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研修会!$A$1:$AFY$91</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奨励会!$A$2:$ACX$62</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FW86" i="2" l="1"/>
  <c r="AFV86" i="2"/>
  <c r="AFS86" i="2"/>
  <c r="AFR86" i="2"/>
  <c r="AFT86" i="2" s="1"/>
  <c r="AFU86" i="2" s="1"/>
  <c r="AFW85" i="2"/>
  <c r="AFV85" i="2"/>
  <c r="AFS85" i="2"/>
  <c r="AFR85" i="2"/>
  <c r="AFW84" i="2"/>
  <c r="AFV84" i="2"/>
  <c r="AFS84" i="2"/>
  <c r="AFR84" i="2"/>
  <c r="AFW83" i="2"/>
  <c r="AFV83" i="2"/>
  <c r="AFS83" i="2"/>
  <c r="AFR83" i="2"/>
  <c r="AFW82" i="2"/>
  <c r="AFV82" i="2"/>
  <c r="AFS82" i="2"/>
  <c r="AFR82" i="2"/>
  <c r="AFW81" i="2"/>
  <c r="AFV81" i="2"/>
  <c r="AFS81" i="2"/>
  <c r="AFR81" i="2"/>
  <c r="AFW80" i="2"/>
  <c r="AFV80" i="2"/>
  <c r="AFS80" i="2"/>
  <c r="AFR80" i="2"/>
  <c r="AFW79" i="2"/>
  <c r="AFV79" i="2"/>
  <c r="AFS79" i="2"/>
  <c r="AFR79" i="2"/>
  <c r="AFW78" i="2"/>
  <c r="AFV78" i="2"/>
  <c r="AFS78" i="2"/>
  <c r="AFR78" i="2"/>
  <c r="AFW77" i="2"/>
  <c r="AFV77" i="2"/>
  <c r="AFS77" i="2"/>
  <c r="AFR77" i="2"/>
  <c r="AFW76" i="2"/>
  <c r="AFV76" i="2"/>
  <c r="AFS76" i="2"/>
  <c r="AFR76" i="2"/>
  <c r="AFW75" i="2"/>
  <c r="AFV75" i="2"/>
  <c r="AFS75" i="2"/>
  <c r="AFR75" i="2"/>
  <c r="AFW74" i="2"/>
  <c r="AFV74" i="2"/>
  <c r="AFS74" i="2"/>
  <c r="AFR74" i="2"/>
  <c r="AFW73" i="2"/>
  <c r="AFV73" i="2"/>
  <c r="AFS73" i="2"/>
  <c r="AFR73" i="2"/>
  <c r="AFW72" i="2"/>
  <c r="AFV72" i="2"/>
  <c r="AFS72" i="2"/>
  <c r="AFR72" i="2"/>
  <c r="AFW71" i="2"/>
  <c r="AFV71" i="2"/>
  <c r="AFS71" i="2"/>
  <c r="AFR71" i="2"/>
  <c r="AFW70" i="2"/>
  <c r="AFV70" i="2"/>
  <c r="AFS70" i="2"/>
  <c r="AFR70" i="2"/>
  <c r="AFW69" i="2"/>
  <c r="AFV69" i="2"/>
  <c r="AFS69" i="2"/>
  <c r="AFR69" i="2"/>
  <c r="AFW68" i="2"/>
  <c r="AFV68" i="2"/>
  <c r="AFS68" i="2"/>
  <c r="AFR68" i="2"/>
  <c r="AFW67" i="2"/>
  <c r="AFV67" i="2"/>
  <c r="AFS67" i="2"/>
  <c r="AFR67" i="2"/>
  <c r="AFW66" i="2"/>
  <c r="AFV66" i="2"/>
  <c r="AFS66" i="2"/>
  <c r="AFR66" i="2"/>
  <c r="AFW65" i="2"/>
  <c r="AFV65" i="2"/>
  <c r="AFS65" i="2"/>
  <c r="AFR65" i="2"/>
  <c r="AFW64" i="2"/>
  <c r="AFV64" i="2"/>
  <c r="AFS64" i="2"/>
  <c r="AFR64" i="2"/>
  <c r="AFW63" i="2"/>
  <c r="AFV63" i="2"/>
  <c r="AFS63" i="2"/>
  <c r="AFR63" i="2"/>
  <c r="AFW62" i="2"/>
  <c r="AFV62" i="2"/>
  <c r="AFS62" i="2"/>
  <c r="AFR62" i="2"/>
  <c r="AFW61" i="2"/>
  <c r="AFV61" i="2"/>
  <c r="AFS61" i="2"/>
  <c r="AFR61" i="2"/>
  <c r="AFW60" i="2"/>
  <c r="AFV60" i="2"/>
  <c r="AFS60" i="2"/>
  <c r="AFR60" i="2"/>
  <c r="AFW59" i="2"/>
  <c r="AFV59" i="2"/>
  <c r="AFS59" i="2"/>
  <c r="AFR59" i="2"/>
  <c r="AFW58" i="2"/>
  <c r="AFV58" i="2"/>
  <c r="AFS58" i="2"/>
  <c r="AFR58" i="2"/>
  <c r="AFW57" i="2"/>
  <c r="AFV57" i="2"/>
  <c r="AFX57" i="2" s="1"/>
  <c r="AFS57" i="2"/>
  <c r="AFR57" i="2"/>
  <c r="AFW56" i="2"/>
  <c r="AFV56" i="2"/>
  <c r="AFS56" i="2"/>
  <c r="AFR56" i="2"/>
  <c r="AFT56" i="2" s="1"/>
  <c r="AFW55" i="2"/>
  <c r="AFV55" i="2"/>
  <c r="AFS55" i="2"/>
  <c r="AFR55" i="2"/>
  <c r="AFW54" i="2"/>
  <c r="AFV54" i="2"/>
  <c r="AFS54" i="2"/>
  <c r="AFR54" i="2"/>
  <c r="AFW53" i="2"/>
  <c r="AFV53" i="2"/>
  <c r="AFU53" i="2"/>
  <c r="AFS53" i="2"/>
  <c r="AFR53" i="2"/>
  <c r="AFT53" i="2" s="1"/>
  <c r="AFW52" i="2"/>
  <c r="AFV52" i="2"/>
  <c r="AFS52" i="2"/>
  <c r="AFR52" i="2"/>
  <c r="AFW51" i="2"/>
  <c r="AFV51" i="2"/>
  <c r="AFX51" i="2" s="1"/>
  <c r="AFS51" i="2"/>
  <c r="AFR51" i="2"/>
  <c r="AFW50" i="2"/>
  <c r="AFV50" i="2"/>
  <c r="AFS50" i="2"/>
  <c r="AFR50" i="2"/>
  <c r="AFW49" i="2"/>
  <c r="AFV49" i="2"/>
  <c r="AFS49" i="2"/>
  <c r="AFR49" i="2"/>
  <c r="AFW48" i="2"/>
  <c r="AFV48" i="2"/>
  <c r="AFS48" i="2"/>
  <c r="AFR48" i="2"/>
  <c r="AFW47" i="2"/>
  <c r="AFV47" i="2"/>
  <c r="AFS47" i="2"/>
  <c r="AFR47" i="2"/>
  <c r="AFT47" i="2" s="1"/>
  <c r="AFW46" i="2"/>
  <c r="AFV46" i="2"/>
  <c r="AFS46" i="2"/>
  <c r="AFR46" i="2"/>
  <c r="AFW45" i="2"/>
  <c r="AFV45" i="2"/>
  <c r="AFS45" i="2"/>
  <c r="AFR45" i="2"/>
  <c r="AFW44" i="2"/>
  <c r="AFV44" i="2"/>
  <c r="AFU44" i="2"/>
  <c r="AFS44" i="2"/>
  <c r="AFR44" i="2"/>
  <c r="AFT44" i="2" s="1"/>
  <c r="AFW43" i="2"/>
  <c r="AFV43" i="2"/>
  <c r="AFS43" i="2"/>
  <c r="AFR43" i="2"/>
  <c r="AFW42" i="2"/>
  <c r="AFV42" i="2"/>
  <c r="AFS42" i="2"/>
  <c r="AFR42" i="2"/>
  <c r="AFW41" i="2"/>
  <c r="AFV41" i="2"/>
  <c r="AFS41" i="2"/>
  <c r="AFR41" i="2"/>
  <c r="AFW40" i="2"/>
  <c r="AFV40" i="2"/>
  <c r="AFS40" i="2"/>
  <c r="AFR40" i="2"/>
  <c r="AFW39" i="2"/>
  <c r="AFV39" i="2"/>
  <c r="AFX39" i="2" s="1"/>
  <c r="AFS39" i="2"/>
  <c r="AFR39" i="2"/>
  <c r="AFW38" i="2"/>
  <c r="AFV38" i="2"/>
  <c r="AFS38" i="2"/>
  <c r="AFR38" i="2"/>
  <c r="AFT38" i="2" s="1"/>
  <c r="AFW37" i="2"/>
  <c r="AFV37" i="2"/>
  <c r="AFS37" i="2"/>
  <c r="AFR37" i="2"/>
  <c r="AFW36" i="2"/>
  <c r="AFV36" i="2"/>
  <c r="AFS36" i="2"/>
  <c r="AFR36" i="2"/>
  <c r="AFW35" i="2"/>
  <c r="AFV35" i="2"/>
  <c r="AFU35" i="2"/>
  <c r="AFS35" i="2"/>
  <c r="AFR35" i="2"/>
  <c r="AFT35" i="2" s="1"/>
  <c r="AFW34" i="2"/>
  <c r="AFV34" i="2"/>
  <c r="AFS34" i="2"/>
  <c r="AFR34" i="2"/>
  <c r="AFW33" i="2"/>
  <c r="AFV33" i="2"/>
  <c r="AFX33" i="2" s="1"/>
  <c r="AFS33" i="2"/>
  <c r="AFR33" i="2"/>
  <c r="AFX32" i="2"/>
  <c r="AFW32" i="2"/>
  <c r="AFV32" i="2"/>
  <c r="AFS32" i="2"/>
  <c r="AFR32" i="2"/>
  <c r="AFT32" i="2" s="1"/>
  <c r="AFW31" i="2"/>
  <c r="AFV31" i="2"/>
  <c r="AFS31" i="2"/>
  <c r="AFR31" i="2"/>
  <c r="AFW30" i="2"/>
  <c r="AFV30" i="2"/>
  <c r="AFS30" i="2"/>
  <c r="AFR30" i="2"/>
  <c r="AFW29" i="2"/>
  <c r="AFV29" i="2"/>
  <c r="AFX29" i="2" s="1"/>
  <c r="AFS29" i="2"/>
  <c r="AFR29" i="2"/>
  <c r="AFT29" i="2" s="1"/>
  <c r="AFW28" i="2"/>
  <c r="AFV28" i="2"/>
  <c r="AFT28" i="2"/>
  <c r="AFS28" i="2"/>
  <c r="AFR28" i="2"/>
  <c r="AFW27" i="2"/>
  <c r="AFV27" i="2"/>
  <c r="AFX27" i="2" s="1"/>
  <c r="AFS27" i="2"/>
  <c r="AFR27" i="2"/>
  <c r="AFW26" i="2"/>
  <c r="AFV26" i="2"/>
  <c r="AFS26" i="2"/>
  <c r="AFR26" i="2"/>
  <c r="AFW25" i="2"/>
  <c r="AFV25" i="2"/>
  <c r="AFS25" i="2"/>
  <c r="AFR25" i="2"/>
  <c r="AFT25" i="2" s="1"/>
  <c r="AFW24" i="2"/>
  <c r="AFV24" i="2"/>
  <c r="AFX24" i="2" s="1"/>
  <c r="AFS24" i="2"/>
  <c r="AFR24" i="2"/>
  <c r="AFX23" i="2"/>
  <c r="AFW23" i="2"/>
  <c r="AFV23" i="2"/>
  <c r="AFS23" i="2"/>
  <c r="AFR23" i="2"/>
  <c r="AFT23" i="2" s="1"/>
  <c r="AFW22" i="2"/>
  <c r="AFV22" i="2"/>
  <c r="AFS22" i="2"/>
  <c r="AFR22" i="2"/>
  <c r="AFW21" i="2"/>
  <c r="AFV21" i="2"/>
  <c r="AFS21" i="2"/>
  <c r="AFR21" i="2"/>
  <c r="AFW20" i="2"/>
  <c r="AFV20" i="2"/>
  <c r="AFS20" i="2"/>
  <c r="AFR20" i="2"/>
  <c r="AFT20" i="2" s="1"/>
  <c r="AFW19" i="2"/>
  <c r="AFV19" i="2"/>
  <c r="AFS19" i="2"/>
  <c r="AFR19" i="2"/>
  <c r="AFW18" i="2"/>
  <c r="AFV18" i="2"/>
  <c r="AFX18" i="2" s="1"/>
  <c r="AFS18" i="2"/>
  <c r="AFR18" i="2"/>
  <c r="AFW17" i="2"/>
  <c r="AFV17" i="2"/>
  <c r="AFS17" i="2"/>
  <c r="AFR17" i="2"/>
  <c r="AFW16" i="2"/>
  <c r="AFV16" i="2"/>
  <c r="AFS16" i="2"/>
  <c r="AFR16" i="2"/>
  <c r="AFT16" i="2" s="1"/>
  <c r="AFW15" i="2"/>
  <c r="AFV15" i="2"/>
  <c r="AFX15" i="2" s="1"/>
  <c r="AFS15" i="2"/>
  <c r="AFR15" i="2"/>
  <c r="AFW14" i="2"/>
  <c r="AFV14" i="2"/>
  <c r="AFS14" i="2"/>
  <c r="AFR14" i="2"/>
  <c r="AFT14" i="2" s="1"/>
  <c r="AFW13" i="2"/>
  <c r="AFV13" i="2"/>
  <c r="AFS13" i="2"/>
  <c r="AFR13" i="2"/>
  <c r="AFW12" i="2"/>
  <c r="AFV12" i="2"/>
  <c r="AFS12" i="2"/>
  <c r="AFR12" i="2"/>
  <c r="AFW11" i="2"/>
  <c r="AFV11" i="2"/>
  <c r="AFX11" i="2" s="1"/>
  <c r="AFS11" i="2"/>
  <c r="AFR11" i="2"/>
  <c r="AFT11" i="2" s="1"/>
  <c r="AFW10" i="2"/>
  <c r="AFV10" i="2"/>
  <c r="AFS10" i="2"/>
  <c r="AFR10" i="2"/>
  <c r="AFW9" i="2"/>
  <c r="AFV9" i="2"/>
  <c r="AFX9" i="2" s="1"/>
  <c r="AFS9" i="2"/>
  <c r="AFR9" i="2"/>
  <c r="AFW8" i="2"/>
  <c r="AFV8" i="2"/>
  <c r="AFS8" i="2"/>
  <c r="AFR8" i="2"/>
  <c r="AFW7" i="2"/>
  <c r="AFV7" i="2"/>
  <c r="AFS7" i="2"/>
  <c r="AFR7" i="2"/>
  <c r="AFW6" i="2"/>
  <c r="AFV6" i="2"/>
  <c r="AFX6" i="2" s="1"/>
  <c r="AFS6" i="2"/>
  <c r="AFR6" i="2"/>
  <c r="AFW5" i="2"/>
  <c r="AFV5" i="2"/>
  <c r="AFS5" i="2"/>
  <c r="AFR5" i="2"/>
  <c r="AFT5" i="2" s="1"/>
  <c r="AFW4" i="2"/>
  <c r="AFV4" i="2"/>
  <c r="AFS4" i="2"/>
  <c r="AFR4" i="2"/>
  <c r="AFW3" i="2"/>
  <c r="AFS3" i="2"/>
  <c r="AFV3" i="2"/>
  <c r="AFR3" i="2"/>
  <c r="D172" i="28"/>
  <c r="D171" i="28"/>
  <c r="D170" i="28"/>
  <c r="D169" i="28"/>
  <c r="D168" i="28"/>
  <c r="D167" i="28"/>
  <c r="D166" i="28"/>
  <c r="D165" i="28"/>
  <c r="D164"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AFX49" i="2" l="1"/>
  <c r="AFY49" i="2" s="1"/>
  <c r="AFT52" i="2"/>
  <c r="AFU52" i="2" s="1"/>
  <c r="AFU60" i="2"/>
  <c r="AFT60" i="2"/>
  <c r="AFT63" i="2"/>
  <c r="AFU63" i="2" s="1"/>
  <c r="AFU66" i="2"/>
  <c r="AFT66" i="2"/>
  <c r="AFT69" i="2"/>
  <c r="AFU69" i="2" s="1"/>
  <c r="AFT72" i="2"/>
  <c r="AFU72" i="2" s="1"/>
  <c r="AFT75" i="2"/>
  <c r="AFU75" i="2" s="1"/>
  <c r="AFU78" i="2"/>
  <c r="AFT78" i="2"/>
  <c r="AFT81" i="2"/>
  <c r="AFU81" i="2" s="1"/>
  <c r="AFT42" i="2"/>
  <c r="AFU42" i="2" s="1"/>
  <c r="AFX44" i="2"/>
  <c r="AFY44" i="2" s="1"/>
  <c r="AFT7" i="2"/>
  <c r="AFU7" i="2" s="1"/>
  <c r="AFX20" i="2"/>
  <c r="AFY20" i="2" s="1"/>
  <c r="AFY34" i="2"/>
  <c r="AFX34" i="2"/>
  <c r="AFT37" i="2"/>
  <c r="AFU37" i="2" s="1"/>
  <c r="AFU47" i="2"/>
  <c r="AFT50" i="2"/>
  <c r="AFU50" i="2" s="1"/>
  <c r="AFY52" i="2"/>
  <c r="AFX52" i="2"/>
  <c r="AFT55" i="2"/>
  <c r="AFU55" i="2" s="1"/>
  <c r="AFX60" i="2"/>
  <c r="AFY60" i="2" s="1"/>
  <c r="AFY63" i="2"/>
  <c r="AFX63" i="2"/>
  <c r="AFX66" i="2"/>
  <c r="AFY66" i="2" s="1"/>
  <c r="AFX69" i="2"/>
  <c r="AFY69" i="2" s="1"/>
  <c r="AFY72" i="2"/>
  <c r="AFX72" i="2"/>
  <c r="AFX75" i="2"/>
  <c r="AFY75" i="2" s="1"/>
  <c r="AFX78" i="2"/>
  <c r="AFY78" i="2" s="1"/>
  <c r="AFY81" i="2"/>
  <c r="AFX81" i="2"/>
  <c r="AFU16" i="2"/>
  <c r="AFU5" i="2"/>
  <c r="AFX7" i="2"/>
  <c r="AFY7" i="2" s="1"/>
  <c r="AFY9" i="2"/>
  <c r="AFT12" i="2"/>
  <c r="AFU12" i="2" s="1"/>
  <c r="AFU14" i="2"/>
  <c r="AFY16" i="2"/>
  <c r="AFX16" i="2"/>
  <c r="AFY18" i="2"/>
  <c r="AFT21" i="2"/>
  <c r="AFU21" i="2" s="1"/>
  <c r="AFU23" i="2"/>
  <c r="AFX25" i="2"/>
  <c r="AFY25" i="2" s="1"/>
  <c r="AFY27" i="2"/>
  <c r="AFT30" i="2"/>
  <c r="AFU30" i="2" s="1"/>
  <c r="AFU32" i="2"/>
  <c r="AFY39" i="2"/>
  <c r="AFX42" i="2"/>
  <c r="AFT45" i="2"/>
  <c r="AFU45" i="2" s="1"/>
  <c r="AFY47" i="2"/>
  <c r="AFX47" i="2"/>
  <c r="AFY57" i="2"/>
  <c r="AFU25" i="2"/>
  <c r="AFY23" i="2"/>
  <c r="AFU28" i="2"/>
  <c r="AFY32" i="2"/>
  <c r="AFY37" i="2"/>
  <c r="AFX37" i="2"/>
  <c r="AFT40" i="2"/>
  <c r="AFU40" i="2" s="1"/>
  <c r="AFX55" i="2"/>
  <c r="AFY55" i="2" s="1"/>
  <c r="AFU58" i="2"/>
  <c r="AFT58" i="2"/>
  <c r="AFT61" i="2"/>
  <c r="AFU61" i="2" s="1"/>
  <c r="AFT64" i="2"/>
  <c r="AFT67" i="2"/>
  <c r="AFU67" i="2" s="1"/>
  <c r="AFT70" i="2"/>
  <c r="AFU70" i="2" s="1"/>
  <c r="AFU73" i="2"/>
  <c r="AFT73" i="2"/>
  <c r="AFT76" i="2"/>
  <c r="AFU76" i="2" s="1"/>
  <c r="AFT79" i="2"/>
  <c r="AFU79" i="2" s="1"/>
  <c r="AFU82" i="2"/>
  <c r="AFT82" i="2"/>
  <c r="AFU34" i="2"/>
  <c r="AFT34" i="2"/>
  <c r="AFU10" i="2"/>
  <c r="AFT8" i="2"/>
  <c r="AFU8" i="2" s="1"/>
  <c r="AFX12" i="2"/>
  <c r="AFT17" i="2"/>
  <c r="AFX21" i="2"/>
  <c r="AFT26" i="2"/>
  <c r="AFU26" i="2" s="1"/>
  <c r="AFX30" i="2"/>
  <c r="AFY30" i="2" s="1"/>
  <c r="AFY42" i="2"/>
  <c r="AFX45" i="2"/>
  <c r="AFT48" i="2"/>
  <c r="AFU48" i="2" s="1"/>
  <c r="AFX50" i="2"/>
  <c r="AFY50" i="2" s="1"/>
  <c r="AFY11" i="2"/>
  <c r="AFY29" i="2"/>
  <c r="AFT10" i="2"/>
  <c r="AFT19" i="2"/>
  <c r="AFU19" i="2" s="1"/>
  <c r="AFY40" i="2"/>
  <c r="AFX40" i="2"/>
  <c r="AFY58" i="2"/>
  <c r="AFX58" i="2"/>
  <c r="AFY61" i="2"/>
  <c r="AFX61" i="2"/>
  <c r="AFX64" i="2"/>
  <c r="AFY64" i="2" s="1"/>
  <c r="AFX67" i="2"/>
  <c r="AFY67" i="2" s="1"/>
  <c r="AFX70" i="2"/>
  <c r="AFY70" i="2" s="1"/>
  <c r="AFY73" i="2"/>
  <c r="AFX73" i="2"/>
  <c r="AFY76" i="2"/>
  <c r="AFX76" i="2"/>
  <c r="AFY79" i="2"/>
  <c r="AFX79" i="2"/>
  <c r="AFX82" i="2"/>
  <c r="AFY82" i="2" s="1"/>
  <c r="AFX5" i="2"/>
  <c r="AFY5" i="2" s="1"/>
  <c r="AFX14" i="2"/>
  <c r="AFY14" i="2" s="1"/>
  <c r="AFT43" i="2"/>
  <c r="AFU43" i="2" s="1"/>
  <c r="AFU6" i="2"/>
  <c r="AFT6" i="2"/>
  <c r="AFY10" i="2"/>
  <c r="AFX10" i="2"/>
  <c r="AFY12" i="2"/>
  <c r="AFU15" i="2"/>
  <c r="AFT15" i="2"/>
  <c r="AFU17" i="2"/>
  <c r="AFX19" i="2"/>
  <c r="AFY19" i="2" s="1"/>
  <c r="AFY21" i="2"/>
  <c r="AFU24" i="2"/>
  <c r="AFT24" i="2"/>
  <c r="AFY28" i="2"/>
  <c r="AFX28" i="2"/>
  <c r="AFU33" i="2"/>
  <c r="AFT33" i="2"/>
  <c r="AFX35" i="2"/>
  <c r="AFY35" i="2" s="1"/>
  <c r="AFY45" i="2"/>
  <c r="AFX48" i="2"/>
  <c r="AFY48" i="2" s="1"/>
  <c r="AFU51" i="2"/>
  <c r="AFT51" i="2"/>
  <c r="AFX53" i="2"/>
  <c r="AFY53" i="2" s="1"/>
  <c r="AFU4" i="2"/>
  <c r="AFY8" i="2"/>
  <c r="AFU31" i="2"/>
  <c r="AFU38" i="2"/>
  <c r="AFT41" i="2"/>
  <c r="AFU41" i="2" s="1"/>
  <c r="AFY43" i="2"/>
  <c r="AFX43" i="2"/>
  <c r="AFU46" i="2"/>
  <c r="AFT46" i="2"/>
  <c r="AFU56" i="2"/>
  <c r="AFU59" i="2"/>
  <c r="AFT59" i="2"/>
  <c r="AFT62" i="2"/>
  <c r="AFU62" i="2" s="1"/>
  <c r="AFT65" i="2"/>
  <c r="AFU65" i="2" s="1"/>
  <c r="AFU68" i="2"/>
  <c r="AFT68" i="2"/>
  <c r="AFT71" i="2"/>
  <c r="AFU71" i="2" s="1"/>
  <c r="AFT74" i="2"/>
  <c r="AFU74" i="2" s="1"/>
  <c r="AFU77" i="2"/>
  <c r="AFT77" i="2"/>
  <c r="AFT80" i="2"/>
  <c r="AFU80" i="2" s="1"/>
  <c r="AFT83" i="2"/>
  <c r="AFU83" i="2" s="1"/>
  <c r="AFY38" i="2"/>
  <c r="AFX38" i="2"/>
  <c r="AFT54" i="2"/>
  <c r="AFU54" i="2" s="1"/>
  <c r="AFT36" i="2"/>
  <c r="AFU36" i="2" s="1"/>
  <c r="AFY56" i="2"/>
  <c r="AFX56" i="2"/>
  <c r="AFT4" i="2"/>
  <c r="AFX8" i="2"/>
  <c r="AFT13" i="2"/>
  <c r="AFU13" i="2" s="1"/>
  <c r="AFX17" i="2"/>
  <c r="AFY17" i="2" s="1"/>
  <c r="AFT22" i="2"/>
  <c r="AFU22" i="2" s="1"/>
  <c r="AFX26" i="2"/>
  <c r="AFY26" i="2" s="1"/>
  <c r="AFT31" i="2"/>
  <c r="AFX46" i="2"/>
  <c r="AFY46" i="2" s="1"/>
  <c r="AFU49" i="2"/>
  <c r="AFT49" i="2"/>
  <c r="AFX59" i="2"/>
  <c r="AFY59" i="2" s="1"/>
  <c r="AFX62" i="2"/>
  <c r="AFY62" i="2" s="1"/>
  <c r="AFY65" i="2"/>
  <c r="AFX65" i="2"/>
  <c r="AFX68" i="2"/>
  <c r="AFY68" i="2" s="1"/>
  <c r="AFX71" i="2"/>
  <c r="AFY71" i="2" s="1"/>
  <c r="AFY74" i="2"/>
  <c r="AFX74" i="2"/>
  <c r="AFX77" i="2"/>
  <c r="AFY77" i="2" s="1"/>
  <c r="AFX80" i="2"/>
  <c r="AFY80" i="2" s="1"/>
  <c r="AFY83" i="2"/>
  <c r="AFX83" i="2"/>
  <c r="AFY4" i="2"/>
  <c r="AFX4" i="2"/>
  <c r="AFY6" i="2"/>
  <c r="AFU9" i="2"/>
  <c r="AFT9" i="2"/>
  <c r="AFU11" i="2"/>
  <c r="AFX13" i="2"/>
  <c r="AFY13" i="2" s="1"/>
  <c r="AFY15" i="2"/>
  <c r="AFU18" i="2"/>
  <c r="AFT18" i="2"/>
  <c r="AFU20" i="2"/>
  <c r="AFY22" i="2"/>
  <c r="AFX22" i="2"/>
  <c r="AFY24" i="2"/>
  <c r="AFU27" i="2"/>
  <c r="AFT27" i="2"/>
  <c r="AFU29" i="2"/>
  <c r="AFX31" i="2"/>
  <c r="AFY31" i="2" s="1"/>
  <c r="AFY33" i="2"/>
  <c r="AFX36" i="2"/>
  <c r="AFY36" i="2" s="1"/>
  <c r="AFU39" i="2"/>
  <c r="AFT39" i="2"/>
  <c r="AFY41" i="2"/>
  <c r="AFX41" i="2"/>
  <c r="AFY51" i="2"/>
  <c r="AFX54" i="2"/>
  <c r="AFY54" i="2" s="1"/>
  <c r="AFT57" i="2"/>
  <c r="AFU57" i="2" s="1"/>
  <c r="AFT84" i="2"/>
  <c r="AFU84" i="2" s="1"/>
  <c r="AFX85" i="2"/>
  <c r="AFY85" i="2" s="1"/>
  <c r="AFX84" i="2"/>
  <c r="AFY84" i="2" s="1"/>
  <c r="AFX86" i="2"/>
  <c r="AFY86" i="2" s="1"/>
  <c r="AFT85" i="2"/>
  <c r="AFU85" i="2" s="1"/>
  <c r="ACV72" i="1"/>
  <c r="ACU72" i="1"/>
  <c r="ACR72" i="1"/>
  <c r="ACQ72" i="1"/>
  <c r="ACV71" i="1"/>
  <c r="ACU71" i="1"/>
  <c r="ACW71" i="1" s="1"/>
  <c r="ACX71" i="1" s="1"/>
  <c r="ACR71" i="1"/>
  <c r="ACQ71" i="1"/>
  <c r="ACV70" i="1"/>
  <c r="ACU70" i="1"/>
  <c r="ACR70" i="1"/>
  <c r="ACQ70" i="1"/>
  <c r="ACV69" i="1"/>
  <c r="ACU69" i="1"/>
  <c r="ACR69" i="1"/>
  <c r="ACQ69" i="1"/>
  <c r="ACV68" i="1"/>
  <c r="ACU68" i="1"/>
  <c r="ACR68" i="1"/>
  <c r="ACQ68" i="1"/>
  <c r="ACV67" i="1"/>
  <c r="ACU67" i="1"/>
  <c r="ACR67" i="1"/>
  <c r="ACQ67" i="1"/>
  <c r="ACV66" i="1"/>
  <c r="ACU66" i="1"/>
  <c r="ACR66" i="1"/>
  <c r="ACQ66" i="1"/>
  <c r="ACV65" i="1"/>
  <c r="ACU65" i="1"/>
  <c r="ACR65" i="1"/>
  <c r="ACQ65" i="1"/>
  <c r="ACV64" i="1"/>
  <c r="ACU64" i="1"/>
  <c r="ACR64" i="1"/>
  <c r="ACQ64" i="1"/>
  <c r="ACV63" i="1"/>
  <c r="ACU63" i="1"/>
  <c r="ACR63" i="1"/>
  <c r="ACQ63" i="1"/>
  <c r="ACV62" i="1"/>
  <c r="ACU62" i="1"/>
  <c r="ACR62" i="1"/>
  <c r="ACQ62" i="1"/>
  <c r="ACV61" i="1"/>
  <c r="ACU61" i="1"/>
  <c r="ACR61" i="1"/>
  <c r="ACQ61" i="1"/>
  <c r="ACV60" i="1"/>
  <c r="ACU60" i="1"/>
  <c r="ACR60" i="1"/>
  <c r="ACQ60" i="1"/>
  <c r="ACV59" i="1"/>
  <c r="ACU59" i="1"/>
  <c r="ACR59" i="1"/>
  <c r="ACQ59" i="1"/>
  <c r="ACV58" i="1"/>
  <c r="ACU58" i="1"/>
  <c r="ACR58" i="1"/>
  <c r="ACQ58" i="1"/>
  <c r="ACV57" i="1"/>
  <c r="ACU57" i="1"/>
  <c r="ACR57" i="1"/>
  <c r="ACQ57" i="1"/>
  <c r="ACV56" i="1"/>
  <c r="ACU56" i="1"/>
  <c r="ACR56" i="1"/>
  <c r="ACQ56" i="1"/>
  <c r="ACV55" i="1"/>
  <c r="ACU55" i="1"/>
  <c r="ACR55" i="1"/>
  <c r="ACQ55" i="1"/>
  <c r="ACV54" i="1"/>
  <c r="ACU54" i="1"/>
  <c r="ACR54" i="1"/>
  <c r="ACQ54" i="1"/>
  <c r="ACV53" i="1"/>
  <c r="ACU53" i="1"/>
  <c r="ACR53" i="1"/>
  <c r="ACQ53" i="1"/>
  <c r="ACV52" i="1"/>
  <c r="ACU52" i="1"/>
  <c r="ACR52" i="1"/>
  <c r="ACQ52" i="1"/>
  <c r="ACV51" i="1"/>
  <c r="ACU51" i="1"/>
  <c r="ACR51" i="1"/>
  <c r="ACQ51" i="1"/>
  <c r="ACV50" i="1"/>
  <c r="ACU50" i="1"/>
  <c r="ACR50" i="1"/>
  <c r="ACQ50" i="1"/>
  <c r="ACV49" i="1"/>
  <c r="ACU49" i="1"/>
  <c r="ACR49" i="1"/>
  <c r="ACQ49" i="1"/>
  <c r="ACV48" i="1"/>
  <c r="ACU48" i="1"/>
  <c r="ACR48" i="1"/>
  <c r="ACQ48" i="1"/>
  <c r="ACV47" i="1"/>
  <c r="ACU47" i="1"/>
  <c r="ACR47" i="1"/>
  <c r="ACQ47" i="1"/>
  <c r="ACV46" i="1"/>
  <c r="ACU46" i="1"/>
  <c r="ACR46" i="1"/>
  <c r="ACQ46" i="1"/>
  <c r="ACV45" i="1"/>
  <c r="ACU45" i="1"/>
  <c r="ACR45" i="1"/>
  <c r="ACQ45" i="1"/>
  <c r="ACV44" i="1"/>
  <c r="ACU44" i="1"/>
  <c r="ACR44" i="1"/>
  <c r="ACQ44" i="1"/>
  <c r="ACV43" i="1"/>
  <c r="ACU43" i="1"/>
  <c r="ACR43" i="1"/>
  <c r="ACQ43" i="1"/>
  <c r="ACV42" i="1"/>
  <c r="ACU42" i="1"/>
  <c r="ACR42" i="1"/>
  <c r="ACQ42" i="1"/>
  <c r="ACV41" i="1"/>
  <c r="ACU41" i="1"/>
  <c r="ACR41" i="1"/>
  <c r="ACQ41" i="1"/>
  <c r="ACV40" i="1"/>
  <c r="ACU40" i="1"/>
  <c r="ACR40" i="1"/>
  <c r="ACQ40" i="1"/>
  <c r="ACV39" i="1"/>
  <c r="ACU39" i="1"/>
  <c r="ACR39" i="1"/>
  <c r="ACQ39" i="1"/>
  <c r="ACV38" i="1"/>
  <c r="ACU38" i="1"/>
  <c r="ACR38" i="1"/>
  <c r="ACQ38" i="1"/>
  <c r="ACV37" i="1"/>
  <c r="ACU37" i="1"/>
  <c r="ACR37" i="1"/>
  <c r="ACQ37" i="1"/>
  <c r="ACV36" i="1"/>
  <c r="ACU36" i="1"/>
  <c r="ACR36" i="1"/>
  <c r="ACQ36" i="1"/>
  <c r="ACV35" i="1"/>
  <c r="ACU35" i="1"/>
  <c r="ACR35" i="1"/>
  <c r="ACQ35" i="1"/>
  <c r="ACV34" i="1"/>
  <c r="ACU34" i="1"/>
  <c r="ACR34" i="1"/>
  <c r="ACQ34" i="1"/>
  <c r="ACV33" i="1"/>
  <c r="ACU33" i="1"/>
  <c r="ACR33" i="1"/>
  <c r="ACQ33" i="1"/>
  <c r="ACV32" i="1"/>
  <c r="ACU32" i="1"/>
  <c r="ACR32" i="1"/>
  <c r="ACQ32" i="1"/>
  <c r="ACV31" i="1"/>
  <c r="ACU31" i="1"/>
  <c r="ACR31" i="1"/>
  <c r="ACQ31" i="1"/>
  <c r="ACV30" i="1"/>
  <c r="ACU30" i="1"/>
  <c r="ACR30" i="1"/>
  <c r="ACQ30" i="1"/>
  <c r="ACV29" i="1"/>
  <c r="ACU29" i="1"/>
  <c r="ACR29" i="1"/>
  <c r="ACQ29" i="1"/>
  <c r="ACV28" i="1"/>
  <c r="ACU28" i="1"/>
  <c r="ACR28" i="1"/>
  <c r="ACQ28" i="1"/>
  <c r="ACV27" i="1"/>
  <c r="ACU27" i="1"/>
  <c r="ACR27" i="1"/>
  <c r="ACQ27" i="1"/>
  <c r="ACV26" i="1"/>
  <c r="ACU26" i="1"/>
  <c r="ACR26" i="1"/>
  <c r="ACQ26" i="1"/>
  <c r="ACV25" i="1"/>
  <c r="ACU25" i="1"/>
  <c r="ACR25" i="1"/>
  <c r="ACQ25" i="1"/>
  <c r="ACV24" i="1"/>
  <c r="ACU24" i="1"/>
  <c r="ACR24" i="1"/>
  <c r="ACQ24" i="1"/>
  <c r="ACV23" i="1"/>
  <c r="ACU23" i="1"/>
  <c r="ACR23" i="1"/>
  <c r="ACQ23" i="1"/>
  <c r="ACV22" i="1"/>
  <c r="ACU22" i="1"/>
  <c r="ACR22" i="1"/>
  <c r="ACQ22" i="1"/>
  <c r="ACV21" i="1"/>
  <c r="ACU21" i="1"/>
  <c r="ACR21" i="1"/>
  <c r="ACQ21" i="1"/>
  <c r="ACV20" i="1"/>
  <c r="ACU20" i="1"/>
  <c r="ACR20" i="1"/>
  <c r="ACQ20" i="1"/>
  <c r="ACV19" i="1"/>
  <c r="ACU19" i="1"/>
  <c r="ACR19" i="1"/>
  <c r="ACQ19" i="1"/>
  <c r="ACV18" i="1"/>
  <c r="ACU18" i="1"/>
  <c r="ACR18" i="1"/>
  <c r="ACQ18" i="1"/>
  <c r="ACV17" i="1"/>
  <c r="ACU17" i="1"/>
  <c r="ACR17" i="1"/>
  <c r="ACQ17" i="1"/>
  <c r="ACV16" i="1"/>
  <c r="ACU16" i="1"/>
  <c r="ACR16" i="1"/>
  <c r="ACQ16" i="1"/>
  <c r="ACV15" i="1"/>
  <c r="ACU15" i="1"/>
  <c r="ACR15" i="1"/>
  <c r="ACQ15" i="1"/>
  <c r="ACV14" i="1"/>
  <c r="ACU14" i="1"/>
  <c r="ACR14" i="1"/>
  <c r="ACQ14" i="1"/>
  <c r="ACV13" i="1"/>
  <c r="ACU13" i="1"/>
  <c r="ACR13" i="1"/>
  <c r="ACQ13" i="1"/>
  <c r="ACV12" i="1"/>
  <c r="ACU12" i="1"/>
  <c r="ACR12" i="1"/>
  <c r="ACQ12" i="1"/>
  <c r="ACV11" i="1"/>
  <c r="ACU11" i="1"/>
  <c r="ACR11" i="1"/>
  <c r="ACQ11" i="1"/>
  <c r="ACV10" i="1"/>
  <c r="ACU10" i="1"/>
  <c r="ACR10" i="1"/>
  <c r="ACQ10" i="1"/>
  <c r="ACV9" i="1"/>
  <c r="ACU9" i="1"/>
  <c r="ACR9" i="1"/>
  <c r="ACQ9" i="1"/>
  <c r="ACV8" i="1"/>
  <c r="ACU8" i="1"/>
  <c r="ACR8" i="1"/>
  <c r="ACQ8" i="1"/>
  <c r="ACV7" i="1"/>
  <c r="ACU7" i="1"/>
  <c r="ACR7" i="1"/>
  <c r="ACQ7" i="1"/>
  <c r="ACV6" i="1"/>
  <c r="ACU6" i="1"/>
  <c r="ACR6" i="1"/>
  <c r="ACQ6" i="1"/>
  <c r="ACV5" i="1"/>
  <c r="ACR5" i="1"/>
  <c r="ACU5" i="1"/>
  <c r="ACQ5" i="1"/>
  <c r="ACQ86" i="37"/>
  <c r="ACS86" i="37" s="1"/>
  <c r="ACR86" i="37"/>
  <c r="ACU86" i="37"/>
  <c r="ACW86" i="37" s="1"/>
  <c r="ACV86" i="37"/>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I462" i="29"/>
  <c r="J462" i="29"/>
  <c r="K462" i="29"/>
  <c r="L462" i="29"/>
  <c r="I469" i="29"/>
  <c r="J469" i="29"/>
  <c r="K469" i="29"/>
  <c r="L469" i="29"/>
  <c r="I476" i="29"/>
  <c r="J476" i="29"/>
  <c r="K476" i="29"/>
  <c r="L476" i="29"/>
  <c r="I483" i="29"/>
  <c r="J483" i="29"/>
  <c r="K483" i="29"/>
  <c r="L483" i="29"/>
  <c r="J14" i="29"/>
  <c r="K14" i="29"/>
  <c r="L14" i="29"/>
  <c r="I14" i="29"/>
  <c r="D64" i="2" l="1"/>
  <c r="AFU64" i="2"/>
  <c r="E64" i="2"/>
  <c r="ACT7" i="1"/>
  <c r="ACX13" i="1"/>
  <c r="ACX25" i="1"/>
  <c r="ACX31" i="1"/>
  <c r="ACX37" i="1"/>
  <c r="ACX49" i="1"/>
  <c r="ACX61" i="1"/>
  <c r="ACX67" i="1"/>
  <c r="ACT8" i="1"/>
  <c r="ACT32" i="1"/>
  <c r="ACT38" i="1"/>
  <c r="ACT44" i="1"/>
  <c r="ACT68" i="1"/>
  <c r="ACX8" i="1"/>
  <c r="ACX14" i="1"/>
  <c r="ACX26" i="1"/>
  <c r="ACX32" i="1"/>
  <c r="ACX38" i="1"/>
  <c r="ACX44" i="1"/>
  <c r="ACX50" i="1"/>
  <c r="ACX62" i="1"/>
  <c r="ACX68" i="1"/>
  <c r="ACT9" i="1"/>
  <c r="ACT15" i="1"/>
  <c r="ACT33" i="1"/>
  <c r="ACT45" i="1"/>
  <c r="ACT51" i="1"/>
  <c r="ACT69" i="1"/>
  <c r="ACX6" i="1"/>
  <c r="ACX12" i="1"/>
  <c r="ACX36" i="1"/>
  <c r="ACX48" i="1"/>
  <c r="ACX54" i="1"/>
  <c r="ACX60" i="1"/>
  <c r="ACX72" i="1"/>
  <c r="ACS7" i="1"/>
  <c r="ACW8" i="1"/>
  <c r="ACS10" i="1"/>
  <c r="ACT10" i="1" s="1"/>
  <c r="ACW11" i="1"/>
  <c r="ACX11" i="1" s="1"/>
  <c r="ACS13" i="1"/>
  <c r="ACT13" i="1" s="1"/>
  <c r="ACS16" i="1"/>
  <c r="ACT16" i="1" s="1"/>
  <c r="ACW17" i="1"/>
  <c r="ACX17" i="1" s="1"/>
  <c r="ACS19" i="1"/>
  <c r="ACT19" i="1" s="1"/>
  <c r="ACW20" i="1"/>
  <c r="ACX20" i="1" s="1"/>
  <c r="ACS22" i="1"/>
  <c r="ACT22" i="1" s="1"/>
  <c r="ACW23" i="1"/>
  <c r="ACX23" i="1" s="1"/>
  <c r="ACS25" i="1"/>
  <c r="ACT25" i="1" s="1"/>
  <c r="ACW26" i="1"/>
  <c r="ACS28" i="1"/>
  <c r="ACT28" i="1" s="1"/>
  <c r="ACW29" i="1"/>
  <c r="ACX29" i="1" s="1"/>
  <c r="ACS31" i="1"/>
  <c r="ACT31" i="1" s="1"/>
  <c r="ACW32" i="1"/>
  <c r="ACS34" i="1"/>
  <c r="ACT34" i="1" s="1"/>
  <c r="ACW35" i="1"/>
  <c r="ACX35" i="1" s="1"/>
  <c r="ACS37" i="1"/>
  <c r="ACT37" i="1" s="1"/>
  <c r="ACW38" i="1"/>
  <c r="ACS40" i="1"/>
  <c r="ACT40" i="1" s="1"/>
  <c r="ACW41" i="1"/>
  <c r="ACX41" i="1" s="1"/>
  <c r="ACS43" i="1"/>
  <c r="ACT43" i="1" s="1"/>
  <c r="ACW44" i="1"/>
  <c r="ACS46" i="1"/>
  <c r="ACT46" i="1" s="1"/>
  <c r="ACW47" i="1"/>
  <c r="ACX47" i="1" s="1"/>
  <c r="ACS49" i="1"/>
  <c r="ACT49" i="1" s="1"/>
  <c r="ACW50" i="1"/>
  <c r="ACS52" i="1"/>
  <c r="ACT52" i="1" s="1"/>
  <c r="ACW53" i="1"/>
  <c r="ACX53" i="1" s="1"/>
  <c r="ACS55" i="1"/>
  <c r="ACT55" i="1" s="1"/>
  <c r="ACW56" i="1"/>
  <c r="ACX56" i="1" s="1"/>
  <c r="ACS58" i="1"/>
  <c r="ACT58" i="1" s="1"/>
  <c r="ACW59" i="1"/>
  <c r="ACX59" i="1" s="1"/>
  <c r="ACS61" i="1"/>
  <c r="ACT61" i="1" s="1"/>
  <c r="ACW62" i="1"/>
  <c r="ACS64" i="1"/>
  <c r="ACT64" i="1" s="1"/>
  <c r="ACW65" i="1"/>
  <c r="ACX65" i="1" s="1"/>
  <c r="ACS67" i="1"/>
  <c r="ACT67" i="1" s="1"/>
  <c r="ACW68" i="1"/>
  <c r="ACS70" i="1"/>
  <c r="ACT70" i="1" s="1"/>
  <c r="ACW14" i="1"/>
  <c r="ACS6" i="1"/>
  <c r="ACT6" i="1" s="1"/>
  <c r="ACW7" i="1"/>
  <c r="ACX7" i="1" s="1"/>
  <c r="ACS9" i="1"/>
  <c r="ACW10" i="1"/>
  <c r="ACX10" i="1" s="1"/>
  <c r="ACS12" i="1"/>
  <c r="ACT12" i="1" s="1"/>
  <c r="ACW13" i="1"/>
  <c r="ACS15" i="1"/>
  <c r="ACW16" i="1"/>
  <c r="ACX16" i="1" s="1"/>
  <c r="ACS18" i="1"/>
  <c r="ACT18" i="1" s="1"/>
  <c r="ACW19" i="1"/>
  <c r="ACX19" i="1" s="1"/>
  <c r="ACS21" i="1"/>
  <c r="ACT21" i="1" s="1"/>
  <c r="ACW22" i="1"/>
  <c r="ACX22" i="1" s="1"/>
  <c r="ACS24" i="1"/>
  <c r="ACT24" i="1" s="1"/>
  <c r="ACW25" i="1"/>
  <c r="ACS27" i="1"/>
  <c r="ACT27" i="1" s="1"/>
  <c r="ACW28" i="1"/>
  <c r="ACX28" i="1" s="1"/>
  <c r="ACS30" i="1"/>
  <c r="ACT30" i="1" s="1"/>
  <c r="ACW31" i="1"/>
  <c r="ACS33" i="1"/>
  <c r="ACW34" i="1"/>
  <c r="ACX34" i="1" s="1"/>
  <c r="ACS36" i="1"/>
  <c r="ACT36" i="1" s="1"/>
  <c r="ACW37" i="1"/>
  <c r="ACS39" i="1"/>
  <c r="ACT39" i="1" s="1"/>
  <c r="ACW40" i="1"/>
  <c r="ACX40" i="1" s="1"/>
  <c r="ACS42" i="1"/>
  <c r="ACT42" i="1" s="1"/>
  <c r="ACW43" i="1"/>
  <c r="ACX43" i="1" s="1"/>
  <c r="ACS45" i="1"/>
  <c r="ACW46" i="1"/>
  <c r="ACX46" i="1" s="1"/>
  <c r="ACS48" i="1"/>
  <c r="ACT48" i="1" s="1"/>
  <c r="ACW49" i="1"/>
  <c r="ACS51" i="1"/>
  <c r="ACW52" i="1"/>
  <c r="ACX52" i="1" s="1"/>
  <c r="ACS54" i="1"/>
  <c r="ACT54" i="1" s="1"/>
  <c r="ACW55" i="1"/>
  <c r="ACX55" i="1" s="1"/>
  <c r="ACS57" i="1"/>
  <c r="ACT57" i="1" s="1"/>
  <c r="ACW58" i="1"/>
  <c r="ACX58" i="1" s="1"/>
  <c r="ACS60" i="1"/>
  <c r="ACT60" i="1" s="1"/>
  <c r="ACW61" i="1"/>
  <c r="ACS63" i="1"/>
  <c r="ACT63" i="1" s="1"/>
  <c r="ACW64" i="1"/>
  <c r="ACX64" i="1" s="1"/>
  <c r="ACS66" i="1"/>
  <c r="ACT66" i="1" s="1"/>
  <c r="ACW67" i="1"/>
  <c r="ACS69" i="1"/>
  <c r="ACW70" i="1"/>
  <c r="ACX70" i="1" s="1"/>
  <c r="ACS72" i="1"/>
  <c r="ACT72" i="1" s="1"/>
  <c r="ACW6" i="1"/>
  <c r="ACW9" i="1"/>
  <c r="ACX9" i="1" s="1"/>
  <c r="ACS14" i="1"/>
  <c r="ACT14" i="1" s="1"/>
  <c r="ACW18" i="1"/>
  <c r="ACX18" i="1" s="1"/>
  <c r="ACS23" i="1"/>
  <c r="ACT23" i="1" s="1"/>
  <c r="ACS26" i="1"/>
  <c r="ACT26" i="1" s="1"/>
  <c r="ACW30" i="1"/>
  <c r="ACX30" i="1" s="1"/>
  <c r="ACW33" i="1"/>
  <c r="ACX33" i="1" s="1"/>
  <c r="ACW36" i="1"/>
  <c r="ACS38" i="1"/>
  <c r="ACS41" i="1"/>
  <c r="ACT41" i="1" s="1"/>
  <c r="ACW42" i="1"/>
  <c r="ACX42" i="1" s="1"/>
  <c r="ACS44" i="1"/>
  <c r="ACS47" i="1"/>
  <c r="ACT47" i="1" s="1"/>
  <c r="ACW48" i="1"/>
  <c r="ACS50" i="1"/>
  <c r="ACT50" i="1" s="1"/>
  <c r="ACW51" i="1"/>
  <c r="ACX51" i="1" s="1"/>
  <c r="ACS53" i="1"/>
  <c r="ACT53" i="1" s="1"/>
  <c r="ACW54" i="1"/>
  <c r="ACS56" i="1"/>
  <c r="ACT56" i="1" s="1"/>
  <c r="ACW57" i="1"/>
  <c r="ACX57" i="1" s="1"/>
  <c r="ACS59" i="1"/>
  <c r="ACT59" i="1" s="1"/>
  <c r="ACW60" i="1"/>
  <c r="ACW63" i="1"/>
  <c r="ACX63" i="1" s="1"/>
  <c r="ACS65" i="1"/>
  <c r="ACT65" i="1" s="1"/>
  <c r="ACW66" i="1"/>
  <c r="ACX66" i="1" s="1"/>
  <c r="ACS68" i="1"/>
  <c r="ACW69" i="1"/>
  <c r="ACX69" i="1" s="1"/>
  <c r="ACS71" i="1"/>
  <c r="ACT71" i="1" s="1"/>
  <c r="ACW72" i="1"/>
  <c r="ACS8" i="1"/>
  <c r="ACS11" i="1"/>
  <c r="ACT11" i="1" s="1"/>
  <c r="ACW12" i="1"/>
  <c r="ACW15" i="1"/>
  <c r="ACX15" i="1" s="1"/>
  <c r="ACS17" i="1"/>
  <c r="ACT17" i="1" s="1"/>
  <c r="ACS20" i="1"/>
  <c r="ACT20" i="1" s="1"/>
  <c r="ACW21" i="1"/>
  <c r="ACX21" i="1" s="1"/>
  <c r="ACW24" i="1"/>
  <c r="ACX24" i="1" s="1"/>
  <c r="ACW27" i="1"/>
  <c r="ACX27" i="1" s="1"/>
  <c r="ACS29" i="1"/>
  <c r="ACT29" i="1" s="1"/>
  <c r="ACS32" i="1"/>
  <c r="ACS35" i="1"/>
  <c r="ACT35" i="1" s="1"/>
  <c r="ACW39" i="1"/>
  <c r="ACX39" i="1" s="1"/>
  <c r="ACW45" i="1"/>
  <c r="ACX45" i="1" s="1"/>
  <c r="ACS62" i="1"/>
  <c r="ACT62" i="1" s="1"/>
  <c r="I86" i="37"/>
  <c r="H86" i="37"/>
  <c r="ACX86" i="37"/>
  <c r="ACT86" i="37"/>
  <c r="F64" i="2" l="1"/>
  <c r="G64" i="2"/>
  <c r="J86" i="37"/>
  <c r="K86" i="37"/>
  <c r="AFT3" i="2"/>
  <c r="AFU3" i="2" s="1"/>
  <c r="AFX3" i="2"/>
  <c r="AFY3" i="2" s="1"/>
  <c r="AFM138" i="38"/>
  <c r="AFO138" i="38" s="1"/>
  <c r="AFN138" i="38"/>
  <c r="AFQ138" i="38"/>
  <c r="AFS138" i="38" s="1"/>
  <c r="AFR138" i="38"/>
  <c r="AFM137" i="38"/>
  <c r="AFO137" i="38" s="1"/>
  <c r="AFN137" i="38"/>
  <c r="AFQ137" i="38"/>
  <c r="AFS137" i="38" s="1"/>
  <c r="AFR137" i="38"/>
  <c r="D46" i="2" l="1"/>
  <c r="E46" i="2"/>
  <c r="D26" i="2"/>
  <c r="E26" i="2"/>
  <c r="E138" i="38"/>
  <c r="D138" i="38"/>
  <c r="AFT138" i="38"/>
  <c r="AFP138" i="38"/>
  <c r="E137" i="38"/>
  <c r="D137" i="38"/>
  <c r="AFT137" i="38"/>
  <c r="AFP137" i="38"/>
  <c r="F46" i="2" l="1"/>
  <c r="G46" i="2" s="1"/>
  <c r="F26" i="2"/>
  <c r="G26" i="2" s="1"/>
  <c r="F138" i="38"/>
  <c r="G138" i="38"/>
  <c r="F137" i="38"/>
  <c r="G137" i="38"/>
  <c r="ACW5" i="1" l="1"/>
  <c r="ACA85" i="37" l="1"/>
  <c r="ACC85" i="37" s="1"/>
  <c r="ACB85" i="37"/>
  <c r="ACE85" i="37"/>
  <c r="ACF85" i="37"/>
  <c r="D86" i="2" l="1"/>
  <c r="E86" i="2"/>
  <c r="D85" i="2"/>
  <c r="E85" i="2"/>
  <c r="ACH85" i="37"/>
  <c r="H85" i="37"/>
  <c r="I85" i="37"/>
  <c r="ACG85" i="37"/>
  <c r="ACD85" i="37"/>
  <c r="F86" i="2" l="1"/>
  <c r="G86" i="2" s="1"/>
  <c r="F85" i="2"/>
  <c r="G85" i="2" s="1"/>
  <c r="J85" i="37"/>
  <c r="K85" i="37"/>
  <c r="ABW84" i="37" l="1"/>
  <c r="ABY84" i="37" s="1"/>
  <c r="ABX84" i="37"/>
  <c r="ACA84" i="37"/>
  <c r="ACC84" i="37" s="1"/>
  <c r="ACB84" i="37"/>
  <c r="H84" i="37" l="1"/>
  <c r="I84" i="37"/>
  <c r="ACD84" i="37"/>
  <c r="ABZ84" i="37"/>
  <c r="J84" i="37" l="1"/>
  <c r="K84" i="37"/>
  <c r="E52" i="2" l="1"/>
  <c r="D52" i="2"/>
  <c r="FN8" i="35"/>
  <c r="FO8" i="35"/>
  <c r="FP8" i="35"/>
  <c r="FQ8" i="35"/>
  <c r="F52" i="2" l="1"/>
  <c r="G52" i="2" s="1"/>
  <c r="D6" i="2" l="1"/>
  <c r="E6" i="2"/>
  <c r="H8" i="1"/>
  <c r="H31" i="1"/>
  <c r="H38" i="1"/>
  <c r="ACX5" i="1"/>
  <c r="H13" i="1"/>
  <c r="H21" i="1"/>
  <c r="H48" i="1"/>
  <c r="H19" i="1"/>
  <c r="ACS5" i="1"/>
  <c r="H11" i="1"/>
  <c r="H33" i="1"/>
  <c r="H40" i="1"/>
  <c r="F6" i="2" l="1"/>
  <c r="G6" i="2" s="1"/>
  <c r="I9" i="1"/>
  <c r="I33" i="1"/>
  <c r="J33" i="1" s="1"/>
  <c r="K33" i="1" s="1"/>
  <c r="I19" i="1"/>
  <c r="J19" i="1" s="1"/>
  <c r="K19" i="1" s="1"/>
  <c r="H56" i="1"/>
  <c r="H43" i="1"/>
  <c r="H37" i="1"/>
  <c r="H20" i="1"/>
  <c r="I32" i="1"/>
  <c r="H32" i="1"/>
  <c r="H49" i="1"/>
  <c r="H25" i="1"/>
  <c r="H65" i="1"/>
  <c r="H47" i="1"/>
  <c r="H35" i="1"/>
  <c r="H15" i="1"/>
  <c r="H57" i="1"/>
  <c r="H50" i="1"/>
  <c r="H63" i="1"/>
  <c r="H39" i="1"/>
  <c r="H34" i="1"/>
  <c r="E45" i="2"/>
  <c r="D45" i="2"/>
  <c r="H36" i="1"/>
  <c r="H29" i="1"/>
  <c r="H28" i="1"/>
  <c r="H22" i="1"/>
  <c r="I14" i="1"/>
  <c r="I11" i="1"/>
  <c r="J11" i="1" s="1"/>
  <c r="K11" i="1" s="1"/>
  <c r="I71" i="1"/>
  <c r="I68" i="1"/>
  <c r="I43" i="1"/>
  <c r="J43" i="1" s="1"/>
  <c r="K43" i="1" s="1"/>
  <c r="H30" i="1"/>
  <c r="H24" i="1"/>
  <c r="H23" i="1"/>
  <c r="H16" i="1"/>
  <c r="I16" i="1"/>
  <c r="I66" i="1"/>
  <c r="I65" i="1"/>
  <c r="H18" i="1"/>
  <c r="H17" i="1"/>
  <c r="H9" i="1"/>
  <c r="I67" i="1"/>
  <c r="I52" i="1"/>
  <c r="I50" i="1"/>
  <c r="I56" i="1"/>
  <c r="J56" i="1" s="1"/>
  <c r="K56" i="1" s="1"/>
  <c r="I26" i="1"/>
  <c r="H26" i="1"/>
  <c r="ACT5" i="1"/>
  <c r="I5" i="1" s="1"/>
  <c r="H10" i="1"/>
  <c r="I72" i="1"/>
  <c r="I54" i="1"/>
  <c r="I40" i="1"/>
  <c r="J40" i="1" s="1"/>
  <c r="K40" i="1" s="1"/>
  <c r="I36" i="1"/>
  <c r="I34" i="1"/>
  <c r="I12" i="1"/>
  <c r="H68" i="1"/>
  <c r="I61" i="1"/>
  <c r="I31" i="1"/>
  <c r="J31" i="1" s="1"/>
  <c r="K31" i="1" s="1"/>
  <c r="I35" i="1"/>
  <c r="J35" i="1" s="1"/>
  <c r="K35" i="1" s="1"/>
  <c r="I20" i="1"/>
  <c r="J20" i="1" s="1"/>
  <c r="K20" i="1" s="1"/>
  <c r="H7" i="1"/>
  <c r="H70" i="1"/>
  <c r="H69" i="1"/>
  <c r="H60" i="1"/>
  <c r="I46" i="1"/>
  <c r="I30" i="1"/>
  <c r="I24" i="1"/>
  <c r="I27" i="1"/>
  <c r="I7" i="1"/>
  <c r="I59" i="1"/>
  <c r="H27" i="1"/>
  <c r="I64" i="1"/>
  <c r="I44" i="1"/>
  <c r="H71" i="1"/>
  <c r="H59" i="1"/>
  <c r="H53" i="1"/>
  <c r="I15" i="1"/>
  <c r="J15" i="1" s="1"/>
  <c r="K15" i="1" s="1"/>
  <c r="I21" i="1"/>
  <c r="J21" i="1" s="1"/>
  <c r="K21" i="1" s="1"/>
  <c r="I45" i="1"/>
  <c r="I60" i="1"/>
  <c r="H12" i="1"/>
  <c r="H41" i="1"/>
  <c r="H67" i="1"/>
  <c r="H66" i="1"/>
  <c r="H45" i="1"/>
  <c r="H46" i="1"/>
  <c r="I25" i="1"/>
  <c r="I70" i="1"/>
  <c r="I63" i="1"/>
  <c r="I8" i="1"/>
  <c r="J8" i="1" s="1"/>
  <c r="K8" i="1" s="1"/>
  <c r="I51" i="1"/>
  <c r="I6" i="1"/>
  <c r="H72" i="1"/>
  <c r="J72" i="1" s="1"/>
  <c r="K72" i="1" s="1"/>
  <c r="H55" i="1"/>
  <c r="H61" i="1"/>
  <c r="H62" i="1"/>
  <c r="H52" i="1"/>
  <c r="J52" i="1" s="1"/>
  <c r="K52" i="1" s="1"/>
  <c r="H51" i="1"/>
  <c r="I53" i="1"/>
  <c r="I48" i="1"/>
  <c r="J48" i="1" s="1"/>
  <c r="K48" i="1" s="1"/>
  <c r="I69" i="1"/>
  <c r="I37" i="1"/>
  <c r="I42" i="1"/>
  <c r="H54" i="1"/>
  <c r="I55" i="1"/>
  <c r="I49" i="1"/>
  <c r="J49" i="1" s="1"/>
  <c r="K49" i="1" s="1"/>
  <c r="I29" i="1"/>
  <c r="I57" i="1"/>
  <c r="J57" i="1" s="1"/>
  <c r="K57" i="1" s="1"/>
  <c r="I23" i="1"/>
  <c r="I39" i="1"/>
  <c r="I13" i="1"/>
  <c r="J13" i="1" s="1"/>
  <c r="K13" i="1" s="1"/>
  <c r="I38" i="1"/>
  <c r="J38" i="1" s="1"/>
  <c r="K38" i="1" s="1"/>
  <c r="I10" i="1"/>
  <c r="I28" i="1"/>
  <c r="H42" i="1"/>
  <c r="H14" i="1"/>
  <c r="I22" i="1"/>
  <c r="I18" i="1"/>
  <c r="I62" i="1"/>
  <c r="I17" i="1"/>
  <c r="ABK83" i="37"/>
  <c r="ABL83" i="37"/>
  <c r="ABO83" i="37"/>
  <c r="ABP83" i="37"/>
  <c r="ABK82" i="37"/>
  <c r="ABL82" i="37"/>
  <c r="ABO82" i="37"/>
  <c r="ABP82" i="37"/>
  <c r="ABK81" i="37"/>
  <c r="ABL81" i="37"/>
  <c r="ABO81" i="37"/>
  <c r="ABP81" i="37"/>
  <c r="J37" i="1" l="1"/>
  <c r="K37" i="1" s="1"/>
  <c r="J50" i="1"/>
  <c r="K50" i="1" s="1"/>
  <c r="J14" i="1"/>
  <c r="K14" i="1" s="1"/>
  <c r="J9" i="1"/>
  <c r="K9" i="1" s="1"/>
  <c r="H5" i="1"/>
  <c r="J5" i="1" s="1"/>
  <c r="K5" i="1" s="1"/>
  <c r="ABM83" i="37"/>
  <c r="ABN83" i="37" s="1"/>
  <c r="J54" i="1"/>
  <c r="K54" i="1" s="1"/>
  <c r="J63" i="1"/>
  <c r="K63" i="1" s="1"/>
  <c r="J71" i="1"/>
  <c r="K71" i="1" s="1"/>
  <c r="J25" i="1"/>
  <c r="K25" i="1" s="1"/>
  <c r="ABQ82" i="37"/>
  <c r="J39" i="1"/>
  <c r="K39" i="1" s="1"/>
  <c r="I47" i="1"/>
  <c r="J47" i="1" s="1"/>
  <c r="K47" i="1" s="1"/>
  <c r="J65" i="1"/>
  <c r="K65" i="1" s="1"/>
  <c r="J34" i="1"/>
  <c r="K34" i="1" s="1"/>
  <c r="J32" i="1"/>
  <c r="K32" i="1" s="1"/>
  <c r="J61" i="1"/>
  <c r="K61" i="1" s="1"/>
  <c r="J46" i="1"/>
  <c r="K46" i="1" s="1"/>
  <c r="J42" i="1"/>
  <c r="K42" i="1" s="1"/>
  <c r="H6" i="1"/>
  <c r="J6" i="1" s="1"/>
  <c r="K6" i="1" s="1"/>
  <c r="J16" i="1"/>
  <c r="K16" i="1" s="1"/>
  <c r="I41" i="1"/>
  <c r="J41" i="1" s="1"/>
  <c r="K41" i="1" s="1"/>
  <c r="J51" i="1"/>
  <c r="K51" i="1" s="1"/>
  <c r="F45" i="2"/>
  <c r="G45" i="2" s="1"/>
  <c r="J28" i="1"/>
  <c r="K28" i="1" s="1"/>
  <c r="H44" i="1"/>
  <c r="J44" i="1" s="1"/>
  <c r="K44" i="1" s="1"/>
  <c r="J68" i="1"/>
  <c r="K68" i="1" s="1"/>
  <c r="J29" i="1"/>
  <c r="K29" i="1" s="1"/>
  <c r="J62" i="1"/>
  <c r="K62" i="1" s="1"/>
  <c r="J23" i="1"/>
  <c r="K23" i="1" s="1"/>
  <c r="J36" i="1"/>
  <c r="K36" i="1" s="1"/>
  <c r="J53" i="1"/>
  <c r="K53" i="1" s="1"/>
  <c r="J60" i="1"/>
  <c r="K60" i="1" s="1"/>
  <c r="J24" i="1"/>
  <c r="K24" i="1" s="1"/>
  <c r="J66" i="1"/>
  <c r="K66" i="1" s="1"/>
  <c r="J55" i="1"/>
  <c r="K55" i="1" s="1"/>
  <c r="J67" i="1"/>
  <c r="K67" i="1" s="1"/>
  <c r="J59" i="1"/>
  <c r="K59" i="1" s="1"/>
  <c r="J69" i="1"/>
  <c r="K69" i="1" s="1"/>
  <c r="J30" i="1"/>
  <c r="K30" i="1" s="1"/>
  <c r="J45" i="1"/>
  <c r="K45" i="1" s="1"/>
  <c r="H64" i="1"/>
  <c r="J64" i="1" s="1"/>
  <c r="K64" i="1" s="1"/>
  <c r="J70" i="1"/>
  <c r="K70" i="1" s="1"/>
  <c r="J7" i="1"/>
  <c r="K7" i="1" s="1"/>
  <c r="J12" i="1"/>
  <c r="K12" i="1" s="1"/>
  <c r="J17" i="1"/>
  <c r="K17" i="1" s="1"/>
  <c r="J27" i="1"/>
  <c r="K27" i="1" s="1"/>
  <c r="J10" i="1"/>
  <c r="K10" i="1" s="1"/>
  <c r="J18" i="1"/>
  <c r="K18" i="1" s="1"/>
  <c r="J26" i="1"/>
  <c r="K26" i="1" s="1"/>
  <c r="J22" i="1"/>
  <c r="K22"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43" i="2"/>
  <c r="D43"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43" i="2" l="1"/>
  <c r="G43" i="2" s="1"/>
  <c r="F129" i="38"/>
  <c r="G129" i="38" s="1"/>
  <c r="G130" i="38"/>
  <c r="E49" i="2"/>
  <c r="D49" i="2"/>
  <c r="ADT128" i="38"/>
  <c r="ADV128" i="38" s="1"/>
  <c r="ADU128" i="38"/>
  <c r="ADX128" i="38"/>
  <c r="ADY128" i="38"/>
  <c r="ADZ128" i="38" s="1"/>
  <c r="ADT127" i="38"/>
  <c r="ADV127" i="38" s="1"/>
  <c r="ADU127" i="38"/>
  <c r="ADX127" i="38"/>
  <c r="ADY127" i="38"/>
  <c r="F49" i="2" l="1"/>
  <c r="G49" i="2" s="1"/>
  <c r="ADZ127" i="38"/>
  <c r="AEA128" i="38"/>
  <c r="E128" i="38"/>
  <c r="D128" i="38"/>
  <c r="ADW128" i="38"/>
  <c r="E127" i="38"/>
  <c r="D127" i="38"/>
  <c r="AEA127" i="38"/>
  <c r="ADW127" i="38"/>
  <c r="ADO126" i="38"/>
  <c r="ADQ126" i="38" s="1"/>
  <c r="ADP126" i="38"/>
  <c r="ADS126" i="38"/>
  <c r="ADT126" i="38"/>
  <c r="ADU126" i="38" l="1"/>
  <c r="E70" i="2"/>
  <c r="D70" i="2"/>
  <c r="D27" i="2"/>
  <c r="E27" i="2"/>
  <c r="E54" i="2"/>
  <c r="D54" i="2"/>
  <c r="D84" i="2"/>
  <c r="E84" i="2"/>
  <c r="F128" i="38"/>
  <c r="G128" i="38" s="1"/>
  <c r="F127" i="38"/>
  <c r="G127" i="38" s="1"/>
  <c r="E126" i="38"/>
  <c r="D126" i="38"/>
  <c r="ADV126" i="38"/>
  <c r="ADR126" i="38"/>
  <c r="F54" i="2" l="1"/>
  <c r="G54" i="2" s="1"/>
  <c r="F27" i="2"/>
  <c r="G27" i="2" s="1"/>
  <c r="F70" i="2"/>
  <c r="G70" i="2" s="1"/>
  <c r="F84" i="2"/>
  <c r="G84" i="2" s="1"/>
  <c r="D23" i="2"/>
  <c r="E23" i="2"/>
  <c r="D80" i="2"/>
  <c r="E80" i="2"/>
  <c r="E72" i="2"/>
  <c r="D72"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72" i="2" l="1"/>
  <c r="G72" i="2" s="1"/>
  <c r="F80" i="2"/>
  <c r="G80" i="2" s="1"/>
  <c r="F23" i="2"/>
  <c r="G23"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53" i="2"/>
  <c r="D53" i="2"/>
  <c r="F121" i="38"/>
  <c r="G121" i="38" s="1"/>
  <c r="F120" i="38"/>
  <c r="G120" i="38" s="1"/>
  <c r="F53" i="2" l="1"/>
  <c r="G53"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D5" i="2"/>
  <c r="E5" i="2"/>
  <c r="ZO70" i="37"/>
  <c r="ZS70" i="37"/>
  <c r="F5" i="2" l="1"/>
  <c r="G5" i="2" s="1"/>
  <c r="ZU70" i="37"/>
  <c r="ZV70" i="37" s="1"/>
  <c r="ZQ70" i="37"/>
  <c r="ZR70" i="37" s="1"/>
  <c r="E51" i="2" l="1"/>
  <c r="D51" i="2"/>
  <c r="I70" i="37"/>
  <c r="H70" i="37"/>
  <c r="F51" i="2" l="1"/>
  <c r="G51" i="2" s="1"/>
  <c r="J70" i="37"/>
  <c r="K70" i="37" s="1"/>
  <c r="D83" i="2"/>
  <c r="E83" i="2"/>
  <c r="D78" i="2"/>
  <c r="E78" i="2"/>
  <c r="F83" i="2" l="1"/>
  <c r="G83" i="2" s="1"/>
  <c r="F78" i="2"/>
  <c r="G78" i="2" s="1"/>
  <c r="E24" i="2" l="1"/>
  <c r="D24" i="2"/>
  <c r="F24" i="2" l="1"/>
  <c r="G24" i="2" s="1"/>
  <c r="D71" i="2" l="1"/>
  <c r="E71" i="2"/>
  <c r="YY69" i="37"/>
  <c r="YZ69" i="37"/>
  <c r="ZC69" i="37"/>
  <c r="ZD69" i="37"/>
  <c r="ZA69" i="37" l="1"/>
  <c r="ZB69" i="37" s="1"/>
  <c r="F71" i="2"/>
  <c r="G71" i="2" s="1"/>
  <c r="E67" i="2"/>
  <c r="ZE69" i="37"/>
  <c r="ZF69" i="37" s="1"/>
  <c r="D67" i="2" l="1"/>
  <c r="F67" i="2" s="1"/>
  <c r="G67" i="2" s="1"/>
  <c r="I69" i="37"/>
  <c r="H69" i="37"/>
  <c r="J69" i="37" l="1"/>
  <c r="K69" i="37" s="1"/>
  <c r="AAR115" i="38" l="1"/>
  <c r="AAS115" i="38"/>
  <c r="AAV115" i="38"/>
  <c r="AAW115" i="38"/>
  <c r="AAX115" i="38" l="1"/>
  <c r="AAT115" i="38"/>
  <c r="E115" i="38"/>
  <c r="D115" i="38"/>
  <c r="AAY115" i="38"/>
  <c r="AAU115" i="38"/>
  <c r="E76" i="2" l="1"/>
  <c r="E75" i="2"/>
  <c r="D76" i="2"/>
  <c r="F115" i="38"/>
  <c r="G115" i="38"/>
  <c r="D75" i="2" l="1"/>
  <c r="F75" i="2" s="1"/>
  <c r="G75" i="2" s="1"/>
  <c r="F76" i="2"/>
  <c r="G76" i="2" s="1"/>
  <c r="E77" i="2" l="1"/>
  <c r="D77" i="2" l="1"/>
  <c r="ZX114" i="38"/>
  <c r="ZY114" i="38"/>
  <c r="AAB114" i="38"/>
  <c r="AAD114" i="38" s="1"/>
  <c r="AAC114" i="38"/>
  <c r="ZZ114" i="38" l="1"/>
  <c r="F77" i="2"/>
  <c r="G77" i="2" s="1"/>
  <c r="E114" i="38"/>
  <c r="D114" i="38"/>
  <c r="AAE114" i="38"/>
  <c r="AAA114" i="38"/>
  <c r="ZS113" i="38"/>
  <c r="ZU113" i="38" s="1"/>
  <c r="ZT113" i="38"/>
  <c r="ZW113" i="38"/>
  <c r="ZX113" i="38"/>
  <c r="ZY113" i="38" l="1"/>
  <c r="E63" i="2"/>
  <c r="D63" i="2"/>
  <c r="D62" i="2"/>
  <c r="E62" i="2"/>
  <c r="D60" i="2"/>
  <c r="F114" i="38"/>
  <c r="G114" i="38"/>
  <c r="D113" i="38"/>
  <c r="E113" i="38"/>
  <c r="ZZ113" i="38"/>
  <c r="ZV113" i="38"/>
  <c r="D34" i="2"/>
  <c r="E60" i="2" l="1"/>
  <c r="F60" i="2" s="1"/>
  <c r="G60" i="2" s="1"/>
  <c r="F63" i="2"/>
  <c r="G63" i="2" s="1"/>
  <c r="F62" i="2"/>
  <c r="G62" i="2" s="1"/>
  <c r="E34" i="2"/>
  <c r="F34" i="2" s="1"/>
  <c r="G34"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5"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5" i="2"/>
  <c r="F65" i="2" s="1"/>
  <c r="G65" i="2" s="1"/>
  <c r="E18" i="2"/>
  <c r="D18" i="2"/>
  <c r="E41" i="2"/>
  <c r="D41"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18" i="2"/>
  <c r="G18" i="2" s="1"/>
  <c r="F9" i="2"/>
  <c r="G9" i="2" s="1"/>
  <c r="F41" i="2"/>
  <c r="G41"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7" i="2"/>
  <c r="E12" i="2"/>
  <c r="E13" i="2"/>
  <c r="ZA100" i="38"/>
  <c r="ZB100" i="38" s="1"/>
  <c r="ZE100" i="38"/>
  <c r="ZF100" i="38" s="1"/>
  <c r="J63" i="37" l="1"/>
  <c r="K63" i="37" s="1"/>
  <c r="D16" i="2"/>
  <c r="D79" i="2"/>
  <c r="E56" i="2"/>
  <c r="E48" i="2"/>
  <c r="D66" i="2"/>
  <c r="E28" i="2"/>
  <c r="D30" i="2"/>
  <c r="D74" i="2"/>
  <c r="E68" i="2"/>
  <c r="E82" i="2"/>
  <c r="D31" i="2"/>
  <c r="E14" i="2"/>
  <c r="E50" i="2"/>
  <c r="E101" i="38"/>
  <c r="D68" i="2"/>
  <c r="E61" i="2"/>
  <c r="E20" i="2"/>
  <c r="E40" i="2"/>
  <c r="E58" i="2"/>
  <c r="E15" i="2"/>
  <c r="E55" i="2"/>
  <c r="E69" i="2"/>
  <c r="E74" i="2"/>
  <c r="D44" i="2"/>
  <c r="D39" i="2"/>
  <c r="E66" i="2"/>
  <c r="D38" i="2"/>
  <c r="D32" i="2"/>
  <c r="D81" i="2"/>
  <c r="D15" i="2"/>
  <c r="E37" i="2"/>
  <c r="F37" i="2" s="1"/>
  <c r="G37" i="2" s="1"/>
  <c r="E38" i="2"/>
  <c r="D82" i="2"/>
  <c r="D69" i="2"/>
  <c r="D55" i="2"/>
  <c r="D57" i="2"/>
  <c r="D10" i="2"/>
  <c r="E17" i="2"/>
  <c r="E79" i="2"/>
  <c r="E36" i="2"/>
  <c r="D73" i="2"/>
  <c r="D33" i="2"/>
  <c r="D7" i="2"/>
  <c r="D61" i="2"/>
  <c r="D22" i="2"/>
  <c r="E59" i="2"/>
  <c r="E22" i="2"/>
  <c r="D14" i="2"/>
  <c r="D13" i="2"/>
  <c r="F13" i="2" s="1"/>
  <c r="G13" i="2" s="1"/>
  <c r="E8" i="2"/>
  <c r="D12" i="2"/>
  <c r="F12" i="2" s="1"/>
  <c r="G12" i="2" s="1"/>
  <c r="E3" i="2"/>
  <c r="D29" i="2"/>
  <c r="E42" i="2"/>
  <c r="E39" i="2"/>
  <c r="E44" i="2"/>
  <c r="D20" i="2"/>
  <c r="E35" i="2"/>
  <c r="D47" i="2"/>
  <c r="D19" i="2"/>
  <c r="D28" i="2"/>
  <c r="E32" i="2"/>
  <c r="D50" i="2"/>
  <c r="E7" i="2"/>
  <c r="E21" i="2"/>
  <c r="D58" i="2"/>
  <c r="E31" i="2"/>
  <c r="E29" i="2"/>
  <c r="E16" i="2"/>
  <c r="D42" i="2"/>
  <c r="D59" i="2"/>
  <c r="E10" i="2"/>
  <c r="D35" i="2"/>
  <c r="D48" i="2"/>
  <c r="D40" i="2"/>
  <c r="E57" i="2"/>
  <c r="E11" i="2"/>
  <c r="D21" i="2"/>
  <c r="E47" i="2"/>
  <c r="D17" i="2"/>
  <c r="E33" i="2"/>
  <c r="D56" i="2"/>
  <c r="E30" i="2"/>
  <c r="D3" i="2"/>
  <c r="D8" i="2"/>
  <c r="E100" i="38"/>
  <c r="D100" i="38"/>
  <c r="F101" i="38"/>
  <c r="G101" i="38" s="1"/>
  <c r="F48" i="2" l="1"/>
  <c r="G48" i="2" s="1"/>
  <c r="F10" i="2"/>
  <c r="G10" i="2" s="1"/>
  <c r="F17" i="2"/>
  <c r="G17" i="2" s="1"/>
  <c r="F58" i="2"/>
  <c r="G58" i="2" s="1"/>
  <c r="F28" i="2"/>
  <c r="G28" i="2" s="1"/>
  <c r="F50" i="2"/>
  <c r="G50" i="2" s="1"/>
  <c r="F57" i="2"/>
  <c r="G57" i="2" s="1"/>
  <c r="F44" i="2"/>
  <c r="G44" i="2" s="1"/>
  <c r="F15" i="2"/>
  <c r="G15" i="2" s="1"/>
  <c r="F59" i="2"/>
  <c r="G59" i="2" s="1"/>
  <c r="F74" i="2"/>
  <c r="G74" i="2" s="1"/>
  <c r="F30" i="2"/>
  <c r="G30" i="2" s="1"/>
  <c r="F61" i="2"/>
  <c r="G61" i="2" s="1"/>
  <c r="F16" i="2"/>
  <c r="G16" i="2" s="1"/>
  <c r="F14" i="2"/>
  <c r="G14" i="2" s="1"/>
  <c r="F20" i="2"/>
  <c r="G20" i="2" s="1"/>
  <c r="F42" i="2"/>
  <c r="G42" i="2" s="1"/>
  <c r="F32" i="2"/>
  <c r="G32" i="2" s="1"/>
  <c r="F79" i="2"/>
  <c r="G79" i="2" s="1"/>
  <c r="F39" i="2"/>
  <c r="G39" i="2" s="1"/>
  <c r="F66" i="2"/>
  <c r="G66" i="2" s="1"/>
  <c r="F100" i="38"/>
  <c r="G100" i="38" s="1"/>
  <c r="F68" i="2"/>
  <c r="G68" i="2" s="1"/>
  <c r="F33" i="2"/>
  <c r="G33" i="2" s="1"/>
  <c r="F55" i="2"/>
  <c r="G55" i="2" s="1"/>
  <c r="F29" i="2"/>
  <c r="G29" i="2" s="1"/>
  <c r="E73" i="2"/>
  <c r="F73" i="2" s="1"/>
  <c r="G73" i="2" s="1"/>
  <c r="F69" i="2"/>
  <c r="G69" i="2" s="1"/>
  <c r="F82" i="2"/>
  <c r="G82" i="2" s="1"/>
  <c r="D36" i="2"/>
  <c r="F36" i="2" s="1"/>
  <c r="G36" i="2" s="1"/>
  <c r="F31" i="2"/>
  <c r="G31" i="2" s="1"/>
  <c r="F38" i="2"/>
  <c r="G38" i="2" s="1"/>
  <c r="F7" i="2"/>
  <c r="G7" i="2" s="1"/>
  <c r="E81" i="2"/>
  <c r="F81" i="2" s="1"/>
  <c r="G81" i="2" s="1"/>
  <c r="F35" i="2"/>
  <c r="G35" i="2" s="1"/>
  <c r="F47" i="2"/>
  <c r="G47" i="2" s="1"/>
  <c r="E19" i="2"/>
  <c r="F19" i="2" s="1"/>
  <c r="G19" i="2" s="1"/>
  <c r="F8" i="2"/>
  <c r="G8" i="2" s="1"/>
  <c r="D11" i="2"/>
  <c r="F11" i="2" s="1"/>
  <c r="G11" i="2" s="1"/>
  <c r="F22" i="2"/>
  <c r="G22" i="2" s="1"/>
  <c r="F40" i="2"/>
  <c r="G40" i="2" s="1"/>
  <c r="F56" i="2"/>
  <c r="G56" i="2" s="1"/>
  <c r="F3" i="2"/>
  <c r="G3" i="2" s="1"/>
  <c r="F21" i="2"/>
  <c r="G21"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H4" i="1"/>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86" i="37" s="1"/>
  <c r="C84" i="37" l="1"/>
  <c r="C85" i="37"/>
  <c r="C82" i="37"/>
  <c r="C83" i="37"/>
  <c r="C81" i="37"/>
  <c r="C69" i="1"/>
  <c r="C70" i="1"/>
  <c r="C59" i="1"/>
  <c r="C71" i="1"/>
  <c r="C72" i="1"/>
  <c r="C64" i="1"/>
  <c r="C65" i="1"/>
  <c r="C66" i="1"/>
  <c r="C68" i="1"/>
  <c r="C67" i="1"/>
  <c r="C80" i="37"/>
  <c r="C58" i="1"/>
  <c r="C60" i="1"/>
  <c r="C77" i="37"/>
  <c r="C78" i="37"/>
  <c r="C79" i="37"/>
  <c r="C75" i="37"/>
  <c r="C76" i="37"/>
  <c r="C72" i="37"/>
  <c r="C73" i="37"/>
  <c r="C70" i="37"/>
  <c r="C71" i="37"/>
  <c r="C61" i="1"/>
  <c r="C53" i="1"/>
  <c r="C51" i="1"/>
  <c r="C42" i="1"/>
  <c r="C50" i="1"/>
  <c r="C46" i="1"/>
  <c r="C45" i="1"/>
  <c r="C63" i="1"/>
  <c r="C62" i="1"/>
  <c r="C36" i="1"/>
  <c r="C69" i="37"/>
  <c r="C40" i="1"/>
  <c r="C20" i="1"/>
  <c r="C19" i="1"/>
  <c r="C13" i="1"/>
  <c r="C64" i="37"/>
  <c r="C65" i="37"/>
  <c r="C66" i="37"/>
  <c r="C67" i="37"/>
  <c r="C62" i="37"/>
  <c r="C63" i="37"/>
  <c r="C59" i="37"/>
  <c r="C60" i="37"/>
  <c r="C57" i="37"/>
  <c r="C58" i="37"/>
  <c r="C55" i="37"/>
  <c r="C56" i="37"/>
  <c r="C53" i="37"/>
  <c r="C54" i="37"/>
  <c r="C52" i="37"/>
  <c r="C54" i="1"/>
  <c r="C43" i="1"/>
  <c r="C55" i="1"/>
  <c r="C52" i="1"/>
  <c r="C33" i="1"/>
  <c r="C35" i="1"/>
  <c r="C47" i="1"/>
  <c r="C57" i="1"/>
  <c r="C41" i="1"/>
  <c r="C39" i="1"/>
  <c r="C47" i="37"/>
  <c r="C51" i="37"/>
  <c r="C50" i="37"/>
  <c r="C48" i="37"/>
  <c r="C49" i="37"/>
  <c r="C27" i="1"/>
  <c r="C32" i="1"/>
  <c r="C46" i="37"/>
  <c r="C45" i="37"/>
  <c r="C41" i="37"/>
  <c r="C44" i="37"/>
  <c r="C49" i="1"/>
  <c r="C42" i="37"/>
  <c r="C43" i="37"/>
  <c r="C40" i="37"/>
  <c r="C38" i="37"/>
  <c r="C39" i="37"/>
  <c r="C37" i="37"/>
  <c r="C35" i="37"/>
  <c r="C36" i="37"/>
  <c r="C44" i="1"/>
  <c r="C37" i="1"/>
  <c r="C56" i="1"/>
  <c r="C48" i="1"/>
  <c r="C31" i="1"/>
  <c r="C12" i="1"/>
  <c r="C28" i="1"/>
  <c r="C22" i="1"/>
  <c r="C33" i="37"/>
  <c r="C34" i="37"/>
  <c r="C32" i="37"/>
  <c r="C29" i="37"/>
  <c r="C30" i="37"/>
  <c r="C31" i="37"/>
  <c r="C27" i="37"/>
  <c r="C28" i="37"/>
  <c r="C26" i="37"/>
  <c r="C24" i="37"/>
  <c r="C25" i="37"/>
  <c r="C14" i="1"/>
  <c r="C30" i="1"/>
  <c r="C34" i="1"/>
  <c r="C15" i="1"/>
  <c r="C26" i="1"/>
  <c r="C9" i="1"/>
  <c r="C21" i="1"/>
  <c r="C23" i="1"/>
  <c r="C29" i="1"/>
  <c r="C24" i="1"/>
  <c r="C22" i="37"/>
  <c r="C23" i="37"/>
  <c r="C21" i="37"/>
  <c r="C20" i="37"/>
  <c r="C17" i="37"/>
  <c r="C19" i="37"/>
  <c r="C13" i="37"/>
  <c r="C14" i="37"/>
  <c r="C15" i="37"/>
  <c r="C16" i="37"/>
  <c r="C12" i="37"/>
  <c r="C11" i="37"/>
  <c r="C8" i="37"/>
  <c r="C9" i="37"/>
  <c r="C10" i="37"/>
  <c r="C38" i="1"/>
  <c r="C8" i="1"/>
  <c r="C10" i="1"/>
  <c r="C18" i="1"/>
  <c r="C4" i="1"/>
  <c r="C7" i="1"/>
  <c r="C6" i="1"/>
  <c r="C5" i="1"/>
  <c r="C11" i="1"/>
  <c r="C16" i="1"/>
  <c r="C17" i="1"/>
  <c r="C25"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4" i="1" l="1"/>
  <c r="J4" i="1" l="1"/>
  <c r="K4" i="1" s="1"/>
  <c r="I58" i="1"/>
  <c r="H58" i="1"/>
  <c r="J58" i="1" l="1"/>
  <c r="K58" i="1" s="1"/>
  <c r="E4" i="2"/>
  <c r="D4" i="2"/>
  <c r="F4" i="2" l="1"/>
  <c r="G4" i="2" s="1"/>
  <c r="E25" i="2" l="1"/>
  <c r="D25" i="2"/>
  <c r="F25" i="2" l="1"/>
  <c r="G25" i="2" s="1"/>
</calcChain>
</file>

<file path=xl/sharedStrings.xml><?xml version="1.0" encoding="utf-8"?>
<sst xmlns="http://schemas.openxmlformats.org/spreadsheetml/2006/main" count="121797" uniqueCount="3052">
  <si>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</si>
  <si>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</si>
  <si>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</si>
  <si>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</si>
  <si>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</si>
  <si>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</si>
  <si>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</si>
  <si>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</si>
  <si>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</si>
  <si>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</si>
  <si>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</si>
  <si>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</si>
  <si>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</si>
  <si>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</si>
  <si>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</si>
  <si>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</si>
  <si>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</si>
  <si>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</si>
  <si>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</si>
  <si>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</si>
  <si>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</si>
  <si>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</si>
  <si>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</si>
  <si>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</si>
  <si>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</si>
  <si>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</si>
  <si>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</si>
  <si>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</si>
  <si>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</si>
  <si>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</si>
  <si>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</si>
  <si>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</si>
  <si>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</si>
  <si>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</si>
  <si>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</si>
  <si>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</si>
  <si>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</si>
  <si>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</si>
  <si>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</si>
  <si>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</si>
  <si>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</si>
  <si>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</si>
  <si>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</si>
  <si>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</si>
  <si>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</si>
  <si>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</si>
  <si>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</si>
  <si>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</si>
  <si>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</si>
  <si>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</si>
  <si>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</si>
  <si>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</si>
  <si>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</si>
  <si>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</si>
  <si>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</si>
  <si>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</si>
  <si>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</si>
  <si>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</si>
  <si>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</si>
  <si>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</si>
  <si>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</si>
  <si>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</si>
  <si>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</si>
  <si>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</si>
  <si>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</si>
  <si>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</si>
  <si>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</si>
  <si>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</si>
  <si>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</si>
  <si>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</si>
  <si>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</si>
  <si>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</si>
  <si>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</si>
  <si>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</si>
  <si>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</si>
  <si>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</si>
  <si>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</si>
  <si>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</si>
  <si>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</si>
  <si>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</si>
  <si>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</si>
  <si>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</si>
  <si>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</si>
  <si>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</si>
  <si>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</si>
  <si>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</si>
  <si>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</si>
  <si>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</si>
  <si>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</si>
  <si>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</si>
  <si>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</si>
  <si>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</si>
  <si>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</si>
  <si>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</si>
  <si>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</si>
  <si>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</si>
  <si>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</si>
  <si>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</si>
  <si>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</si>
  <si>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</si>
  <si>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</si>
  <si>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</si>
  <si>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</si>
  <si>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</si>
  <si>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</si>
  <si>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</si>
  <si>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</si>
  <si>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</si>
  <si>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</si>
  <si>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</si>
  <si>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</si>
  <si>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</si>
  <si>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</si>
  <si>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</si>
  <si>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</si>
  <si>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</si>
  <si>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</si>
  <si>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</si>
  <si>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</si>
  <si>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</si>
  <si>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</si>
  <si>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</si>
  <si>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</si>
  <si>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</si>
  <si>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</si>
  <si>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</si>
  <si>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</si>
  <si>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</si>
  <si>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</si>
  <si>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</si>
  <si>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</si>
  <si>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</si>
  <si>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</si>
  <si>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</si>
  <si>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</si>
  <si>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</si>
  <si>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</si>
  <si>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</si>
  <si>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</si>
  <si>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</si>
  <si>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</si>
  <si>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</si>
  <si>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</si>
  <si>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</si>
  <si>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</si>
  <si>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</si>
  <si>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</si>
  <si>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</si>
  <si>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</si>
  <si>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</si>
  <si>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</si>
  <si>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</si>
  <si>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</si>
  <si>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</si>
  <si>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</si>
  <si>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</si>
  <si>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</si>
  <si>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</si>
  <si>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</si>
  <si>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</si>
  <si>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</si>
  <si>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</si>
  <si>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</si>
  <si>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</si>
  <si>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</si>
  <si>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</si>
  <si>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</si>
  <si>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</si>
  <si>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</si>
  <si>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</si>
  <si>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</si>
  <si>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</si>
  <si>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</si>
  <si>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</si>
  <si>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</si>
  <si>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</si>
  <si>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</si>
  <si>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</si>
  <si>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</si>
  <si>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</si>
  <si>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</si>
  <si>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</si>
  <si>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</si>
  <si>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</si>
  <si>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</si>
  <si>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</si>
  <si>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</si>
  <si>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</si>
  <si>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</si>
  <si>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</si>
  <si>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</si>
  <si>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</si>
  <si>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</si>
  <si>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</si>
  <si>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</si>
  <si>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</si>
  <si>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</si>
  <si>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</si>
  <si>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</si>
  <si>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</si>
  <si>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</si>
  <si>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</si>
  <si>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</si>
  <si>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</si>
  <si>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</si>
  <si>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</si>
  <si>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</si>
  <si>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</si>
  <si>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</si>
  <si>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</si>
  <si>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</si>
  <si>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</si>
  <si>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</si>
  <si>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</si>
  <si>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</si>
  <si>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</si>
  <si>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</si>
  <si>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</si>
  <si>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</si>
  <si>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</si>
  <si>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</si>
  <si>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</si>
  <si>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</si>
  <si>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</si>
  <si>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</si>
  <si>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</si>
  <si>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</si>
  <si>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</si>
  <si>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</si>
  <si>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</si>
  <si>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</si>
  <si>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</si>
  <si>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</si>
  <si>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</si>
  <si>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</si>
  <si>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</si>
  <si>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</si>
  <si>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</si>
  <si>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</si>
  <si>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</si>
  <si>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</si>
  <si>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</si>
  <si>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</si>
  <si>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</si>
  <si>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</si>
  <si>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</si>
  <si>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</si>
  <si>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</si>
  <si>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</si>
  <si>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</si>
  <si>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</si>
  <si>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</si>
  <si>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</si>
  <si>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</si>
  <si>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</si>
  <si>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</si>
  <si>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</si>
  <si>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</si>
  <si>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</si>
  <si>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</si>
  <si>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</si>
  <si>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</si>
  <si>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</si>
  <si>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</si>
  <si>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</si>
  <si>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</si>
  <si>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</si>
  <si>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</si>
  <si>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</si>
  <si>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</si>
  <si>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</si>
  <si>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</si>
  <si>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</si>
  <si>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</si>
  <si>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</si>
  <si>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</si>
  <si>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</si>
  <si>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</si>
  <si>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</si>
  <si>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</si>
  <si>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</si>
  <si>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</si>
  <si>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</si>
  <si>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</si>
  <si>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</si>
  <si>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</si>
  <si>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</si>
  <si>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</si>
  <si>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</si>
  <si>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</si>
  <si>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</si>
  <si>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</si>
  <si>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</si>
  <si>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</si>
  <si>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</si>
  <si>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</si>
  <si>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</si>
  <si>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</si>
  <si>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</si>
  <si>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</si>
  <si>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</si>
  <si>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</si>
  <si>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</si>
  <si>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</si>
  <si>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</si>
  <si>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</si>
  <si>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</si>
  <si>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</si>
  <si>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</si>
  <si>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</si>
  <si>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</si>
  <si>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</si>
  <si>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</si>
  <si>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</si>
  <si>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</si>
  <si>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</si>
  <si>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</si>
  <si>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</si>
  <si>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</si>
  <si>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</si>
  <si>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</si>
  <si>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</si>
  <si>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</si>
  <si>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</si>
  <si>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</si>
  <si>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</si>
  <si>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</si>
  <si>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</si>
  <si>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</si>
  <si>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</si>
  <si>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</si>
  <si>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</si>
  <si>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</si>
  <si>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</si>
  <si>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</si>
  <si>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</si>
  <si>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</si>
  <si>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</si>
  <si>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</si>
  <si>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</si>
  <si>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</si>
  <si>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</si>
  <si>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</si>
  <si>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</si>
  <si>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</si>
  <si>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</si>
  <si>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</si>
  <si>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</si>
  <si>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</si>
  <si>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</si>
  <si>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</si>
  <si>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</si>
  <si>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</si>
  <si>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</si>
  <si>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</si>
  <si>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</si>
  <si>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</si>
  <si>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</si>
  <si>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</si>
  <si>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</si>
  <si>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</si>
  <si>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</si>
  <si>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</si>
  <si>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</si>
  <si>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</si>
  <si>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</si>
  <si>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</si>
  <si>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</si>
  <si>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</si>
  <si>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</si>
  <si>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</si>
  <si>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</si>
  <si>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</si>
  <si>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</si>
  <si>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</si>
  <si>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</si>
  <si>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</si>
  <si>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</si>
  <si>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</si>
  <si>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</si>
  <si>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</si>
  <si>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</si>
  <si>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</si>
  <si>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</si>
  <si>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</si>
  <si>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</si>
  <si>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</si>
  <si>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</si>
  <si>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</si>
  <si>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</si>
  <si>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</si>
  <si>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</si>
  <si>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</si>
  <si>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</si>
  <si>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</si>
  <si>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</si>
  <si>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</si>
  <si>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</si>
  <si>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</si>
  <si>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</si>
  <si>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</si>
  <si>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</si>
  <si>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</si>
  <si>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</si>
  <si>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</si>
  <si>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</si>
  <si>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</si>
  <si>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</si>
  <si>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</si>
  <si>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</si>
  <si>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</si>
  <si>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</si>
  <si>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</si>
  <si>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</si>
  <si>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</si>
  <si>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</si>
  <si>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</si>
  <si>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</si>
  <si>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</si>
  <si>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</si>
  <si>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</si>
  <si>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</si>
  <si>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</si>
  <si>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</si>
  <si>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</si>
  <si>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</si>
  <si>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</si>
  <si>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</si>
  <si>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</si>
  <si>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</si>
  <si>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</si>
  <si>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</si>
  <si>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</si>
  <si>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</si>
  <si>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</si>
  <si>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</si>
  <si>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</si>
  <si>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</si>
  <si>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</si>
  <si>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</si>
  <si>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</si>
  <si>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</si>
  <si>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</si>
  <si>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</si>
  <si>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</si>
  <si>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</si>
  <si>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</si>
  <si>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</si>
  <si>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</si>
  <si>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</si>
  <si>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</si>
  <si>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</si>
  <si>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</si>
  <si>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</si>
  <si>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</si>
  <si>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</si>
  <si>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</si>
  <si>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</si>
  <si>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</si>
  <si>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</si>
  <si>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</si>
  <si>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</si>
  <si>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</si>
  <si>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</si>
  <si>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</si>
  <si>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</si>
  <si>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</si>
  <si>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</si>
  <si>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</si>
  <si>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</si>
  <si>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</si>
  <si>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</si>
  <si>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</si>
  <si>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</si>
  <si>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</si>
  <si>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</si>
  <si>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</si>
  <si>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</si>
  <si>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</si>
  <si>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</si>
  <si>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</si>
  <si>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</si>
  <si>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</si>
  <si>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</si>
  <si>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</si>
  <si>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</si>
  <si>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</si>
  <si>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</si>
  <si>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</si>
  <si>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</si>
  <si>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</si>
  <si>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</si>
  <si>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</si>
  <si>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</si>
  <si>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</si>
  <si>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</si>
  <si>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</si>
  <si>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</si>
  <si>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</si>
  <si>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</si>
  <si>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</si>
  <si>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</si>
  <si>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</si>
  <si>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</si>
  <si>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</si>
  <si>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</si>
  <si>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</si>
  <si>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</si>
  <si>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</si>
  <si>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</si>
  <si>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</si>
  <si>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</si>
  <si>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</si>
  <si>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</si>
  <si>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</si>
  <si>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</si>
  <si>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</si>
  <si>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</si>
  <si>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</si>
  <si>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</si>
  <si>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</si>
  <si>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</si>
  <si>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</si>
  <si>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</si>
  <si>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</si>
  <si>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</si>
  <si>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</si>
  <si>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</si>
  <si>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</si>
  <si>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</si>
  <si>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</si>
  <si>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</si>
  <si>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</si>
  <si>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</si>
  <si>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</si>
  <si>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</si>
  <si>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</si>
  <si>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</si>
  <si>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</si>
  <si>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</si>
  <si>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</si>
  <si>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</si>
  <si>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</si>
  <si>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</si>
  <si>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</si>
  <si>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</si>
  <si>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</si>
  <si>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</si>
  <si>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</si>
  <si>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</si>
  <si>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</si>
  <si>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</si>
  <si>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</si>
  <si>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</si>
  <si>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</si>
  <si>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</si>
  <si>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</si>
  <si>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</si>
  <si>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</si>
  <si>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</si>
  <si>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</si>
  <si>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</si>
  <si>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</si>
  <si>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</si>
  <si>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</si>
  <si>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</si>
  <si>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</si>
  <si>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</si>
  <si>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</si>
  <si>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</si>
  <si>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</si>
  <si>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</si>
  <si>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</si>
  <si>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</si>
  <si>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</si>
  <si>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</si>
  <si>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</si>
  <si>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</si>
  <si>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</si>
  <si>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</si>
  <si>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</si>
  <si>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</si>
  <si>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</si>
  <si>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</si>
  <si>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</si>
  <si>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</si>
  <si>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</si>
  <si>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</si>
  <si>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</si>
  <si>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</si>
  <si>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</si>
  <si>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</si>
  <si>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</si>
  <si>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</si>
  <si>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</si>
  <si>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</si>
  <si>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</si>
  <si>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</si>
  <si>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</si>
  <si>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</si>
  <si>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</si>
  <si>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</si>
  <si>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</si>
  <si>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</si>
  <si>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</si>
  <si>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</si>
  <si>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</si>
  <si>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</si>
  <si>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</si>
  <si>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</si>
  <si>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</si>
  <si>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</si>
  <si>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</si>
  <si>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</si>
  <si>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</si>
  <si>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</si>
  <si>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</si>
  <si>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</si>
  <si>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</si>
  <si>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</si>
  <si>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</si>
  <si>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</si>
  <si>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</si>
  <si>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</si>
  <si>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</si>
  <si>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</si>
  <si>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</si>
  <si>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</si>
  <si>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</si>
  <si>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</si>
  <si>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</si>
  <si>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</si>
  <si>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</si>
  <si>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</si>
  <si>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</si>
  <si>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</si>
  <si>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</si>
  <si>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</si>
  <si>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</si>
  <si>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</si>
  <si>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</si>
  <si>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</si>
  <si>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</si>
  <si>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</si>
  <si>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</si>
  <si>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</si>
  <si>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</si>
  <si>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</si>
  <si>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</si>
  <si>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</si>
  <si>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</si>
  <si>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</si>
  <si>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</si>
  <si>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</si>
  <si>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</si>
  <si>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</si>
  <si>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</si>
  <si>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</si>
  <si>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</si>
  <si>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</si>
  <si>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</si>
  <si>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</si>
  <si>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</si>
  <si>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</si>
  <si>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</si>
  <si>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</si>
  <si>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</si>
  <si>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</si>
  <si>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</si>
  <si>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</si>
  <si>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</si>
  <si>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</si>
  <si>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</si>
  <si>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</si>
  <si>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</si>
  <si>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</si>
  <si>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</si>
  <si>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</si>
  <si>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</si>
  <si>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</si>
  <si>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</si>
  <si>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</si>
  <si>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</si>
  <si>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</si>
  <si>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</si>
  <si>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</si>
  <si>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</si>
  <si>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</si>
  <si>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</si>
  <si>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</si>
  <si>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</si>
  <si>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</si>
  <si>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</si>
  <si>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</si>
  <si>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</si>
  <si>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</si>
  <si>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</si>
  <si>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</si>
  <si>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</si>
  <si>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</si>
  <si>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</si>
  <si>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</si>
  <si>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</si>
  <si>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</si>
  <si>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</si>
  <si>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</si>
  <si>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</si>
  <si>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</si>
  <si>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</si>
  <si>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</si>
  <si>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</si>
  <si>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</si>
  <si>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</si>
  <si>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</si>
  <si>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</si>
  <si>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</si>
  <si>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</si>
  <si>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</si>
  <si>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</si>
  <si>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</si>
  <si>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</si>
  <si>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</si>
  <si>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</si>
  <si>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</si>
  <si>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</si>
  <si>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</si>
  <si>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</si>
  <si>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</si>
  <si>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</si>
  <si>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</si>
  <si>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</si>
  <si>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</si>
  <si>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</si>
  <si>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</si>
  <si>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</si>
  <si>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</si>
  <si>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</si>
  <si>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</si>
  <si>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</si>
  <si>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</si>
  <si>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</si>
  <si>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</si>
  <si>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</si>
  <si>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</si>
  <si>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</si>
  <si>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</si>
  <si>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</si>
  <si>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</si>
  <si>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</si>
  <si>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</si>
  <si>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</si>
  <si>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</si>
  <si>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</si>
  <si>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</si>
  <si>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</si>
  <si>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</si>
  <si>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</si>
  <si>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</si>
  <si>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</si>
  <si>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</si>
  <si>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</si>
  <si>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</si>
  <si>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</si>
  <si>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</si>
  <si>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</si>
  <si>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</si>
  <si>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</si>
  <si>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</si>
  <si>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</si>
  <si>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</si>
  <si>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</si>
  <si>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</si>
  <si>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</si>
  <si>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</si>
  <si>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</si>
  <si>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</si>
  <si>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</si>
  <si>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</si>
  <si>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</si>
  <si>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</si>
  <si>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</si>
  <si>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</si>
  <si>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</si>
  <si>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</si>
  <si>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</si>
  <si>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</si>
  <si>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</si>
  <si>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</si>
  <si>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</si>
  <si>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</si>
  <si>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</si>
  <si>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</si>
  <si>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</si>
  <si>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</si>
  <si>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</si>
  <si>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</si>
  <si>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</si>
  <si>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</si>
  <si>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</si>
  <si>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</si>
  <si>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</si>
  <si>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</si>
  <si>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</si>
  <si>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</si>
  <si>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</si>
  <si>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</si>
  <si>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</si>
  <si>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</si>
  <si>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</si>
  <si>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</si>
  <si>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</si>
  <si>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</si>
  <si>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</si>
  <si>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</si>
  <si>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</si>
  <si>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</si>
  <si>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</si>
  <si>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</si>
  <si>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</si>
  <si>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</si>
  <si>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</si>
  <si>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</si>
  <si>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</si>
  <si>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</si>
  <si>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</si>
  <si>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</si>
  <si>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</si>
  <si>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</si>
  <si>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</si>
  <si>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</si>
  <si>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</si>
  <si>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</si>
  <si>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</si>
  <si>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</si>
  <si>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</si>
  <si>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</si>
  <si>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</si>
  <si>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</si>
  <si>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</si>
  <si>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</si>
  <si>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</si>
  <si>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</si>
  <si>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</si>
  <si>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</si>
  <si>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</si>
  <si>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</si>
  <si>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</si>
  <si>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</si>
  <si>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</si>
  <si>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</si>
  <si>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</si>
  <si>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</si>
  <si>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</si>
  <si>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</si>
  <si>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</si>
  <si>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</si>
  <si>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</si>
  <si>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</si>
  <si>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</si>
  <si>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</si>
  <si>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</si>
  <si>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</si>
  <si>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</si>
  <si>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</si>
  <si>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</si>
  <si>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</si>
  <si>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</si>
  <si>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</si>
  <si>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</si>
  <si>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</si>
  <si>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</si>
  <si>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</si>
  <si>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</si>
  <si>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</si>
  <si>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</si>
  <si>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</si>
  <si>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</si>
  <si>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</si>
  <si>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</si>
  <si>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</si>
  <si>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</si>
  <si>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</si>
  <si>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</si>
  <si>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</si>
  <si>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</si>
  <si>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</si>
  <si>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</si>
  <si>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</si>
  <si>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</si>
  <si>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</si>
  <si>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</si>
  <si>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</si>
  <si>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</si>
  <si>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</si>
  <si>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</si>
  <si>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</si>
  <si>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</si>
  <si>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</si>
  <si>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</si>
  <si>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</si>
  <si>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</si>
  <si>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</si>
  <si>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</si>
  <si>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</si>
  <si>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</si>
  <si>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</si>
  <si>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</si>
  <si>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</si>
  <si>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</si>
  <si>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</si>
  <si>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</si>
  <si>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</si>
  <si>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</si>
  <si>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</si>
  <si>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</si>
  <si>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</si>
  <si>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</si>
  <si>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</si>
  <si>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</si>
  <si>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</si>
  <si>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</si>
  <si>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</si>
  <si>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</si>
  <si>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</si>
  <si>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</si>
  <si>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</si>
  <si>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</si>
  <si>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</si>
  <si>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</si>
  <si>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</si>
  <si>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</si>
  <si>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</si>
  <si>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</si>
  <si>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</si>
  <si>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</si>
  <si>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</si>
  <si>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</si>
  <si>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</si>
  <si>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</si>
  <si>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</si>
  <si>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</si>
  <si>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</si>
  <si>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</si>
  <si>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</si>
  <si>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</si>
  <si>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</si>
  <si>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</si>
  <si>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</si>
  <si>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</si>
  <si>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</si>
  <si>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</si>
  <si>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</si>
  <si>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</si>
  <si>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</si>
  <si>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</si>
  <si>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</si>
  <si>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</si>
  <si>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</si>
  <si>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</si>
  <si>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</si>
  <si>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</si>
  <si>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</si>
  <si>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</si>
  <si>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</si>
  <si>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</si>
  <si>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</si>
  <si>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</si>
  <si>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</si>
  <si>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</si>
  <si>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</si>
  <si>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</si>
  <si>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</si>
  <si>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</si>
  <si>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</si>
  <si>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</si>
  <si>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</si>
  <si>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</si>
  <si>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</si>
  <si>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</si>
  <si>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</si>
  <si>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</si>
  <si>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</si>
  <si>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</si>
  <si>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</si>
  <si>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</si>
  <si>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</si>
  <si>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</si>
  <si>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</si>
  <si>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</si>
  <si>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</si>
  <si>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</si>
  <si>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</si>
  <si>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</si>
  <si>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</si>
  <si>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</si>
  <si>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</si>
  <si>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</si>
  <si>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</si>
  <si>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</si>
  <si>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</si>
  <si>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</si>
  <si>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</si>
  <si>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</si>
  <si>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</si>
  <si>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</si>
  <si>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</si>
  <si>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</si>
  <si>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</si>
  <si>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</si>
  <si>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</si>
  <si>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</si>
  <si>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</si>
  <si>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</si>
  <si>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</si>
  <si>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</si>
  <si>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</si>
  <si>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</si>
  <si>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</si>
  <si>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</si>
  <si>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</si>
  <si>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</si>
  <si>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</si>
  <si>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</si>
  <si>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</si>
  <si>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</si>
  <si>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</si>
  <si>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</si>
  <si>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</si>
  <si>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</si>
  <si>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</si>
  <si>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</si>
  <si>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</si>
  <si>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</si>
  <si>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</si>
  <si>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</si>
  <si>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</si>
  <si>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</si>
  <si>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</si>
  <si>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</si>
  <si>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</si>
  <si>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</si>
  <si>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</si>
  <si>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</si>
  <si>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</si>
  <si>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</si>
  <si>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</si>
  <si>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</si>
  <si>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</si>
  <si>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</si>
  <si>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</si>
  <si>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</si>
  <si>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</si>
  <si>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</si>
  <si>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</si>
  <si>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</si>
  <si>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</si>
  <si>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</si>
  <si>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</si>
  <si>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</si>
  <si>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</si>
  <si>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</si>
  <si>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</si>
  <si>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</si>
  <si>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</si>
  <si>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</si>
  <si>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</si>
  <si>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</si>
  <si>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</si>
  <si>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</si>
  <si>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</si>
  <si>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</si>
  <si>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</si>
  <si>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</si>
  <si>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</si>
  <si>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</si>
  <si>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</si>
  <si>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</si>
  <si>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</si>
  <si>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</si>
  <si>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</si>
  <si>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</si>
  <si>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</si>
  <si>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</si>
  <si>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</si>
  <si>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</si>
  <si>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</si>
  <si>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</si>
  <si>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</si>
  <si>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</si>
  <si>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</si>
  <si>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</si>
  <si>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</si>
  <si>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</si>
  <si>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</si>
  <si>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</si>
  <si>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</si>
  <si>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</si>
  <si>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</si>
  <si>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</si>
  <si>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</si>
  <si>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</si>
  <si>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</si>
  <si>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</si>
  <si>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</si>
  <si>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</si>
  <si>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</si>
  <si>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</si>
  <si>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</si>
  <si>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</si>
  <si>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</si>
  <si>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</si>
  <si>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</si>
  <si>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</si>
  <si>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</si>
  <si>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</si>
  <si>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</si>
  <si>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</si>
  <si>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</si>
  <si>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</si>
  <si>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</si>
  <si>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</si>
  <si>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</si>
  <si>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</si>
  <si>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</si>
  <si>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</si>
  <si>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</si>
  <si>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</si>
  <si>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</si>
  <si>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</si>
  <si>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</si>
  <si>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</si>
  <si>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</si>
  <si>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</si>
  <si>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</si>
  <si>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</si>
  <si>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</si>
  <si>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</si>
  <si>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</si>
  <si>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</si>
  <si>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</si>
  <si>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</si>
  <si>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</si>
  <si>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</si>
  <si>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</si>
  <si>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</si>
  <si>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</si>
  <si>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</si>
  <si>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</si>
  <si>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</si>
  <si>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</si>
  <si>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</si>
  <si>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</si>
  <si>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</si>
  <si>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</si>
  <si>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</si>
  <si>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</si>
  <si>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</si>
  <si>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</si>
  <si>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</si>
  <si>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</si>
  <si>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</si>
  <si>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</si>
  <si>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</si>
  <si>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</si>
  <si>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</si>
  <si>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</si>
  <si>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</si>
  <si>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</si>
  <si>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</si>
  <si>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</si>
  <si>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</si>
  <si>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</si>
  <si>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</si>
  <si>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</si>
  <si>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</si>
  <si>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</si>
  <si>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</si>
  <si>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</si>
  <si>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</si>
  <si>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</si>
  <si>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</si>
  <si>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</si>
  <si>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</si>
  <si>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</si>
  <si>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</si>
  <si>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</si>
  <si>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</si>
  <si>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</si>
  <si>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</si>
  <si>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</si>
  <si>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</si>
  <si>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</si>
  <si>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</si>
  <si>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</si>
  <si>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</si>
  <si>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</si>
  <si>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</si>
  <si>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</si>
  <si>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</si>
  <si>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</si>
  <si>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</si>
  <si>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</si>
  <si>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</si>
  <si>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</si>
  <si>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</si>
  <si>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</si>
  <si>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</si>
  <si>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</si>
  <si>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</si>
  <si>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</si>
  <si>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</si>
  <si>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</si>
  <si>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</si>
  <si>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</si>
  <si>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</si>
  <si>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</si>
  <si>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</si>
  <si>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</si>
  <si>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</si>
  <si>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</si>
  <si>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</si>
  <si>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</si>
  <si>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</si>
  <si>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</si>
  <si>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</si>
  <si>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</si>
  <si>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</si>
  <si>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</si>
  <si>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</si>
  <si>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</si>
  <si>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</si>
  <si>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</si>
  <si>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</si>
  <si>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</si>
  <si>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</si>
  <si>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</si>
  <si>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</si>
  <si>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</si>
  <si>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</si>
  <si>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</si>
  <si>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</si>
  <si>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</si>
  <si>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</si>
  <si>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</si>
  <si>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</si>
  <si>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</si>
  <si>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</si>
  <si>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</si>
  <si>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</si>
  <si>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</si>
  <si>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</si>
  <si>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</si>
  <si>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</si>
  <si>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</si>
  <si>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</si>
  <si>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</si>
  <si>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</si>
  <si>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</si>
  <si>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</si>
  <si>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</si>
  <si>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</si>
  <si>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</si>
  <si>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</si>
  <si>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</si>
  <si>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</si>
  <si>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</si>
  <si>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</si>
  <si>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</si>
  <si>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</si>
  <si>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</si>
  <si>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</si>
  <si>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</si>
  <si>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</si>
  <si>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</si>
  <si>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</si>
  <si>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</si>
  <si>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</si>
  <si>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</si>
  <si>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</si>
  <si>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</si>
  <si>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</si>
  <si>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</si>
  <si>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</si>
  <si>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</si>
  <si>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</si>
  <si>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</si>
  <si>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</si>
  <si>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</si>
  <si>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</si>
  <si>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</si>
  <si>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</si>
  <si>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</si>
  <si>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</si>
  <si>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</si>
  <si>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</si>
  <si>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</si>
  <si>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</si>
  <si>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</si>
  <si>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</si>
  <si>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</si>
  <si>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</si>
  <si>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</si>
  <si>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</si>
  <si>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</si>
  <si>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</si>
  <si>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</si>
  <si>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</si>
  <si>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</si>
  <si>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</si>
  <si>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</si>
  <si>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</si>
  <si>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</si>
  <si>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</si>
  <si>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</si>
  <si>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</si>
  <si>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</si>
  <si>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</si>
  <si>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</si>
  <si>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</si>
  <si>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</si>
  <si>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</si>
  <si>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</si>
  <si>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</si>
  <si>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</si>
  <si>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</si>
  <si>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</si>
  <si>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</si>
  <si>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</si>
  <si>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</si>
  <si>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</si>
  <si>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</si>
  <si>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</si>
  <si>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</si>
  <si>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</si>
  <si>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</si>
  <si>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</si>
  <si>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</si>
  <si>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</si>
  <si>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</si>
  <si>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</si>
  <si>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</si>
  <si>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</si>
  <si>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</si>
  <si>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</si>
  <si>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</si>
  <si>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</si>
  <si>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</si>
  <si>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</si>
  <si>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</si>
  <si>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</si>
  <si>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</si>
  <si>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</si>
  <si>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</si>
  <si>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</si>
  <si>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</si>
  <si>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</si>
  <si>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</si>
  <si>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</si>
  <si>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</si>
  <si>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</si>
  <si>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</si>
  <si>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</si>
  <si>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</si>
  <si>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</si>
  <si>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</si>
  <si>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</si>
  <si>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</si>
  <si>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</si>
  <si>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</si>
  <si>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</si>
  <si>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</si>
  <si>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</si>
  <si>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</si>
  <si>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</si>
  <si>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</si>
  <si>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</si>
  <si>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</si>
  <si>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</si>
  <si>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</si>
  <si>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</si>
  <si>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</si>
  <si>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</si>
  <si>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</si>
  <si>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</si>
  <si>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</si>
  <si>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</si>
  <si>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</si>
  <si>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</si>
  <si>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</si>
  <si>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</si>
  <si>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</si>
  <si>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</si>
  <si>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</si>
  <si>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</si>
  <si>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</si>
  <si>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</si>
  <si>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</si>
  <si>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</si>
  <si>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</si>
  <si>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</si>
  <si>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</si>
  <si>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</si>
  <si>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</si>
  <si>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</si>
  <si>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</si>
  <si>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</si>
  <si>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</si>
  <si>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</si>
  <si>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</si>
  <si>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</si>
  <si>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</si>
  <si>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</si>
  <si>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</si>
  <si>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</si>
  <si>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</si>
  <si>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</si>
  <si>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</si>
  <si>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</si>
  <si>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</si>
  <si>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</si>
  <si>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</si>
  <si>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</si>
  <si>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</si>
  <si>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</si>
  <si>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</si>
  <si>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</si>
  <si>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</si>
  <si>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</si>
  <si>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</si>
  <si>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</si>
  <si>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</si>
  <si>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</si>
  <si>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</si>
  <si>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</si>
  <si>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</si>
  <si>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</si>
  <si>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</si>
  <si>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</si>
  <si>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</si>
  <si>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</si>
  <si>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</si>
  <si>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</si>
  <si>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</si>
  <si>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</si>
  <si>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</si>
  <si>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</si>
  <si>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</si>
  <si>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</si>
  <si>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</si>
  <si>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</si>
  <si>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</si>
  <si>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</si>
  <si>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</si>
  <si>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</si>
  <si>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</si>
  <si>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</si>
  <si>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</si>
  <si>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</si>
  <si>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</si>
  <si>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</si>
  <si>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</si>
  <si>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</si>
  <si>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</si>
  <si>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</si>
  <si>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</si>
  <si>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</si>
  <si>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</si>
  <si>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</si>
  <si>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</si>
  <si>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</si>
  <si>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</si>
  <si>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</si>
  <si>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</si>
  <si>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</si>
  <si>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</si>
  <si>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</si>
  <si>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</si>
  <si>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</si>
  <si>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</si>
  <si>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</si>
  <si>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</si>
  <si>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</si>
  <si>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</si>
  <si>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</si>
  <si>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</si>
  <si>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</si>
  <si>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</si>
  <si>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</si>
  <si>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</si>
  <si>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</si>
  <si>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</si>
  <si>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</si>
  <si>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</si>
  <si>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</si>
  <si>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</si>
  <si>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</si>
  <si>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</si>
  <si>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</si>
  <si>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</si>
  <si>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</si>
  <si>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</si>
  <si>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</si>
  <si>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</si>
  <si>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</si>
  <si>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</si>
  <si>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</si>
  <si>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</si>
  <si>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</si>
  <si>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</si>
  <si>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</si>
  <si>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</si>
  <si>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</si>
  <si>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</si>
  <si>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</si>
  <si>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</si>
  <si>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</si>
  <si>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</si>
  <si>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</si>
  <si>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</si>
  <si>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</si>
  <si>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</si>
  <si>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</si>
  <si>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</si>
  <si>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</si>
  <si>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</si>
  <si>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</si>
  <si>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</si>
  <si>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</si>
  <si>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</si>
  <si>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</si>
  <si>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</si>
  <si>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</si>
  <si>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</si>
  <si>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</si>
  <si>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</si>
  <si>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</si>
  <si>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</si>
  <si>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</si>
  <si>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</si>
  <si>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</si>
  <si>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</si>
  <si>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</si>
  <si>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</si>
  <si>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</si>
  <si>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</si>
  <si>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</si>
  <si>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</si>
  <si>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</si>
  <si>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</si>
  <si>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</si>
  <si>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</si>
  <si>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</si>
  <si>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</si>
  <si>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</si>
  <si>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</si>
  <si>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</si>
  <si>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</si>
  <si>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</si>
  <si>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</si>
  <si>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</si>
  <si>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</si>
  <si>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</si>
  <si>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</si>
  <si>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</si>
  <si>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</si>
  <si>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</si>
  <si>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</si>
  <si>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</si>
  <si>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</si>
  <si>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</si>
  <si>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</si>
  <si>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</si>
  <si>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</si>
  <si>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</si>
  <si>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</si>
  <si>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</si>
  <si>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</si>
  <si>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</si>
  <si>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</si>
  <si>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</si>
  <si>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</si>
  <si>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</si>
  <si>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</si>
  <si>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</si>
  <si>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</si>
  <si>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</si>
  <si>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</si>
  <si>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</si>
  <si>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</si>
  <si>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</si>
  <si>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</si>
  <si>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</si>
  <si>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</si>
  <si>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</si>
  <si>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</si>
  <si>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</si>
  <si>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</si>
  <si>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</si>
  <si>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</si>
  <si>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</si>
  <si>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</si>
  <si>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</si>
  <si>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</si>
  <si>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</si>
  <si>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</si>
  <si>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</si>
  <si>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</si>
  <si>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</si>
  <si>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</si>
  <si>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</si>
  <si>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</si>
  <si>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</si>
  <si>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</si>
  <si>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</si>
  <si>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</si>
  <si>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</si>
  <si>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</si>
  <si>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</si>
  <si>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</si>
  <si>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</si>
  <si>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</si>
  <si>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</si>
  <si>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</si>
  <si>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</si>
  <si>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</si>
  <si>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</si>
  <si>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</si>
  <si>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</si>
  <si>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</si>
  <si>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</si>
  <si>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</si>
  <si>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</si>
  <si>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</si>
  <si>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</si>
  <si>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</si>
  <si>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</si>
  <si>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</si>
  <si>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</si>
  <si>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</si>
  <si>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</si>
  <si>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</si>
  <si>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</si>
  <si>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</si>
  <si>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</si>
  <si>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</si>
  <si>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</si>
  <si>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</si>
  <si>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</si>
  <si>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</si>
  <si>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</si>
  <si>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</si>
  <si>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</si>
  <si>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</si>
  <si>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</si>
  <si>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</si>
  <si>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</si>
  <si>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</si>
  <si>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</si>
  <si>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</si>
  <si>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</si>
  <si>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</si>
  <si>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</si>
  <si>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</si>
  <si>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</si>
  <si>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</si>
  <si>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</si>
  <si>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</si>
  <si>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</si>
  <si>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</si>
  <si>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</si>
  <si>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</si>
  <si>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</si>
  <si>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</si>
  <si>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</si>
  <si>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</si>
  <si>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</si>
  <si>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</si>
  <si>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</si>
  <si>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</si>
  <si>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</si>
  <si>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</si>
  <si>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</si>
  <si>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</si>
  <si>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</si>
  <si>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</si>
  <si>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</si>
  <si>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</si>
  <si>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</si>
  <si>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</si>
  <si>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</si>
  <si>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</si>
  <si>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</si>
  <si>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</si>
  <si>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</si>
  <si>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</si>
  <si>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</si>
  <si>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</si>
  <si>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</si>
  <si>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</si>
  <si>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</si>
  <si>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</si>
  <si>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</si>
  <si>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</si>
  <si>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</si>
  <si>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</si>
  <si>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</si>
  <si>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</si>
  <si>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</si>
  <si>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</si>
  <si>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</si>
  <si>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</si>
  <si>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</si>
  <si>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</si>
  <si>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</si>
  <si>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</si>
  <si>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</si>
  <si>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</si>
  <si>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</si>
  <si>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</si>
  <si>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</si>
  <si>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</si>
  <si>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</si>
  <si>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</si>
  <si>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</si>
  <si>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</si>
  <si>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</si>
  <si>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</si>
  <si>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</si>
  <si>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</si>
  <si>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</si>
  <si>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</si>
  <si>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</si>
  <si>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</si>
  <si>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</si>
  <si>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</si>
  <si>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</si>
  <si>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</si>
  <si>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</si>
  <si>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</si>
  <si>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</si>
  <si>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</si>
  <si>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</si>
  <si>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</si>
  <si>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</si>
  <si>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</si>
  <si>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</si>
  <si>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</si>
  <si>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</si>
  <si>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</si>
  <si>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</si>
  <si>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</si>
  <si>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</si>
  <si>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</si>
  <si>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</si>
  <si>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</si>
  <si>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</si>
  <si>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</si>
  <si>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</si>
  <si>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</si>
  <si>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</si>
  <si>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</si>
  <si>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</si>
  <si>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</si>
  <si>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</si>
  <si>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</si>
  <si>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</si>
  <si>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</si>
  <si>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</si>
  <si>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</si>
  <si>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</si>
  <si>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</si>
  <si>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</si>
  <si>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</si>
  <si>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</si>
  <si>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</si>
  <si>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</si>
  <si>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</si>
  <si>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</si>
  <si>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</si>
  <si>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</si>
  <si>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</si>
  <si>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</si>
  <si>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</si>
  <si>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</si>
  <si>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</si>
  <si>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</si>
  <si>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</si>
  <si>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</si>
  <si>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</si>
  <si>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</si>
  <si>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</si>
  <si>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</si>
  <si>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</si>
  <si>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</si>
  <si>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</si>
  <si>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</si>
  <si>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</si>
  <si>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</si>
  <si>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</si>
  <si>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</si>
  <si>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</si>
  <si>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</si>
  <si>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</si>
  <si>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</si>
  <si>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</si>
  <si>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</si>
  <si>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</si>
  <si>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</si>
  <si>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</si>
  <si>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</si>
  <si>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</si>
  <si>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</si>
  <si>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</si>
  <si>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</si>
  <si>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</si>
  <si>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</si>
  <si>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</si>
  <si>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</si>
  <si>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</si>
  <si>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</si>
  <si>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</si>
  <si>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</si>
  <si>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</si>
  <si>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</si>
  <si>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</si>
  <si>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</si>
  <si>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</si>
  <si>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</si>
  <si>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</si>
  <si>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</si>
  <si>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</si>
  <si>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</si>
  <si>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</si>
  <si>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</si>
  <si>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</si>
  <si>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</si>
  <si>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</si>
  <si>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</si>
  <si>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</si>
  <si>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</si>
  <si>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</si>
  <si>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</si>
  <si>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</si>
  <si>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</si>
  <si>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</si>
  <si>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</si>
  <si>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</si>
  <si>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</si>
  <si>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</si>
  <si>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</si>
  <si>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</si>
  <si>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</si>
  <si>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</si>
  <si>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</si>
  <si>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</si>
  <si>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</si>
  <si>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</si>
  <si>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</si>
  <si>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</si>
  <si>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</si>
  <si>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</si>
  <si>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</si>
  <si>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</si>
  <si>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</si>
  <si>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</si>
  <si>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</si>
  <si>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</si>
  <si>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</si>
  <si>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</si>
  <si>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</si>
  <si>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</si>
  <si>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</si>
  <si>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</si>
  <si>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</si>
  <si>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</si>
  <si>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</si>
  <si>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</si>
  <si>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</si>
  <si>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</si>
  <si>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</si>
  <si>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</si>
  <si>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</si>
  <si>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</si>
  <si>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</si>
  <si>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</si>
  <si>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</si>
  <si>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</si>
  <si>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</si>
  <si>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</si>
  <si>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</si>
  <si>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</si>
  <si>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</si>
  <si>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</si>
  <si>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</si>
  <si>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</si>
  <si>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</si>
  <si>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</si>
  <si>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</si>
  <si>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</si>
  <si>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</si>
  <si>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</si>
  <si>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</si>
  <si>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</si>
  <si>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</si>
  <si>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</si>
  <si>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</si>
  <si>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</si>
  <si>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</si>
  <si>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</si>
  <si>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</si>
  <si>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</si>
  <si>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</si>
  <si>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</si>
  <si>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</si>
  <si>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</si>
  <si>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</si>
  <si>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</si>
  <si>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</si>
  <si>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</si>
  <si>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</si>
  <si>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</si>
  <si>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</si>
  <si>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</si>
  <si>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</si>
  <si>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</si>
  <si>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</si>
  <si>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</si>
  <si>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</si>
  <si>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</si>
  <si>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</si>
  <si>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</si>
  <si>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</si>
  <si>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</si>
  <si>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</si>
  <si>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</si>
  <si>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</si>
  <si>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</si>
  <si>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</si>
  <si>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</si>
  <si>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</si>
  <si>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</si>
  <si>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</si>
  <si>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</si>
  <si>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</si>
  <si>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</si>
  <si>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</si>
  <si>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</si>
  <si>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</si>
  <si>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</si>
  <si>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</si>
  <si>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</si>
  <si>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</si>
  <si>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</si>
  <si>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</si>
  <si>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</si>
  <si>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</si>
  <si>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</si>
  <si>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</si>
  <si>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</si>
  <si>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</si>
  <si>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</si>
  <si>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</si>
  <si>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</si>
  <si>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</si>
  <si>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</si>
  <si>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</si>
  <si>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</si>
  <si>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</si>
  <si>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</si>
  <si>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</si>
  <si>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</si>
  <si>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</si>
  <si>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</si>
  <si>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</si>
  <si>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</si>
  <si>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</si>
  <si>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</si>
  <si>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</si>
  <si>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</si>
  <si>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</si>
  <si>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</si>
  <si>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</si>
  <si>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</si>
  <si>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</si>
  <si>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</si>
  <si>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</si>
  <si>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</si>
  <si>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</si>
  <si>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</si>
  <si>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</si>
  <si>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</si>
  <si>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</si>
  <si>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</si>
  <si>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</si>
  <si>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</si>
  <si>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</si>
  <si>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</si>
  <si>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</si>
  <si>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</si>
  <si>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</si>
  <si>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</si>
  <si>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</si>
  <si>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</si>
  <si>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</si>
  <si>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</si>
  <si>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</si>
  <si>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</si>
  <si>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</si>
  <si>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</si>
  <si>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</si>
  <si>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</si>
  <si>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</si>
  <si>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</si>
  <si>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</si>
  <si>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</si>
  <si>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</si>
  <si>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</si>
  <si>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</si>
  <si>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</si>
  <si>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</si>
  <si>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</si>
  <si>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</si>
  <si>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</si>
  <si>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</si>
  <si>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</si>
  <si>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</si>
  <si>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</si>
  <si>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</si>
  <si>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</si>
  <si>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</si>
  <si>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</si>
  <si>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</si>
  <si>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</si>
  <si>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</si>
  <si>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</si>
  <si>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</si>
  <si>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</si>
  <si>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</si>
  <si>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</si>
  <si>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</si>
  <si>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</si>
  <si>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</si>
  <si>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</si>
  <si>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</si>
  <si>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</si>
  <si>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</si>
  <si>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</si>
  <si>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</si>
  <si>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</si>
  <si>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</si>
  <si>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</si>
  <si>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</si>
  <si>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</si>
  <si>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</si>
  <si>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</si>
  <si>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</si>
  <si>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</si>
  <si>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</si>
  <si>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</si>
  <si>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</si>
  <si>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</si>
  <si>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</si>
  <si>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</si>
  <si>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</si>
  <si>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</si>
  <si>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</si>
  <si>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</si>
  <si>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</si>
  <si>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</si>
  <si>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</si>
  <si>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</si>
  <si>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</si>
  <si>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</si>
  <si>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</si>
  <si>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</si>
  <si>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</si>
  <si>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</si>
  <si>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</si>
  <si>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</si>
  <si>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</si>
  <si>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</si>
  <si>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</si>
  <si>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</si>
  <si>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</si>
  <si>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</si>
  <si>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</si>
  <si>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</si>
  <si>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</si>
  <si>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</si>
  <si>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</si>
  <si>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</si>
  <si>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</si>
  <si>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</si>
  <si>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</si>
  <si>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</si>
  <si>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</si>
  <si>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</si>
  <si>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</si>
  <si>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</si>
  <si>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</si>
  <si>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</si>
  <si>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</si>
  <si>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</si>
  <si>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</si>
  <si>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</si>
  <si>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</si>
  <si>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</si>
  <si>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</si>
  <si>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</si>
  <si>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</si>
  <si>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</si>
  <si>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</si>
  <si>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</si>
  <si>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</si>
  <si>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</si>
  <si>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</si>
  <si>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</si>
  <si>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</si>
  <si>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</si>
  <si>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</si>
  <si>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</si>
  <si>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</si>
  <si>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</si>
  <si>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</si>
  <si>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</si>
  <si>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</si>
  <si>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</si>
  <si>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</si>
  <si>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</si>
  <si>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</si>
  <si>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</si>
  <si>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</si>
  <si>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</si>
  <si>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</si>
  <si>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</si>
  <si>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</si>
  <si>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</si>
  <si>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</si>
  <si>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</si>
  <si>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</si>
  <si>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</si>
  <si>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</si>
  <si>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</si>
  <si>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</si>
  <si>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</si>
  <si>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</si>
  <si>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</si>
  <si>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</si>
  <si>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</si>
  <si>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</si>
  <si>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</si>
  <si>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</si>
  <si>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</si>
  <si>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</si>
  <si>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</si>
  <si>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</si>
  <si>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</si>
  <si>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</si>
  <si>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</si>
  <si>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</si>
  <si>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</si>
  <si>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</si>
  <si>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</si>
  <si>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</si>
  <si>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</si>
  <si>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</si>
  <si>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</si>
  <si>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</si>
  <si>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</si>
  <si>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</si>
  <si>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</si>
  <si>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</si>
  <si>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</si>
  <si>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</si>
  <si>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</si>
  <si>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</si>
  <si>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</si>
  <si>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</si>
  <si>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</si>
  <si>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</si>
  <si>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</si>
  <si>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</si>
  <si>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</si>
  <si>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</si>
  <si>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</si>
  <si>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</si>
  <si>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</si>
  <si>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</si>
  <si>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</si>
  <si>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</si>
  <si>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</si>
  <si>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</si>
  <si>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</si>
  <si>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</si>
  <si>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</si>
  <si>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</si>
  <si>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</si>
  <si>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</si>
  <si>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</si>
  <si>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</si>
  <si>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</si>
  <si>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</si>
  <si>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</si>
  <si>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</si>
  <si>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</si>
  <si>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</si>
  <si>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</si>
  <si>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</si>
  <si>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</si>
  <si>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</si>
  <si>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</si>
  <si>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</si>
  <si>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</si>
  <si>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</si>
  <si>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</si>
  <si>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</si>
  <si>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</si>
  <si>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</si>
  <si>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</si>
  <si>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</si>
  <si>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</si>
  <si>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</si>
  <si>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</si>
  <si>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</si>
  <si>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</si>
  <si>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</si>
  <si>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</si>
  <si>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</si>
  <si>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</si>
  <si>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</si>
  <si>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</si>
  <si>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</si>
  <si>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</si>
  <si>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</si>
  <si>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</si>
  <si>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</si>
  <si>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</si>
  <si>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</si>
  <si>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</si>
  <si>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</si>
  <si>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</si>
  <si>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</si>
  <si>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</si>
  <si>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</si>
  <si>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</si>
  <si>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</si>
  <si>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</si>
  <si>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</si>
  <si>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</si>
  <si>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</si>
  <si>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</si>
  <si>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</si>
  <si>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</si>
  <si>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</si>
  <si>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</si>
  <si>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</si>
  <si>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</si>
  <si>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</si>
  <si>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</si>
  <si>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</si>
  <si>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</si>
  <si>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</si>
  <si>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</si>
  <si>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</si>
  <si>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</si>
  <si>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</si>
  <si>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</si>
  <si>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</si>
  <si>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</si>
  <si>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</si>
  <si>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</si>
  <si>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</si>
  <si>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</si>
  <si>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</si>
  <si>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</si>
  <si>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</si>
  <si>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</si>
  <si>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</si>
  <si>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</si>
  <si>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</si>
  <si>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</si>
  <si>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</si>
  <si>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</si>
  <si>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</si>
  <si>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</si>
  <si>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</si>
  <si>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</si>
  <si>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</si>
  <si>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</si>
  <si>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</si>
  <si>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</si>
  <si>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</si>
  <si>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</si>
  <si>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</si>
  <si>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</si>
  <si>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</si>
  <si>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</si>
  <si>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</si>
  <si>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</si>
  <si>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</si>
  <si>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</si>
  <si>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</si>
  <si>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</si>
  <si>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</si>
  <si>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</si>
  <si>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</si>
  <si>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</si>
  <si>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</si>
  <si>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</si>
  <si>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</si>
  <si>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</si>
  <si>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</si>
  <si>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</si>
  <si>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</si>
  <si>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</si>
  <si>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</si>
  <si>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</si>
  <si>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</si>
  <si>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</si>
  <si>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</si>
  <si>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</si>
  <si>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</si>
  <si>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</si>
  <si>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</si>
  <si>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</si>
  <si>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</si>
  <si>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</si>
  <si>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</si>
  <si>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</si>
  <si>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</si>
  <si>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</si>
  <si>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</si>
  <si>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</si>
  <si>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</si>
  <si>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</si>
  <si>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</si>
  <si>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</si>
  <si>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</si>
  <si>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</si>
  <si>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</si>
  <si>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</si>
  <si>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</si>
  <si>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</si>
  <si>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</si>
  <si>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</si>
  <si>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</si>
  <si>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</si>
  <si>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</si>
  <si>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</si>
  <si>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</si>
  <si>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</si>
  <si>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</si>
  <si>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</si>
  <si>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</si>
  <si>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</si>
  <si>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</si>
  <si>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</si>
  <si>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</si>
  <si>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</si>
  <si>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</si>
  <si>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</si>
  <si>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</si>
  <si>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</si>
  <si>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</si>
  <si>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</si>
  <si>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</si>
  <si>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</si>
  <si>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</si>
  <si>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</si>
  <si>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</si>
  <si>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</si>
  <si>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</si>
  <si>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</si>
  <si>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</si>
  <si>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</si>
  <si>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</si>
  <si>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</si>
  <si>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</si>
  <si>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</si>
  <si>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</si>
  <si>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</si>
  <si>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</si>
  <si>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</si>
  <si>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</si>
  <si>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</si>
  <si>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</si>
  <si>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</si>
  <si>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</si>
  <si>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</si>
  <si>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</si>
  <si>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</si>
  <si>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</si>
  <si>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</si>
  <si>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</si>
  <si>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</si>
  <si>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</si>
  <si>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</si>
  <si>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</si>
  <si>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</si>
  <si>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</si>
  <si>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</si>
  <si>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</si>
  <si>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</si>
  <si>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</si>
  <si>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</si>
  <si>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</si>
  <si>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</si>
  <si>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</si>
  <si>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</si>
  <si>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</si>
  <si>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</si>
  <si>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</si>
  <si>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</si>
  <si>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</si>
  <si>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</si>
  <si>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</si>
  <si>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</si>
  <si>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</si>
  <si>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</si>
  <si>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</si>
  <si>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</si>
  <si>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</si>
  <si>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</si>
  <si>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</si>
  <si>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</si>
  <si>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</si>
  <si>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</si>
  <si>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</si>
  <si>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</si>
  <si>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</si>
  <si>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</si>
  <si>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</si>
  <si>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</si>
  <si>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</si>
  <si>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</si>
  <si>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</si>
  <si>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</si>
  <si>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</si>
  <si>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</si>
  <si>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</si>
  <si>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</si>
  <si>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</si>
  <si>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</si>
  <si>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</si>
  <si>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</si>
  <si>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</si>
  <si>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</si>
  <si>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</si>
  <si>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</si>
  <si>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</si>
  <si>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</si>
  <si>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</si>
  <si>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</si>
  <si>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</si>
  <si>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</si>
  <si>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</si>
  <si>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</si>
  <si>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</si>
  <si>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</si>
  <si>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</si>
  <si>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</si>
  <si>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</si>
  <si>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</si>
  <si>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</si>
  <si>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</si>
  <si>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</si>
  <si>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</si>
  <si>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</si>
  <si>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</si>
  <si>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</si>
  <si>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</si>
  <si>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</si>
  <si>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</si>
  <si>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</si>
  <si>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</si>
  <si>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</si>
  <si>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</si>
  <si>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</si>
  <si>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</si>
  <si>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</si>
  <si>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</si>
  <si>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</si>
  <si>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</si>
  <si>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</si>
  <si>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</si>
  <si>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</si>
  <si>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</si>
  <si>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</si>
  <si>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</si>
  <si>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</si>
  <si>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</si>
  <si>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</si>
  <si>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</si>
  <si>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</si>
  <si>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</si>
  <si>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</si>
  <si>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</si>
  <si>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</si>
  <si>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</si>
  <si>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</si>
  <si>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</si>
  <si>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</si>
  <si>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</si>
  <si>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</si>
  <si>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</si>
  <si>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</si>
  <si>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</si>
  <si>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</si>
  <si>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</si>
  <si>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</si>
  <si>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</si>
  <si>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</si>
  <si>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</si>
  <si>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</si>
  <si>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</si>
  <si>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</si>
  <si>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</si>
  <si>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</si>
  <si>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</si>
  <si>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</si>
  <si>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</si>
  <si>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</si>
  <si>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</si>
  <si>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</si>
  <si>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</si>
  <si>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</si>
  <si>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</si>
  <si>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</si>
  <si>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</si>
  <si>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</si>
  <si>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</si>
  <si>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</si>
  <si>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</si>
  <si>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</si>
  <si>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</si>
  <si>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</si>
  <si>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</si>
  <si>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</si>
  <si>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</si>
  <si>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</si>
  <si>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</si>
  <si>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</si>
  <si>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</si>
  <si>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</si>
  <si>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</si>
  <si>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</si>
  <si>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</si>
  <si>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</si>
  <si>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</si>
  <si>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</si>
  <si>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</si>
  <si>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</si>
  <si>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</si>
  <si>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</si>
  <si>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</si>
  <si>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</si>
  <si>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</si>
  <si>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</si>
  <si>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</si>
  <si>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</si>
  <si>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</si>
  <si>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</si>
  <si>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</si>
  <si>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</si>
  <si>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</si>
  <si>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</si>
  <si>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</si>
  <si>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</si>
  <si>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</si>
  <si>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</si>
  <si>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</si>
  <si>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</si>
  <si>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</si>
  <si>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</si>
  <si>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</si>
  <si>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</si>
  <si>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</si>
  <si>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</si>
  <si>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</si>
  <si>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柏木E2(東北)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</si>
  <si>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</si>
  <si>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</si>
  <si>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</si>
  <si>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</si>
  <si>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</si>
  <si>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</si>
  <si>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</si>
  <si>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</si>
  <si>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</si>
  <si>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</si>
  <si>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</si>
  <si>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</si>
  <si>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</si>
  <si>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</si>
  <si>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</si>
  <si>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</si>
  <si>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</si>
  <si>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</si>
  <si>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</si>
  <si>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</si>
  <si>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</si>
  <si>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</si>
  <si>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</si>
  <si>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</si>
  <si>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</si>
  <si>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</si>
  <si>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</si>
  <si>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</si>
  <si>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</si>
  <si>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春季B2(関東)</t>
  </si>
  <si>
    <t>生垣二段</t>
  </si>
  <si>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</si>
  <si>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</si>
  <si>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</si>
  <si>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</si>
  <si>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</si>
  <si>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</si>
  <si>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</si>
  <si>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</si>
  <si>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</si>
  <si>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</si>
  <si>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</si>
  <si>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</si>
  <si>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</si>
  <si>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</si>
  <si>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</si>
  <si>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中田七段</t>
  </si>
  <si>
    <t>國立B2</t>
  </si>
  <si>
    <t>鈴木B2</t>
  </si>
  <si>
    <t>岡村B1</t>
  </si>
  <si>
    <t>辻B1</t>
  </si>
  <si>
    <t>加藤B2</t>
  </si>
  <si>
    <t>坂本B2</t>
  </si>
  <si>
    <t>首藤C1</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</si>
  <si>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</si>
  <si>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</si>
  <si>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</si>
  <si>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</si>
  <si>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</si>
  <si>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</si>
  <si>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</si>
  <si>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</si>
  <si>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</si>
  <si>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</si>
  <si>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</si>
  <si>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</si>
  <si>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</si>
  <si>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</si>
  <si>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</si>
  <si>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</si>
  <si>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</si>
  <si>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</si>
  <si>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</si>
  <si>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</si>
  <si>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</si>
  <si>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</si>
  <si>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</si>
  <si>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</si>
  <si>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</si>
  <si>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</si>
  <si>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</si>
  <si>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</si>
  <si>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</si>
  <si>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</si>
  <si>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</si>
  <si>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佐々木C2(北海</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</si>
  <si>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</si>
  <si>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</si>
  <si>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</si>
  <si>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</si>
  <si>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</si>
  <si>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</si>
  <si>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</si>
  <si>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</si>
  <si>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</si>
  <si>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</si>
  <si>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</si>
  <si>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</si>
  <si>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</si>
  <si>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</si>
  <si>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</si>
  <si>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</si>
  <si>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</si>
  <si>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</si>
  <si>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</si>
  <si>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</si>
  <si>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</si>
  <si>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</si>
  <si>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</si>
  <si>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</si>
  <si>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</si>
  <si>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</si>
  <si>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</si>
  <si>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</si>
  <si>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</si>
  <si>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</si>
  <si>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</si>
  <si>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</si>
  <si>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</si>
  <si>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</si>
  <si>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</si>
  <si>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</si>
  <si>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</si>
  <si>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</si>
  <si>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</si>
  <si>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</si>
  <si>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</si>
  <si>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</si>
  <si>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</si>
  <si>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</si>
  <si>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</si>
  <si>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</si>
  <si>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</si>
  <si>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</si>
  <si>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</si>
  <si>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</si>
  <si>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</si>
  <si>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</si>
  <si>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</si>
  <si>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</si>
  <si>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</si>
  <si>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</si>
  <si>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</si>
  <si>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</si>
  <si>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</si>
  <si>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</si>
  <si>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</si>
  <si>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</si>
  <si>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</si>
  <si>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</si>
  <si>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</si>
  <si>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</si>
  <si>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</si>
  <si>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</si>
  <si>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</si>
  <si>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</si>
  <si>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</si>
  <si>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</si>
  <si>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</si>
  <si>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</si>
  <si>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</si>
  <si>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</si>
  <si>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</si>
  <si>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</si>
  <si>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</si>
  <si>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</si>
  <si>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</si>
  <si>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</si>
  <si>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</si>
  <si>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</si>
  <si>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</si>
  <si>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</si>
  <si>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</si>
  <si>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</si>
  <si>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</si>
  <si>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</si>
  <si>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</si>
  <si>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</si>
  <si>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</si>
  <si>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</si>
  <si>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</si>
  <si>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</si>
  <si>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</si>
  <si>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</si>
  <si>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</si>
  <si>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</si>
  <si>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</si>
  <si>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</si>
  <si>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</si>
  <si>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</si>
  <si>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</si>
  <si>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</si>
  <si>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</si>
  <si>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駒田B1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</si>
  <si>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</si>
  <si>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</si>
  <si>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</si>
  <si>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</si>
  <si>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</si>
  <si>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</si>
  <si>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</si>
  <si>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</si>
  <si>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</si>
  <si>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</si>
  <si>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</si>
  <si>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</si>
  <si>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</si>
  <si>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</si>
  <si>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</si>
  <si>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</si>
  <si>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</si>
  <si>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</si>
  <si>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</si>
  <si>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</si>
  <si>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</si>
  <si>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関西奨励会二段</t>
  </si>
  <si>
    <t>氏名</t>
  </si>
  <si>
    <t>自段級</t>
  </si>
  <si>
    <t>二</t>
  </si>
  <si>
    <t>榊</t>
  </si>
  <si>
    <t>小林</t>
  </si>
  <si>
    <t>手合</t>
  </si>
  <si>
    <t>先</t>
  </si>
  <si>
    <t>勝敗</t>
  </si>
  <si>
    <t>昇降</t>
  </si>
  <si>
    <t>備考</t>
  </si>
  <si>
    <t>松岡</t>
  </si>
  <si>
    <t>初</t>
  </si>
  <si>
    <t>香</t>
  </si>
  <si>
    <t>兼城</t>
  </si>
  <si>
    <t>和氣</t>
  </si>
  <si>
    <t>後</t>
  </si>
  <si>
    <t>平</t>
  </si>
  <si>
    <t>大西</t>
  </si>
  <si>
    <t>横瀬</t>
  </si>
  <si>
    <t>鳴瀬</t>
  </si>
  <si>
    <t>安井</t>
  </si>
  <si>
    <t>遠藤</t>
  </si>
  <si>
    <t>島村</t>
  </si>
  <si>
    <t>大林</t>
  </si>
  <si>
    <t>柳瀬</t>
  </si>
  <si>
    <t>高橋侑</t>
  </si>
  <si>
    <t>平井</t>
  </si>
  <si>
    <t>安藤</t>
  </si>
  <si>
    <t>小堀</t>
  </si>
  <si>
    <t>森</t>
  </si>
  <si>
    <t>雑賀</t>
  </si>
  <si>
    <t>谷口</t>
  </si>
  <si>
    <t>眞木</t>
  </si>
  <si>
    <t>本日休会</t>
  </si>
  <si>
    <t>清水</t>
  </si>
  <si>
    <t>下大迫</t>
  </si>
  <si>
    <t>吉田侑</t>
  </si>
  <si>
    <t>田村</t>
  </si>
  <si>
    <t>佐藤広</t>
  </si>
  <si>
    <t>眞木　翼</t>
  </si>
  <si>
    <t>岩田</t>
  </si>
  <si>
    <t>寺澤</t>
  </si>
  <si>
    <t>奥田</t>
  </si>
  <si>
    <t>飯田</t>
  </si>
  <si>
    <t>佐藤優</t>
  </si>
  <si>
    <t>寺下</t>
  </si>
  <si>
    <t>中野</t>
  </si>
  <si>
    <t>辻</t>
  </si>
  <si>
    <t>柏本</t>
  </si>
  <si>
    <t>山下</t>
  </si>
  <si>
    <t>檀浦</t>
  </si>
  <si>
    <t>西</t>
  </si>
  <si>
    <t>髙橋碧</t>
  </si>
  <si>
    <t>林</t>
  </si>
  <si>
    <t>中山</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</si>
  <si>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</si>
  <si>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</si>
  <si>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</si>
  <si>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</si>
  <si>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</si>
  <si>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</si>
  <si>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</si>
  <si>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</si>
  <si>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</si>
  <si>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</si>
  <si>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</si>
  <si>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</si>
  <si>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</si>
  <si>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</si>
  <si>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</si>
  <si>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</si>
  <si>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</si>
  <si>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</si>
  <si>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</si>
  <si>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</si>
  <si>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</si>
  <si>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</si>
  <si>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</si>
  <si>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</si>
  <si>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</si>
  <si>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</si>
  <si>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</si>
  <si>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</si>
  <si>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</si>
  <si>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</si>
  <si>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</si>
  <si>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</si>
  <si>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</si>
  <si>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</si>
  <si>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</si>
  <si>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</si>
  <si>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</si>
  <si>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</si>
  <si>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</si>
  <si>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</si>
  <si>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</si>
  <si>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</si>
  <si>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</si>
  <si>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</si>
  <si>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</si>
  <si>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</si>
  <si>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深井</t>
  </si>
  <si>
    <t>　●山田</t>
  </si>
  <si>
    <t>1級昇</t>
    <rPh sb="1" eb="2">
      <t>キュウ</t>
    </rPh>
    <rPh sb="2" eb="3">
      <t>ショウ</t>
    </rPh>
    <phoneticPr fontId="1"/>
  </si>
  <si>
    <t>坂井B2</t>
  </si>
  <si>
    <t>松下女流初段</t>
  </si>
  <si>
    <t>西D１</t>
  </si>
  <si>
    <t>西D1</t>
  </si>
  <si>
    <t>佐藤E1</t>
  </si>
  <si>
    <t>伊藤</t>
  </si>
  <si>
    <t>沖永</t>
  </si>
  <si>
    <t>初段降</t>
    <rPh sb="0" eb="2">
      <t>ショダン</t>
    </rPh>
    <rPh sb="2" eb="3">
      <t>オ</t>
    </rPh>
    <phoneticPr fontId="1"/>
  </si>
  <si>
    <t>吉川 拓斗</t>
  </si>
  <si>
    <t>西C1</t>
  </si>
  <si>
    <t>益田D2</t>
  </si>
  <si>
    <t>上村D2</t>
  </si>
  <si>
    <t>川本D2</t>
  </si>
  <si>
    <t>二宮C1</t>
  </si>
  <si>
    <t>佐々木七段</t>
  </si>
  <si>
    <t>加悦E1</t>
  </si>
  <si>
    <t>嶋田B1</t>
  </si>
  <si>
    <t>矢野D1</t>
  </si>
  <si>
    <t>大澤D2</t>
  </si>
  <si>
    <t>内木C1</t>
  </si>
  <si>
    <t>澁谷C1</t>
  </si>
  <si>
    <t>松本三段</t>
  </si>
  <si>
    <t>益田D1</t>
  </si>
  <si>
    <t>深浦九段</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</si>
  <si>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</si>
  <si>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</si>
  <si>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</si>
  <si>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</si>
  <si>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</si>
  <si>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</si>
  <si>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</si>
  <si>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</si>
  <si>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</si>
  <si>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</si>
  <si>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</si>
  <si>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</si>
  <si>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</si>
  <si>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</si>
  <si>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</si>
  <si>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</si>
  <si>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</si>
  <si>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</si>
  <si>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</si>
  <si>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</si>
  <si>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</si>
  <si>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</si>
  <si>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</si>
  <si>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横村B2(関東)</t>
  </si>
  <si>
    <t>吉川拓C1</t>
  </si>
  <si>
    <t>日隈B1(関東）</t>
  </si>
  <si>
    <t>福田テスト</t>
  </si>
  <si>
    <t>堂跡B1(関東)</t>
  </si>
  <si>
    <t>日隈B2(関東)</t>
  </si>
  <si>
    <t>秋山C1(関東)</t>
  </si>
  <si>
    <t>横瀬初段</t>
  </si>
  <si>
    <t>鈴木大B1(関東）</t>
  </si>
  <si>
    <t>川崎B2(関東)</t>
  </si>
  <si>
    <t>吉川惠B2</t>
  </si>
  <si>
    <t>和田C1(関東)</t>
  </si>
  <si>
    <t>高津B2(関東)</t>
  </si>
  <si>
    <t>吉川恵B2</t>
  </si>
  <si>
    <t>伊藤初段</t>
  </si>
  <si>
    <t>土山C1(関東)</t>
  </si>
  <si>
    <t>芹澤C1(関東)</t>
  </si>
  <si>
    <t>土山D1</t>
  </si>
  <si>
    <t>新保E1</t>
  </si>
  <si>
    <t>羽太E1</t>
  </si>
  <si>
    <t>福本怜生</t>
  </si>
  <si>
    <t>松並玲志</t>
  </si>
  <si>
    <t>佐川F2</t>
  </si>
  <si>
    <t>根津</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</si>
  <si>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</si>
  <si>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</si>
  <si>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</si>
  <si>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</si>
  <si>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</si>
  <si>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</si>
  <si>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</si>
  <si>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</si>
  <si>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</si>
  <si>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</si>
  <si>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</si>
  <si>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</si>
  <si>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</si>
  <si>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</si>
  <si>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</si>
  <si>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</si>
  <si>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</si>
  <si>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</si>
  <si>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</si>
  <si>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</si>
  <si>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</si>
  <si>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</si>
  <si>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1回目 1/11</t>
  </si>
  <si>
    <t>造田翔太</t>
  </si>
  <si>
    <t>喜田悠斗</t>
  </si>
  <si>
    <t>大村E2</t>
  </si>
  <si>
    <t>高橋憲</t>
  </si>
  <si>
    <t>山田</t>
  </si>
  <si>
    <t>松﨑　大和</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</si>
  <si>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</si>
  <si>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</si>
  <si>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</si>
  <si>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</si>
  <si>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</si>
  <si>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</si>
  <si>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</si>
  <si>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</si>
  <si>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</si>
  <si>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</si>
  <si>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</si>
  <si>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</si>
  <si>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</si>
  <si>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</si>
  <si>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</si>
  <si>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</si>
  <si>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前田</t>
  </si>
  <si>
    <t>松村</t>
  </si>
  <si>
    <t>二宮</t>
  </si>
  <si>
    <t>西　彩之介</t>
  </si>
  <si>
    <t>前芝　慶亮</t>
  </si>
  <si>
    <t>中山　太智</t>
  </si>
  <si>
    <t>二宮　龍輝</t>
  </si>
  <si>
    <t>林　旺志郎</t>
  </si>
  <si>
    <t>濵本　陽大</t>
  </si>
  <si>
    <t>北山　卓</t>
  </si>
  <si>
    <t>髙橋　碧</t>
  </si>
  <si>
    <t>松並C1</t>
  </si>
  <si>
    <t>松岡C2</t>
  </si>
  <si>
    <t>加藤女流四段</t>
  </si>
  <si>
    <t>内木場B1</t>
  </si>
  <si>
    <t>山下D1(九州)</t>
  </si>
  <si>
    <t>喜田テスト</t>
  </si>
  <si>
    <t>信太D2</t>
  </si>
  <si>
    <t>造田E1</t>
  </si>
  <si>
    <t>川上F1(九州)</t>
  </si>
  <si>
    <t>退会</t>
    <rPh sb="0" eb="2">
      <t>タイカイ</t>
    </rPh>
    <phoneticPr fontId="1"/>
  </si>
  <si>
    <t>　●</t>
  </si>
  <si>
    <t>原口</t>
  </si>
  <si>
    <t>濵本</t>
  </si>
  <si>
    <t>北山</t>
  </si>
  <si>
    <t>熊本C1</t>
  </si>
  <si>
    <t>相馬C2(東北)</t>
  </si>
  <si>
    <t>羽太D1</t>
  </si>
  <si>
    <t>高橋D1(東北)</t>
  </si>
  <si>
    <t>斉藤D1(東北)</t>
  </si>
  <si>
    <t>新保D2</t>
  </si>
  <si>
    <t>1回目 1/25</t>
  </si>
  <si>
    <t>花田イルファヌラ</t>
  </si>
  <si>
    <t>花田テスト</t>
  </si>
  <si>
    <t>三宅E2</t>
  </si>
  <si>
    <t>A2</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</si>
</sst>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3">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s>
  <fills count="35">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s>
  <borders count="35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indexed="64"/>
      </left>
      <right style="thin">
        <color indexed="64"/>
      </right>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thin">
        <color indexed="64"/>
      </left>
      <right style="medium">
        <color indexed="64"/>
      </right>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38">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41" fillId="0" borderId="165" xfId="0" applyFont="1" applyBorder="1" applyAlignment="1">
      <alignment horizontal="center"/>
    </xf>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52" xfId="0" applyFont="1" applyFill="1" applyBorder="1" applyAlignment="1">
      <alignment horizontal="center"/>
    </xf>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8" fillId="0" borderId="87" xfId="0" applyFont="1" applyFill="1" applyBorder="1" applyAlignment="1">
      <alignment horizontal="left"/>
    </xf>
    <xf numFmtId="0" fontId="19" fillId="0" borderId="0" xfId="0" applyFont="1" applyBorder="1" applyAlignment="1">
      <alignment horizontal="center" vertical="center"/>
    </xf>
    <xf numFmtId="0" fontId="18" fillId="24" borderId="211" xfId="0" applyFont="1" applyFill="1" applyBorder="1" applyAlignment="1">
      <alignment horizont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3"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4"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3" borderId="67" xfId="0" applyFont="1" applyFill="1" applyBorder="1" applyAlignment="1">
      <alignment horizontal="center"/>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3" fillId="0" borderId="165" xfId="0" applyFont="1" applyBorder="1" applyAlignment="1"/>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4"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28" fillId="0" borderId="28" xfId="0" applyFont="1" applyBorder="1">
      <alignment vertical="center"/>
    </xf>
    <xf numFmtId="0" fontId="8" fillId="0" borderId="155"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32" fillId="0" borderId="155" xfId="0" applyFont="1" applyBorder="1" applyAlignment="1">
      <alignment horizontal="center"/>
    </xf>
    <xf numFmtId="0" fontId="28" fillId="0" borderId="68" xfId="0" applyFont="1" applyFill="1" applyBorder="1">
      <alignment vertical="center"/>
    </xf>
    <xf numFmtId="0" fontId="8" fillId="0" borderId="228" xfId="0" applyFont="1" applyBorder="1" applyAlignment="1" applyProtection="1">
      <alignment horizontal="center"/>
      <protection locked="0"/>
    </xf>
    <xf numFmtId="0" fontId="8" fillId="17" borderId="141" xfId="0" applyFont="1" applyFill="1" applyBorder="1" applyAlignment="1">
      <alignment horizont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9" fillId="0" borderId="165" xfId="0" applyFont="1" applyBorder="1" applyAlignment="1">
      <alignment horizontal="center" vertical="center"/>
    </xf>
    <xf numFmtId="0" fontId="8" fillId="3" borderId="202" xfId="0" applyFont="1" applyFill="1" applyBorder="1" applyAlignment="1">
      <alignment horizontal="left"/>
    </xf>
    <xf numFmtId="0" fontId="8" fillId="3" borderId="71" xfId="0" applyFont="1" applyFill="1" applyBorder="1" applyAlignment="1">
      <alignment horizontal="left"/>
    </xf>
    <xf numFmtId="0" fontId="8" fillId="3" borderId="78" xfId="0" applyFont="1" applyFill="1" applyBorder="1" applyAlignment="1">
      <alignment horizontal="left"/>
    </xf>
    <xf numFmtId="0" fontId="6" fillId="2" borderId="77" xfId="0" applyFont="1" applyFill="1" applyBorder="1">
      <alignment vertical="center"/>
    </xf>
    <xf numFmtId="0" fontId="28" fillId="2" borderId="141" xfId="0" applyFont="1" applyFill="1" applyBorder="1">
      <alignment vertical="center"/>
    </xf>
    <xf numFmtId="0" fontId="28" fillId="2" borderId="68" xfId="0" applyFont="1" applyFill="1" applyBorder="1">
      <alignment vertical="center"/>
    </xf>
    <xf numFmtId="0" fontId="28" fillId="2" borderId="77" xfId="0" applyFont="1" applyFill="1" applyBorder="1">
      <alignment vertical="center"/>
    </xf>
    <xf numFmtId="0" fontId="39" fillId="24" borderId="19" xfId="0" applyFont="1" applyFill="1" applyBorder="1" applyAlignment="1"/>
    <xf numFmtId="0" fontId="28" fillId="0" borderId="77" xfId="0" applyFont="1" applyFill="1" applyBorder="1">
      <alignment vertical="center"/>
    </xf>
    <xf numFmtId="0" fontId="9" fillId="0" borderId="0" xfId="0" applyFont="1" applyAlignment="1">
      <alignment horizontal="left"/>
    </xf>
    <xf numFmtId="0" fontId="8" fillId="8" borderId="39" xfId="0" applyFont="1" applyFill="1" applyBorder="1" applyAlignment="1">
      <alignment horizontal="left"/>
    </xf>
    <xf numFmtId="0" fontId="28" fillId="0" borderId="141" xfId="0" applyFont="1" applyFill="1" applyBorder="1" applyAlignment="1">
      <alignment horizontal="left" vertical="center"/>
    </xf>
    <xf numFmtId="0" fontId="28" fillId="0" borderId="68" xfId="0" applyFont="1" applyFill="1" applyBorder="1" applyAlignment="1">
      <alignment horizontal="left" vertical="center"/>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33" fillId="0" borderId="68" xfId="0" applyFont="1" applyFill="1" applyBorder="1" applyAlignment="1">
      <alignment horizontal="left"/>
    </xf>
    <xf numFmtId="0" fontId="37" fillId="3" borderId="184" xfId="0" applyFont="1" applyFill="1" applyBorder="1" applyAlignment="1">
      <alignment horizontal="center"/>
    </xf>
    <xf numFmtId="0" fontId="8" fillId="3" borderId="183" xfId="0" applyFont="1" applyFill="1" applyBorder="1" applyAlignment="1">
      <alignment horizontal="left"/>
    </xf>
    <xf numFmtId="0" fontId="8" fillId="2" borderId="184" xfId="0" applyFont="1" applyFill="1" applyBorder="1" applyAlignment="1">
      <alignment horizontal="left"/>
    </xf>
    <xf numFmtId="0" fontId="8" fillId="2" borderId="183"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28" fillId="0" borderId="77" xfId="0" applyFont="1" applyFill="1" applyBorder="1" applyAlignment="1">
      <alignment horizontal="left" vertical="center"/>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0" fontId="8" fillId="0" borderId="155" xfId="0" applyFont="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8" fillId="17" borderId="68" xfId="0" applyFont="1" applyFill="1" applyBorder="1" applyAlignment="1">
      <alignment horizontal="center"/>
    </xf>
    <xf numFmtId="0" fontId="8" fillId="17" borderId="139" xfId="0" applyFont="1" applyFill="1" applyBorder="1" applyAlignment="1">
      <alignment horizontal="center"/>
    </xf>
    <xf numFmtId="0" fontId="8" fillId="6" borderId="141" xfId="0" applyFont="1" applyFill="1" applyBorder="1" applyAlignment="1">
      <alignment horizontal="left"/>
    </xf>
    <xf numFmtId="0" fontId="8" fillId="6" borderId="68" xfId="0" applyFont="1" applyFill="1" applyBorder="1" applyAlignment="1">
      <alignment horizontal="left"/>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9" fontId="8" fillId="0" borderId="28" xfId="0" applyNumberFormat="1" applyFont="1" applyFill="1" applyBorder="1" applyAlignment="1">
      <alignment horizontal="right"/>
    </xf>
    <xf numFmtId="0" fontId="38" fillId="0" borderId="0" xfId="0" applyFont="1">
      <alignment vertic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54" xfId="0" applyFont="1" applyFill="1" applyBorder="1" applyAlignment="1">
      <alignment horizontal="center"/>
    </xf>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0" fontId="8" fillId="4" borderId="81" xfId="0" applyFont="1" applyFill="1" applyBorder="1" applyAlignment="1"/>
    <xf numFmtId="0" fontId="8" fillId="4" borderId="82" xfId="0" applyFont="1" applyFill="1" applyBorder="1" applyAlignment="1"/>
    <xf numFmtId="0" fontId="8" fillId="4" borderId="83" xfId="0" applyFont="1" applyFill="1" applyBorder="1" applyAlignment="1"/>
    <xf numFmtId="0" fontId="8" fillId="2" borderId="111" xfId="0" applyFont="1" applyFill="1" applyBorder="1" applyAlignment="1"/>
    <xf numFmtId="0" fontId="8" fillId="6" borderId="84" xfId="0" applyFont="1" applyFill="1" applyBorder="1" applyAlignment="1"/>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28" fillId="0" borderId="133" xfId="0" applyFont="1" applyFill="1" applyBorder="1">
      <alignment vertical="center"/>
    </xf>
    <xf numFmtId="0" fontId="28" fillId="4" borderId="68" xfId="0" applyFont="1" applyFill="1" applyBorder="1" applyAlignment="1">
      <alignment horizontal="left" vertical="center"/>
    </xf>
    <xf numFmtId="0" fontId="28" fillId="4" borderId="77" xfId="0" applyFont="1" applyFill="1" applyBorder="1" applyAlignment="1">
      <alignment horizontal="left" vertical="center"/>
    </xf>
    <xf numFmtId="0" fontId="28" fillId="4" borderId="141" xfId="0" applyFont="1" applyFill="1" applyBorder="1" applyAlignment="1">
      <alignment horizontal="left" vertical="center"/>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33" fillId="3" borderId="68" xfId="0" applyFont="1" applyFill="1" applyBorder="1" applyAlignment="1">
      <alignment horizontal="left"/>
    </xf>
    <xf numFmtId="0" fontId="19" fillId="0" borderId="165" xfId="0" applyFont="1" applyBorder="1" applyAlignment="1">
      <alignment horizontal="center" vertical="center"/>
    </xf>
    <xf numFmtId="0" fontId="28" fillId="0" borderId="139" xfId="0" applyFont="1" applyFill="1" applyBorder="1" applyAlignment="1">
      <alignment horizontal="left" vertical="center"/>
    </xf>
    <xf numFmtId="0" fontId="18" fillId="0" borderId="224" xfId="0" applyFont="1" applyFill="1" applyBorder="1" applyAlignment="1">
      <alignment horizontal="center"/>
    </xf>
    <xf numFmtId="177" fontId="49" fillId="0" borderId="224" xfId="0" applyNumberFormat="1" applyFont="1" applyBorder="1" applyAlignment="1">
      <alignment horizontal="center" vertical="center"/>
    </xf>
    <xf numFmtId="57" fontId="48" fillId="0" borderId="263" xfId="0" applyNumberFormat="1" applyFont="1" applyFill="1" applyBorder="1" applyAlignment="1">
      <alignment horizontal="center"/>
    </xf>
    <xf numFmtId="0" fontId="11" fillId="0" borderId="224" xfId="0" applyFont="1" applyFill="1" applyBorder="1" applyAlignment="1">
      <alignment horizontal="center" vertical="center"/>
    </xf>
    <xf numFmtId="0" fontId="18" fillId="0" borderId="263" xfId="0" applyFont="1" applyFill="1" applyBorder="1" applyAlignment="1">
      <alignment horizontal="center"/>
    </xf>
    <xf numFmtId="0" fontId="18" fillId="0" borderId="31" xfId="0" applyFont="1" applyFill="1" applyBorder="1" applyAlignment="1">
      <alignment horizontal="center"/>
    </xf>
    <xf numFmtId="0" fontId="8" fillId="0" borderId="72" xfId="0" applyFont="1" applyFill="1" applyBorder="1" applyAlignment="1">
      <alignment horizontal="center"/>
    </xf>
    <xf numFmtId="0" fontId="8" fillId="0" borderId="71" xfId="0" applyFont="1" applyFill="1" applyBorder="1" applyAlignment="1">
      <alignment horizontal="center"/>
    </xf>
    <xf numFmtId="0" fontId="6" fillId="0" borderId="26" xfId="0" applyFont="1" applyFill="1" applyBorder="1">
      <alignment vertical="center"/>
    </xf>
    <xf numFmtId="0" fontId="8" fillId="0" borderId="26" xfId="0" applyFont="1" applyFill="1" applyBorder="1" applyAlignment="1">
      <alignment horizontal="center"/>
    </xf>
    <xf numFmtId="0" fontId="27" fillId="0" borderId="26" xfId="0" applyFont="1" applyFill="1" applyBorder="1" applyAlignment="1">
      <alignment horizontal="center"/>
    </xf>
    <xf numFmtId="0" fontId="33" fillId="0" borderId="26" xfId="0" applyFont="1" applyFill="1" applyBorder="1" applyAlignment="1">
      <alignment horizontal="center"/>
    </xf>
    <xf numFmtId="0" fontId="8" fillId="0" borderId="78" xfId="0" applyFont="1" applyFill="1" applyBorder="1" applyAlignment="1">
      <alignment horizontal="center"/>
    </xf>
    <xf numFmtId="0" fontId="8" fillId="0" borderId="202" xfId="0" applyFont="1" applyFill="1" applyBorder="1" applyAlignment="1">
      <alignment horizontal="center"/>
    </xf>
    <xf numFmtId="0" fontId="8" fillId="0" borderId="203" xfId="0" applyFont="1" applyFill="1" applyBorder="1" applyAlignment="1">
      <alignment horizontal="center"/>
    </xf>
    <xf numFmtId="0" fontId="37" fillId="0" borderId="202" xfId="0" applyFont="1" applyFill="1" applyBorder="1" applyAlignment="1">
      <alignment horizontal="center"/>
    </xf>
    <xf numFmtId="0" fontId="37" fillId="0" borderId="71" xfId="0" applyFont="1" applyFill="1" applyBorder="1" applyAlignment="1">
      <alignment horizontal="center"/>
    </xf>
    <xf numFmtId="0" fontId="44" fillId="0" borderId="202" xfId="0" applyFont="1" applyFill="1" applyBorder="1" applyAlignment="1">
      <alignment horizontal="center"/>
    </xf>
    <xf numFmtId="0" fontId="44" fillId="0" borderId="71" xfId="0" applyFont="1" applyFill="1" applyBorder="1" applyAlignment="1">
      <alignment horizontal="center"/>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2" borderId="202" xfId="0" applyFont="1" applyFill="1" applyBorder="1" applyAlignment="1">
      <alignment horizontal="left"/>
    </xf>
    <xf numFmtId="0" fontId="8" fillId="4" borderId="71" xfId="0" applyFont="1" applyFill="1" applyBorder="1" applyAlignment="1">
      <alignment horizontal="left"/>
    </xf>
    <xf numFmtId="0" fontId="8" fillId="4" borderId="203" xfId="0" applyFont="1" applyFill="1" applyBorder="1" applyAlignment="1">
      <alignment horizontal="left"/>
    </xf>
    <xf numFmtId="0" fontId="8" fillId="4" borderId="202" xfId="0" applyFont="1" applyFill="1" applyBorder="1" applyAlignment="1">
      <alignment horizontal="left"/>
    </xf>
    <xf numFmtId="0" fontId="8" fillId="4" borderId="78" xfId="0" applyFont="1" applyFill="1" applyBorder="1" applyAlignment="1">
      <alignment horizontal="left"/>
    </xf>
    <xf numFmtId="0" fontId="8" fillId="3" borderId="203" xfId="0" applyFont="1" applyFill="1" applyBorder="1" applyAlignment="1">
      <alignment horizontal="left"/>
    </xf>
    <xf numFmtId="0" fontId="33" fillId="3" borderId="202" xfId="0" applyFont="1" applyFill="1" applyBorder="1" applyAlignment="1">
      <alignment horizontal="left"/>
    </xf>
    <xf numFmtId="0" fontId="33" fillId="3" borderId="71" xfId="0" applyFont="1" applyFill="1" applyBorder="1" applyAlignment="1">
      <alignment horizontal="left"/>
    </xf>
    <xf numFmtId="9" fontId="8" fillId="0" borderId="224" xfId="0" applyNumberFormat="1" applyFont="1" applyFill="1" applyBorder="1" applyAlignment="1">
      <alignment horizontal="right"/>
    </xf>
    <xf numFmtId="0" fontId="8" fillId="0" borderId="209" xfId="0" applyFont="1" applyFill="1" applyBorder="1" applyAlignment="1">
      <alignment horizontal="center"/>
    </xf>
    <xf numFmtId="9" fontId="8" fillId="0" borderId="263" xfId="0" applyNumberFormat="1" applyFont="1" applyFill="1" applyBorder="1" applyAlignment="1">
      <alignment horizontal="right"/>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0" fontId="8" fillId="0" borderId="211" xfId="0" applyFont="1" applyFill="1" applyBorder="1" applyAlignment="1">
      <alignment horizontal="center"/>
    </xf>
    <xf numFmtId="0" fontId="8" fillId="17" borderId="141" xfId="0" applyFont="1" applyFill="1" applyBorder="1" applyAlignment="1">
      <alignment horizontal="left"/>
    </xf>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alignment horizontal="center"/>
    </xf>
    <xf numFmtId="0" fontId="39" fillId="15" borderId="195" xfId="0" applyFont="1" applyFill="1" applyBorder="1" applyAlignment="1"/>
    <xf numFmtId="0" fontId="39" fillId="12" borderId="195" xfId="0" applyFont="1" applyFill="1" applyBorder="1" applyAlignment="1">
      <alignment horizontal="left"/>
    </xf>
    <xf numFmtId="0" fontId="39" fillId="0" borderId="195" xfId="0" applyFont="1" applyBorder="1" applyAlignment="1">
      <alignment horizontal="left"/>
    </xf>
    <xf numFmtId="0" fontId="39" fillId="15" borderId="195" xfId="0" applyFont="1" applyFill="1" applyBorder="1" applyAlignment="1">
      <alignment horizontal="left"/>
    </xf>
    <xf numFmtId="0" fontId="8" fillId="32" borderId="184"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39" fillId="24" borderId="165" xfId="0" applyFont="1" applyFill="1" applyBorder="1" applyAlignment="1"/>
    <xf numFmtId="0" fontId="8" fillId="0" borderId="348" xfId="0" applyFont="1" applyFill="1" applyBorder="1" applyAlignment="1">
      <alignment horizontal="center"/>
    </xf>
    <xf numFmtId="0" fontId="8" fillId="0" borderId="37" xfId="0" applyFont="1" applyFill="1" applyBorder="1" applyAlignment="1">
      <alignment horizontal="center"/>
    </xf>
    <xf numFmtId="0" fontId="19" fillId="0" borderId="0" xfId="0" applyFont="1" applyAlignment="1"/>
    <xf numFmtId="0" fontId="8" fillId="0" borderId="226" xfId="0" applyFont="1" applyBorder="1" applyAlignment="1" applyProtection="1">
      <alignment horizontal="center"/>
      <protection locked="0"/>
    </xf>
    <xf numFmtId="177" fontId="11" fillId="5" borderId="195" xfId="0" applyNumberFormat="1" applyFont="1" applyFill="1" applyBorder="1" applyAlignment="1">
      <alignment horizontal="center" vertical="center"/>
    </xf>
    <xf numFmtId="0" fontId="8" fillId="0" borderId="349" xfId="0" applyFont="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2" borderId="199" xfId="0" applyFont="1" applyFill="1" applyBorder="1" applyAlignment="1">
      <alignment horizontal="center"/>
    </xf>
    <xf numFmtId="0" fontId="8" fillId="6" borderId="199" xfId="0" applyFont="1" applyFill="1" applyBorder="1" applyAlignment="1">
      <alignment horizontal="center"/>
    </xf>
    <xf numFmtId="0" fontId="8" fillId="6" borderId="198" xfId="0" applyFont="1" applyFill="1" applyBorder="1" applyAlignment="1">
      <alignment horizontal="center"/>
    </xf>
    <xf numFmtId="0" fontId="8" fillId="6" borderId="249" xfId="0" applyFont="1" applyFill="1" applyBorder="1" applyAlignment="1">
      <alignment horizontal="center"/>
    </xf>
    <xf numFmtId="0" fontId="8" fillId="3" borderId="199" xfId="0" applyFont="1" applyFill="1" applyBorder="1" applyAlignment="1">
      <alignment horizontal="center"/>
    </xf>
    <xf numFmtId="0" fontId="8" fillId="3" borderId="198" xfId="0" applyFont="1" applyFill="1" applyBorder="1" applyAlignment="1">
      <alignment horizontal="center"/>
    </xf>
    <xf numFmtId="0" fontId="8" fillId="3" borderId="249" xfId="0" applyFont="1" applyFill="1" applyBorder="1" applyAlignment="1">
      <alignment horizontal="center"/>
    </xf>
    <xf numFmtId="0" fontId="8" fillId="3" borderId="249" xfId="0" applyFont="1" applyFill="1" applyBorder="1" applyAlignment="1">
      <alignment horizontal="left"/>
    </xf>
    <xf numFmtId="0" fontId="8" fillId="3" borderId="214" xfId="0" applyFont="1" applyFill="1" applyBorder="1" applyAlignment="1">
      <alignment horizontal="left"/>
    </xf>
    <xf numFmtId="0" fontId="8" fillId="3" borderId="198" xfId="0" applyFont="1" applyFill="1" applyBorder="1" applyAlignment="1">
      <alignment horizontal="left"/>
    </xf>
    <xf numFmtId="0" fontId="8" fillId="3" borderId="214"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8" fillId="0" borderId="140" xfId="0" applyFont="1" applyFill="1" applyBorder="1" applyAlignment="1" applyProtection="1">
      <alignment horizontal="left"/>
      <protection locked="0"/>
    </xf>
    <xf numFmtId="0" fontId="6" fillId="20" borderId="127" xfId="0" applyFont="1" applyFill="1" applyBorder="1">
      <alignment vertic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18" fillId="0" borderId="211" xfId="0" applyFont="1" applyBorder="1" applyAlignment="1">
      <alignment horizont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44" fillId="0" borderId="68" xfId="0" applyFont="1" applyBorder="1" applyAlignment="1">
      <alignment horizontal="center"/>
    </xf>
    <xf numFmtId="0" fontId="8" fillId="2" borderId="141" xfId="0" applyFont="1" applyFill="1" applyBorder="1" applyAlignment="1">
      <alignment horizontal="left"/>
    </xf>
    <xf numFmtId="0" fontId="8" fillId="2" borderId="68" xfId="0" applyFont="1" applyFill="1" applyBorder="1" applyAlignment="1">
      <alignment horizontal="left"/>
    </xf>
    <xf numFmtId="0" fontId="8" fillId="4" borderId="141" xfId="0" applyFont="1" applyFill="1" applyBorder="1" applyAlignment="1">
      <alignment horizontal="left"/>
    </xf>
    <xf numFmtId="0" fontId="8" fillId="4" borderId="68" xfId="0" applyFont="1" applyFill="1" applyBorder="1" applyAlignment="1">
      <alignment horizontal="left"/>
    </xf>
    <xf numFmtId="0" fontId="8" fillId="4" borderId="77" xfId="0" applyFont="1" applyFill="1" applyBorder="1" applyAlignment="1">
      <alignment horizontal="left"/>
    </xf>
    <xf numFmtId="0" fontId="33" fillId="3" borderId="141" xfId="0" applyFont="1" applyFill="1" applyBorder="1" applyAlignment="1">
      <alignment horizontal="left"/>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342"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34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346"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7"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0" fontId="19" fillId="0" borderId="332" xfId="0" applyFont="1" applyBorder="1" applyAlignment="1">
      <alignment horizontal="center" vertical="center"/>
    </xf>
    <xf numFmtId="0" fontId="19" fillId="0" borderId="283" xfId="0" applyFont="1" applyBorder="1" applyAlignment="1">
      <alignment horizontal="center" vertical="center"/>
    </xf>
    <xf numFmtId="0" fontId="19" fillId="0" borderId="284" xfId="0" applyFont="1" applyBorder="1" applyAlignment="1">
      <alignment horizontal="center" vertical="center"/>
    </xf>
    <xf numFmtId="0" fontId="19" fillId="0" borderId="292" xfId="0" applyFont="1" applyBorder="1" applyAlignment="1">
      <alignment horizontal="center" vertical="center"/>
    </xf>
    <xf numFmtId="0" fontId="19" fillId="0" borderId="0" xfId="0" applyFont="1" applyBorder="1" applyAlignment="1">
      <alignment horizontal="center" vertical="center"/>
    </xf>
    <xf numFmtId="0" fontId="19" fillId="0" borderId="218" xfId="0" applyFont="1" applyBorder="1" applyAlignment="1">
      <alignment horizontal="center" vertical="center"/>
    </xf>
    <xf numFmtId="0" fontId="19" fillId="0" borderId="290" xfId="0" applyFont="1" applyBorder="1" applyAlignment="1">
      <alignment horizontal="center" vertical="center"/>
    </xf>
    <xf numFmtId="0" fontId="19" fillId="0" borderId="19" xfId="0" applyFont="1" applyBorder="1" applyAlignment="1">
      <alignment horizontal="center" vertical="center"/>
    </xf>
    <xf numFmtId="0" fontId="19" fillId="0" borderId="165" xfId="0" applyFont="1" applyBorder="1" applyAlignment="1">
      <alignment horizontal="center" vertical="center"/>
    </xf>
    <xf numFmtId="0" fontId="24" fillId="0" borderId="0" xfId="0" applyFont="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8" fillId="0" borderId="235" xfId="0" applyFont="1" applyFill="1" applyBorder="1" applyAlignment="1"/>
    <xf numFmtId="0" fontId="8" fillId="0" borderId="236" xfId="0" applyFont="1" applyFill="1" applyBorder="1" applyAlignment="1"/>
    <xf numFmtId="0" fontId="8" fillId="0" borderId="350" xfId="0" applyFont="1" applyFill="1" applyBorder="1" applyAlignment="1"/>
    <xf numFmtId="0" fontId="8" fillId="0" borderId="299" xfId="0" applyFont="1" applyFill="1" applyBorder="1" applyAlignment="1"/>
    <xf numFmtId="0" fontId="8" fillId="0" borderId="351"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0" borderId="30" xfId="0" applyFont="1" applyFill="1" applyBorder="1" applyAlignment="1"/>
    <xf numFmtId="0" fontId="8" fillId="0" borderId="22" xfId="0" applyFont="1" applyFill="1" applyBorder="1" applyAlignment="1"/>
    <xf numFmtId="0" fontId="8" fillId="0" borderId="220" xfId="0" applyFont="1" applyFill="1" applyBorder="1" applyAlignment="1"/>
  </cellXfs>
  <cellStyles count="2">
    <cellStyle name="ハイパーリンク" xfId="1" builtinId="8"/>
    <cellStyle name="標準" xfId="0" builtinId="0"/>
  </cellStyles>
  <dxfs count="312">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CCF8FA"/>
      <color rgb="FFFFCCFF"/>
      <color rgb="FF66FF33"/>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shogi.or.jp/match/shoreikai/kansai/2025kouki/kansai_shoreikai_shodan.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Y95"/>
  <sheetViews>
    <sheetView zoomScale="70" zoomScaleNormal="70" workbookViewId="0">
      <pane xSplit="11" ySplit="3" topLeftCell="ACA4" activePane="bottomRight" state="frozen"/>
      <selection pane="topRight" activeCell="L1" sqref="L1"/>
      <selection pane="bottomLeft" activeCell="A4" sqref="A4"/>
      <selection pane="bottomRight" activeCell="ACO47" sqref="ACO47:ACO55"/>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customWidth="1" collapsed="1"/>
    <col min="718" max="744" width="9.75" style="32" customWidth="1"/>
    <col min="745" max="768" width="9.75" style="186" customWidth="1"/>
    <col min="769" max="769" width="5.75" style="32" customWidth="1"/>
    <col min="770" max="770" width="13.875" style="32" customWidth="1"/>
    <col min="771" max="778" width="7.125" style="32" customWidth="1"/>
    <col min="779" max="779" width="9" style="1029"/>
    <col min="780" max="16384" width="9" style="32"/>
  </cols>
  <sheetData>
    <row r="1" spans="1:779" ht="18" thickBot="1">
      <c r="A1" s="34"/>
      <c r="B1" s="2637" t="s">
        <v>129</v>
      </c>
      <c r="C1" s="2637"/>
      <c r="D1" s="34"/>
      <c r="E1" s="93" t="s">
        <v>2520</v>
      </c>
      <c r="F1" s="36">
        <f ca="1">TODAY()</f>
        <v>46049</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92"/>
      <c r="ABR1" s="2392"/>
      <c r="ABS1" s="2392"/>
      <c r="ABT1" s="2392"/>
      <c r="ABU1" s="2392"/>
      <c r="ABV1" s="2392"/>
      <c r="ABW1" s="2392"/>
      <c r="ABX1" s="2392"/>
      <c r="ABY1" s="2392"/>
      <c r="ABZ1" s="2392"/>
      <c r="ACA1" s="2392"/>
      <c r="ACB1" s="2392"/>
      <c r="ACC1" s="2392"/>
      <c r="ACD1" s="2392"/>
      <c r="ACE1" s="2392"/>
      <c r="ACF1" s="2392"/>
      <c r="ACG1" s="2392"/>
      <c r="ACH1" s="2392"/>
      <c r="ACI1" s="2392"/>
      <c r="ACJ1" s="2392"/>
      <c r="ACK1" s="2392"/>
      <c r="ACL1" s="2392"/>
      <c r="ACM1" s="2392"/>
      <c r="ACN1" s="2392"/>
      <c r="ACQ1" s="34"/>
      <c r="ACR1" s="34"/>
      <c r="ACS1" s="34"/>
      <c r="ACT1" s="34"/>
      <c r="ACU1" s="34"/>
      <c r="ACV1" s="34"/>
      <c r="ACW1" s="34"/>
      <c r="ACX1" s="34"/>
    </row>
    <row r="2" spans="1:779" ht="23.25" customHeight="1" thickBot="1">
      <c r="A2" s="2641" t="s">
        <v>87</v>
      </c>
      <c r="B2" s="2643" t="s">
        <v>131</v>
      </c>
      <c r="C2" s="2643" t="s">
        <v>0</v>
      </c>
      <c r="D2" s="548"/>
      <c r="E2" s="2643" t="s">
        <v>351</v>
      </c>
      <c r="F2" s="2643" t="s">
        <v>2</v>
      </c>
      <c r="G2" s="2645" t="s">
        <v>1</v>
      </c>
      <c r="H2" s="2638" t="s">
        <v>359</v>
      </c>
      <c r="I2" s="2620"/>
      <c r="J2" s="2620"/>
      <c r="K2" s="2621"/>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9"/>
      <c r="UH2" s="1719"/>
      <c r="UI2" s="1719"/>
      <c r="UJ2" s="1719"/>
      <c r="UK2" s="1729"/>
      <c r="UL2" s="1729"/>
      <c r="UM2" s="1729"/>
      <c r="UN2" s="1729"/>
      <c r="UO2" s="1734"/>
      <c r="UP2" s="1734"/>
      <c r="UQ2" s="1734"/>
      <c r="UR2" s="1734"/>
      <c r="US2" s="1815"/>
      <c r="UT2" s="1815"/>
      <c r="UU2" s="1815"/>
      <c r="UV2" s="1815"/>
      <c r="UW2" s="1819"/>
      <c r="UX2" s="1819"/>
      <c r="UY2" s="1819"/>
      <c r="UZ2" s="1819"/>
      <c r="VA2" s="1837"/>
      <c r="VB2" s="1837"/>
      <c r="VC2" s="1837"/>
      <c r="VD2" s="1837"/>
      <c r="VE2" s="1858"/>
      <c r="VF2" s="1858"/>
      <c r="VG2" s="1858"/>
      <c r="VH2" s="1858"/>
      <c r="VI2" s="1885"/>
      <c r="VJ2" s="1885"/>
      <c r="VK2" s="1885"/>
      <c r="VL2" s="1885"/>
      <c r="VM2" s="1891"/>
      <c r="VN2" s="1891"/>
      <c r="VO2" s="1891"/>
      <c r="VP2" s="1891"/>
      <c r="VQ2" s="1897"/>
      <c r="VR2" s="1897"/>
      <c r="VS2" s="1897"/>
      <c r="VT2" s="1897"/>
      <c r="VU2" s="1905"/>
      <c r="VV2" s="1905"/>
      <c r="VW2" s="1905"/>
      <c r="VX2" s="1905"/>
      <c r="VY2" s="1911"/>
      <c r="VZ2" s="1911"/>
      <c r="WA2" s="1911"/>
      <c r="WB2" s="1911"/>
      <c r="WC2" s="1918"/>
      <c r="WD2" s="1918"/>
      <c r="WE2" s="1918"/>
      <c r="WF2" s="1918"/>
      <c r="WG2" s="1946"/>
      <c r="WH2" s="1946"/>
      <c r="WI2" s="1946"/>
      <c r="WJ2" s="1946"/>
      <c r="WK2" s="1949"/>
      <c r="WL2" s="1949"/>
      <c r="WM2" s="1949"/>
      <c r="WN2" s="1949"/>
      <c r="WO2" s="1961"/>
      <c r="WP2" s="1961"/>
      <c r="WQ2" s="1961"/>
      <c r="WR2" s="1961"/>
      <c r="WS2" s="1963"/>
      <c r="WT2" s="1963"/>
      <c r="WU2" s="1963"/>
      <c r="WV2" s="1963"/>
      <c r="WW2" s="1977"/>
      <c r="WX2" s="1977"/>
      <c r="WY2" s="1977"/>
      <c r="WZ2" s="1977"/>
      <c r="XA2" s="1980"/>
      <c r="XB2" s="1980"/>
      <c r="XC2" s="1980"/>
      <c r="XD2" s="1980"/>
      <c r="XE2" s="2007"/>
      <c r="XF2" s="2007"/>
      <c r="XG2" s="2007"/>
      <c r="XH2" s="2007"/>
      <c r="XI2" s="2010"/>
      <c r="XJ2" s="2010"/>
      <c r="XK2" s="2010"/>
      <c r="XL2" s="2010"/>
      <c r="XM2" s="2015"/>
      <c r="XN2" s="2015"/>
      <c r="XO2" s="2015"/>
      <c r="XP2" s="2015"/>
      <c r="XQ2" s="2044"/>
      <c r="XR2" s="2044"/>
      <c r="XS2" s="2044"/>
      <c r="XT2" s="2044"/>
      <c r="XU2" s="2046"/>
      <c r="XV2" s="2046"/>
      <c r="XW2" s="2046"/>
      <c r="XX2" s="2046"/>
      <c r="XY2" s="2047"/>
      <c r="XZ2" s="2047"/>
      <c r="YA2" s="2047"/>
      <c r="YB2" s="2047"/>
      <c r="YC2" s="2057"/>
      <c r="YD2" s="2057"/>
      <c r="YE2" s="2057"/>
      <c r="YF2" s="2057"/>
      <c r="YG2" s="2060"/>
      <c r="YH2" s="2060"/>
      <c r="YI2" s="2060"/>
      <c r="YJ2" s="2060"/>
      <c r="YK2" s="2062"/>
      <c r="YL2" s="2062"/>
      <c r="YM2" s="2062"/>
      <c r="YN2" s="2062"/>
      <c r="YO2" s="2067"/>
      <c r="YP2" s="2067"/>
      <c r="YQ2" s="2067"/>
      <c r="YR2" s="2067"/>
      <c r="YS2" s="2072"/>
      <c r="YT2" s="2072"/>
      <c r="YU2" s="2072"/>
      <c r="YV2" s="2072"/>
      <c r="YW2" s="2082"/>
      <c r="YX2" s="2082"/>
      <c r="YY2" s="2082"/>
      <c r="YZ2" s="2082"/>
      <c r="ZA2" s="2090"/>
      <c r="ZB2" s="2090"/>
      <c r="ZC2" s="2090"/>
      <c r="ZD2" s="2090"/>
      <c r="ZE2" s="2113"/>
      <c r="ZF2" s="2113"/>
      <c r="ZG2" s="2113"/>
      <c r="ZH2" s="2113"/>
      <c r="ZI2" s="2152"/>
      <c r="ZJ2" s="2152"/>
      <c r="ZK2" s="2152"/>
      <c r="ZL2" s="2152"/>
      <c r="ZM2" s="2161"/>
      <c r="ZN2" s="2161"/>
      <c r="ZO2" s="2161"/>
      <c r="ZP2" s="2161"/>
      <c r="ZQ2" s="2166"/>
      <c r="ZR2" s="2166"/>
      <c r="ZS2" s="2166"/>
      <c r="ZT2" s="2166"/>
      <c r="ZU2" s="2167"/>
      <c r="ZV2" s="2167"/>
      <c r="ZW2" s="2167"/>
      <c r="ZX2" s="2167"/>
      <c r="ZY2" s="2185"/>
      <c r="ZZ2" s="2185"/>
      <c r="AAA2" s="2185"/>
      <c r="AAB2" s="2185"/>
      <c r="AAC2" s="2186"/>
      <c r="AAD2" s="2186"/>
      <c r="AAE2" s="2186"/>
      <c r="AAF2" s="2186"/>
      <c r="AAG2" s="2223"/>
      <c r="AAH2" s="2223"/>
      <c r="AAI2" s="2223"/>
      <c r="AAJ2" s="2223"/>
      <c r="AAK2" s="2233"/>
      <c r="AAL2" s="2233"/>
      <c r="AAM2" s="2233"/>
      <c r="AAN2" s="2233"/>
      <c r="AAO2" s="2241"/>
      <c r="AAP2" s="2241"/>
      <c r="AAQ2" s="2241"/>
      <c r="AAR2" s="2241"/>
      <c r="AAS2" s="2242"/>
      <c r="AAT2" s="2242"/>
      <c r="AAU2" s="2242"/>
      <c r="AAV2" s="2242"/>
      <c r="AAW2" s="2242"/>
      <c r="AAX2" s="2242"/>
      <c r="AAY2" s="2242"/>
      <c r="AAZ2" s="2242"/>
      <c r="ABA2" s="2250"/>
      <c r="ABB2" s="2250"/>
      <c r="ABC2" s="2250"/>
      <c r="ABD2" s="2250"/>
      <c r="ABE2" s="2352"/>
      <c r="ABF2" s="2352"/>
      <c r="ABG2" s="2352"/>
      <c r="ABH2" s="2352"/>
      <c r="ABI2" s="2352"/>
      <c r="ABJ2" s="2352"/>
      <c r="ABK2" s="2352"/>
      <c r="ABL2" s="2352"/>
      <c r="ABM2" s="2380"/>
      <c r="ABN2" s="2380"/>
      <c r="ABO2" s="2380"/>
      <c r="ABP2" s="2380"/>
      <c r="ABQ2" s="2393"/>
      <c r="ABR2" s="2393"/>
      <c r="ABS2" s="2393"/>
      <c r="ABT2" s="2393"/>
      <c r="ABU2" s="2393"/>
      <c r="ABV2" s="2393"/>
      <c r="ABW2" s="2393"/>
      <c r="ABX2" s="2393"/>
      <c r="ABY2" s="2393"/>
      <c r="ABZ2" s="2393"/>
      <c r="ACA2" s="2393"/>
      <c r="ACB2" s="2393"/>
      <c r="ACC2" s="2393"/>
      <c r="ACD2" s="2393"/>
      <c r="ACE2" s="2393"/>
      <c r="ACF2" s="2393"/>
      <c r="ACG2" s="2393"/>
      <c r="ACH2" s="2393"/>
      <c r="ACI2" s="2393"/>
      <c r="ACJ2" s="2393"/>
      <c r="ACK2" s="2393"/>
      <c r="ACL2" s="2393"/>
      <c r="ACM2" s="2393"/>
      <c r="ACN2" s="2393"/>
      <c r="ACO2" s="2627" t="s">
        <v>87</v>
      </c>
      <c r="ACP2" s="2622" t="s">
        <v>131</v>
      </c>
      <c r="ACQ2" s="2620" t="s">
        <v>361</v>
      </c>
      <c r="ACR2" s="2620"/>
      <c r="ACS2" s="2620"/>
      <c r="ACT2" s="2621"/>
      <c r="ACU2" s="2614" t="s">
        <v>377</v>
      </c>
      <c r="ACV2" s="2615"/>
      <c r="ACW2" s="2615"/>
      <c r="ACX2" s="2616"/>
    </row>
    <row r="3" spans="1:779" s="186" customFormat="1" ht="23.25" customHeight="1" thickTop="1" thickBot="1">
      <c r="A3" s="2642"/>
      <c r="B3" s="2644"/>
      <c r="C3" s="2644"/>
      <c r="D3" s="572"/>
      <c r="E3" s="2644"/>
      <c r="F3" s="2644"/>
      <c r="G3" s="2646"/>
      <c r="H3" s="221" t="s">
        <v>20</v>
      </c>
      <c r="I3" s="219" t="s">
        <v>362</v>
      </c>
      <c r="J3" s="219" t="s">
        <v>305</v>
      </c>
      <c r="K3" s="220" t="s">
        <v>304</v>
      </c>
      <c r="L3" s="2618">
        <v>43191</v>
      </c>
      <c r="M3" s="2639"/>
      <c r="N3" s="2639"/>
      <c r="O3" s="2640"/>
      <c r="P3" s="2617">
        <v>43211</v>
      </c>
      <c r="Q3" s="2639"/>
      <c r="R3" s="2639"/>
      <c r="S3" s="2640"/>
      <c r="T3" s="2617">
        <v>43223</v>
      </c>
      <c r="U3" s="2618"/>
      <c r="V3" s="2618"/>
      <c r="W3" s="2619"/>
      <c r="X3" s="2617">
        <v>43239</v>
      </c>
      <c r="Y3" s="2618"/>
      <c r="Z3" s="2618"/>
      <c r="AA3" s="2619"/>
      <c r="AB3" s="2617">
        <v>43260</v>
      </c>
      <c r="AC3" s="2618"/>
      <c r="AD3" s="2618"/>
      <c r="AE3" s="2619"/>
      <c r="AF3" s="2617">
        <v>43274</v>
      </c>
      <c r="AG3" s="2618"/>
      <c r="AH3" s="2618"/>
      <c r="AI3" s="2619"/>
      <c r="AJ3" s="2617">
        <v>43288</v>
      </c>
      <c r="AK3" s="2618"/>
      <c r="AL3" s="2618"/>
      <c r="AM3" s="2619"/>
      <c r="AN3" s="2617">
        <v>43302</v>
      </c>
      <c r="AO3" s="2618"/>
      <c r="AP3" s="2618"/>
      <c r="AQ3" s="2619"/>
      <c r="AR3" s="2617">
        <v>43315</v>
      </c>
      <c r="AS3" s="2618"/>
      <c r="AT3" s="2618"/>
      <c r="AU3" s="2619"/>
      <c r="AV3" s="2617">
        <v>43329</v>
      </c>
      <c r="AW3" s="2618"/>
      <c r="AX3" s="2618"/>
      <c r="AY3" s="2619"/>
      <c r="AZ3" s="2617">
        <v>43351</v>
      </c>
      <c r="BA3" s="2618"/>
      <c r="BB3" s="2618"/>
      <c r="BC3" s="2619"/>
      <c r="BD3" s="2617">
        <v>43365</v>
      </c>
      <c r="BE3" s="2618"/>
      <c r="BF3" s="2618"/>
      <c r="BG3" s="2619"/>
      <c r="BH3" s="2617">
        <v>43380</v>
      </c>
      <c r="BI3" s="2618"/>
      <c r="BJ3" s="2618"/>
      <c r="BK3" s="2619"/>
      <c r="BL3" s="2617">
        <v>43394</v>
      </c>
      <c r="BM3" s="2618"/>
      <c r="BN3" s="2618"/>
      <c r="BO3" s="2619"/>
      <c r="BP3" s="2617">
        <v>43407</v>
      </c>
      <c r="BQ3" s="2618"/>
      <c r="BR3" s="2618"/>
      <c r="BS3" s="2619"/>
      <c r="BT3" s="2617">
        <v>43421</v>
      </c>
      <c r="BU3" s="2618"/>
      <c r="BV3" s="2618"/>
      <c r="BW3" s="2618"/>
      <c r="BX3" s="2617">
        <v>43436</v>
      </c>
      <c r="BY3" s="2618"/>
      <c r="BZ3" s="2618"/>
      <c r="CA3" s="2619"/>
      <c r="CB3" s="2617">
        <v>43458</v>
      </c>
      <c r="CC3" s="2618"/>
      <c r="CD3" s="2618"/>
      <c r="CE3" s="2618"/>
      <c r="CF3" s="2629">
        <v>43471</v>
      </c>
      <c r="CG3" s="2618"/>
      <c r="CH3" s="2618"/>
      <c r="CI3" s="2619"/>
      <c r="CJ3" s="2629">
        <v>43491</v>
      </c>
      <c r="CK3" s="2618"/>
      <c r="CL3" s="2618"/>
      <c r="CM3" s="2619"/>
      <c r="CN3" s="2629">
        <v>43505</v>
      </c>
      <c r="CO3" s="2618"/>
      <c r="CP3" s="2618"/>
      <c r="CQ3" s="2619"/>
      <c r="CR3" s="2629">
        <v>43513</v>
      </c>
      <c r="CS3" s="2618"/>
      <c r="CT3" s="2618"/>
      <c r="CU3" s="2618"/>
      <c r="CV3" s="2624">
        <v>43526</v>
      </c>
      <c r="CW3" s="2625"/>
      <c r="CX3" s="2625"/>
      <c r="CY3" s="2625"/>
      <c r="CZ3" s="2626"/>
      <c r="DA3" s="2617">
        <v>43547</v>
      </c>
      <c r="DB3" s="2618"/>
      <c r="DC3" s="2618"/>
      <c r="DD3" s="2618"/>
      <c r="DE3" s="2619"/>
      <c r="DF3" s="2617">
        <v>43562</v>
      </c>
      <c r="DG3" s="2618"/>
      <c r="DH3" s="2618"/>
      <c r="DI3" s="2619"/>
      <c r="DJ3" s="2624">
        <v>43575</v>
      </c>
      <c r="DK3" s="2625"/>
      <c r="DL3" s="2625"/>
      <c r="DM3" s="2625"/>
      <c r="DN3" s="2626"/>
      <c r="DO3" s="2624">
        <v>43596</v>
      </c>
      <c r="DP3" s="2625"/>
      <c r="DQ3" s="2625"/>
      <c r="DR3" s="2626"/>
      <c r="DS3" s="2624">
        <v>43610</v>
      </c>
      <c r="DT3" s="2625"/>
      <c r="DU3" s="2625"/>
      <c r="DV3" s="2626"/>
      <c r="DW3" s="2624">
        <v>43624</v>
      </c>
      <c r="DX3" s="2625"/>
      <c r="DY3" s="2625"/>
      <c r="DZ3" s="2626"/>
      <c r="EA3" s="2624">
        <v>43638</v>
      </c>
      <c r="EB3" s="2625"/>
      <c r="EC3" s="2625"/>
      <c r="ED3" s="2626"/>
      <c r="EE3" s="2624">
        <v>43653</v>
      </c>
      <c r="EF3" s="2625"/>
      <c r="EG3" s="2625"/>
      <c r="EH3" s="2626"/>
      <c r="EI3" s="2624">
        <v>43666</v>
      </c>
      <c r="EJ3" s="2625"/>
      <c r="EK3" s="2625"/>
      <c r="EL3" s="2626"/>
      <c r="EM3" s="2624">
        <v>43678</v>
      </c>
      <c r="EN3" s="2625"/>
      <c r="EO3" s="2625"/>
      <c r="EP3" s="2626"/>
      <c r="EQ3" s="2624">
        <v>43693</v>
      </c>
      <c r="ER3" s="2625"/>
      <c r="ES3" s="2625"/>
      <c r="ET3" s="2626"/>
      <c r="EU3" s="2630">
        <v>43709</v>
      </c>
      <c r="EV3" s="2631"/>
      <c r="EW3" s="2631"/>
      <c r="EX3" s="2632"/>
      <c r="EY3" s="2630">
        <v>43723</v>
      </c>
      <c r="EZ3" s="2631"/>
      <c r="FA3" s="2631"/>
      <c r="FB3" s="2632"/>
      <c r="FC3" s="2630">
        <v>43744</v>
      </c>
      <c r="FD3" s="2631"/>
      <c r="FE3" s="2631"/>
      <c r="FF3" s="2632"/>
      <c r="FG3" s="2630">
        <v>43757</v>
      </c>
      <c r="FH3" s="2631"/>
      <c r="FI3" s="2631"/>
      <c r="FJ3" s="2632"/>
      <c r="FK3" s="2630">
        <v>43773</v>
      </c>
      <c r="FL3" s="2631"/>
      <c r="FM3" s="2631"/>
      <c r="FN3" s="2632"/>
      <c r="FO3" s="2630">
        <v>43789</v>
      </c>
      <c r="FP3" s="2631"/>
      <c r="FQ3" s="2631"/>
      <c r="FR3" s="2632"/>
      <c r="FS3" s="2630">
        <v>43806</v>
      </c>
      <c r="FT3" s="2631"/>
      <c r="FU3" s="2631"/>
      <c r="FV3" s="2632"/>
      <c r="FW3" s="2630">
        <v>43820</v>
      </c>
      <c r="FX3" s="2631"/>
      <c r="FY3" s="2631"/>
      <c r="FZ3" s="2632"/>
      <c r="GA3" s="2630">
        <v>43835</v>
      </c>
      <c r="GB3" s="2631"/>
      <c r="GC3" s="2631"/>
      <c r="GD3" s="2632"/>
      <c r="GE3" s="2630">
        <v>43855</v>
      </c>
      <c r="GF3" s="2631"/>
      <c r="GG3" s="2631"/>
      <c r="GH3" s="2632"/>
      <c r="GI3" s="2630">
        <v>43863</v>
      </c>
      <c r="GJ3" s="2631"/>
      <c r="GK3" s="2631"/>
      <c r="GL3" s="2633"/>
      <c r="GM3" s="2630">
        <v>43877</v>
      </c>
      <c r="GN3" s="2631"/>
      <c r="GO3" s="2631"/>
      <c r="GP3" s="2632"/>
      <c r="GQ3" s="2630">
        <v>43891</v>
      </c>
      <c r="GR3" s="2631"/>
      <c r="GS3" s="2631"/>
      <c r="GT3" s="2632"/>
      <c r="GU3" s="2630">
        <v>43904</v>
      </c>
      <c r="GV3" s="2631"/>
      <c r="GW3" s="2631"/>
      <c r="GX3" s="2632"/>
      <c r="GY3" s="2630">
        <v>43989</v>
      </c>
      <c r="GZ3" s="2631"/>
      <c r="HA3" s="2631"/>
      <c r="HB3" s="2632"/>
      <c r="HC3" s="2630">
        <v>44003</v>
      </c>
      <c r="HD3" s="2631"/>
      <c r="HE3" s="2631"/>
      <c r="HF3" s="2632"/>
      <c r="HG3" s="2630">
        <v>44017</v>
      </c>
      <c r="HH3" s="2631"/>
      <c r="HI3" s="2631"/>
      <c r="HJ3" s="2632"/>
      <c r="HK3" s="2630">
        <v>44030</v>
      </c>
      <c r="HL3" s="2631"/>
      <c r="HM3" s="2631"/>
      <c r="HN3" s="2632"/>
      <c r="HO3" s="2630">
        <v>44037</v>
      </c>
      <c r="HP3" s="2631"/>
      <c r="HQ3" s="2631"/>
      <c r="HR3" s="2632"/>
      <c r="HS3" s="2630">
        <v>44051</v>
      </c>
      <c r="HT3" s="2631"/>
      <c r="HU3" s="2631"/>
      <c r="HV3" s="2632"/>
      <c r="HW3" s="2630">
        <v>44064</v>
      </c>
      <c r="HX3" s="2631"/>
      <c r="HY3" s="2631"/>
      <c r="HZ3" s="2632"/>
      <c r="IA3" s="2630">
        <v>44073</v>
      </c>
      <c r="IB3" s="2631"/>
      <c r="IC3" s="2631"/>
      <c r="ID3" s="2632"/>
      <c r="IE3" s="2630">
        <v>44080</v>
      </c>
      <c r="IF3" s="2631"/>
      <c r="IG3" s="2631"/>
      <c r="IH3" s="2632"/>
      <c r="II3" s="2630">
        <v>44086</v>
      </c>
      <c r="IJ3" s="2631"/>
      <c r="IK3" s="2631"/>
      <c r="IL3" s="2632"/>
      <c r="IM3" s="2630">
        <v>44094</v>
      </c>
      <c r="IN3" s="2631"/>
      <c r="IO3" s="2631"/>
      <c r="IP3" s="2632"/>
      <c r="IQ3" s="2630">
        <v>44107</v>
      </c>
      <c r="IR3" s="2631"/>
      <c r="IS3" s="2631"/>
      <c r="IT3" s="2632"/>
      <c r="IU3" s="2630">
        <v>44121</v>
      </c>
      <c r="IV3" s="2631"/>
      <c r="IW3" s="2631"/>
      <c r="IX3" s="2632"/>
      <c r="IY3" s="2630">
        <v>44135</v>
      </c>
      <c r="IZ3" s="2631"/>
      <c r="JA3" s="2631"/>
      <c r="JB3" s="2632"/>
      <c r="JC3" s="2630">
        <v>44150</v>
      </c>
      <c r="JD3" s="2631"/>
      <c r="JE3" s="2631"/>
      <c r="JF3" s="2632"/>
      <c r="JG3" s="2630">
        <v>44164</v>
      </c>
      <c r="JH3" s="2631"/>
      <c r="JI3" s="2631"/>
      <c r="JJ3" s="2632"/>
      <c r="JK3" s="2630">
        <v>44171</v>
      </c>
      <c r="JL3" s="2631"/>
      <c r="JM3" s="2631"/>
      <c r="JN3" s="2632"/>
      <c r="JO3" s="2630">
        <v>44185</v>
      </c>
      <c r="JP3" s="2631"/>
      <c r="JQ3" s="2631"/>
      <c r="JR3" s="2633"/>
      <c r="JS3" s="2630">
        <v>44207</v>
      </c>
      <c r="JT3" s="2631"/>
      <c r="JU3" s="2631"/>
      <c r="JV3" s="2632"/>
      <c r="JW3" s="2630">
        <v>44219</v>
      </c>
      <c r="JX3" s="2631"/>
      <c r="JY3" s="2631"/>
      <c r="JZ3" s="2633"/>
      <c r="KA3" s="2630">
        <v>44233</v>
      </c>
      <c r="KB3" s="2631"/>
      <c r="KC3" s="2631"/>
      <c r="KD3" s="2631"/>
      <c r="KE3" s="2632"/>
      <c r="KF3" s="2617">
        <v>44248</v>
      </c>
      <c r="KG3" s="2618"/>
      <c r="KH3" s="2618"/>
      <c r="KI3" s="2619"/>
      <c r="KJ3" s="2630">
        <v>44262</v>
      </c>
      <c r="KK3" s="2631"/>
      <c r="KL3" s="2631"/>
      <c r="KM3" s="2632"/>
      <c r="KN3" s="2630">
        <v>44276</v>
      </c>
      <c r="KO3" s="2631"/>
      <c r="KP3" s="2631"/>
      <c r="KQ3" s="2632"/>
      <c r="KR3" s="2630">
        <v>44289</v>
      </c>
      <c r="KS3" s="2631"/>
      <c r="KT3" s="2631"/>
      <c r="KU3" s="2632"/>
      <c r="KV3" s="2630">
        <v>44306</v>
      </c>
      <c r="KW3" s="2631"/>
      <c r="KX3" s="2631"/>
      <c r="KY3" s="2632"/>
      <c r="KZ3" s="2630">
        <v>44317</v>
      </c>
      <c r="LA3" s="2631"/>
      <c r="LB3" s="2631"/>
      <c r="LC3" s="2632"/>
      <c r="LD3" s="2630">
        <v>44332</v>
      </c>
      <c r="LE3" s="2631"/>
      <c r="LF3" s="2631"/>
      <c r="LG3" s="2632"/>
      <c r="LH3" s="2630">
        <v>44353</v>
      </c>
      <c r="LI3" s="2631"/>
      <c r="LJ3" s="2631"/>
      <c r="LK3" s="2632"/>
      <c r="LL3" s="2630">
        <v>44366</v>
      </c>
      <c r="LM3" s="2631"/>
      <c r="LN3" s="2631"/>
      <c r="LO3" s="2632"/>
      <c r="LP3" s="2630">
        <v>44381</v>
      </c>
      <c r="LQ3" s="2631"/>
      <c r="LR3" s="2631"/>
      <c r="LS3" s="2633"/>
      <c r="LT3" s="2630">
        <v>44395</v>
      </c>
      <c r="LU3" s="2631"/>
      <c r="LV3" s="2631"/>
      <c r="LW3" s="2632"/>
      <c r="LX3" s="2630">
        <v>44415</v>
      </c>
      <c r="LY3" s="2631"/>
      <c r="LZ3" s="2631"/>
      <c r="MA3" s="2632"/>
      <c r="MB3" s="2630">
        <v>44423</v>
      </c>
      <c r="MC3" s="2631"/>
      <c r="MD3" s="2631"/>
      <c r="ME3" s="2632"/>
      <c r="MF3" s="2630">
        <v>44444</v>
      </c>
      <c r="MG3" s="2631"/>
      <c r="MH3" s="2631"/>
      <c r="MI3" s="2633"/>
      <c r="MJ3" s="2630">
        <v>44459</v>
      </c>
      <c r="MK3" s="2631"/>
      <c r="ML3" s="2631"/>
      <c r="MM3" s="2633"/>
      <c r="MN3" s="2630">
        <v>44471</v>
      </c>
      <c r="MO3" s="2631"/>
      <c r="MP3" s="2631"/>
      <c r="MQ3" s="2653"/>
      <c r="MR3" s="2630">
        <v>44492</v>
      </c>
      <c r="MS3" s="2631"/>
      <c r="MT3" s="2631"/>
      <c r="MU3" s="2633"/>
      <c r="MV3" s="2652">
        <v>44506</v>
      </c>
      <c r="MW3" s="2631"/>
      <c r="MX3" s="2631"/>
      <c r="MY3" s="2653"/>
      <c r="MZ3" s="2652">
        <v>44521</v>
      </c>
      <c r="NA3" s="2631"/>
      <c r="NB3" s="2631"/>
      <c r="NC3" s="2653"/>
      <c r="ND3" s="2652">
        <v>44535</v>
      </c>
      <c r="NE3" s="2631"/>
      <c r="NF3" s="2631"/>
      <c r="NG3" s="2653"/>
      <c r="NH3" s="2652">
        <v>44549</v>
      </c>
      <c r="NI3" s="2631"/>
      <c r="NJ3" s="2631"/>
      <c r="NK3" s="2653"/>
      <c r="NL3" s="2652">
        <v>44569</v>
      </c>
      <c r="NM3" s="2631"/>
      <c r="NN3" s="2631"/>
      <c r="NO3" s="2653"/>
      <c r="NP3" s="2652">
        <v>44583</v>
      </c>
      <c r="NQ3" s="2631"/>
      <c r="NR3" s="2631"/>
      <c r="NS3" s="2653"/>
      <c r="NT3" s="2650">
        <v>44598</v>
      </c>
      <c r="NU3" s="2618"/>
      <c r="NV3" s="2618"/>
      <c r="NW3" s="2651"/>
      <c r="NX3" s="2650">
        <v>44612</v>
      </c>
      <c r="NY3" s="2618"/>
      <c r="NZ3" s="2618"/>
      <c r="OA3" s="2651"/>
      <c r="OB3" s="2650">
        <v>44626</v>
      </c>
      <c r="OC3" s="2618"/>
      <c r="OD3" s="2618"/>
      <c r="OE3" s="2651"/>
      <c r="OF3" s="2650">
        <v>44640</v>
      </c>
      <c r="OG3" s="2618"/>
      <c r="OH3" s="2618"/>
      <c r="OI3" s="2651"/>
      <c r="OJ3" s="2650">
        <v>44653</v>
      </c>
      <c r="OK3" s="2618"/>
      <c r="OL3" s="2618"/>
      <c r="OM3" s="2651"/>
      <c r="ON3" s="2650">
        <v>44668</v>
      </c>
      <c r="OO3" s="2618"/>
      <c r="OP3" s="2618"/>
      <c r="OQ3" s="2651"/>
      <c r="OR3" s="2650">
        <v>44688</v>
      </c>
      <c r="OS3" s="2618"/>
      <c r="OT3" s="2618"/>
      <c r="OU3" s="2651"/>
      <c r="OV3" s="2650">
        <v>44702</v>
      </c>
      <c r="OW3" s="2618"/>
      <c r="OX3" s="2618"/>
      <c r="OY3" s="2651"/>
      <c r="OZ3" s="2650">
        <v>44716</v>
      </c>
      <c r="PA3" s="2618"/>
      <c r="PB3" s="2618"/>
      <c r="PC3" s="2651"/>
      <c r="PD3" s="2650">
        <v>44731</v>
      </c>
      <c r="PE3" s="2618"/>
      <c r="PF3" s="2618"/>
      <c r="PG3" s="2651"/>
      <c r="PH3" s="2650">
        <v>44744</v>
      </c>
      <c r="PI3" s="2618"/>
      <c r="PJ3" s="2618"/>
      <c r="PK3" s="2651"/>
      <c r="PL3" s="2654">
        <v>44759</v>
      </c>
      <c r="PM3" s="2655"/>
      <c r="PN3" s="2655"/>
      <c r="PO3" s="2655"/>
      <c r="PP3" s="2655"/>
      <c r="PQ3" s="2647">
        <v>44773</v>
      </c>
      <c r="PR3" s="2648"/>
      <c r="PS3" s="2648"/>
      <c r="PT3" s="2649"/>
      <c r="PU3" s="2647">
        <v>44794</v>
      </c>
      <c r="PV3" s="2648"/>
      <c r="PW3" s="2648"/>
      <c r="PX3" s="2649"/>
      <c r="PY3" s="2647">
        <v>44808</v>
      </c>
      <c r="PZ3" s="2648"/>
      <c r="QA3" s="2648"/>
      <c r="QB3" s="2649"/>
      <c r="QC3" s="2647">
        <v>44822</v>
      </c>
      <c r="QD3" s="2648"/>
      <c r="QE3" s="2648"/>
      <c r="QF3" s="2649"/>
      <c r="QG3" s="2647">
        <v>44836</v>
      </c>
      <c r="QH3" s="2648"/>
      <c r="QI3" s="2648"/>
      <c r="QJ3" s="2649"/>
      <c r="QK3" s="2647">
        <v>44856</v>
      </c>
      <c r="QL3" s="2648"/>
      <c r="QM3" s="2648"/>
      <c r="QN3" s="2649"/>
      <c r="QO3" s="2647">
        <v>44868</v>
      </c>
      <c r="QP3" s="2648"/>
      <c r="QQ3" s="2648"/>
      <c r="QR3" s="2649"/>
      <c r="QS3" s="2647">
        <v>44884</v>
      </c>
      <c r="QT3" s="2648"/>
      <c r="QU3" s="2648"/>
      <c r="QV3" s="2649"/>
      <c r="QW3" s="2647">
        <v>44898</v>
      </c>
      <c r="QX3" s="2648"/>
      <c r="QY3" s="2648"/>
      <c r="QZ3" s="2649"/>
      <c r="RA3" s="2647">
        <v>44913</v>
      </c>
      <c r="RB3" s="2648"/>
      <c r="RC3" s="2648"/>
      <c r="RD3" s="2649"/>
      <c r="RE3" s="2647">
        <v>44930</v>
      </c>
      <c r="RF3" s="2648"/>
      <c r="RG3" s="2648"/>
      <c r="RH3" s="2649"/>
      <c r="RI3" s="2647">
        <v>44949</v>
      </c>
      <c r="RJ3" s="2648"/>
      <c r="RK3" s="2648"/>
      <c r="RL3" s="2649"/>
      <c r="RM3" s="2647">
        <v>44961</v>
      </c>
      <c r="RN3" s="2648"/>
      <c r="RO3" s="2648"/>
      <c r="RP3" s="2649"/>
      <c r="RQ3" s="2647">
        <v>44976</v>
      </c>
      <c r="RR3" s="2648"/>
      <c r="RS3" s="2648"/>
      <c r="RT3" s="2649"/>
      <c r="RU3" s="2647">
        <v>44989</v>
      </c>
      <c r="RV3" s="2648"/>
      <c r="RW3" s="2648"/>
      <c r="RX3" s="2649"/>
      <c r="RY3" s="2647">
        <v>45005</v>
      </c>
      <c r="RZ3" s="2648"/>
      <c r="SA3" s="2648"/>
      <c r="SB3" s="2649"/>
      <c r="SC3" s="2647">
        <v>45018</v>
      </c>
      <c r="SD3" s="2648"/>
      <c r="SE3" s="2648"/>
      <c r="SF3" s="2649"/>
      <c r="SG3" s="2647">
        <v>45032</v>
      </c>
      <c r="SH3" s="2648"/>
      <c r="SI3" s="2648"/>
      <c r="SJ3" s="2649"/>
      <c r="SK3" s="2647">
        <v>45045</v>
      </c>
      <c r="SL3" s="2648"/>
      <c r="SM3" s="2648"/>
      <c r="SN3" s="2649"/>
      <c r="SO3" s="2647">
        <v>45066</v>
      </c>
      <c r="SP3" s="2648"/>
      <c r="SQ3" s="2648"/>
      <c r="SR3" s="2649"/>
      <c r="SS3" s="2647">
        <v>45080</v>
      </c>
      <c r="ST3" s="2648"/>
      <c r="SU3" s="2648"/>
      <c r="SV3" s="2649"/>
      <c r="SW3" s="2647">
        <v>45095</v>
      </c>
      <c r="SX3" s="2648"/>
      <c r="SY3" s="2648"/>
      <c r="SZ3" s="2649"/>
      <c r="TA3" s="2647">
        <v>45111</v>
      </c>
      <c r="TB3" s="2648"/>
      <c r="TC3" s="2648"/>
      <c r="TD3" s="2649"/>
      <c r="TE3" s="2647">
        <v>45124</v>
      </c>
      <c r="TF3" s="2648"/>
      <c r="TG3" s="2648"/>
      <c r="TH3" s="2649"/>
      <c r="TI3" s="2647">
        <v>45137</v>
      </c>
      <c r="TJ3" s="2648"/>
      <c r="TK3" s="2648"/>
      <c r="TL3" s="2649"/>
      <c r="TM3" s="2647">
        <v>45158</v>
      </c>
      <c r="TN3" s="2648"/>
      <c r="TO3" s="2648"/>
      <c r="TP3" s="2649"/>
      <c r="TQ3" s="2647">
        <v>45172</v>
      </c>
      <c r="TR3" s="2648"/>
      <c r="TS3" s="2648"/>
      <c r="TT3" s="2656"/>
      <c r="TU3" s="2617">
        <v>45186</v>
      </c>
      <c r="TV3" s="2618"/>
      <c r="TW3" s="2618"/>
      <c r="TX3" s="2619"/>
      <c r="TY3" s="2617">
        <v>45200</v>
      </c>
      <c r="TZ3" s="2618"/>
      <c r="UA3" s="2618"/>
      <c r="UB3" s="2619"/>
      <c r="UC3" s="2617">
        <v>45214</v>
      </c>
      <c r="UD3" s="2618"/>
      <c r="UE3" s="2618"/>
      <c r="UF3" s="2619"/>
      <c r="UG3" s="2617">
        <v>45234</v>
      </c>
      <c r="UH3" s="2618"/>
      <c r="UI3" s="2618"/>
      <c r="UJ3" s="2619"/>
      <c r="UK3" s="2617">
        <v>45248</v>
      </c>
      <c r="UL3" s="2618"/>
      <c r="UM3" s="2618"/>
      <c r="UN3" s="2619"/>
      <c r="UO3" s="2617">
        <v>45262</v>
      </c>
      <c r="UP3" s="2618"/>
      <c r="UQ3" s="2618"/>
      <c r="UR3" s="2619"/>
      <c r="US3" s="2617">
        <v>45277</v>
      </c>
      <c r="UT3" s="2618"/>
      <c r="UU3" s="2618"/>
      <c r="UV3" s="2619"/>
      <c r="UW3" s="2617">
        <v>45298</v>
      </c>
      <c r="UX3" s="2618"/>
      <c r="UY3" s="2618"/>
      <c r="UZ3" s="2619"/>
      <c r="VA3" s="2617">
        <v>45311</v>
      </c>
      <c r="VB3" s="2618"/>
      <c r="VC3" s="2618"/>
      <c r="VD3" s="2619"/>
      <c r="VE3" s="2617">
        <v>45325</v>
      </c>
      <c r="VF3" s="2618"/>
      <c r="VG3" s="2618"/>
      <c r="VH3" s="2619"/>
      <c r="VI3" s="2617">
        <v>45340</v>
      </c>
      <c r="VJ3" s="2618"/>
      <c r="VK3" s="2618"/>
      <c r="VL3" s="2619"/>
      <c r="VM3" s="2617">
        <v>45353</v>
      </c>
      <c r="VN3" s="2618"/>
      <c r="VO3" s="2618"/>
      <c r="VP3" s="2619"/>
      <c r="VQ3" s="2617">
        <v>45367</v>
      </c>
      <c r="VR3" s="2618"/>
      <c r="VS3" s="2618"/>
      <c r="VT3" s="2619"/>
      <c r="VU3" s="2617">
        <v>45388</v>
      </c>
      <c r="VV3" s="2618"/>
      <c r="VW3" s="2618"/>
      <c r="VX3" s="2619"/>
      <c r="VY3" s="2617">
        <v>45403</v>
      </c>
      <c r="VZ3" s="2618"/>
      <c r="WA3" s="2618"/>
      <c r="WB3" s="2619"/>
      <c r="WC3" s="2617">
        <v>45417</v>
      </c>
      <c r="WD3" s="2618"/>
      <c r="WE3" s="2618"/>
      <c r="WF3" s="2619"/>
      <c r="WG3" s="2617">
        <v>45437</v>
      </c>
      <c r="WH3" s="2618"/>
      <c r="WI3" s="2618"/>
      <c r="WJ3" s="2619"/>
      <c r="WK3" s="2617">
        <v>45451</v>
      </c>
      <c r="WL3" s="2618"/>
      <c r="WM3" s="2618"/>
      <c r="WN3" s="2619"/>
      <c r="WO3" s="2617">
        <v>45465</v>
      </c>
      <c r="WP3" s="2618"/>
      <c r="WQ3" s="2618"/>
      <c r="WR3" s="2619"/>
      <c r="WS3" s="2617">
        <v>45480</v>
      </c>
      <c r="WT3" s="2618"/>
      <c r="WU3" s="2618"/>
      <c r="WV3" s="2619"/>
      <c r="WW3" s="2617">
        <v>45500</v>
      </c>
      <c r="WX3" s="2618"/>
      <c r="WY3" s="2618"/>
      <c r="WZ3" s="2619"/>
      <c r="XA3" s="2617">
        <v>45514</v>
      </c>
      <c r="XB3" s="2618"/>
      <c r="XC3" s="2618"/>
      <c r="XD3" s="2619"/>
      <c r="XE3" s="2617">
        <v>45522</v>
      </c>
      <c r="XF3" s="2618"/>
      <c r="XG3" s="2618"/>
      <c r="XH3" s="2619"/>
      <c r="XI3" s="2617">
        <v>45536</v>
      </c>
      <c r="XJ3" s="2618"/>
      <c r="XK3" s="2618"/>
      <c r="XL3" s="2619"/>
      <c r="XM3" s="2617">
        <v>45550</v>
      </c>
      <c r="XN3" s="2618"/>
      <c r="XO3" s="2618"/>
      <c r="XP3" s="2619"/>
      <c r="XQ3" s="2617">
        <v>45571</v>
      </c>
      <c r="XR3" s="2618"/>
      <c r="XS3" s="2618"/>
      <c r="XT3" s="2619"/>
      <c r="XU3" s="2617">
        <v>45585</v>
      </c>
      <c r="XV3" s="2618"/>
      <c r="XW3" s="2618"/>
      <c r="XX3" s="2619"/>
      <c r="XY3" s="2617">
        <v>45605</v>
      </c>
      <c r="XZ3" s="2618"/>
      <c r="YA3" s="2618"/>
      <c r="YB3" s="2619"/>
      <c r="YC3" s="2617">
        <v>45620</v>
      </c>
      <c r="YD3" s="2618"/>
      <c r="YE3" s="2618"/>
      <c r="YF3" s="2619"/>
      <c r="YG3" s="2617">
        <v>45633</v>
      </c>
      <c r="YH3" s="2618"/>
      <c r="YI3" s="2618"/>
      <c r="YJ3" s="2619"/>
      <c r="YK3" s="2617">
        <v>46019</v>
      </c>
      <c r="YL3" s="2618"/>
      <c r="YM3" s="2618"/>
      <c r="YN3" s="2619"/>
      <c r="YO3" s="2617">
        <v>45668</v>
      </c>
      <c r="YP3" s="2618"/>
      <c r="YQ3" s="2618"/>
      <c r="YR3" s="2619"/>
      <c r="YS3" s="2617">
        <v>45682</v>
      </c>
      <c r="YT3" s="2618"/>
      <c r="YU3" s="2618"/>
      <c r="YV3" s="2619"/>
      <c r="YW3" s="2617">
        <v>45696</v>
      </c>
      <c r="YX3" s="2618"/>
      <c r="YY3" s="2618"/>
      <c r="YZ3" s="2619"/>
      <c r="ZA3" s="2617">
        <v>45704</v>
      </c>
      <c r="ZB3" s="2618"/>
      <c r="ZC3" s="2618"/>
      <c r="ZD3" s="2619"/>
      <c r="ZE3" s="2617">
        <v>45717</v>
      </c>
      <c r="ZF3" s="2618"/>
      <c r="ZG3" s="2618"/>
      <c r="ZH3" s="2619"/>
      <c r="ZI3" s="2617">
        <v>45732</v>
      </c>
      <c r="ZJ3" s="2618"/>
      <c r="ZK3" s="2618"/>
      <c r="ZL3" s="2619"/>
      <c r="ZM3" s="2617">
        <v>45752</v>
      </c>
      <c r="ZN3" s="2618"/>
      <c r="ZO3" s="2618"/>
      <c r="ZP3" s="2619"/>
      <c r="ZQ3" s="2617">
        <v>45773</v>
      </c>
      <c r="ZR3" s="2618"/>
      <c r="ZS3" s="2618"/>
      <c r="ZT3" s="2619"/>
      <c r="ZU3" s="2617">
        <v>45783</v>
      </c>
      <c r="ZV3" s="2618"/>
      <c r="ZW3" s="2618"/>
      <c r="ZX3" s="2619"/>
      <c r="ZY3" s="2617">
        <v>45801</v>
      </c>
      <c r="ZZ3" s="2618"/>
      <c r="AAA3" s="2618"/>
      <c r="AAB3" s="2619"/>
      <c r="AAC3" s="2617">
        <v>45815</v>
      </c>
      <c r="AAD3" s="2618"/>
      <c r="AAE3" s="2618"/>
      <c r="AAF3" s="2619"/>
      <c r="AAG3" s="2617">
        <v>45836</v>
      </c>
      <c r="AAH3" s="2618"/>
      <c r="AAI3" s="2618"/>
      <c r="AAJ3" s="2619"/>
      <c r="AAK3" s="2617">
        <v>45850</v>
      </c>
      <c r="AAL3" s="2618"/>
      <c r="AAM3" s="2618"/>
      <c r="AAN3" s="2619"/>
      <c r="AAO3" s="2617">
        <v>45858</v>
      </c>
      <c r="AAP3" s="2618"/>
      <c r="AAQ3" s="2618"/>
      <c r="AAR3" s="2618"/>
      <c r="AAS3" s="2652">
        <v>45872</v>
      </c>
      <c r="AAT3" s="2631"/>
      <c r="AAU3" s="2631"/>
      <c r="AAV3" s="2653"/>
      <c r="AAW3" s="2652">
        <v>45886</v>
      </c>
      <c r="AAX3" s="2631"/>
      <c r="AAY3" s="2631"/>
      <c r="AAZ3" s="2653"/>
      <c r="ABA3" s="2652">
        <v>45907</v>
      </c>
      <c r="ABB3" s="2631"/>
      <c r="ABC3" s="2631"/>
      <c r="ABD3" s="2653"/>
      <c r="ABE3" s="2652">
        <v>45923</v>
      </c>
      <c r="ABF3" s="2631"/>
      <c r="ABG3" s="2631"/>
      <c r="ABH3" s="2653"/>
      <c r="ABI3" s="2652">
        <v>45934</v>
      </c>
      <c r="ABJ3" s="2631"/>
      <c r="ABK3" s="2631"/>
      <c r="ABL3" s="2653"/>
      <c r="ABM3" s="2652">
        <v>45949</v>
      </c>
      <c r="ABN3" s="2631"/>
      <c r="ABO3" s="2631"/>
      <c r="ABP3" s="2653"/>
      <c r="ABQ3" s="2634">
        <v>45962</v>
      </c>
      <c r="ABR3" s="2635"/>
      <c r="ABS3" s="2635"/>
      <c r="ABT3" s="2636"/>
      <c r="ABU3" s="2634">
        <v>45976</v>
      </c>
      <c r="ABV3" s="2635"/>
      <c r="ABW3" s="2635"/>
      <c r="ABX3" s="2635"/>
      <c r="ABY3" s="2634">
        <v>45997</v>
      </c>
      <c r="ABZ3" s="2635"/>
      <c r="ACA3" s="2635"/>
      <c r="ACB3" s="2635"/>
      <c r="ACC3" s="2634">
        <v>46011</v>
      </c>
      <c r="ACD3" s="2635"/>
      <c r="ACE3" s="2635"/>
      <c r="ACF3" s="2636"/>
      <c r="ACG3" s="2634">
        <v>46032</v>
      </c>
      <c r="ACH3" s="2635"/>
      <c r="ACI3" s="2635"/>
      <c r="ACJ3" s="2636"/>
      <c r="ACK3" s="2634">
        <v>46046</v>
      </c>
      <c r="ACL3" s="2635"/>
      <c r="ACM3" s="2635"/>
      <c r="ACN3" s="2636"/>
      <c r="ACO3" s="2628"/>
      <c r="ACP3" s="2623"/>
      <c r="ACQ3" s="1321" t="s">
        <v>1728</v>
      </c>
      <c r="ACR3" s="1322" t="s">
        <v>370</v>
      </c>
      <c r="ACS3" s="1323" t="s">
        <v>305</v>
      </c>
      <c r="ACT3" s="222" t="s">
        <v>304</v>
      </c>
      <c r="ACU3" s="1629" t="s">
        <v>20</v>
      </c>
      <c r="ACV3" s="1630" t="s">
        <v>310</v>
      </c>
      <c r="ACW3" s="1631" t="s">
        <v>305</v>
      </c>
      <c r="ACX3" s="1317" t="s">
        <v>304</v>
      </c>
      <c r="ACY3" s="1720"/>
    </row>
    <row r="4" spans="1:779" ht="18" thickBot="1">
      <c r="A4" s="307" t="s">
        <v>2884</v>
      </c>
      <c r="B4" s="45" t="s">
        <v>109</v>
      </c>
      <c r="C4" s="566">
        <f t="shared" ref="C4:C35" ca="1" si="0">DATEDIF(D4,$F$1,"Y")</f>
        <v>22</v>
      </c>
      <c r="D4" s="575">
        <v>37805</v>
      </c>
      <c r="E4" s="188" t="s">
        <v>352</v>
      </c>
      <c r="F4" s="56" t="s">
        <v>18</v>
      </c>
      <c r="G4" s="86" t="s">
        <v>16</v>
      </c>
      <c r="H4" s="76">
        <f t="shared" ref="H4:H35" si="1">COUNTIF($L4:$XFD4,"*○*")</f>
        <v>216</v>
      </c>
      <c r="I4" s="77">
        <f t="shared" ref="I4:I35" si="2">COUNTIF($L4:$XFD4,"*●*")</f>
        <v>195</v>
      </c>
      <c r="J4" s="77">
        <f t="shared" ref="J4" si="3">SUM(H4:I4)</f>
        <v>411</v>
      </c>
      <c r="K4" s="95">
        <f t="shared" ref="K4" si="4">IFERROR(H4/J4,"")</f>
        <v>0.52554744525547448</v>
      </c>
      <c r="L4" s="38" t="s">
        <v>29</v>
      </c>
      <c r="M4" s="59" t="s">
        <v>20</v>
      </c>
      <c r="N4" s="59" t="s">
        <v>20</v>
      </c>
      <c r="O4" s="60"/>
      <c r="P4" s="59" t="s">
        <v>20</v>
      </c>
      <c r="Q4" s="59" t="s">
        <v>20</v>
      </c>
      <c r="R4" s="59" t="s">
        <v>20</v>
      </c>
      <c r="S4" s="88"/>
      <c r="T4" s="62" t="s">
        <v>20</v>
      </c>
      <c r="U4" s="59" t="s">
        <v>188</v>
      </c>
      <c r="V4" s="59" t="s">
        <v>20</v>
      </c>
      <c r="W4" s="60" t="s">
        <v>29</v>
      </c>
      <c r="X4" s="38" t="s">
        <v>29</v>
      </c>
      <c r="Y4" s="38" t="s">
        <v>20</v>
      </c>
      <c r="Z4" s="38" t="s">
        <v>20</v>
      </c>
      <c r="AA4" s="87"/>
      <c r="AB4" s="48" t="s">
        <v>29</v>
      </c>
      <c r="AC4" s="38" t="s">
        <v>20</v>
      </c>
      <c r="AD4" s="38" t="s">
        <v>29</v>
      </c>
      <c r="AE4" s="39"/>
      <c r="AF4" s="38" t="s">
        <v>29</v>
      </c>
      <c r="AG4" s="38" t="s">
        <v>20</v>
      </c>
      <c r="AH4" s="38" t="s">
        <v>20</v>
      </c>
      <c r="AI4" s="87"/>
      <c r="AJ4" s="48" t="s">
        <v>29</v>
      </c>
      <c r="AK4" s="38" t="s">
        <v>20</v>
      </c>
      <c r="AL4" s="38" t="s">
        <v>20</v>
      </c>
      <c r="AM4" s="39"/>
      <c r="AN4" s="38" t="s">
        <v>20</v>
      </c>
      <c r="AO4" s="38" t="s">
        <v>29</v>
      </c>
      <c r="AP4" s="38" t="s">
        <v>29</v>
      </c>
      <c r="AQ4" s="47"/>
      <c r="AR4" s="48" t="s">
        <v>20</v>
      </c>
      <c r="AS4" s="38" t="s">
        <v>29</v>
      </c>
      <c r="AT4" s="38" t="s">
        <v>20</v>
      </c>
      <c r="AU4" s="39"/>
      <c r="AV4" s="38" t="s">
        <v>181</v>
      </c>
      <c r="AW4" s="38" t="s">
        <v>189</v>
      </c>
      <c r="AX4" s="65" t="s">
        <v>185</v>
      </c>
      <c r="AY4" s="47"/>
      <c r="AZ4" s="54" t="s">
        <v>212</v>
      </c>
      <c r="BA4" s="47" t="s">
        <v>183</v>
      </c>
      <c r="BB4" s="47" t="s">
        <v>226</v>
      </c>
      <c r="BC4" s="39"/>
      <c r="BD4" s="76" t="s">
        <v>171</v>
      </c>
      <c r="BE4" s="77" t="s">
        <v>173</v>
      </c>
      <c r="BF4" s="77" t="s">
        <v>166</v>
      </c>
      <c r="BG4" s="110"/>
      <c r="BH4" s="76" t="s">
        <v>158</v>
      </c>
      <c r="BI4" s="77" t="s">
        <v>202</v>
      </c>
      <c r="BJ4" s="77" t="s">
        <v>172</v>
      </c>
      <c r="BK4" s="124"/>
      <c r="BL4" s="76" t="s">
        <v>174</v>
      </c>
      <c r="BM4" s="77" t="s">
        <v>268</v>
      </c>
      <c r="BN4" s="77" t="s">
        <v>253</v>
      </c>
      <c r="BO4" s="124"/>
      <c r="BP4" s="76" t="s">
        <v>203</v>
      </c>
      <c r="BQ4" s="77" t="s">
        <v>170</v>
      </c>
      <c r="BR4" s="77" t="s">
        <v>260</v>
      </c>
      <c r="BS4" s="124"/>
      <c r="BT4" s="76" t="s">
        <v>160</v>
      </c>
      <c r="BU4" s="77" t="s">
        <v>258</v>
      </c>
      <c r="BV4" s="77" t="s">
        <v>219</v>
      </c>
      <c r="BW4" s="124"/>
      <c r="BX4" s="76" t="s">
        <v>184</v>
      </c>
      <c r="BY4" s="77" t="s">
        <v>282</v>
      </c>
      <c r="BZ4" s="77" t="s">
        <v>173</v>
      </c>
      <c r="CA4" s="124"/>
      <c r="CB4" s="76" t="s">
        <v>166</v>
      </c>
      <c r="CC4" s="79" t="s">
        <v>202</v>
      </c>
      <c r="CD4" s="79" t="s">
        <v>161</v>
      </c>
      <c r="CE4" s="256"/>
      <c r="CF4" s="257" t="s">
        <v>319</v>
      </c>
      <c r="CG4" s="79" t="s">
        <v>226</v>
      </c>
      <c r="CH4" s="79" t="s">
        <v>181</v>
      </c>
      <c r="CI4" s="183"/>
      <c r="CJ4" s="78" t="s">
        <v>174</v>
      </c>
      <c r="CK4" s="79" t="s">
        <v>253</v>
      </c>
      <c r="CL4" s="79" t="s">
        <v>172</v>
      </c>
      <c r="CM4" s="112"/>
      <c r="CN4" s="271" t="s">
        <v>5</v>
      </c>
      <c r="CO4" s="272"/>
      <c r="CP4" s="272"/>
      <c r="CQ4" s="273"/>
      <c r="CR4" s="271" t="s">
        <v>277</v>
      </c>
      <c r="CS4" s="272" t="s">
        <v>203</v>
      </c>
      <c r="CT4" s="272" t="s">
        <v>132</v>
      </c>
      <c r="CU4" s="263" t="s">
        <v>228</v>
      </c>
      <c r="CV4" s="67" t="s">
        <v>160</v>
      </c>
      <c r="CW4" s="74" t="s">
        <v>278</v>
      </c>
      <c r="CX4" s="74" t="s">
        <v>267</v>
      </c>
      <c r="CY4" s="74"/>
      <c r="CZ4" s="263"/>
      <c r="DA4" s="268" t="s">
        <v>176</v>
      </c>
      <c r="DB4" s="269" t="s">
        <v>189</v>
      </c>
      <c r="DC4" s="269" t="s">
        <v>258</v>
      </c>
      <c r="DD4" s="2222"/>
      <c r="DE4" s="270"/>
      <c r="DF4" s="268" t="s">
        <v>159</v>
      </c>
      <c r="DG4" s="269" t="s">
        <v>162</v>
      </c>
      <c r="DH4" s="74" t="s">
        <v>206</v>
      </c>
      <c r="DI4" s="263"/>
      <c r="DJ4" s="67" t="s">
        <v>5</v>
      </c>
      <c r="DK4" s="74"/>
      <c r="DL4" s="74"/>
      <c r="DM4" s="74"/>
      <c r="DN4" s="263"/>
      <c r="DO4" s="67" t="s">
        <v>260</v>
      </c>
      <c r="DP4" s="74" t="s">
        <v>174</v>
      </c>
      <c r="DQ4" s="74" t="s">
        <v>265</v>
      </c>
      <c r="DR4" s="263"/>
      <c r="DS4" s="67" t="s">
        <v>201</v>
      </c>
      <c r="DT4" s="278" t="s">
        <v>319</v>
      </c>
      <c r="DU4" s="278" t="s">
        <v>171</v>
      </c>
      <c r="DV4" s="279"/>
      <c r="DW4" s="277" t="s">
        <v>184</v>
      </c>
      <c r="DX4" s="278" t="s">
        <v>289</v>
      </c>
      <c r="DY4" s="278" t="s">
        <v>206</v>
      </c>
      <c r="DZ4" s="279"/>
      <c r="EA4" s="277" t="s">
        <v>176</v>
      </c>
      <c r="EB4" s="278" t="s">
        <v>175</v>
      </c>
      <c r="EC4" s="278" t="s">
        <v>226</v>
      </c>
      <c r="ED4" s="279"/>
      <c r="EE4" s="277" t="s">
        <v>162</v>
      </c>
      <c r="EF4" s="278" t="s">
        <v>166</v>
      </c>
      <c r="EG4" s="278" t="s">
        <v>268</v>
      </c>
      <c r="EH4" s="279" t="s">
        <v>180</v>
      </c>
      <c r="EI4" s="67" t="s">
        <v>222</v>
      </c>
      <c r="EJ4" s="74" t="s">
        <v>213</v>
      </c>
      <c r="EK4" s="74" t="s">
        <v>278</v>
      </c>
      <c r="EL4" s="263"/>
      <c r="EM4" s="67" t="s">
        <v>144</v>
      </c>
      <c r="EN4" s="74" t="s">
        <v>178</v>
      </c>
      <c r="EO4" s="74"/>
      <c r="EP4" s="263"/>
      <c r="EQ4" s="76" t="s">
        <v>174</v>
      </c>
      <c r="ER4" s="77" t="s">
        <v>161</v>
      </c>
      <c r="ES4" s="77" t="s">
        <v>203</v>
      </c>
      <c r="ET4" s="124"/>
      <c r="EU4" s="76" t="s">
        <v>189</v>
      </c>
      <c r="EV4" s="77" t="s">
        <v>270</v>
      </c>
      <c r="EW4" s="77" t="s">
        <v>219</v>
      </c>
      <c r="EX4" s="110"/>
      <c r="EY4" s="67" t="s">
        <v>175</v>
      </c>
      <c r="EZ4" s="74" t="s">
        <v>266</v>
      </c>
      <c r="FA4" s="74" t="s">
        <v>181</v>
      </c>
      <c r="FB4" s="263"/>
      <c r="FC4" s="76" t="s">
        <v>176</v>
      </c>
      <c r="FD4" s="77" t="s">
        <v>282</v>
      </c>
      <c r="FE4" s="77" t="s">
        <v>259</v>
      </c>
      <c r="FF4" s="124"/>
      <c r="FG4" s="76" t="s">
        <v>172</v>
      </c>
      <c r="FH4" s="77" t="s">
        <v>148</v>
      </c>
      <c r="FI4" s="77"/>
      <c r="FJ4" s="124"/>
      <c r="FK4" s="76" t="s">
        <v>263</v>
      </c>
      <c r="FL4" s="77" t="s">
        <v>159</v>
      </c>
      <c r="FM4" s="77" t="s">
        <v>190</v>
      </c>
      <c r="FN4" s="124"/>
      <c r="FO4" s="76" t="s">
        <v>158</v>
      </c>
      <c r="FP4" s="77" t="s">
        <v>222</v>
      </c>
      <c r="FQ4" s="77" t="s">
        <v>213</v>
      </c>
      <c r="FR4" s="124"/>
      <c r="FS4" s="76" t="s">
        <v>177</v>
      </c>
      <c r="FT4" s="77" t="s">
        <v>161</v>
      </c>
      <c r="FU4" s="77" t="s">
        <v>268</v>
      </c>
      <c r="FV4" s="110"/>
      <c r="FW4" s="76" t="s">
        <v>178</v>
      </c>
      <c r="FX4" s="77" t="s">
        <v>253</v>
      </c>
      <c r="FY4" s="77"/>
      <c r="FZ4" s="124"/>
      <c r="GA4" s="76" t="s">
        <v>162</v>
      </c>
      <c r="GB4" s="77" t="s">
        <v>419</v>
      </c>
      <c r="GC4" s="77" t="s">
        <v>484</v>
      </c>
      <c r="GD4" s="124"/>
      <c r="GE4" s="76" t="s">
        <v>265</v>
      </c>
      <c r="GF4" s="77" t="s">
        <v>175</v>
      </c>
      <c r="GG4" s="77" t="s">
        <v>418</v>
      </c>
      <c r="GH4" s="124"/>
      <c r="GI4" s="76" t="s">
        <v>206</v>
      </c>
      <c r="GJ4" s="77" t="s">
        <v>260</v>
      </c>
      <c r="GK4" s="77" t="s">
        <v>529</v>
      </c>
      <c r="GL4" s="110"/>
      <c r="GM4" s="76" t="s">
        <v>289</v>
      </c>
      <c r="GN4" s="77" t="s">
        <v>213</v>
      </c>
      <c r="GO4" s="77" t="s">
        <v>159</v>
      </c>
      <c r="GP4" s="124"/>
      <c r="GQ4" s="76" t="s">
        <v>183</v>
      </c>
      <c r="GR4" s="77" t="s">
        <v>263</v>
      </c>
      <c r="GS4" s="77" t="s">
        <v>267</v>
      </c>
      <c r="GT4" s="124"/>
      <c r="GU4" s="76" t="s">
        <v>295</v>
      </c>
      <c r="GV4" s="77" t="s">
        <v>282</v>
      </c>
      <c r="GW4" s="77" t="s">
        <v>455</v>
      </c>
      <c r="GX4" s="124"/>
      <c r="GY4" s="76" t="s">
        <v>564</v>
      </c>
      <c r="GZ4" s="77" t="s">
        <v>190</v>
      </c>
      <c r="HA4" s="77"/>
      <c r="HB4" s="124"/>
      <c r="HC4" s="76" t="s">
        <v>189</v>
      </c>
      <c r="HD4" s="77" t="s">
        <v>175</v>
      </c>
      <c r="HE4" s="77" t="s">
        <v>484</v>
      </c>
      <c r="HF4" s="124"/>
      <c r="HG4" s="76" t="s">
        <v>200</v>
      </c>
      <c r="HH4" s="77" t="s">
        <v>287</v>
      </c>
      <c r="HI4" s="77" t="s">
        <v>213</v>
      </c>
      <c r="HJ4" s="124"/>
      <c r="HK4" s="76" t="s">
        <v>5</v>
      </c>
      <c r="HL4" s="77"/>
      <c r="HM4" s="77"/>
      <c r="HN4" s="124"/>
      <c r="HO4" s="76" t="s">
        <v>297</v>
      </c>
      <c r="HP4" s="77" t="s">
        <v>166</v>
      </c>
      <c r="HQ4" s="77" t="s">
        <v>270</v>
      </c>
      <c r="HR4" s="124"/>
      <c r="HS4" s="76" t="s">
        <v>279</v>
      </c>
      <c r="HT4" s="77" t="s">
        <v>203</v>
      </c>
      <c r="HU4" s="77" t="s">
        <v>183</v>
      </c>
      <c r="HV4" s="124"/>
      <c r="HW4" s="115" t="s">
        <v>222</v>
      </c>
      <c r="HX4" s="116" t="s">
        <v>175</v>
      </c>
      <c r="HY4" s="116" t="s">
        <v>266</v>
      </c>
      <c r="HZ4" s="224"/>
      <c r="IA4" s="115" t="s">
        <v>418</v>
      </c>
      <c r="IB4" s="116" t="s">
        <v>475</v>
      </c>
      <c r="IC4" s="116" t="s">
        <v>269</v>
      </c>
      <c r="ID4" s="224" t="s">
        <v>443</v>
      </c>
      <c r="IE4" s="76" t="s">
        <v>171</v>
      </c>
      <c r="IF4" s="77" t="s">
        <v>528</v>
      </c>
      <c r="IG4" s="77"/>
      <c r="IH4" s="124"/>
      <c r="II4" s="76" t="s">
        <v>289</v>
      </c>
      <c r="IJ4" s="77" t="s">
        <v>189</v>
      </c>
      <c r="IK4" s="77" t="s">
        <v>219</v>
      </c>
      <c r="IL4" s="124"/>
      <c r="IM4" s="76" t="s">
        <v>259</v>
      </c>
      <c r="IN4" s="77" t="s">
        <v>485</v>
      </c>
      <c r="IO4" s="77" t="s">
        <v>202</v>
      </c>
      <c r="IP4" s="124"/>
      <c r="IQ4" s="648" t="s">
        <v>166</v>
      </c>
      <c r="IR4" s="77" t="s">
        <v>268</v>
      </c>
      <c r="IS4" s="77" t="s">
        <v>222</v>
      </c>
      <c r="IT4" s="124"/>
      <c r="IU4" s="76" t="s">
        <v>270</v>
      </c>
      <c r="IV4" s="77" t="s">
        <v>266</v>
      </c>
      <c r="IW4" s="77" t="s">
        <v>183</v>
      </c>
      <c r="IX4" s="124"/>
      <c r="IY4" s="679" t="s">
        <v>143</v>
      </c>
      <c r="IZ4" s="116" t="s">
        <v>173</v>
      </c>
      <c r="JA4" s="116"/>
      <c r="JB4" s="224"/>
      <c r="JC4" s="115" t="s">
        <v>265</v>
      </c>
      <c r="JD4" s="116" t="s">
        <v>190</v>
      </c>
      <c r="JE4" s="116" t="s">
        <v>225</v>
      </c>
      <c r="JF4" s="224"/>
      <c r="JG4" s="115" t="s">
        <v>189</v>
      </c>
      <c r="JH4" s="116" t="s">
        <v>419</v>
      </c>
      <c r="JI4" s="116" t="s">
        <v>137</v>
      </c>
      <c r="JJ4" s="224"/>
      <c r="JK4" s="115" t="s">
        <v>203</v>
      </c>
      <c r="JL4" s="116" t="s">
        <v>463</v>
      </c>
      <c r="JM4" s="116" t="s">
        <v>269</v>
      </c>
      <c r="JN4" s="224"/>
      <c r="JO4" s="115" t="s">
        <v>158</v>
      </c>
      <c r="JP4" s="116" t="s">
        <v>254</v>
      </c>
      <c r="JQ4" s="116"/>
      <c r="JR4" s="117"/>
      <c r="JS4" s="115" t="s">
        <v>166</v>
      </c>
      <c r="JT4" s="116" t="s">
        <v>174</v>
      </c>
      <c r="JU4" s="116" t="s">
        <v>213</v>
      </c>
      <c r="JV4" s="224" t="s">
        <v>153</v>
      </c>
      <c r="JW4" s="76" t="s">
        <v>139</v>
      </c>
      <c r="JX4" s="77" t="s">
        <v>564</v>
      </c>
      <c r="JY4" s="77"/>
      <c r="JZ4" s="110"/>
      <c r="KA4" s="76" t="s">
        <v>145</v>
      </c>
      <c r="KB4" s="77" t="s">
        <v>528</v>
      </c>
      <c r="KC4" s="77"/>
      <c r="KD4" s="77"/>
      <c r="KE4" s="124"/>
      <c r="KF4" s="76" t="s">
        <v>297</v>
      </c>
      <c r="KG4" s="77" t="s">
        <v>144</v>
      </c>
      <c r="KH4" s="77"/>
      <c r="KI4" s="124"/>
      <c r="KJ4" s="76" t="s">
        <v>475</v>
      </c>
      <c r="KK4" s="77" t="s">
        <v>219</v>
      </c>
      <c r="KL4" s="77"/>
      <c r="KM4" s="124"/>
      <c r="KN4" s="76" t="s">
        <v>5</v>
      </c>
      <c r="KO4" s="77"/>
      <c r="KP4" s="77"/>
      <c r="KQ4" s="124"/>
      <c r="KR4" s="76" t="s">
        <v>222</v>
      </c>
      <c r="KS4" s="77" t="s">
        <v>158</v>
      </c>
      <c r="KT4" s="77"/>
      <c r="KU4" s="124"/>
      <c r="KV4" s="76" t="s">
        <v>254</v>
      </c>
      <c r="KW4" s="77" t="s">
        <v>439</v>
      </c>
      <c r="KX4" s="77"/>
      <c r="KY4" s="124"/>
      <c r="KZ4" s="78" t="s">
        <v>190</v>
      </c>
      <c r="LA4" s="79" t="s">
        <v>161</v>
      </c>
      <c r="LB4" s="79"/>
      <c r="LC4" s="183"/>
      <c r="LD4" s="78" t="s">
        <v>528</v>
      </c>
      <c r="LE4" s="79" t="s">
        <v>972</v>
      </c>
      <c r="LF4" s="79"/>
      <c r="LG4" s="183"/>
      <c r="LH4" s="78" t="s">
        <v>145</v>
      </c>
      <c r="LI4" s="79" t="s">
        <v>253</v>
      </c>
      <c r="LJ4" s="79"/>
      <c r="LK4" s="183"/>
      <c r="LL4" s="78" t="s">
        <v>203</v>
      </c>
      <c r="LM4" s="79" t="s">
        <v>279</v>
      </c>
      <c r="LN4" s="79"/>
      <c r="LO4" s="183"/>
      <c r="LP4" s="78" t="s">
        <v>484</v>
      </c>
      <c r="LQ4" s="79" t="s">
        <v>132</v>
      </c>
      <c r="LR4" s="852" t="s">
        <v>206</v>
      </c>
      <c r="LS4" s="911"/>
      <c r="LT4" s="76" t="s">
        <v>1071</v>
      </c>
      <c r="LU4" s="77" t="s">
        <v>183</v>
      </c>
      <c r="LV4" s="77"/>
      <c r="LW4" s="124"/>
      <c r="LX4" s="76" t="s">
        <v>414</v>
      </c>
      <c r="LY4" s="81" t="s">
        <v>154</v>
      </c>
      <c r="LZ4" s="81"/>
      <c r="MA4" s="125"/>
      <c r="MB4" s="80" t="s">
        <v>528</v>
      </c>
      <c r="MC4" s="81" t="s">
        <v>202</v>
      </c>
      <c r="MD4" s="81"/>
      <c r="ME4" s="125"/>
      <c r="MF4" s="80" t="s">
        <v>174</v>
      </c>
      <c r="MG4" s="81" t="s">
        <v>158</v>
      </c>
      <c r="MH4" s="81" t="s">
        <v>133</v>
      </c>
      <c r="MI4" s="110"/>
      <c r="MJ4" s="76" t="s">
        <v>253</v>
      </c>
      <c r="MK4" s="77" t="s">
        <v>289</v>
      </c>
      <c r="ML4" s="77"/>
      <c r="MM4" s="110"/>
      <c r="MN4" s="76" t="s">
        <v>450</v>
      </c>
      <c r="MO4" s="77" t="s">
        <v>161</v>
      </c>
      <c r="MP4" s="77"/>
      <c r="MQ4" s="110"/>
      <c r="MR4" s="76" t="s">
        <v>206</v>
      </c>
      <c r="MS4" s="77" t="s">
        <v>484</v>
      </c>
      <c r="MT4" s="77"/>
      <c r="MU4" s="110"/>
      <c r="MV4" s="338" t="s">
        <v>261</v>
      </c>
      <c r="MW4" s="77" t="s">
        <v>1071</v>
      </c>
      <c r="MX4" s="77"/>
      <c r="MY4" s="935"/>
      <c r="MZ4" s="338" t="s">
        <v>418</v>
      </c>
      <c r="NA4" s="77" t="s">
        <v>176</v>
      </c>
      <c r="NB4" s="77"/>
      <c r="NC4" s="110"/>
      <c r="ND4" s="338" t="s">
        <v>529</v>
      </c>
      <c r="NE4" s="77" t="s">
        <v>213</v>
      </c>
      <c r="NF4" s="77"/>
      <c r="NG4" s="935"/>
      <c r="NH4" s="338" t="s">
        <v>190</v>
      </c>
      <c r="NI4" s="77" t="s">
        <v>278</v>
      </c>
      <c r="NJ4" s="77"/>
      <c r="NK4" s="935"/>
      <c r="NL4" s="338" t="s">
        <v>547</v>
      </c>
      <c r="NM4" s="77" t="s">
        <v>297</v>
      </c>
      <c r="NN4" s="77"/>
      <c r="NO4" s="935"/>
      <c r="NP4" s="338" t="s">
        <v>253</v>
      </c>
      <c r="NQ4" s="77" t="s">
        <v>263</v>
      </c>
      <c r="NR4" s="77"/>
      <c r="NS4" s="935"/>
      <c r="NT4" s="338" t="s">
        <v>484</v>
      </c>
      <c r="NU4" s="77" t="s">
        <v>319</v>
      </c>
      <c r="NV4" s="77"/>
      <c r="NW4" s="935"/>
      <c r="NX4" s="338" t="s">
        <v>161</v>
      </c>
      <c r="NY4" s="77" t="s">
        <v>1071</v>
      </c>
      <c r="NZ4" s="77"/>
      <c r="OA4" s="110"/>
      <c r="OB4" s="338" t="s">
        <v>975</v>
      </c>
      <c r="OC4" s="77" t="s">
        <v>529</v>
      </c>
      <c r="OD4" s="77"/>
      <c r="OE4" s="935"/>
      <c r="OF4" s="338" t="s">
        <v>418</v>
      </c>
      <c r="OG4" s="77" t="s">
        <v>260</v>
      </c>
      <c r="OH4" s="77"/>
      <c r="OI4" s="935"/>
      <c r="OJ4" s="338" t="s">
        <v>219</v>
      </c>
      <c r="OK4" s="79" t="s">
        <v>190</v>
      </c>
      <c r="OL4" s="79"/>
      <c r="OM4" s="1057"/>
      <c r="ON4" s="1056" t="s">
        <v>183</v>
      </c>
      <c r="OO4" s="79" t="s">
        <v>278</v>
      </c>
      <c r="OP4" s="79"/>
      <c r="OQ4" s="1057"/>
      <c r="OR4" s="1056" t="s">
        <v>297</v>
      </c>
      <c r="OS4" s="79" t="s">
        <v>253</v>
      </c>
      <c r="OT4" s="79"/>
      <c r="OU4" s="1057"/>
      <c r="OV4" s="1056" t="s">
        <v>295</v>
      </c>
      <c r="OW4" s="79" t="s">
        <v>164</v>
      </c>
      <c r="OX4" s="79"/>
      <c r="OY4" s="1057"/>
      <c r="OZ4" s="1056" t="s">
        <v>171</v>
      </c>
      <c r="PA4" s="79" t="s">
        <v>450</v>
      </c>
      <c r="PB4" s="79" t="s">
        <v>132</v>
      </c>
      <c r="PC4" s="935"/>
      <c r="PD4" s="338" t="s">
        <v>267</v>
      </c>
      <c r="PE4" s="77" t="s">
        <v>228</v>
      </c>
      <c r="PF4" s="77"/>
      <c r="PG4" s="935"/>
      <c r="PH4" s="338" t="s">
        <v>166</v>
      </c>
      <c r="PI4" s="77" t="s">
        <v>414</v>
      </c>
      <c r="PJ4" s="77"/>
      <c r="PK4" s="935"/>
      <c r="PL4" s="338" t="s">
        <v>319</v>
      </c>
      <c r="PM4" s="77" t="s">
        <v>203</v>
      </c>
      <c r="PN4" s="77"/>
      <c r="PO4" s="77"/>
      <c r="PP4" s="110"/>
      <c r="PQ4" s="338" t="s">
        <v>183</v>
      </c>
      <c r="PR4" s="77" t="s">
        <v>529</v>
      </c>
      <c r="PS4" s="77"/>
      <c r="PT4" s="935"/>
      <c r="PU4" s="338" t="s">
        <v>231</v>
      </c>
      <c r="PV4" s="81" t="s">
        <v>289</v>
      </c>
      <c r="PW4" s="81"/>
      <c r="PX4" s="1055"/>
      <c r="PY4" s="1054" t="s">
        <v>161</v>
      </c>
      <c r="PZ4" s="81" t="s">
        <v>418</v>
      </c>
      <c r="QA4" s="81"/>
      <c r="QB4" s="1055"/>
      <c r="QC4" s="1054" t="s">
        <v>174</v>
      </c>
      <c r="QD4" s="81" t="s">
        <v>133</v>
      </c>
      <c r="QE4" s="77" t="s">
        <v>213</v>
      </c>
      <c r="QF4" s="935"/>
      <c r="QG4" s="338" t="s">
        <v>206</v>
      </c>
      <c r="QH4" s="77" t="s">
        <v>159</v>
      </c>
      <c r="QI4" s="77"/>
      <c r="QJ4" s="935"/>
      <c r="QK4" s="338" t="s">
        <v>137</v>
      </c>
      <c r="QL4" s="77" t="s">
        <v>295</v>
      </c>
      <c r="QM4" s="77"/>
      <c r="QN4" s="935"/>
      <c r="QO4" s="338" t="s">
        <v>450</v>
      </c>
      <c r="QP4" s="77" t="s">
        <v>222</v>
      </c>
      <c r="QQ4" s="77"/>
      <c r="QR4" s="935"/>
      <c r="QS4" s="338" t="s">
        <v>183</v>
      </c>
      <c r="QT4" s="77" t="s">
        <v>184</v>
      </c>
      <c r="QU4" s="77"/>
      <c r="QV4" s="935"/>
      <c r="QW4" s="338" t="s">
        <v>270</v>
      </c>
      <c r="QX4" s="77" t="s">
        <v>444</v>
      </c>
      <c r="QY4" s="77"/>
      <c r="QZ4" s="935"/>
      <c r="RA4" s="338" t="s">
        <v>297</v>
      </c>
      <c r="RB4" s="77" t="s">
        <v>265</v>
      </c>
      <c r="RC4" s="77"/>
      <c r="RD4" s="935"/>
      <c r="RE4" s="338" t="s">
        <v>501</v>
      </c>
      <c r="RF4" s="77" t="s">
        <v>177</v>
      </c>
      <c r="RG4" s="77"/>
      <c r="RH4" s="935"/>
      <c r="RI4" s="338" t="s">
        <v>190</v>
      </c>
      <c r="RJ4" s="77" t="s">
        <v>543</v>
      </c>
      <c r="RK4" s="77"/>
      <c r="RL4" s="935"/>
      <c r="RM4" s="338" t="s">
        <v>263</v>
      </c>
      <c r="RN4" s="77" t="s">
        <v>319</v>
      </c>
      <c r="RO4" s="77"/>
      <c r="RP4" s="935"/>
      <c r="RQ4" s="338" t="s">
        <v>171</v>
      </c>
      <c r="RR4" s="77" t="s">
        <v>166</v>
      </c>
      <c r="RS4" s="77"/>
      <c r="RT4" s="935"/>
      <c r="RU4" s="338" t="s">
        <v>414</v>
      </c>
      <c r="RV4" s="77" t="s">
        <v>418</v>
      </c>
      <c r="RW4" s="77"/>
      <c r="RX4" s="935"/>
      <c r="RY4" s="338" t="s">
        <v>450</v>
      </c>
      <c r="RZ4" s="77" t="s">
        <v>202</v>
      </c>
      <c r="SA4" s="77"/>
      <c r="SB4" s="935"/>
      <c r="SC4" s="338" t="s">
        <v>295</v>
      </c>
      <c r="SD4" s="77" t="s">
        <v>222</v>
      </c>
      <c r="SE4" s="77"/>
      <c r="SF4" s="935"/>
      <c r="SG4" s="338" t="s">
        <v>270</v>
      </c>
      <c r="SH4" s="77" t="s">
        <v>289</v>
      </c>
      <c r="SI4" s="77"/>
      <c r="SJ4" s="935"/>
      <c r="SK4" s="338" t="s">
        <v>206</v>
      </c>
      <c r="SL4" s="77" t="s">
        <v>483</v>
      </c>
      <c r="SM4" s="77"/>
      <c r="SN4" s="935"/>
      <c r="SO4" s="338" t="s">
        <v>1140</v>
      </c>
      <c r="SP4" s="77" t="s">
        <v>279</v>
      </c>
      <c r="SQ4" s="77"/>
      <c r="SR4" s="935"/>
      <c r="SS4" s="338" t="s">
        <v>467</v>
      </c>
      <c r="ST4" s="77" t="s">
        <v>199</v>
      </c>
      <c r="SU4" s="77"/>
      <c r="SV4" s="935"/>
      <c r="SW4" s="338" t="s">
        <v>285</v>
      </c>
      <c r="SX4" s="77" t="s">
        <v>177</v>
      </c>
      <c r="SY4" s="77"/>
      <c r="SZ4" s="110"/>
      <c r="TA4" s="338" t="s">
        <v>1039</v>
      </c>
      <c r="TB4" s="77" t="s">
        <v>159</v>
      </c>
      <c r="TC4" s="77"/>
      <c r="TD4" s="935"/>
      <c r="TE4" s="338" t="s">
        <v>446</v>
      </c>
      <c r="TF4" s="77" t="s">
        <v>259</v>
      </c>
      <c r="TG4" s="77"/>
      <c r="TH4" s="935"/>
      <c r="TI4" s="338" t="s">
        <v>202</v>
      </c>
      <c r="TJ4" s="77" t="s">
        <v>269</v>
      </c>
      <c r="TK4" s="77"/>
      <c r="TL4" s="935"/>
      <c r="TM4" s="338" t="s">
        <v>419</v>
      </c>
      <c r="TN4" s="77" t="s">
        <v>289</v>
      </c>
      <c r="TO4" s="77"/>
      <c r="TP4" s="935"/>
      <c r="TQ4" s="338" t="s">
        <v>161</v>
      </c>
      <c r="TR4" s="77" t="s">
        <v>483</v>
      </c>
      <c r="TS4" s="77"/>
      <c r="TT4" s="935"/>
      <c r="TU4" s="338" t="s">
        <v>1865</v>
      </c>
      <c r="TV4" s="77" t="s">
        <v>1890</v>
      </c>
      <c r="TW4" s="77" t="s">
        <v>897</v>
      </c>
      <c r="TX4" s="935"/>
      <c r="TY4" s="338" t="s">
        <v>1875</v>
      </c>
      <c r="TZ4" s="77" t="s">
        <v>1876</v>
      </c>
      <c r="UA4" s="77" t="s">
        <v>897</v>
      </c>
      <c r="UB4" s="110"/>
      <c r="UC4" s="1438" t="s">
        <v>1881</v>
      </c>
      <c r="UD4" s="1014" t="s">
        <v>1889</v>
      </c>
      <c r="UE4" s="1014" t="s">
        <v>897</v>
      </c>
      <c r="UF4" s="1080" t="s">
        <v>897</v>
      </c>
      <c r="UG4" s="1438" t="s">
        <v>1867</v>
      </c>
      <c r="UH4" s="1014" t="s">
        <v>1895</v>
      </c>
      <c r="UI4" s="1014" t="s">
        <v>897</v>
      </c>
      <c r="UJ4" s="1080"/>
      <c r="UK4" s="1438" t="s">
        <v>1868</v>
      </c>
      <c r="UL4" s="1014" t="s">
        <v>1873</v>
      </c>
      <c r="UM4" s="1014" t="s">
        <v>897</v>
      </c>
      <c r="UN4" s="1080"/>
      <c r="UO4" s="1438" t="s">
        <v>1985</v>
      </c>
      <c r="UP4" s="1014" t="s">
        <v>1882</v>
      </c>
      <c r="UQ4" s="1014" t="s">
        <v>897</v>
      </c>
      <c r="UR4" s="1080"/>
      <c r="US4" s="1438" t="s">
        <v>444</v>
      </c>
      <c r="UT4" s="1014" t="s">
        <v>289</v>
      </c>
      <c r="UU4" s="1014" t="s">
        <v>897</v>
      </c>
      <c r="UV4" s="1080"/>
      <c r="UW4" s="1827" t="s">
        <v>1883</v>
      </c>
      <c r="UX4" s="1744" t="s">
        <v>1903</v>
      </c>
      <c r="UY4" s="1744" t="s">
        <v>897</v>
      </c>
      <c r="UZ4" s="1802" t="s">
        <v>897</v>
      </c>
      <c r="VA4" s="1827" t="s">
        <v>1894</v>
      </c>
      <c r="VB4" s="1744" t="s">
        <v>2126</v>
      </c>
      <c r="VC4" s="1744" t="s">
        <v>897</v>
      </c>
      <c r="VD4" s="1802" t="s">
        <v>897</v>
      </c>
      <c r="VE4" s="1827" t="s">
        <v>1865</v>
      </c>
      <c r="VF4" s="1744" t="s">
        <v>1892</v>
      </c>
      <c r="VG4" s="1744" t="s">
        <v>897</v>
      </c>
      <c r="VH4" s="1802" t="s">
        <v>897</v>
      </c>
      <c r="VI4" s="1827" t="s">
        <v>260</v>
      </c>
      <c r="VJ4" s="1744" t="s">
        <v>203</v>
      </c>
      <c r="VK4" s="1744" t="s">
        <v>897</v>
      </c>
      <c r="VL4" s="1802" t="s">
        <v>897</v>
      </c>
      <c r="VM4" s="1827" t="s">
        <v>263</v>
      </c>
      <c r="VN4" s="1744" t="s">
        <v>795</v>
      </c>
      <c r="VO4" s="1744" t="s">
        <v>897</v>
      </c>
      <c r="VP4" s="1802" t="s">
        <v>897</v>
      </c>
      <c r="VQ4" s="1827" t="s">
        <v>159</v>
      </c>
      <c r="VR4" s="1744" t="s">
        <v>269</v>
      </c>
      <c r="VS4" s="1744" t="s">
        <v>897</v>
      </c>
      <c r="VT4" s="1802" t="s">
        <v>897</v>
      </c>
      <c r="VU4" s="1827" t="s">
        <v>1886</v>
      </c>
      <c r="VV4" s="1744" t="s">
        <v>1870</v>
      </c>
      <c r="VW4" s="1744" t="s">
        <v>897</v>
      </c>
      <c r="VX4" s="1802" t="s">
        <v>897</v>
      </c>
      <c r="VY4" s="1827" t="s">
        <v>1883</v>
      </c>
      <c r="VZ4" s="1744" t="s">
        <v>1869</v>
      </c>
      <c r="WA4" s="1744" t="s">
        <v>897</v>
      </c>
      <c r="WB4" s="1802" t="s">
        <v>897</v>
      </c>
      <c r="WC4" s="1827" t="s">
        <v>1983</v>
      </c>
      <c r="WD4" s="1744" t="s">
        <v>1879</v>
      </c>
      <c r="WE4" s="1744" t="s">
        <v>897</v>
      </c>
      <c r="WF4" s="1802" t="s">
        <v>897</v>
      </c>
      <c r="WG4" s="1827" t="s">
        <v>1901</v>
      </c>
      <c r="WH4" s="1744" t="s">
        <v>1970</v>
      </c>
      <c r="WI4" s="1744" t="s">
        <v>897</v>
      </c>
      <c r="WJ4" s="1802" t="s">
        <v>897</v>
      </c>
      <c r="WK4" s="1827" t="s">
        <v>1914</v>
      </c>
      <c r="WL4" s="1744" t="s">
        <v>2278</v>
      </c>
      <c r="WM4" s="1744" t="s">
        <v>897</v>
      </c>
      <c r="WN4" s="1802" t="s">
        <v>897</v>
      </c>
      <c r="WO4" s="1827" t="s">
        <v>2206</v>
      </c>
      <c r="WP4" s="1744" t="s">
        <v>1865</v>
      </c>
      <c r="WQ4" s="1744" t="s">
        <v>897</v>
      </c>
      <c r="WR4" s="1802" t="s">
        <v>897</v>
      </c>
      <c r="WS4" s="1827" t="s">
        <v>1866</v>
      </c>
      <c r="WT4" s="1744" t="s">
        <v>1876</v>
      </c>
      <c r="WU4" s="1744" t="s">
        <v>897</v>
      </c>
      <c r="WV4" s="1802" t="s">
        <v>897</v>
      </c>
      <c r="WW4" s="1827" t="s">
        <v>1986</v>
      </c>
      <c r="WX4" s="1744" t="s">
        <v>1869</v>
      </c>
      <c r="WY4" s="1744" t="s">
        <v>897</v>
      </c>
      <c r="WZ4" s="1802" t="s">
        <v>897</v>
      </c>
      <c r="XA4" s="1827" t="s">
        <v>1877</v>
      </c>
      <c r="XB4" s="1744" t="s">
        <v>1868</v>
      </c>
      <c r="XC4" s="1744" t="s">
        <v>897</v>
      </c>
      <c r="XD4" s="1802" t="s">
        <v>897</v>
      </c>
      <c r="XE4" s="1827" t="s">
        <v>1873</v>
      </c>
      <c r="XF4" s="1744" t="s">
        <v>1894</v>
      </c>
      <c r="XG4" s="1744" t="s">
        <v>897</v>
      </c>
      <c r="XH4" s="1802" t="s">
        <v>897</v>
      </c>
      <c r="XI4" s="1827" t="s">
        <v>1879</v>
      </c>
      <c r="XJ4" s="1744" t="s">
        <v>1932</v>
      </c>
      <c r="XK4" s="1744" t="s">
        <v>897</v>
      </c>
      <c r="XL4" s="1802" t="s">
        <v>897</v>
      </c>
      <c r="XM4" s="1827" t="s">
        <v>1901</v>
      </c>
      <c r="XN4" s="1744" t="s">
        <v>1884</v>
      </c>
      <c r="XO4" s="1744" t="s">
        <v>897</v>
      </c>
      <c r="XP4" s="1802" t="s">
        <v>897</v>
      </c>
      <c r="XQ4" s="1827" t="s">
        <v>1866</v>
      </c>
      <c r="XR4" s="1022" t="s">
        <v>2206</v>
      </c>
      <c r="XS4" s="1022" t="s">
        <v>897</v>
      </c>
      <c r="XT4" s="1036" t="s">
        <v>897</v>
      </c>
      <c r="XU4" s="1593" t="s">
        <v>1897</v>
      </c>
      <c r="XV4" s="1022" t="s">
        <v>1993</v>
      </c>
      <c r="XW4" s="1022" t="s">
        <v>897</v>
      </c>
      <c r="XX4" s="1036" t="s">
        <v>897</v>
      </c>
      <c r="XY4" s="1593" t="s">
        <v>1890</v>
      </c>
      <c r="XZ4" s="1022" t="s">
        <v>1986</v>
      </c>
      <c r="YA4" s="1022" t="s">
        <v>897</v>
      </c>
      <c r="YB4" s="1036" t="s">
        <v>897</v>
      </c>
      <c r="YC4" s="1593" t="s">
        <v>1870</v>
      </c>
      <c r="YD4" s="1022" t="s">
        <v>1873</v>
      </c>
      <c r="YE4" s="1022" t="s">
        <v>897</v>
      </c>
      <c r="YF4" s="1036" t="s">
        <v>897</v>
      </c>
      <c r="YG4" s="1593" t="s">
        <v>1879</v>
      </c>
      <c r="YH4" s="1022" t="s">
        <v>1901</v>
      </c>
      <c r="YI4" s="1022" t="s">
        <v>897</v>
      </c>
      <c r="YJ4" s="1036" t="s">
        <v>897</v>
      </c>
      <c r="YK4" s="1593" t="s">
        <v>1970</v>
      </c>
      <c r="YL4" s="1022" t="s">
        <v>1974</v>
      </c>
      <c r="YM4" s="1022" t="s">
        <v>897</v>
      </c>
      <c r="YN4" s="1896" t="s">
        <v>897</v>
      </c>
      <c r="YO4" s="1593" t="s">
        <v>1973</v>
      </c>
      <c r="YP4" s="1022" t="s">
        <v>1887</v>
      </c>
      <c r="YQ4" s="1022" t="s">
        <v>897</v>
      </c>
      <c r="YR4" s="1036" t="s">
        <v>897</v>
      </c>
      <c r="YS4" s="1593" t="s">
        <v>1997</v>
      </c>
      <c r="YT4" s="1022" t="s">
        <v>1868</v>
      </c>
      <c r="YU4" s="117" t="s">
        <v>146</v>
      </c>
      <c r="YV4" s="1802" t="s">
        <v>897</v>
      </c>
      <c r="YW4" s="1827" t="s">
        <v>1866</v>
      </c>
      <c r="YX4" s="1744" t="s">
        <v>1869</v>
      </c>
      <c r="YY4" s="1744" t="s">
        <v>897</v>
      </c>
      <c r="YZ4" s="1802" t="s">
        <v>897</v>
      </c>
      <c r="ZA4" s="1827" t="s">
        <v>1991</v>
      </c>
      <c r="ZB4" s="1744" t="s">
        <v>1982</v>
      </c>
      <c r="ZC4" s="1744" t="s">
        <v>897</v>
      </c>
      <c r="ZD4" s="1802" t="s">
        <v>897</v>
      </c>
      <c r="ZE4" s="1827" t="s">
        <v>1993</v>
      </c>
      <c r="ZF4" s="1744" t="s">
        <v>2208</v>
      </c>
      <c r="ZG4" s="1744" t="s">
        <v>897</v>
      </c>
      <c r="ZH4" s="1802" t="s">
        <v>897</v>
      </c>
      <c r="ZI4" s="1827" t="s">
        <v>1944</v>
      </c>
      <c r="ZJ4" s="1744" t="s">
        <v>1987</v>
      </c>
      <c r="ZK4" s="1744" t="s">
        <v>897</v>
      </c>
      <c r="ZL4" s="1828" t="s">
        <v>897</v>
      </c>
      <c r="ZM4" s="1827" t="s">
        <v>1935</v>
      </c>
      <c r="ZN4" s="1744" t="s">
        <v>1877</v>
      </c>
      <c r="ZO4" s="1744" t="s">
        <v>897</v>
      </c>
      <c r="ZP4" s="1802" t="s">
        <v>897</v>
      </c>
      <c r="ZQ4" s="1827" t="s">
        <v>2645</v>
      </c>
      <c r="ZR4" s="1744" t="s">
        <v>1894</v>
      </c>
      <c r="ZS4" s="1744" t="s">
        <v>897</v>
      </c>
      <c r="ZT4" s="1802" t="s">
        <v>897</v>
      </c>
      <c r="ZU4" s="1827" t="s">
        <v>1884</v>
      </c>
      <c r="ZV4" s="1744" t="s">
        <v>1866</v>
      </c>
      <c r="ZW4" s="1744" t="s">
        <v>897</v>
      </c>
      <c r="ZX4" s="1802" t="s">
        <v>897</v>
      </c>
      <c r="ZY4" s="1827" t="s">
        <v>1975</v>
      </c>
      <c r="ZZ4" s="1744" t="s">
        <v>1867</v>
      </c>
      <c r="AAA4" s="1744" t="s">
        <v>897</v>
      </c>
      <c r="AAB4" s="1802" t="s">
        <v>897</v>
      </c>
      <c r="AAC4" s="1827" t="s">
        <v>1924</v>
      </c>
      <c r="AAD4" s="1744" t="s">
        <v>1900</v>
      </c>
      <c r="AAE4" s="1744" t="s">
        <v>897</v>
      </c>
      <c r="AAF4" s="1802" t="s">
        <v>897</v>
      </c>
      <c r="AAG4" s="1827" t="s">
        <v>1892</v>
      </c>
      <c r="AAH4" s="1022" t="s">
        <v>1973</v>
      </c>
      <c r="AAI4" s="1022" t="s">
        <v>897</v>
      </c>
      <c r="AAJ4" s="1036" t="s">
        <v>897</v>
      </c>
      <c r="AAK4" s="1593" t="s">
        <v>1880</v>
      </c>
      <c r="AAL4" s="1022" t="s">
        <v>1982</v>
      </c>
      <c r="AAM4" s="1022" t="s">
        <v>897</v>
      </c>
      <c r="AAN4" s="1896" t="s">
        <v>897</v>
      </c>
      <c r="AAO4" s="1593" t="s">
        <v>1991</v>
      </c>
      <c r="AAP4" s="1022" t="s">
        <v>1993</v>
      </c>
      <c r="AAQ4" s="1022" t="s">
        <v>897</v>
      </c>
      <c r="AAR4" s="1036" t="s">
        <v>897</v>
      </c>
      <c r="AAS4" s="1593" t="s">
        <v>1901</v>
      </c>
      <c r="AAT4" s="1022" t="s">
        <v>2004</v>
      </c>
      <c r="AAU4" s="1022" t="s">
        <v>897</v>
      </c>
      <c r="AAV4" s="1896" t="s">
        <v>897</v>
      </c>
      <c r="AAW4" s="1593" t="s">
        <v>1987</v>
      </c>
      <c r="AAX4" s="1022" t="s">
        <v>1877</v>
      </c>
      <c r="AAY4" s="1022" t="s">
        <v>897</v>
      </c>
      <c r="AAZ4" s="1036" t="s">
        <v>897</v>
      </c>
      <c r="ABA4" s="1593" t="s">
        <v>1944</v>
      </c>
      <c r="ABB4" s="1022" t="s">
        <v>1970</v>
      </c>
      <c r="ABC4" s="1022" t="s">
        <v>897</v>
      </c>
      <c r="ABD4" s="1036" t="s">
        <v>897</v>
      </c>
      <c r="ABE4" s="1593" t="s">
        <v>2621</v>
      </c>
      <c r="ABF4" s="1022" t="s">
        <v>1870</v>
      </c>
      <c r="ABG4" s="1022" t="s">
        <v>897</v>
      </c>
      <c r="ABH4" s="1036" t="s">
        <v>897</v>
      </c>
      <c r="ABI4" s="1593" t="s">
        <v>1982</v>
      </c>
      <c r="ABJ4" s="1022" t="s">
        <v>1880</v>
      </c>
      <c r="ABK4" s="1022" t="s">
        <v>2885</v>
      </c>
      <c r="ABL4" s="1802" t="s">
        <v>897</v>
      </c>
      <c r="ABM4" s="1832"/>
      <c r="ABN4" s="1833"/>
      <c r="ABO4" s="1833"/>
      <c r="ABP4" s="1853"/>
      <c r="ABQ4" s="1832"/>
      <c r="ABR4" s="1833"/>
      <c r="ABS4" s="1833"/>
      <c r="ABT4" s="1853"/>
      <c r="ABU4" s="1832"/>
      <c r="ABV4" s="1833"/>
      <c r="ABW4" s="1833"/>
      <c r="ABX4" s="1853"/>
      <c r="ABY4" s="2162"/>
      <c r="ABZ4" s="2163"/>
      <c r="ACA4" s="2163"/>
      <c r="ACB4" s="2164"/>
      <c r="ACC4" s="1832"/>
      <c r="ACD4" s="1833"/>
      <c r="ACE4" s="1833"/>
      <c r="ACF4" s="1853"/>
      <c r="ACG4" s="1832"/>
      <c r="ACH4" s="1833"/>
      <c r="ACI4" s="1833"/>
      <c r="ACJ4" s="1853"/>
      <c r="ACK4" s="1832"/>
      <c r="ACL4" s="1833"/>
      <c r="ACM4" s="1833"/>
      <c r="ACN4" s="1834"/>
      <c r="ACO4" s="2373"/>
      <c r="ACP4" s="74" t="s">
        <v>109</v>
      </c>
      <c r="ACQ4" s="338">
        <v>14</v>
      </c>
      <c r="ACR4" s="77">
        <v>10</v>
      </c>
      <c r="ACS4" s="935">
        <v>24</v>
      </c>
      <c r="ACT4" s="144">
        <v>0.58333333333333337</v>
      </c>
      <c r="ACU4" s="338">
        <v>9</v>
      </c>
      <c r="ACV4" s="77">
        <v>3</v>
      </c>
      <c r="ACW4" s="935">
        <v>12</v>
      </c>
      <c r="ACX4" s="1314">
        <v>0.75</v>
      </c>
    </row>
    <row r="5" spans="1:779">
      <c r="A5" s="563" t="s">
        <v>3</v>
      </c>
      <c r="B5" s="563" t="s">
        <v>3004</v>
      </c>
      <c r="C5" s="587">
        <f t="shared" ca="1" si="0"/>
        <v>20</v>
      </c>
      <c r="D5" s="588">
        <v>38489</v>
      </c>
      <c r="E5" s="589" t="s">
        <v>353</v>
      </c>
      <c r="F5" s="1522" t="s">
        <v>284</v>
      </c>
      <c r="G5" s="1523" t="s">
        <v>385</v>
      </c>
      <c r="H5" s="395">
        <f t="shared" si="1"/>
        <v>198</v>
      </c>
      <c r="I5" s="396">
        <f t="shared" si="2"/>
        <v>188</v>
      </c>
      <c r="J5" s="396">
        <f t="shared" ref="J5:J36" si="5">SUM(H5:I5)</f>
        <v>386</v>
      </c>
      <c r="K5" s="552">
        <f t="shared" ref="K5:K36" si="6">IFERROR(H5/J5,"")</f>
        <v>0.51295336787564771</v>
      </c>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600"/>
      <c r="AI5" s="1600"/>
      <c r="AJ5" s="1600"/>
      <c r="AK5" s="1600"/>
      <c r="AL5" s="1600"/>
      <c r="AM5" s="1600"/>
      <c r="AN5" s="1600"/>
      <c r="AO5" s="1600"/>
      <c r="AP5" s="1600"/>
      <c r="AQ5" s="1600"/>
      <c r="AR5" s="1600"/>
      <c r="AS5" s="1600"/>
      <c r="AT5" s="1600"/>
      <c r="AU5" s="1600"/>
      <c r="AV5" s="1600"/>
      <c r="AW5" s="1600"/>
      <c r="AX5" s="1600"/>
      <c r="AY5" s="1600"/>
      <c r="AZ5" s="1600"/>
      <c r="BA5" s="1600"/>
      <c r="BB5" s="1600"/>
      <c r="BC5" s="1600"/>
      <c r="BD5" s="395"/>
      <c r="BE5" s="396"/>
      <c r="BF5" s="396"/>
      <c r="BG5" s="2021"/>
      <c r="BH5" s="395"/>
      <c r="BI5" s="396"/>
      <c r="BJ5" s="396"/>
      <c r="BK5" s="398"/>
      <c r="BL5" s="395"/>
      <c r="BM5" s="396"/>
      <c r="BN5" s="396"/>
      <c r="BO5" s="398"/>
      <c r="BP5" s="395"/>
      <c r="BQ5" s="396"/>
      <c r="BR5" s="396"/>
      <c r="BS5" s="398"/>
      <c r="BT5" s="395"/>
      <c r="BU5" s="396"/>
      <c r="BV5" s="396"/>
      <c r="BW5" s="398"/>
      <c r="BX5" s="395"/>
      <c r="BY5" s="396"/>
      <c r="BZ5" s="396"/>
      <c r="CA5" s="398"/>
      <c r="CB5" s="395"/>
      <c r="CC5" s="396"/>
      <c r="CD5" s="396"/>
      <c r="CE5" s="560"/>
      <c r="CF5" s="561"/>
      <c r="CG5" s="396"/>
      <c r="CH5" s="396"/>
      <c r="CI5" s="398"/>
      <c r="CJ5" s="395"/>
      <c r="CK5" s="396"/>
      <c r="CL5" s="396"/>
      <c r="CM5" s="397"/>
      <c r="CN5" s="562" t="s">
        <v>265</v>
      </c>
      <c r="CO5" s="563" t="s">
        <v>209</v>
      </c>
      <c r="CP5" s="563" t="s">
        <v>218</v>
      </c>
      <c r="CQ5" s="564"/>
      <c r="CR5" s="562" t="s">
        <v>295</v>
      </c>
      <c r="CS5" s="563" t="s">
        <v>224</v>
      </c>
      <c r="CT5" s="563" t="s">
        <v>225</v>
      </c>
      <c r="CU5" s="564"/>
      <c r="CV5" s="562" t="s">
        <v>137</v>
      </c>
      <c r="CW5" s="563" t="s">
        <v>260</v>
      </c>
      <c r="CX5" s="563" t="s">
        <v>318</v>
      </c>
      <c r="CY5" s="563"/>
      <c r="CZ5" s="564"/>
      <c r="DA5" s="562" t="s">
        <v>319</v>
      </c>
      <c r="DB5" s="563" t="s">
        <v>290</v>
      </c>
      <c r="DC5" s="563" t="s">
        <v>231</v>
      </c>
      <c r="DD5" s="565"/>
      <c r="DE5" s="564"/>
      <c r="DF5" s="562" t="s">
        <v>285</v>
      </c>
      <c r="DG5" s="563" t="s">
        <v>207</v>
      </c>
      <c r="DH5" s="563" t="s">
        <v>189</v>
      </c>
      <c r="DI5" s="564"/>
      <c r="DJ5" s="562" t="s">
        <v>273</v>
      </c>
      <c r="DK5" s="563" t="s">
        <v>187</v>
      </c>
      <c r="DL5" s="563" t="s">
        <v>222</v>
      </c>
      <c r="DM5" s="563"/>
      <c r="DN5" s="564"/>
      <c r="DO5" s="562" t="s">
        <v>297</v>
      </c>
      <c r="DP5" s="563" t="s">
        <v>201</v>
      </c>
      <c r="DQ5" s="595" t="s">
        <v>269</v>
      </c>
      <c r="DR5" s="596"/>
      <c r="DS5" s="594" t="s">
        <v>197</v>
      </c>
      <c r="DT5" s="595" t="s">
        <v>318</v>
      </c>
      <c r="DU5" s="595" t="s">
        <v>265</v>
      </c>
      <c r="DV5" s="596"/>
      <c r="DW5" s="594" t="s">
        <v>279</v>
      </c>
      <c r="DX5" s="595" t="s">
        <v>137</v>
      </c>
      <c r="DY5" s="595" t="s">
        <v>224</v>
      </c>
      <c r="DZ5" s="596"/>
      <c r="EA5" s="594" t="s">
        <v>221</v>
      </c>
      <c r="EB5" s="595" t="s">
        <v>263</v>
      </c>
      <c r="EC5" s="595" t="s">
        <v>223</v>
      </c>
      <c r="ED5" s="596"/>
      <c r="EE5" s="594" t="s">
        <v>286</v>
      </c>
      <c r="EF5" s="595" t="s">
        <v>287</v>
      </c>
      <c r="EG5" s="595" t="s">
        <v>214</v>
      </c>
      <c r="EH5" s="564" t="s">
        <v>289</v>
      </c>
      <c r="EI5" s="562" t="s">
        <v>219</v>
      </c>
      <c r="EJ5" s="563" t="s">
        <v>428</v>
      </c>
      <c r="EK5" s="563" t="s">
        <v>415</v>
      </c>
      <c r="EL5" s="564"/>
      <c r="EM5" s="562" t="s">
        <v>295</v>
      </c>
      <c r="EN5" s="563" t="s">
        <v>200</v>
      </c>
      <c r="EO5" s="563" t="s">
        <v>267</v>
      </c>
      <c r="EP5" s="564"/>
      <c r="EQ5" s="395" t="s">
        <v>228</v>
      </c>
      <c r="ER5" s="396" t="s">
        <v>457</v>
      </c>
      <c r="ES5" s="396" t="s">
        <v>187</v>
      </c>
      <c r="ET5" s="398"/>
      <c r="EU5" s="395" t="s">
        <v>259</v>
      </c>
      <c r="EV5" s="396" t="s">
        <v>199</v>
      </c>
      <c r="EW5" s="396" t="s">
        <v>184</v>
      </c>
      <c r="EX5" s="397"/>
      <c r="EY5" s="562" t="s">
        <v>189</v>
      </c>
      <c r="EZ5" s="563" t="s">
        <v>448</v>
      </c>
      <c r="FA5" s="563" t="s">
        <v>155</v>
      </c>
      <c r="FB5" s="564"/>
      <c r="FC5" s="395" t="s">
        <v>455</v>
      </c>
      <c r="FD5" s="396" t="s">
        <v>464</v>
      </c>
      <c r="FE5" s="396" t="s">
        <v>445</v>
      </c>
      <c r="FF5" s="398"/>
      <c r="FG5" s="395" t="s">
        <v>485</v>
      </c>
      <c r="FH5" s="396" t="s">
        <v>282</v>
      </c>
      <c r="FI5" s="396" t="s">
        <v>265</v>
      </c>
      <c r="FJ5" s="398"/>
      <c r="FK5" s="395" t="s">
        <v>452</v>
      </c>
      <c r="FL5" s="591" t="s">
        <v>260</v>
      </c>
      <c r="FM5" s="591" t="s">
        <v>454</v>
      </c>
      <c r="FN5" s="593"/>
      <c r="FO5" s="590" t="s">
        <v>483</v>
      </c>
      <c r="FP5" s="591" t="s">
        <v>477</v>
      </c>
      <c r="FQ5" s="591" t="s">
        <v>269</v>
      </c>
      <c r="FR5" s="593" t="s">
        <v>478</v>
      </c>
      <c r="FS5" s="590" t="s">
        <v>137</v>
      </c>
      <c r="FT5" s="591" t="s">
        <v>207</v>
      </c>
      <c r="FU5" s="591" t="s">
        <v>219</v>
      </c>
      <c r="FV5" s="592"/>
      <c r="FW5" s="590" t="s">
        <v>462</v>
      </c>
      <c r="FX5" s="591" t="s">
        <v>428</v>
      </c>
      <c r="FY5" s="591" t="s">
        <v>198</v>
      </c>
      <c r="FZ5" s="398" t="s">
        <v>446</v>
      </c>
      <c r="GA5" s="395" t="s">
        <v>263</v>
      </c>
      <c r="GB5" s="396" t="s">
        <v>195</v>
      </c>
      <c r="GC5" s="396" t="s">
        <v>502</v>
      </c>
      <c r="GD5" s="398"/>
      <c r="GE5" s="395" t="s">
        <v>475</v>
      </c>
      <c r="GF5" s="396" t="s">
        <v>273</v>
      </c>
      <c r="GG5" s="396" t="s">
        <v>463</v>
      </c>
      <c r="GH5" s="398"/>
      <c r="GI5" s="395" t="s">
        <v>267</v>
      </c>
      <c r="GJ5" s="396" t="s">
        <v>289</v>
      </c>
      <c r="GK5" s="396" t="s">
        <v>226</v>
      </c>
      <c r="GL5" s="397"/>
      <c r="GM5" s="395" t="s">
        <v>189</v>
      </c>
      <c r="GN5" s="396" t="s">
        <v>269</v>
      </c>
      <c r="GO5" s="396" t="s">
        <v>259</v>
      </c>
      <c r="GP5" s="398"/>
      <c r="GQ5" s="395" t="s">
        <v>529</v>
      </c>
      <c r="GR5" s="396" t="s">
        <v>290</v>
      </c>
      <c r="GS5" s="396" t="s">
        <v>445</v>
      </c>
      <c r="GT5" s="398"/>
      <c r="GU5" s="395" t="s">
        <v>183</v>
      </c>
      <c r="GV5" s="396" t="s">
        <v>449</v>
      </c>
      <c r="GW5" s="396" t="s">
        <v>270</v>
      </c>
      <c r="GX5" s="398"/>
      <c r="GY5" s="395" t="s">
        <v>177</v>
      </c>
      <c r="GZ5" s="396" t="s">
        <v>415</v>
      </c>
      <c r="HA5" s="396" t="s">
        <v>428</v>
      </c>
      <c r="HB5" s="398"/>
      <c r="HC5" s="395" t="s">
        <v>532</v>
      </c>
      <c r="HD5" s="396" t="s">
        <v>219</v>
      </c>
      <c r="HE5" s="396" t="s">
        <v>450</v>
      </c>
      <c r="HF5" s="398"/>
      <c r="HG5" s="395" t="s">
        <v>466</v>
      </c>
      <c r="HH5" s="396" t="s">
        <v>446</v>
      </c>
      <c r="HI5" s="396" t="s">
        <v>268</v>
      </c>
      <c r="HJ5" s="398"/>
      <c r="HK5" s="395" t="s">
        <v>533</v>
      </c>
      <c r="HL5" s="396" t="s">
        <v>267</v>
      </c>
      <c r="HM5" s="396" t="s">
        <v>482</v>
      </c>
      <c r="HN5" s="398"/>
      <c r="HO5" s="395" t="s">
        <v>224</v>
      </c>
      <c r="HP5" s="396" t="s">
        <v>263</v>
      </c>
      <c r="HQ5" s="396" t="s">
        <v>451</v>
      </c>
      <c r="HR5" s="398"/>
      <c r="HS5" s="395" t="s">
        <v>418</v>
      </c>
      <c r="HT5" s="396" t="s">
        <v>207</v>
      </c>
      <c r="HU5" s="396" t="s">
        <v>259</v>
      </c>
      <c r="HV5" s="398"/>
      <c r="HW5" s="395" t="s">
        <v>279</v>
      </c>
      <c r="HX5" s="396" t="s">
        <v>269</v>
      </c>
      <c r="HY5" s="396" t="s">
        <v>271</v>
      </c>
      <c r="HZ5" s="398"/>
      <c r="IA5" s="590" t="s">
        <v>467</v>
      </c>
      <c r="IB5" s="591" t="s">
        <v>261</v>
      </c>
      <c r="IC5" s="591" t="s">
        <v>478</v>
      </c>
      <c r="ID5" s="593"/>
      <c r="IE5" s="590" t="s">
        <v>206</v>
      </c>
      <c r="IF5" s="591" t="s">
        <v>137</v>
      </c>
      <c r="IG5" s="591" t="s">
        <v>203</v>
      </c>
      <c r="IH5" s="593"/>
      <c r="II5" s="590" t="s">
        <v>282</v>
      </c>
      <c r="IJ5" s="591" t="s">
        <v>463</v>
      </c>
      <c r="IK5" s="591" t="s">
        <v>446</v>
      </c>
      <c r="IL5" s="593"/>
      <c r="IM5" s="590" t="s">
        <v>223</v>
      </c>
      <c r="IN5" s="591" t="s">
        <v>466</v>
      </c>
      <c r="IO5" s="591" t="s">
        <v>184</v>
      </c>
      <c r="IP5" s="593"/>
      <c r="IQ5" s="1528" t="s">
        <v>266</v>
      </c>
      <c r="IR5" s="591" t="s">
        <v>222</v>
      </c>
      <c r="IS5" s="591" t="s">
        <v>263</v>
      </c>
      <c r="IT5" s="593" t="s">
        <v>317</v>
      </c>
      <c r="IU5" s="395" t="s">
        <v>202</v>
      </c>
      <c r="IV5" s="591" t="s">
        <v>174</v>
      </c>
      <c r="IW5" s="591" t="s">
        <v>199</v>
      </c>
      <c r="IX5" s="593"/>
      <c r="IY5" s="1528" t="s">
        <v>260</v>
      </c>
      <c r="IZ5" s="591" t="s">
        <v>176</v>
      </c>
      <c r="JA5" s="591" t="s">
        <v>319</v>
      </c>
      <c r="JB5" s="593"/>
      <c r="JC5" s="590" t="s">
        <v>189</v>
      </c>
      <c r="JD5" s="591" t="s">
        <v>379</v>
      </c>
      <c r="JE5" s="396" t="s">
        <v>289</v>
      </c>
      <c r="JF5" s="398" t="s">
        <v>418</v>
      </c>
      <c r="JG5" s="395" t="s">
        <v>207</v>
      </c>
      <c r="JH5" s="396" t="s">
        <v>195</v>
      </c>
      <c r="JI5" s="396" t="s">
        <v>225</v>
      </c>
      <c r="JJ5" s="398"/>
      <c r="JK5" s="395" t="s">
        <v>475</v>
      </c>
      <c r="JL5" s="396" t="s">
        <v>171</v>
      </c>
      <c r="JM5" s="396"/>
      <c r="JN5" s="398"/>
      <c r="JO5" s="395" t="s">
        <v>137</v>
      </c>
      <c r="JP5" s="396" t="s">
        <v>166</v>
      </c>
      <c r="JQ5" s="396" t="s">
        <v>455</v>
      </c>
      <c r="JR5" s="397"/>
      <c r="JS5" s="395" t="s">
        <v>5</v>
      </c>
      <c r="JT5" s="396"/>
      <c r="JU5" s="396"/>
      <c r="JV5" s="398"/>
      <c r="JW5" s="395" t="s">
        <v>184</v>
      </c>
      <c r="JX5" s="396" t="s">
        <v>269</v>
      </c>
      <c r="JY5" s="396" t="s">
        <v>202</v>
      </c>
      <c r="JZ5" s="397"/>
      <c r="KA5" s="395" t="s">
        <v>261</v>
      </c>
      <c r="KB5" s="396" t="s">
        <v>263</v>
      </c>
      <c r="KC5" s="396" t="s">
        <v>259</v>
      </c>
      <c r="KD5" s="396"/>
      <c r="KE5" s="398"/>
      <c r="KF5" s="395" t="s">
        <v>450</v>
      </c>
      <c r="KG5" s="396" t="s">
        <v>183</v>
      </c>
      <c r="KH5" s="396" t="s">
        <v>467</v>
      </c>
      <c r="KI5" s="398"/>
      <c r="KJ5" s="395" t="s">
        <v>5</v>
      </c>
      <c r="KK5" s="396"/>
      <c r="KL5" s="396"/>
      <c r="KM5" s="398"/>
      <c r="KN5" s="395" t="s">
        <v>201</v>
      </c>
      <c r="KO5" s="396" t="s">
        <v>200</v>
      </c>
      <c r="KP5" s="396" t="s">
        <v>531</v>
      </c>
      <c r="KQ5" s="398"/>
      <c r="KR5" s="395" t="s">
        <v>418</v>
      </c>
      <c r="KS5" s="396" t="s">
        <v>297</v>
      </c>
      <c r="KT5" s="396" t="s">
        <v>260</v>
      </c>
      <c r="KU5" s="398"/>
      <c r="KV5" s="395" t="s">
        <v>206</v>
      </c>
      <c r="KW5" s="396" t="s">
        <v>484</v>
      </c>
      <c r="KX5" s="396"/>
      <c r="KY5" s="398"/>
      <c r="KZ5" s="395" t="s">
        <v>446</v>
      </c>
      <c r="LA5" s="396" t="s">
        <v>222</v>
      </c>
      <c r="LB5" s="396" t="s">
        <v>269</v>
      </c>
      <c r="LC5" s="398"/>
      <c r="LD5" s="395" t="s">
        <v>529</v>
      </c>
      <c r="LE5" s="396" t="s">
        <v>224</v>
      </c>
      <c r="LF5" s="396" t="s">
        <v>485</v>
      </c>
      <c r="LG5" s="398"/>
      <c r="LH5" s="1533" t="s">
        <v>202</v>
      </c>
      <c r="LI5" s="1534" t="s">
        <v>287</v>
      </c>
      <c r="LJ5" s="1534" t="s">
        <v>452</v>
      </c>
      <c r="LK5" s="1535"/>
      <c r="LL5" s="1533" t="s">
        <v>176</v>
      </c>
      <c r="LM5" s="1534" t="s">
        <v>261</v>
      </c>
      <c r="LN5" s="1534" t="s">
        <v>769</v>
      </c>
      <c r="LO5" s="1535"/>
      <c r="LP5" s="1533" t="s">
        <v>319</v>
      </c>
      <c r="LQ5" s="1534" t="s">
        <v>415</v>
      </c>
      <c r="LR5" s="1534" t="s">
        <v>975</v>
      </c>
      <c r="LS5" s="1536"/>
      <c r="LT5" s="395" t="s">
        <v>137</v>
      </c>
      <c r="LU5" s="396" t="s">
        <v>297</v>
      </c>
      <c r="LV5" s="396" t="s">
        <v>449</v>
      </c>
      <c r="LW5" s="398"/>
      <c r="LX5" s="395" t="s">
        <v>169</v>
      </c>
      <c r="LY5" s="396" t="s">
        <v>219</v>
      </c>
      <c r="LZ5" s="396"/>
      <c r="MA5" s="398"/>
      <c r="MB5" s="395" t="s">
        <v>215</v>
      </c>
      <c r="MC5" s="396" t="s">
        <v>225</v>
      </c>
      <c r="MD5" s="396" t="s">
        <v>270</v>
      </c>
      <c r="ME5" s="398"/>
      <c r="MF5" s="395" t="s">
        <v>450</v>
      </c>
      <c r="MG5" s="591" t="s">
        <v>263</v>
      </c>
      <c r="MH5" s="591" t="s">
        <v>222</v>
      </c>
      <c r="MI5" s="592"/>
      <c r="MJ5" s="590" t="s">
        <v>269</v>
      </c>
      <c r="MK5" s="591" t="s">
        <v>543</v>
      </c>
      <c r="ML5" s="591" t="s">
        <v>448</v>
      </c>
      <c r="MM5" s="592"/>
      <c r="MN5" s="590" t="s">
        <v>531</v>
      </c>
      <c r="MO5" s="591" t="s">
        <v>501</v>
      </c>
      <c r="MP5" s="591" t="s">
        <v>259</v>
      </c>
      <c r="MQ5" s="592"/>
      <c r="MR5" s="590" t="s">
        <v>880</v>
      </c>
      <c r="MS5" s="591" t="s">
        <v>502</v>
      </c>
      <c r="MT5" s="591" t="s">
        <v>265</v>
      </c>
      <c r="MU5" s="592"/>
      <c r="MV5" s="1538" t="s">
        <v>975</v>
      </c>
      <c r="MW5" s="591" t="s">
        <v>1198</v>
      </c>
      <c r="MX5" s="591" t="s">
        <v>443</v>
      </c>
      <c r="MY5" s="1537" t="s">
        <v>482</v>
      </c>
      <c r="MZ5" s="618" t="s">
        <v>484</v>
      </c>
      <c r="NA5" s="396" t="s">
        <v>253</v>
      </c>
      <c r="NB5" s="396"/>
      <c r="NC5" s="397"/>
      <c r="ND5" s="618" t="s">
        <v>199</v>
      </c>
      <c r="NE5" s="396" t="s">
        <v>226</v>
      </c>
      <c r="NF5" s="396" t="s">
        <v>184</v>
      </c>
      <c r="NG5" s="1537"/>
      <c r="NH5" s="618" t="s">
        <v>137</v>
      </c>
      <c r="NI5" s="396" t="s">
        <v>529</v>
      </c>
      <c r="NJ5" s="396" t="s">
        <v>225</v>
      </c>
      <c r="NK5" s="1537"/>
      <c r="NL5" s="618" t="s">
        <v>287</v>
      </c>
      <c r="NM5" s="396" t="s">
        <v>418</v>
      </c>
      <c r="NN5" s="396" t="s">
        <v>448</v>
      </c>
      <c r="NO5" s="1537"/>
      <c r="NP5" s="618" t="s">
        <v>268</v>
      </c>
      <c r="NQ5" s="396" t="s">
        <v>269</v>
      </c>
      <c r="NR5" s="396" t="s">
        <v>502</v>
      </c>
      <c r="NS5" s="1537"/>
      <c r="NT5" s="618" t="s">
        <v>531</v>
      </c>
      <c r="NU5" s="396" t="s">
        <v>263</v>
      </c>
      <c r="NV5" s="396" t="s">
        <v>482</v>
      </c>
      <c r="NW5" s="1537"/>
      <c r="NX5" s="618" t="s">
        <v>446</v>
      </c>
      <c r="NY5" s="396" t="s">
        <v>445</v>
      </c>
      <c r="NZ5" s="396" t="s">
        <v>880</v>
      </c>
      <c r="OA5" s="397"/>
      <c r="OB5" s="618" t="s">
        <v>265</v>
      </c>
      <c r="OC5" s="396" t="s">
        <v>270</v>
      </c>
      <c r="OD5" s="396" t="s">
        <v>213</v>
      </c>
      <c r="OE5" s="1537"/>
      <c r="OF5" s="618" t="s">
        <v>183</v>
      </c>
      <c r="OG5" s="396" t="s">
        <v>158</v>
      </c>
      <c r="OH5" s="396"/>
      <c r="OI5" s="1537"/>
      <c r="OJ5" s="618" t="s">
        <v>199</v>
      </c>
      <c r="OK5" s="396" t="s">
        <v>975</v>
      </c>
      <c r="OL5" s="396" t="s">
        <v>279</v>
      </c>
      <c r="OM5" s="1537"/>
      <c r="ON5" s="618" t="s">
        <v>231</v>
      </c>
      <c r="OO5" s="396" t="s">
        <v>222</v>
      </c>
      <c r="OP5" s="396" t="s">
        <v>466</v>
      </c>
      <c r="OQ5" s="1537"/>
      <c r="OR5" s="618" t="s">
        <v>1177</v>
      </c>
      <c r="OS5" s="396" t="s">
        <v>532</v>
      </c>
      <c r="OT5" s="396" t="s">
        <v>207</v>
      </c>
      <c r="OU5" s="1537"/>
      <c r="OV5" s="618" t="s">
        <v>226</v>
      </c>
      <c r="OW5" s="396" t="s">
        <v>771</v>
      </c>
      <c r="OX5" s="396" t="s">
        <v>137</v>
      </c>
      <c r="OY5" s="1537"/>
      <c r="OZ5" s="618" t="s">
        <v>446</v>
      </c>
      <c r="PA5" s="396" t="s">
        <v>261</v>
      </c>
      <c r="PB5" s="396" t="s">
        <v>795</v>
      </c>
      <c r="PC5" s="1537"/>
      <c r="PD5" s="618" t="s">
        <v>184</v>
      </c>
      <c r="PE5" s="396" t="s">
        <v>285</v>
      </c>
      <c r="PF5" s="396" t="s">
        <v>202</v>
      </c>
      <c r="PG5" s="1537"/>
      <c r="PH5" s="618" t="s">
        <v>164</v>
      </c>
      <c r="PI5" s="396" t="s">
        <v>169</v>
      </c>
      <c r="PJ5" s="396"/>
      <c r="PK5" s="1537"/>
      <c r="PL5" s="618" t="s">
        <v>270</v>
      </c>
      <c r="PM5" s="591" t="s">
        <v>975</v>
      </c>
      <c r="PN5" s="591" t="s">
        <v>445</v>
      </c>
      <c r="PO5" s="591"/>
      <c r="PP5" s="592"/>
      <c r="PQ5" s="1538" t="s">
        <v>502</v>
      </c>
      <c r="PR5" s="591" t="s">
        <v>279</v>
      </c>
      <c r="PS5" s="591" t="s">
        <v>482</v>
      </c>
      <c r="PT5" s="1539"/>
      <c r="PU5" s="1538" t="s">
        <v>1097</v>
      </c>
      <c r="PV5" s="591" t="s">
        <v>199</v>
      </c>
      <c r="PW5" s="591" t="s">
        <v>1177</v>
      </c>
      <c r="PX5" s="1539"/>
      <c r="PY5" s="1538" t="s">
        <v>501</v>
      </c>
      <c r="PZ5" s="591" t="s">
        <v>444</v>
      </c>
      <c r="QA5" s="591" t="s">
        <v>221</v>
      </c>
      <c r="QB5" s="1539"/>
      <c r="QC5" s="1538" t="s">
        <v>466</v>
      </c>
      <c r="QD5" s="591" t="s">
        <v>1155</v>
      </c>
      <c r="QE5" s="591" t="s">
        <v>226</v>
      </c>
      <c r="QF5" s="1539"/>
      <c r="QG5" s="1538" t="s">
        <v>137</v>
      </c>
      <c r="QH5" s="591" t="s">
        <v>261</v>
      </c>
      <c r="QI5" s="591" t="s">
        <v>820</v>
      </c>
      <c r="QJ5" s="1539" t="s">
        <v>153</v>
      </c>
      <c r="QK5" s="618" t="s">
        <v>529</v>
      </c>
      <c r="QL5" s="591" t="s">
        <v>166</v>
      </c>
      <c r="QM5" s="591"/>
      <c r="QN5" s="1539"/>
      <c r="QO5" s="1538" t="s">
        <v>176</v>
      </c>
      <c r="QP5" s="591" t="s">
        <v>289</v>
      </c>
      <c r="QQ5" s="591"/>
      <c r="QR5" s="1539"/>
      <c r="QS5" s="1538" t="s">
        <v>213</v>
      </c>
      <c r="QT5" s="591" t="s">
        <v>259</v>
      </c>
      <c r="QU5" s="591"/>
      <c r="QV5" s="1539"/>
      <c r="QW5" s="1538" t="s">
        <v>485</v>
      </c>
      <c r="QX5" s="591" t="s">
        <v>269</v>
      </c>
      <c r="QY5" s="591"/>
      <c r="QZ5" s="1539"/>
      <c r="RA5" s="1538" t="s">
        <v>483</v>
      </c>
      <c r="RB5" s="591" t="s">
        <v>206</v>
      </c>
      <c r="RC5" s="591"/>
      <c r="RD5" s="1539"/>
      <c r="RE5" s="1538" t="s">
        <v>260</v>
      </c>
      <c r="RF5" s="591" t="s">
        <v>222</v>
      </c>
      <c r="RG5" s="591"/>
      <c r="RH5" s="1539"/>
      <c r="RI5" s="1538" t="s">
        <v>171</v>
      </c>
      <c r="RJ5" s="591" t="s">
        <v>415</v>
      </c>
      <c r="RK5" s="591"/>
      <c r="RL5" s="1539"/>
      <c r="RM5" s="1538" t="s">
        <v>771</v>
      </c>
      <c r="RN5" s="591" t="s">
        <v>177</v>
      </c>
      <c r="RO5" s="591" t="s">
        <v>937</v>
      </c>
      <c r="RP5" s="1539" t="s">
        <v>146</v>
      </c>
      <c r="RQ5" s="1567" t="s">
        <v>285</v>
      </c>
      <c r="RR5" s="1565" t="s">
        <v>190</v>
      </c>
      <c r="RS5" s="1565"/>
      <c r="RT5" s="1566"/>
      <c r="RU5" s="1567" t="s">
        <v>169</v>
      </c>
      <c r="RV5" s="1565" t="s">
        <v>159</v>
      </c>
      <c r="RW5" s="1565"/>
      <c r="RX5" s="1566"/>
      <c r="RY5" s="1567" t="s">
        <v>529</v>
      </c>
      <c r="RZ5" s="1565" t="s">
        <v>297</v>
      </c>
      <c r="SA5" s="1565"/>
      <c r="SB5" s="1566"/>
      <c r="SC5" s="1567" t="s">
        <v>199</v>
      </c>
      <c r="SD5" s="1565" t="s">
        <v>225</v>
      </c>
      <c r="SE5" s="1565"/>
      <c r="SF5" s="1566"/>
      <c r="SG5" s="1567" t="s">
        <v>183</v>
      </c>
      <c r="SH5" s="1565" t="s">
        <v>450</v>
      </c>
      <c r="SI5" s="1565" t="s">
        <v>192</v>
      </c>
      <c r="SJ5" s="1537"/>
      <c r="SK5" s="618" t="s">
        <v>202</v>
      </c>
      <c r="SL5" s="396" t="s">
        <v>295</v>
      </c>
      <c r="SM5" s="396"/>
      <c r="SN5" s="1537"/>
      <c r="SO5" s="618" t="s">
        <v>259</v>
      </c>
      <c r="SP5" s="396" t="s">
        <v>445</v>
      </c>
      <c r="SQ5" s="396"/>
      <c r="SR5" s="1537"/>
      <c r="SS5" s="618" t="s">
        <v>206</v>
      </c>
      <c r="ST5" s="1603" t="s">
        <v>483</v>
      </c>
      <c r="SU5" s="1603"/>
      <c r="SV5" s="1607"/>
      <c r="SW5" s="1608" t="s">
        <v>177</v>
      </c>
      <c r="SX5" s="1603" t="s">
        <v>446</v>
      </c>
      <c r="SY5" s="1603"/>
      <c r="SZ5" s="2022"/>
      <c r="TA5" s="1608" t="s">
        <v>802</v>
      </c>
      <c r="TB5" s="1603" t="s">
        <v>260</v>
      </c>
      <c r="TC5" s="1603" t="s">
        <v>133</v>
      </c>
      <c r="TD5" s="1537"/>
      <c r="TE5" s="618" t="s">
        <v>5</v>
      </c>
      <c r="TF5" s="396"/>
      <c r="TG5" s="396"/>
      <c r="TH5" s="1537"/>
      <c r="TI5" s="618" t="s">
        <v>285</v>
      </c>
      <c r="TJ5" s="396" t="s">
        <v>267</v>
      </c>
      <c r="TK5" s="396"/>
      <c r="TL5" s="1537"/>
      <c r="TM5" s="618" t="s">
        <v>195</v>
      </c>
      <c r="TN5" s="396" t="s">
        <v>161</v>
      </c>
      <c r="TO5" s="396"/>
      <c r="TP5" s="1537"/>
      <c r="TQ5" s="618" t="s">
        <v>159</v>
      </c>
      <c r="TR5" s="396" t="s">
        <v>225</v>
      </c>
      <c r="TS5" s="396"/>
      <c r="TT5" s="1537"/>
      <c r="TU5" s="618" t="s">
        <v>1869</v>
      </c>
      <c r="TV5" s="396" t="s">
        <v>1982</v>
      </c>
      <c r="TW5" s="396" t="s">
        <v>897</v>
      </c>
      <c r="TX5" s="1537"/>
      <c r="TY5" s="618" t="s">
        <v>897</v>
      </c>
      <c r="TZ5" s="396" t="s">
        <v>897</v>
      </c>
      <c r="UA5" s="396" t="s">
        <v>897</v>
      </c>
      <c r="UB5" s="397"/>
      <c r="UC5" s="1688" t="s">
        <v>897</v>
      </c>
      <c r="UD5" s="1689" t="s">
        <v>897</v>
      </c>
      <c r="UE5" s="1689" t="s">
        <v>897</v>
      </c>
      <c r="UF5" s="1722" t="s">
        <v>897</v>
      </c>
      <c r="UG5" s="1688" t="s">
        <v>897</v>
      </c>
      <c r="UH5" s="1689" t="s">
        <v>897</v>
      </c>
      <c r="UI5" s="1689" t="s">
        <v>897</v>
      </c>
      <c r="UJ5" s="1722"/>
      <c r="UK5" s="1688" t="s">
        <v>897</v>
      </c>
      <c r="UL5" s="1689" t="s">
        <v>897</v>
      </c>
      <c r="UM5" s="1689" t="s">
        <v>897</v>
      </c>
      <c r="UN5" s="1722"/>
      <c r="UO5" s="1688" t="s">
        <v>897</v>
      </c>
      <c r="UP5" s="1689" t="s">
        <v>897</v>
      </c>
      <c r="UQ5" s="1689" t="s">
        <v>897</v>
      </c>
      <c r="UR5" s="1722"/>
      <c r="US5" s="1688" t="s">
        <v>897</v>
      </c>
      <c r="UT5" s="1689" t="s">
        <v>897</v>
      </c>
      <c r="UU5" s="1689" t="s">
        <v>897</v>
      </c>
      <c r="UV5" s="1722"/>
      <c r="UW5" s="1824" t="s">
        <v>897</v>
      </c>
      <c r="UX5" s="1825" t="s">
        <v>897</v>
      </c>
      <c r="UY5" s="1825" t="s">
        <v>897</v>
      </c>
      <c r="UZ5" s="1852" t="s">
        <v>897</v>
      </c>
      <c r="VA5" s="1824" t="s">
        <v>897</v>
      </c>
      <c r="VB5" s="1825" t="s">
        <v>897</v>
      </c>
      <c r="VC5" s="1825" t="s">
        <v>897</v>
      </c>
      <c r="VD5" s="1852" t="s">
        <v>897</v>
      </c>
      <c r="VE5" s="1824" t="s">
        <v>897</v>
      </c>
      <c r="VF5" s="1825" t="s">
        <v>897</v>
      </c>
      <c r="VG5" s="1825" t="s">
        <v>897</v>
      </c>
      <c r="VH5" s="1852" t="s">
        <v>897</v>
      </c>
      <c r="VI5" s="1824" t="s">
        <v>897</v>
      </c>
      <c r="VJ5" s="1825" t="s">
        <v>897</v>
      </c>
      <c r="VK5" s="1825" t="s">
        <v>897</v>
      </c>
      <c r="VL5" s="1852" t="s">
        <v>897</v>
      </c>
      <c r="VM5" s="1824" t="s">
        <v>897</v>
      </c>
      <c r="VN5" s="1825" t="s">
        <v>897</v>
      </c>
      <c r="VO5" s="1825" t="s">
        <v>897</v>
      </c>
      <c r="VP5" s="1852" t="s">
        <v>897</v>
      </c>
      <c r="VQ5" s="1824" t="s">
        <v>897</v>
      </c>
      <c r="VR5" s="1825" t="s">
        <v>897</v>
      </c>
      <c r="VS5" s="1825" t="s">
        <v>897</v>
      </c>
      <c r="VT5" s="1852" t="s">
        <v>897</v>
      </c>
      <c r="VU5" s="1824" t="s">
        <v>1970</v>
      </c>
      <c r="VV5" s="1825" t="s">
        <v>1905</v>
      </c>
      <c r="VW5" s="1825" t="s">
        <v>897</v>
      </c>
      <c r="VX5" s="1852" t="s">
        <v>897</v>
      </c>
      <c r="VY5" s="1824" t="s">
        <v>1985</v>
      </c>
      <c r="VZ5" s="1825" t="s">
        <v>1969</v>
      </c>
      <c r="WA5" s="1825" t="s">
        <v>897</v>
      </c>
      <c r="WB5" s="1852" t="s">
        <v>897</v>
      </c>
      <c r="WC5" s="1824" t="s">
        <v>2206</v>
      </c>
      <c r="WD5" s="1825" t="s">
        <v>1888</v>
      </c>
      <c r="WE5" s="1825" t="s">
        <v>897</v>
      </c>
      <c r="WF5" s="1852" t="s">
        <v>897</v>
      </c>
      <c r="WG5" s="1824" t="s">
        <v>1882</v>
      </c>
      <c r="WH5" s="1825" t="s">
        <v>1867</v>
      </c>
      <c r="WI5" s="1825" t="s">
        <v>897</v>
      </c>
      <c r="WJ5" s="1852" t="s">
        <v>897</v>
      </c>
      <c r="WK5" s="1824" t="s">
        <v>2207</v>
      </c>
      <c r="WL5" s="1825" t="s">
        <v>1877</v>
      </c>
      <c r="WM5" s="1825" t="s">
        <v>897</v>
      </c>
      <c r="WN5" s="1852" t="s">
        <v>897</v>
      </c>
      <c r="WO5" s="1824" t="s">
        <v>1866</v>
      </c>
      <c r="WP5" s="1825" t="s">
        <v>1916</v>
      </c>
      <c r="WQ5" s="1825" t="s">
        <v>897</v>
      </c>
      <c r="WR5" s="1852" t="s">
        <v>897</v>
      </c>
      <c r="WS5" s="1824" t="s">
        <v>1873</v>
      </c>
      <c r="WT5" s="1825" t="s">
        <v>1871</v>
      </c>
      <c r="WU5" s="1825" t="s">
        <v>897</v>
      </c>
      <c r="WV5" s="1852" t="s">
        <v>897</v>
      </c>
      <c r="WW5" s="1824" t="s">
        <v>1891</v>
      </c>
      <c r="WX5" s="1825" t="s">
        <v>1892</v>
      </c>
      <c r="WY5" s="1825" t="s">
        <v>897</v>
      </c>
      <c r="WZ5" s="1852" t="s">
        <v>897</v>
      </c>
      <c r="XA5" s="1824" t="s">
        <v>1900</v>
      </c>
      <c r="XB5" s="1825" t="s">
        <v>1869</v>
      </c>
      <c r="XC5" s="1825" t="s">
        <v>897</v>
      </c>
      <c r="XD5" s="1852" t="s">
        <v>897</v>
      </c>
      <c r="XE5" s="1824" t="s">
        <v>1926</v>
      </c>
      <c r="XF5" s="1825" t="s">
        <v>1865</v>
      </c>
      <c r="XG5" s="1825" t="s">
        <v>897</v>
      </c>
      <c r="XH5" s="1852" t="s">
        <v>897</v>
      </c>
      <c r="XI5" s="1824" t="s">
        <v>2208</v>
      </c>
      <c r="XJ5" s="1825" t="s">
        <v>1901</v>
      </c>
      <c r="XK5" s="1825" t="s">
        <v>897</v>
      </c>
      <c r="XL5" s="1852" t="s">
        <v>897</v>
      </c>
      <c r="XM5" s="1824" t="s">
        <v>1894</v>
      </c>
      <c r="XN5" s="1825" t="s">
        <v>1907</v>
      </c>
      <c r="XO5" s="1825" t="s">
        <v>897</v>
      </c>
      <c r="XP5" s="1852" t="s">
        <v>897</v>
      </c>
      <c r="XQ5" s="1824" t="s">
        <v>1982</v>
      </c>
      <c r="XR5" s="1825" t="s">
        <v>1881</v>
      </c>
      <c r="XS5" s="1825" t="s">
        <v>897</v>
      </c>
      <c r="XT5" s="1852" t="s">
        <v>897</v>
      </c>
      <c r="XU5" s="1824" t="s">
        <v>1890</v>
      </c>
      <c r="XV5" s="1825" t="s">
        <v>1912</v>
      </c>
      <c r="XW5" s="1825" t="s">
        <v>897</v>
      </c>
      <c r="XX5" s="1852" t="s">
        <v>897</v>
      </c>
      <c r="XY5" s="1824" t="s">
        <v>1867</v>
      </c>
      <c r="XZ5" s="1825" t="s">
        <v>2388</v>
      </c>
      <c r="YA5" s="1825" t="s">
        <v>897</v>
      </c>
      <c r="YB5" s="1852" t="s">
        <v>897</v>
      </c>
      <c r="YC5" s="1824" t="s">
        <v>1879</v>
      </c>
      <c r="YD5" s="1825" t="s">
        <v>1910</v>
      </c>
      <c r="YE5" s="1825" t="s">
        <v>897</v>
      </c>
      <c r="YF5" s="1852" t="s">
        <v>897</v>
      </c>
      <c r="YG5" s="1824" t="s">
        <v>1869</v>
      </c>
      <c r="YH5" s="1825" t="s">
        <v>1970</v>
      </c>
      <c r="YI5" s="1825" t="s">
        <v>897</v>
      </c>
      <c r="YJ5" s="1852" t="s">
        <v>897</v>
      </c>
      <c r="YK5" s="1824" t="s">
        <v>1900</v>
      </c>
      <c r="YL5" s="1825" t="s">
        <v>1904</v>
      </c>
      <c r="YM5" s="1825" t="s">
        <v>897</v>
      </c>
      <c r="YN5" s="1826" t="s">
        <v>897</v>
      </c>
      <c r="YO5" s="1824" t="s">
        <v>1957</v>
      </c>
      <c r="YP5" s="1825" t="s">
        <v>1877</v>
      </c>
      <c r="YQ5" s="1825" t="s">
        <v>897</v>
      </c>
      <c r="YR5" s="1852" t="s">
        <v>897</v>
      </c>
      <c r="YS5" s="1824" t="s">
        <v>1873</v>
      </c>
      <c r="YT5" s="1825" t="s">
        <v>1969</v>
      </c>
      <c r="YU5" s="1825" t="s">
        <v>897</v>
      </c>
      <c r="YV5" s="1852" t="s">
        <v>897</v>
      </c>
      <c r="YW5" s="1824" t="s">
        <v>2208</v>
      </c>
      <c r="YX5" s="1825" t="s">
        <v>1866</v>
      </c>
      <c r="YY5" s="1825" t="s">
        <v>897</v>
      </c>
      <c r="YZ5" s="1852" t="s">
        <v>897</v>
      </c>
      <c r="ZA5" s="1824" t="s">
        <v>1973</v>
      </c>
      <c r="ZB5" s="1825" t="s">
        <v>1991</v>
      </c>
      <c r="ZC5" s="1825" t="s">
        <v>897</v>
      </c>
      <c r="ZD5" s="1852" t="s">
        <v>897</v>
      </c>
      <c r="ZE5" s="1824" t="s">
        <v>1867</v>
      </c>
      <c r="ZF5" s="1825" t="s">
        <v>1970</v>
      </c>
      <c r="ZG5" s="1825" t="s">
        <v>897</v>
      </c>
      <c r="ZH5" s="1852" t="s">
        <v>897</v>
      </c>
      <c r="ZI5" s="1824" t="s">
        <v>1869</v>
      </c>
      <c r="ZJ5" s="1825" t="s">
        <v>2350</v>
      </c>
      <c r="ZK5" s="1825" t="s">
        <v>897</v>
      </c>
      <c r="ZL5" s="1826" t="s">
        <v>897</v>
      </c>
      <c r="ZM5" s="1824" t="s">
        <v>1890</v>
      </c>
      <c r="ZN5" s="1825" t="s">
        <v>1935</v>
      </c>
      <c r="ZO5" s="1825" t="s">
        <v>897</v>
      </c>
      <c r="ZP5" s="1852" t="s">
        <v>897</v>
      </c>
      <c r="ZQ5" s="1824" t="s">
        <v>1884</v>
      </c>
      <c r="ZR5" s="1825" t="s">
        <v>1914</v>
      </c>
      <c r="ZS5" s="1825" t="s">
        <v>897</v>
      </c>
      <c r="ZT5" s="1852" t="s">
        <v>897</v>
      </c>
      <c r="ZU5" s="1824" t="s">
        <v>1993</v>
      </c>
      <c r="ZV5" s="1825" t="s">
        <v>1876</v>
      </c>
      <c r="ZW5" s="1825" t="s">
        <v>897</v>
      </c>
      <c r="ZX5" s="1852" t="s">
        <v>897</v>
      </c>
      <c r="ZY5" s="1824" t="s">
        <v>1982</v>
      </c>
      <c r="ZZ5" s="1825" t="s">
        <v>1975</v>
      </c>
      <c r="AAA5" s="1825" t="s">
        <v>897</v>
      </c>
      <c r="AAB5" s="1852" t="s">
        <v>897</v>
      </c>
      <c r="AAC5" s="1824" t="s">
        <v>1957</v>
      </c>
      <c r="AAD5" s="1825" t="s">
        <v>1901</v>
      </c>
      <c r="AAE5" s="1825" t="s">
        <v>897</v>
      </c>
      <c r="AAF5" s="1852" t="s">
        <v>897</v>
      </c>
      <c r="AAG5" s="1824" t="s">
        <v>1900</v>
      </c>
      <c r="AAH5" s="1825" t="s">
        <v>2645</v>
      </c>
      <c r="AAI5" s="1825" t="s">
        <v>897</v>
      </c>
      <c r="AAJ5" s="1852" t="s">
        <v>897</v>
      </c>
      <c r="AAK5" s="1824" t="s">
        <v>1991</v>
      </c>
      <c r="AAL5" s="1825" t="s">
        <v>1979</v>
      </c>
      <c r="AAM5" s="1825" t="s">
        <v>897</v>
      </c>
      <c r="AAN5" s="1826" t="s">
        <v>897</v>
      </c>
      <c r="AAO5" s="1824" t="s">
        <v>1870</v>
      </c>
      <c r="AAP5" s="1825" t="s">
        <v>1894</v>
      </c>
      <c r="AAQ5" s="1825" t="s">
        <v>897</v>
      </c>
      <c r="AAR5" s="1852" t="s">
        <v>897</v>
      </c>
      <c r="AAS5" s="1824" t="s">
        <v>1910</v>
      </c>
      <c r="AAT5" s="1825" t="s">
        <v>1866</v>
      </c>
      <c r="AAU5" s="1825" t="s">
        <v>897</v>
      </c>
      <c r="AAV5" s="1826" t="s">
        <v>897</v>
      </c>
      <c r="AAW5" s="1824" t="s">
        <v>2350</v>
      </c>
      <c r="AAX5" s="1825" t="s">
        <v>1869</v>
      </c>
      <c r="AAY5" s="1825" t="s">
        <v>897</v>
      </c>
      <c r="AAZ5" s="1852" t="s">
        <v>897</v>
      </c>
      <c r="ABA5" s="1824" t="s">
        <v>1890</v>
      </c>
      <c r="ABB5" s="1825" t="s">
        <v>1955</v>
      </c>
      <c r="ABC5" s="1825" t="s">
        <v>897</v>
      </c>
      <c r="ABD5" s="1852" t="s">
        <v>897</v>
      </c>
      <c r="ABE5" s="1824" t="s">
        <v>1873</v>
      </c>
      <c r="ABF5" s="1825" t="s">
        <v>1993</v>
      </c>
      <c r="ABG5" s="1825" t="s">
        <v>897</v>
      </c>
      <c r="ABH5" s="1852" t="s">
        <v>897</v>
      </c>
      <c r="ABI5" s="1824" t="s">
        <v>1901</v>
      </c>
      <c r="ABJ5" s="1825" t="s">
        <v>1876</v>
      </c>
      <c r="ABK5" s="1825" t="s">
        <v>897</v>
      </c>
      <c r="ABL5" s="1852" t="s">
        <v>897</v>
      </c>
      <c r="ABM5" s="1824" t="s">
        <v>1944</v>
      </c>
      <c r="ABN5" s="1825" t="s">
        <v>1908</v>
      </c>
      <c r="ABO5" s="1825" t="s">
        <v>897</v>
      </c>
      <c r="ABP5" s="1852" t="s">
        <v>897</v>
      </c>
      <c r="ABQ5" s="1824" t="s">
        <v>1884</v>
      </c>
      <c r="ABR5" s="1825" t="s">
        <v>2004</v>
      </c>
      <c r="ABS5" s="1825" t="s">
        <v>897</v>
      </c>
      <c r="ABT5" s="1852" t="s">
        <v>897</v>
      </c>
      <c r="ABU5" s="1824" t="s">
        <v>2621</v>
      </c>
      <c r="ABV5" s="1825" t="s">
        <v>1870</v>
      </c>
      <c r="ABW5" s="1825" t="s">
        <v>897</v>
      </c>
      <c r="ABX5" s="1852" t="s">
        <v>897</v>
      </c>
      <c r="ABY5" s="1824" t="s">
        <v>1973</v>
      </c>
      <c r="ABZ5" s="1825" t="s">
        <v>1975</v>
      </c>
      <c r="ACA5" s="1825" t="s">
        <v>897</v>
      </c>
      <c r="ACB5" s="1852" t="s">
        <v>897</v>
      </c>
      <c r="ACC5" s="1824" t="s">
        <v>1914</v>
      </c>
      <c r="ACD5" s="1825" t="s">
        <v>2861</v>
      </c>
      <c r="ACE5" s="1825" t="s">
        <v>897</v>
      </c>
      <c r="ACF5" s="1852" t="s">
        <v>897</v>
      </c>
      <c r="ACG5" s="1824" t="s">
        <v>1991</v>
      </c>
      <c r="ACH5" s="1825" t="s">
        <v>1970</v>
      </c>
      <c r="ACI5" s="1825" t="s">
        <v>897</v>
      </c>
      <c r="ACJ5" s="1852" t="s">
        <v>897</v>
      </c>
      <c r="ACK5" s="1824" t="s">
        <v>1939</v>
      </c>
      <c r="ACL5" s="1825" t="s">
        <v>1966</v>
      </c>
      <c r="ACM5" s="1825" t="s">
        <v>897</v>
      </c>
      <c r="ACN5" s="1826" t="s">
        <v>897</v>
      </c>
      <c r="ACO5" s="2372" t="s">
        <v>3</v>
      </c>
      <c r="ACP5" s="563" t="s">
        <v>384</v>
      </c>
      <c r="ACQ5" s="618">
        <f>COUNTIF($AAS5:$ACN5,"*○*")</f>
        <v>11</v>
      </c>
      <c r="ACR5" s="396">
        <f>COUNTIF($AAS5:$ACN5,"*●*")</f>
        <v>13</v>
      </c>
      <c r="ACS5" s="1537">
        <f t="shared" ref="ACS5" si="7">SUM(ACQ5:ACR5)</f>
        <v>24</v>
      </c>
      <c r="ACT5" s="1540">
        <f t="shared" ref="ACT5" si="8">IFERROR(ACQ5/ACS5,"")</f>
        <v>0.45833333333333331</v>
      </c>
      <c r="ACU5" s="618">
        <f>COUNTIF($ABQ5:$ACN5,"*○*")</f>
        <v>5</v>
      </c>
      <c r="ACV5" s="396">
        <f>COUNTIF($ABQ5:$ACN5,"*●*")</f>
        <v>7</v>
      </c>
      <c r="ACW5" s="1537">
        <f t="shared" ref="ACW5" si="9">SUM(ACU5:ACV5)</f>
        <v>12</v>
      </c>
      <c r="ACX5" s="1541">
        <f t="shared" ref="ACX5" si="10">IFERROR(ACU5/ACW5,"")</f>
        <v>0.41666666666666669</v>
      </c>
    </row>
    <row r="6" spans="1:779">
      <c r="A6" s="74"/>
      <c r="B6" s="74" t="s">
        <v>230</v>
      </c>
      <c r="C6" s="570">
        <f t="shared" ca="1" si="0"/>
        <v>23</v>
      </c>
      <c r="D6" s="575">
        <v>37607</v>
      </c>
      <c r="E6" s="188" t="s">
        <v>353</v>
      </c>
      <c r="F6" s="75" t="s">
        <v>274</v>
      </c>
      <c r="G6" s="1126" t="s">
        <v>12</v>
      </c>
      <c r="H6" s="76">
        <f t="shared" si="1"/>
        <v>221</v>
      </c>
      <c r="I6" s="77">
        <f t="shared" si="2"/>
        <v>220</v>
      </c>
      <c r="J6" s="77">
        <f t="shared" si="5"/>
        <v>441</v>
      </c>
      <c r="K6" s="95">
        <f t="shared" si="6"/>
        <v>0.50113378684807253</v>
      </c>
      <c r="L6" s="38"/>
      <c r="M6" s="1542"/>
      <c r="N6" s="1542"/>
      <c r="O6" s="1672"/>
      <c r="P6" s="38"/>
      <c r="Q6" s="38"/>
      <c r="R6" s="38"/>
      <c r="S6" s="1127"/>
      <c r="T6" s="48" t="s">
        <v>20</v>
      </c>
      <c r="U6" s="38" t="s">
        <v>20</v>
      </c>
      <c r="V6" s="50" t="s">
        <v>29</v>
      </c>
      <c r="W6" s="1543"/>
      <c r="X6" s="50" t="s">
        <v>20</v>
      </c>
      <c r="Y6" s="50" t="s">
        <v>29</v>
      </c>
      <c r="Z6" s="50" t="s">
        <v>29</v>
      </c>
      <c r="AA6" s="1544"/>
      <c r="AB6" s="49" t="s">
        <v>29</v>
      </c>
      <c r="AC6" s="50" t="s">
        <v>20</v>
      </c>
      <c r="AD6" s="50" t="s">
        <v>29</v>
      </c>
      <c r="AE6" s="1673"/>
      <c r="AF6" s="50" t="s">
        <v>29</v>
      </c>
      <c r="AG6" s="50" t="s">
        <v>29</v>
      </c>
      <c r="AH6" s="50" t="s">
        <v>29</v>
      </c>
      <c r="AI6" s="1544" t="s">
        <v>247</v>
      </c>
      <c r="AJ6" s="48" t="s">
        <v>5</v>
      </c>
      <c r="AK6" s="38"/>
      <c r="AL6" s="38"/>
      <c r="AM6" s="185"/>
      <c r="AN6" s="38" t="s">
        <v>29</v>
      </c>
      <c r="AO6" s="38" t="s">
        <v>29</v>
      </c>
      <c r="AP6" s="38" t="s">
        <v>20</v>
      </c>
      <c r="AQ6" s="184"/>
      <c r="AR6" s="48" t="s">
        <v>29</v>
      </c>
      <c r="AS6" s="38" t="s">
        <v>29</v>
      </c>
      <c r="AT6" s="38" t="s">
        <v>29</v>
      </c>
      <c r="AU6" s="185"/>
      <c r="AV6" s="1545" t="s">
        <v>216</v>
      </c>
      <c r="AW6" s="1545" t="s">
        <v>231</v>
      </c>
      <c r="AX6" s="1545" t="s">
        <v>215</v>
      </c>
      <c r="AY6" s="1674"/>
      <c r="AZ6" s="1499" t="s">
        <v>269</v>
      </c>
      <c r="BA6" s="47" t="s">
        <v>258</v>
      </c>
      <c r="BB6" s="64" t="s">
        <v>263</v>
      </c>
      <c r="BC6" s="64" t="s">
        <v>271</v>
      </c>
      <c r="BD6" s="115" t="s">
        <v>199</v>
      </c>
      <c r="BE6" s="116" t="s">
        <v>288</v>
      </c>
      <c r="BF6" s="116" t="s">
        <v>289</v>
      </c>
      <c r="BG6" s="117"/>
      <c r="BH6" s="115" t="s">
        <v>228</v>
      </c>
      <c r="BI6" s="116" t="s">
        <v>279</v>
      </c>
      <c r="BJ6" s="116" t="s">
        <v>261</v>
      </c>
      <c r="BK6" s="224"/>
      <c r="BL6" s="115" t="s">
        <v>259</v>
      </c>
      <c r="BM6" s="116" t="s">
        <v>286</v>
      </c>
      <c r="BN6" s="116" t="s">
        <v>221</v>
      </c>
      <c r="BO6" s="224"/>
      <c r="BP6" s="115" t="s">
        <v>287</v>
      </c>
      <c r="BQ6" s="116" t="s">
        <v>214</v>
      </c>
      <c r="BR6" s="77" t="s">
        <v>272</v>
      </c>
      <c r="BS6" s="124" t="s">
        <v>195</v>
      </c>
      <c r="BT6" s="76" t="s">
        <v>212</v>
      </c>
      <c r="BU6" s="77" t="s">
        <v>281</v>
      </c>
      <c r="BV6" s="77" t="s">
        <v>200</v>
      </c>
      <c r="BW6" s="124"/>
      <c r="BX6" s="76" t="s">
        <v>183</v>
      </c>
      <c r="BY6" s="77" t="s">
        <v>258</v>
      </c>
      <c r="BZ6" s="77" t="s">
        <v>223</v>
      </c>
      <c r="CA6" s="124"/>
      <c r="CB6" s="76" t="s">
        <v>184</v>
      </c>
      <c r="CC6" s="77" t="s">
        <v>366</v>
      </c>
      <c r="CD6" s="77" t="s">
        <v>137</v>
      </c>
      <c r="CE6" s="254"/>
      <c r="CF6" s="252" t="s">
        <v>269</v>
      </c>
      <c r="CG6" s="77" t="s">
        <v>282</v>
      </c>
      <c r="CH6" s="79" t="s">
        <v>285</v>
      </c>
      <c r="CI6" s="183"/>
      <c r="CJ6" s="78" t="s">
        <v>226</v>
      </c>
      <c r="CK6" s="79" t="s">
        <v>265</v>
      </c>
      <c r="CL6" s="79" t="s">
        <v>199</v>
      </c>
      <c r="CM6" s="112"/>
      <c r="CN6" s="271" t="s">
        <v>297</v>
      </c>
      <c r="CO6" s="272" t="s">
        <v>271</v>
      </c>
      <c r="CP6" s="272" t="s">
        <v>187</v>
      </c>
      <c r="CQ6" s="273"/>
      <c r="CR6" s="271" t="s">
        <v>267</v>
      </c>
      <c r="CS6" s="272" t="s">
        <v>272</v>
      </c>
      <c r="CT6" s="272" t="s">
        <v>231</v>
      </c>
      <c r="CU6" s="273" t="s">
        <v>132</v>
      </c>
      <c r="CV6" s="268" t="s">
        <v>318</v>
      </c>
      <c r="CW6" s="269" t="s">
        <v>391</v>
      </c>
      <c r="CX6" s="269" t="s">
        <v>219</v>
      </c>
      <c r="CY6" s="269"/>
      <c r="CZ6" s="270"/>
      <c r="DA6" s="268" t="s">
        <v>290</v>
      </c>
      <c r="DB6" s="74" t="s">
        <v>184</v>
      </c>
      <c r="DC6" s="74" t="s">
        <v>285</v>
      </c>
      <c r="DD6" s="281"/>
      <c r="DE6" s="263"/>
      <c r="DF6" s="277" t="s">
        <v>279</v>
      </c>
      <c r="DG6" s="278" t="s">
        <v>269</v>
      </c>
      <c r="DH6" s="278" t="s">
        <v>287</v>
      </c>
      <c r="DI6" s="279"/>
      <c r="DJ6" s="277" t="s">
        <v>197</v>
      </c>
      <c r="DK6" s="278" t="s">
        <v>286</v>
      </c>
      <c r="DL6" s="278" t="s">
        <v>289</v>
      </c>
      <c r="DM6" s="278" t="s">
        <v>198</v>
      </c>
      <c r="DN6" s="263" t="s">
        <v>212</v>
      </c>
      <c r="DO6" s="67" t="s">
        <v>195</v>
      </c>
      <c r="DP6" s="74" t="s">
        <v>224</v>
      </c>
      <c r="DQ6" s="74" t="s">
        <v>137</v>
      </c>
      <c r="DR6" s="263"/>
      <c r="DS6" s="67" t="s">
        <v>265</v>
      </c>
      <c r="DT6" s="74" t="s">
        <v>282</v>
      </c>
      <c r="DU6" s="74" t="s">
        <v>203</v>
      </c>
      <c r="DV6" s="263"/>
      <c r="DW6" s="67" t="s">
        <v>271</v>
      </c>
      <c r="DX6" s="74" t="s">
        <v>221</v>
      </c>
      <c r="DY6" s="74" t="s">
        <v>184</v>
      </c>
      <c r="DZ6" s="263"/>
      <c r="EA6" s="67" t="s">
        <v>279</v>
      </c>
      <c r="EB6" s="74" t="s">
        <v>319</v>
      </c>
      <c r="EC6" s="74" t="s">
        <v>267</v>
      </c>
      <c r="ED6" s="263"/>
      <c r="EE6" s="67" t="s">
        <v>217</v>
      </c>
      <c r="EF6" s="74" t="s">
        <v>421</v>
      </c>
      <c r="EG6" s="74" t="s">
        <v>269</v>
      </c>
      <c r="EH6" s="263"/>
      <c r="EI6" s="67" t="s">
        <v>290</v>
      </c>
      <c r="EJ6" s="74" t="s">
        <v>287</v>
      </c>
      <c r="EK6" s="74" t="s">
        <v>201</v>
      </c>
      <c r="EL6" s="263"/>
      <c r="EM6" s="67" t="s">
        <v>228</v>
      </c>
      <c r="EN6" s="74" t="s">
        <v>202</v>
      </c>
      <c r="EO6" s="74" t="s">
        <v>226</v>
      </c>
      <c r="EP6" s="263"/>
      <c r="EQ6" s="76" t="s">
        <v>457</v>
      </c>
      <c r="ER6" s="77" t="s">
        <v>176</v>
      </c>
      <c r="ES6" s="77" t="s">
        <v>203</v>
      </c>
      <c r="ET6" s="124"/>
      <c r="EU6" s="76" t="s">
        <v>418</v>
      </c>
      <c r="EV6" s="77" t="s">
        <v>169</v>
      </c>
      <c r="EW6" s="77" t="s">
        <v>200</v>
      </c>
      <c r="EX6" s="110"/>
      <c r="EY6" s="67" t="s">
        <v>138</v>
      </c>
      <c r="EZ6" s="74" t="s">
        <v>285</v>
      </c>
      <c r="FA6" s="74" t="s">
        <v>289</v>
      </c>
      <c r="FB6" s="263"/>
      <c r="FC6" s="76" t="s">
        <v>199</v>
      </c>
      <c r="FD6" s="77" t="s">
        <v>271</v>
      </c>
      <c r="FE6" s="77" t="s">
        <v>477</v>
      </c>
      <c r="FF6" s="124"/>
      <c r="FG6" s="76" t="s">
        <v>482</v>
      </c>
      <c r="FH6" s="77" t="s">
        <v>187</v>
      </c>
      <c r="FI6" s="77" t="s">
        <v>484</v>
      </c>
      <c r="FJ6" s="124"/>
      <c r="FK6" s="76" t="s">
        <v>466</v>
      </c>
      <c r="FL6" s="77" t="s">
        <v>414</v>
      </c>
      <c r="FM6" s="77" t="s">
        <v>479</v>
      </c>
      <c r="FN6" s="124"/>
      <c r="FO6" s="76" t="s">
        <v>206</v>
      </c>
      <c r="FP6" s="116" t="s">
        <v>282</v>
      </c>
      <c r="FQ6" s="116" t="s">
        <v>319</v>
      </c>
      <c r="FR6" s="224"/>
      <c r="FS6" s="115" t="s">
        <v>267</v>
      </c>
      <c r="FT6" s="116" t="s">
        <v>268</v>
      </c>
      <c r="FU6" s="116" t="s">
        <v>177</v>
      </c>
      <c r="FV6" s="117"/>
      <c r="FW6" s="115" t="s">
        <v>287</v>
      </c>
      <c r="FX6" s="116" t="s">
        <v>266</v>
      </c>
      <c r="FY6" s="116" t="s">
        <v>281</v>
      </c>
      <c r="FZ6" s="224"/>
      <c r="GA6" s="115" t="s">
        <v>502</v>
      </c>
      <c r="GB6" s="116" t="s">
        <v>295</v>
      </c>
      <c r="GC6" s="116" t="s">
        <v>261</v>
      </c>
      <c r="GD6" s="224"/>
      <c r="GE6" s="115" t="s">
        <v>418</v>
      </c>
      <c r="GF6" s="116" t="s">
        <v>188</v>
      </c>
      <c r="GG6" s="77" t="s">
        <v>263</v>
      </c>
      <c r="GH6" s="124" t="s">
        <v>175</v>
      </c>
      <c r="GI6" s="76" t="s">
        <v>297</v>
      </c>
      <c r="GJ6" s="77" t="s">
        <v>195</v>
      </c>
      <c r="GK6" s="77" t="s">
        <v>271</v>
      </c>
      <c r="GL6" s="110"/>
      <c r="GM6" s="115" t="s">
        <v>166</v>
      </c>
      <c r="GN6" s="116" t="s">
        <v>484</v>
      </c>
      <c r="GO6" s="116" t="s">
        <v>176</v>
      </c>
      <c r="GP6" s="224"/>
      <c r="GQ6" s="115" t="s">
        <v>162</v>
      </c>
      <c r="GR6" s="116" t="s">
        <v>463</v>
      </c>
      <c r="GS6" s="116" t="s">
        <v>212</v>
      </c>
      <c r="GT6" s="224"/>
      <c r="GU6" s="115" t="s">
        <v>137</v>
      </c>
      <c r="GV6" s="116" t="s">
        <v>529</v>
      </c>
      <c r="GW6" s="116" t="s">
        <v>419</v>
      </c>
      <c r="GX6" s="224"/>
      <c r="GY6" s="115" t="s">
        <v>213</v>
      </c>
      <c r="GZ6" s="116" t="s">
        <v>267</v>
      </c>
      <c r="HA6" s="116" t="s">
        <v>268</v>
      </c>
      <c r="HB6" s="224" t="s">
        <v>180</v>
      </c>
      <c r="HC6" s="76" t="s">
        <v>263</v>
      </c>
      <c r="HD6" s="77" t="s">
        <v>289</v>
      </c>
      <c r="HE6" s="77" t="s">
        <v>160</v>
      </c>
      <c r="HF6" s="124"/>
      <c r="HG6" s="76" t="s">
        <v>225</v>
      </c>
      <c r="HH6" s="77" t="s">
        <v>269</v>
      </c>
      <c r="HI6" s="77" t="s">
        <v>226</v>
      </c>
      <c r="HJ6" s="124"/>
      <c r="HK6" s="76" t="s">
        <v>159</v>
      </c>
      <c r="HL6" s="77" t="s">
        <v>177</v>
      </c>
      <c r="HM6" s="77" t="s">
        <v>265</v>
      </c>
      <c r="HN6" s="124"/>
      <c r="HO6" s="115" t="s">
        <v>287</v>
      </c>
      <c r="HP6" s="116" t="s">
        <v>189</v>
      </c>
      <c r="HQ6" s="116" t="s">
        <v>169</v>
      </c>
      <c r="HR6" s="224"/>
      <c r="HS6" s="115" t="s">
        <v>171</v>
      </c>
      <c r="HT6" s="116" t="s">
        <v>174</v>
      </c>
      <c r="HU6" s="116"/>
      <c r="HV6" s="224"/>
      <c r="HW6" s="115" t="s">
        <v>319</v>
      </c>
      <c r="HX6" s="116" t="s">
        <v>163</v>
      </c>
      <c r="HY6" s="77" t="s">
        <v>176</v>
      </c>
      <c r="HZ6" s="124" t="s">
        <v>213</v>
      </c>
      <c r="IA6" s="78" t="s">
        <v>484</v>
      </c>
      <c r="IB6" s="79" t="s">
        <v>297</v>
      </c>
      <c r="IC6" s="79" t="s">
        <v>279</v>
      </c>
      <c r="ID6" s="183"/>
      <c r="IE6" s="78" t="s">
        <v>268</v>
      </c>
      <c r="IF6" s="79" t="s">
        <v>203</v>
      </c>
      <c r="IG6" s="79" t="s">
        <v>267</v>
      </c>
      <c r="IH6" s="183"/>
      <c r="II6" s="78" t="s">
        <v>206</v>
      </c>
      <c r="IJ6" s="79" t="s">
        <v>159</v>
      </c>
      <c r="IK6" s="79" t="s">
        <v>455</v>
      </c>
      <c r="IL6" s="183"/>
      <c r="IM6" s="78" t="s">
        <v>450</v>
      </c>
      <c r="IN6" s="79" t="s">
        <v>132</v>
      </c>
      <c r="IO6" s="77" t="s">
        <v>226</v>
      </c>
      <c r="IP6" s="545" t="s">
        <v>269</v>
      </c>
      <c r="IQ6" s="663" t="s">
        <v>249</v>
      </c>
      <c r="IR6" s="544" t="s">
        <v>172</v>
      </c>
      <c r="IS6" s="544"/>
      <c r="IT6" s="545"/>
      <c r="IU6" s="543" t="s">
        <v>169</v>
      </c>
      <c r="IV6" s="544" t="s">
        <v>898</v>
      </c>
      <c r="IW6" s="79" t="s">
        <v>183</v>
      </c>
      <c r="IX6" s="79" t="s">
        <v>415</v>
      </c>
      <c r="IY6" s="678" t="s">
        <v>414</v>
      </c>
      <c r="IZ6" s="79" t="s">
        <v>259</v>
      </c>
      <c r="JA6" s="79" t="s">
        <v>265</v>
      </c>
      <c r="JB6" s="183"/>
      <c r="JC6" s="78" t="s">
        <v>297</v>
      </c>
      <c r="JD6" s="79" t="s">
        <v>267</v>
      </c>
      <c r="JE6" s="79" t="s">
        <v>137</v>
      </c>
      <c r="JF6" s="183"/>
      <c r="JG6" s="78" t="s">
        <v>150</v>
      </c>
      <c r="JH6" s="79" t="s">
        <v>132</v>
      </c>
      <c r="JI6" s="77" t="s">
        <v>161</v>
      </c>
      <c r="JJ6" s="124"/>
      <c r="JK6" s="76" t="s">
        <v>206</v>
      </c>
      <c r="JL6" s="81" t="s">
        <v>213</v>
      </c>
      <c r="JM6" s="81" t="s">
        <v>189</v>
      </c>
      <c r="JN6" s="125"/>
      <c r="JO6" s="80" t="s">
        <v>203</v>
      </c>
      <c r="JP6" s="81" t="s">
        <v>190</v>
      </c>
      <c r="JQ6" s="81" t="s">
        <v>279</v>
      </c>
      <c r="JR6" s="274" t="s">
        <v>133</v>
      </c>
      <c r="JS6" s="76" t="s">
        <v>5</v>
      </c>
      <c r="JT6" s="77"/>
      <c r="JU6" s="77"/>
      <c r="JV6" s="124"/>
      <c r="JW6" s="76" t="s">
        <v>450</v>
      </c>
      <c r="JX6" s="77" t="s">
        <v>415</v>
      </c>
      <c r="JY6" s="77" t="s">
        <v>183</v>
      </c>
      <c r="JZ6" s="110"/>
      <c r="KA6" s="76" t="s">
        <v>5</v>
      </c>
      <c r="KB6" s="77"/>
      <c r="KC6" s="77"/>
      <c r="KD6" s="77"/>
      <c r="KE6" s="124"/>
      <c r="KF6" s="76" t="s">
        <v>5</v>
      </c>
      <c r="KG6" s="77"/>
      <c r="KH6" s="77"/>
      <c r="KI6" s="124"/>
      <c r="KJ6" s="76" t="s">
        <v>251</v>
      </c>
      <c r="KK6" s="77" t="s">
        <v>139</v>
      </c>
      <c r="KL6" s="77"/>
      <c r="KM6" s="124"/>
      <c r="KN6" s="76" t="s">
        <v>287</v>
      </c>
      <c r="KO6" s="77" t="s">
        <v>269</v>
      </c>
      <c r="KP6" s="77" t="s">
        <v>467</v>
      </c>
      <c r="KQ6" s="124"/>
      <c r="KR6" s="76" t="s">
        <v>266</v>
      </c>
      <c r="KS6" s="77" t="s">
        <v>259</v>
      </c>
      <c r="KT6" s="77" t="s">
        <v>414</v>
      </c>
      <c r="KU6" s="124"/>
      <c r="KV6" s="76" t="s">
        <v>297</v>
      </c>
      <c r="KW6" s="77" t="s">
        <v>285</v>
      </c>
      <c r="KX6" s="77" t="s">
        <v>501</v>
      </c>
      <c r="KY6" s="124"/>
      <c r="KZ6" s="76" t="s">
        <v>202</v>
      </c>
      <c r="LA6" s="77" t="s">
        <v>975</v>
      </c>
      <c r="LB6" s="77" t="s">
        <v>208</v>
      </c>
      <c r="LC6" s="124"/>
      <c r="LD6" s="76" t="s">
        <v>415</v>
      </c>
      <c r="LE6" s="77" t="s">
        <v>279</v>
      </c>
      <c r="LF6" s="77" t="s">
        <v>261</v>
      </c>
      <c r="LG6" s="124"/>
      <c r="LH6" s="851" t="s">
        <v>450</v>
      </c>
      <c r="LI6" s="852" t="s">
        <v>176</v>
      </c>
      <c r="LJ6" s="852" t="s">
        <v>531</v>
      </c>
      <c r="LK6" s="858"/>
      <c r="LL6" s="851" t="s">
        <v>253</v>
      </c>
      <c r="LM6" s="852" t="s">
        <v>171</v>
      </c>
      <c r="LN6" s="852"/>
      <c r="LO6" s="858"/>
      <c r="LP6" s="851" t="s">
        <v>295</v>
      </c>
      <c r="LQ6" s="852" t="s">
        <v>445</v>
      </c>
      <c r="LR6" s="852" t="s">
        <v>319</v>
      </c>
      <c r="LS6" s="911"/>
      <c r="LT6" s="76" t="s">
        <v>529</v>
      </c>
      <c r="LU6" s="77" t="s">
        <v>207</v>
      </c>
      <c r="LV6" s="77" t="s">
        <v>224</v>
      </c>
      <c r="LW6" s="124"/>
      <c r="LX6" s="76" t="s">
        <v>263</v>
      </c>
      <c r="LY6" s="77" t="s">
        <v>222</v>
      </c>
      <c r="LZ6" s="77" t="s">
        <v>501</v>
      </c>
      <c r="MA6" s="124"/>
      <c r="MB6" s="76" t="s">
        <v>880</v>
      </c>
      <c r="MC6" s="77" t="s">
        <v>297</v>
      </c>
      <c r="MD6" s="77" t="s">
        <v>419</v>
      </c>
      <c r="ME6" s="124"/>
      <c r="MF6" s="76" t="s">
        <v>975</v>
      </c>
      <c r="MG6" s="77" t="s">
        <v>482</v>
      </c>
      <c r="MH6" s="77" t="s">
        <v>450</v>
      </c>
      <c r="MI6" s="110"/>
      <c r="MJ6" s="76" t="s">
        <v>154</v>
      </c>
      <c r="MK6" s="77" t="s">
        <v>1071</v>
      </c>
      <c r="ML6" s="77"/>
      <c r="MM6" s="110"/>
      <c r="MN6" s="76" t="s">
        <v>261</v>
      </c>
      <c r="MO6" s="77" t="s">
        <v>532</v>
      </c>
      <c r="MP6" s="77" t="s">
        <v>208</v>
      </c>
      <c r="MQ6" s="110"/>
      <c r="MR6" s="76" t="s">
        <v>319</v>
      </c>
      <c r="MS6" s="77" t="s">
        <v>279</v>
      </c>
      <c r="MT6" s="79" t="s">
        <v>295</v>
      </c>
      <c r="MU6" s="112"/>
      <c r="MV6" s="1056" t="s">
        <v>445</v>
      </c>
      <c r="MW6" s="79" t="s">
        <v>273</v>
      </c>
      <c r="MX6" s="79" t="s">
        <v>448</v>
      </c>
      <c r="MY6" s="1057"/>
      <c r="MZ6" s="1056" t="s">
        <v>5</v>
      </c>
      <c r="NA6" s="79"/>
      <c r="NB6" s="79"/>
      <c r="NC6" s="112"/>
      <c r="ND6" s="1056" t="s">
        <v>5</v>
      </c>
      <c r="NE6" s="79"/>
      <c r="NF6" s="79"/>
      <c r="NG6" s="1057"/>
      <c r="NH6" s="1056" t="s">
        <v>5</v>
      </c>
      <c r="NI6" s="79"/>
      <c r="NJ6" s="79"/>
      <c r="NK6" s="1057"/>
      <c r="NL6" s="1056" t="s">
        <v>5</v>
      </c>
      <c r="NM6" s="79"/>
      <c r="NN6" s="79"/>
      <c r="NO6" s="1057"/>
      <c r="NP6" s="1056" t="s">
        <v>5</v>
      </c>
      <c r="NQ6" s="79"/>
      <c r="NR6" s="79"/>
      <c r="NS6" s="1057"/>
      <c r="NT6" s="1056" t="s">
        <v>5</v>
      </c>
      <c r="NU6" s="79"/>
      <c r="NV6" s="79"/>
      <c r="NW6" s="1057"/>
      <c r="NX6" s="1056" t="s">
        <v>5</v>
      </c>
      <c r="NY6" s="79"/>
      <c r="NZ6" s="79"/>
      <c r="OA6" s="112"/>
      <c r="OB6" s="1056" t="s">
        <v>482</v>
      </c>
      <c r="OC6" s="79" t="s">
        <v>419</v>
      </c>
      <c r="OD6" s="79" t="s">
        <v>224</v>
      </c>
      <c r="OE6" s="1057"/>
      <c r="OF6" s="1056" t="s">
        <v>529</v>
      </c>
      <c r="OG6" s="79" t="s">
        <v>195</v>
      </c>
      <c r="OH6" s="79"/>
      <c r="OI6" s="1057"/>
      <c r="OJ6" s="1056" t="s">
        <v>500</v>
      </c>
      <c r="OK6" s="79" t="s">
        <v>132</v>
      </c>
      <c r="OL6" s="77" t="s">
        <v>231</v>
      </c>
      <c r="OM6" s="935" t="s">
        <v>265</v>
      </c>
      <c r="ON6" s="338" t="s">
        <v>446</v>
      </c>
      <c r="OO6" s="81" t="s">
        <v>975</v>
      </c>
      <c r="OP6" s="81" t="s">
        <v>287</v>
      </c>
      <c r="OQ6" s="1055"/>
      <c r="OR6" s="1054" t="s">
        <v>771</v>
      </c>
      <c r="OS6" s="81" t="s">
        <v>133</v>
      </c>
      <c r="OT6" s="77" t="s">
        <v>226</v>
      </c>
      <c r="OU6" s="935" t="s">
        <v>213</v>
      </c>
      <c r="OV6" s="338" t="s">
        <v>285</v>
      </c>
      <c r="OW6" s="77" t="s">
        <v>279</v>
      </c>
      <c r="OX6" s="77" t="s">
        <v>1177</v>
      </c>
      <c r="OY6" s="935"/>
      <c r="OZ6" s="338" t="s">
        <v>795</v>
      </c>
      <c r="PA6" s="77" t="s">
        <v>267</v>
      </c>
      <c r="PB6" s="77" t="s">
        <v>467</v>
      </c>
      <c r="PC6" s="935"/>
      <c r="PD6" s="338" t="s">
        <v>444</v>
      </c>
      <c r="PE6" s="77" t="s">
        <v>448</v>
      </c>
      <c r="PF6" s="77" t="s">
        <v>452</v>
      </c>
      <c r="PG6" s="935"/>
      <c r="PH6" s="338" t="s">
        <v>259</v>
      </c>
      <c r="PI6" s="77" t="s">
        <v>502</v>
      </c>
      <c r="PJ6" s="77"/>
      <c r="PK6" s="935"/>
      <c r="PL6" s="338" t="s">
        <v>419</v>
      </c>
      <c r="PM6" s="77" t="s">
        <v>208</v>
      </c>
      <c r="PN6" s="77" t="s">
        <v>273</v>
      </c>
      <c r="PO6" s="77"/>
      <c r="PP6" s="110"/>
      <c r="PQ6" s="338" t="s">
        <v>1097</v>
      </c>
      <c r="PR6" s="77" t="s">
        <v>261</v>
      </c>
      <c r="PS6" s="77" t="s">
        <v>1140</v>
      </c>
      <c r="PT6" s="935"/>
      <c r="PU6" s="338" t="s">
        <v>199</v>
      </c>
      <c r="PV6" s="77" t="s">
        <v>769</v>
      </c>
      <c r="PW6" s="77" t="s">
        <v>285</v>
      </c>
      <c r="PX6" s="935"/>
      <c r="PY6" s="338" t="s">
        <v>972</v>
      </c>
      <c r="PZ6" s="116" t="s">
        <v>501</v>
      </c>
      <c r="QA6" s="116" t="s">
        <v>287</v>
      </c>
      <c r="QB6" s="1071"/>
      <c r="QC6" s="1053" t="s">
        <v>880</v>
      </c>
      <c r="QD6" s="116" t="s">
        <v>279</v>
      </c>
      <c r="QE6" s="116" t="s">
        <v>1039</v>
      </c>
      <c r="QF6" s="1071"/>
      <c r="QG6" s="1053" t="s">
        <v>467</v>
      </c>
      <c r="QH6" s="116" t="s">
        <v>221</v>
      </c>
      <c r="QI6" s="116" t="s">
        <v>226</v>
      </c>
      <c r="QJ6" s="1071"/>
      <c r="QK6" s="1053" t="s">
        <v>166</v>
      </c>
      <c r="QL6" s="116" t="s">
        <v>206</v>
      </c>
      <c r="QM6" s="116"/>
      <c r="QN6" s="1071"/>
      <c r="QO6" s="1053" t="s">
        <v>1176</v>
      </c>
      <c r="QP6" s="116" t="s">
        <v>184</v>
      </c>
      <c r="QQ6" s="116" t="s">
        <v>452</v>
      </c>
      <c r="QR6" s="1071"/>
      <c r="QS6" s="1053" t="s">
        <v>137</v>
      </c>
      <c r="QT6" s="116" t="s">
        <v>466</v>
      </c>
      <c r="QU6" s="116" t="s">
        <v>937</v>
      </c>
      <c r="QV6" s="1071" t="s">
        <v>153</v>
      </c>
      <c r="QW6" s="338" t="s">
        <v>169</v>
      </c>
      <c r="QX6" s="77" t="s">
        <v>529</v>
      </c>
      <c r="QY6" s="77"/>
      <c r="QZ6" s="935"/>
      <c r="RA6" s="338" t="s">
        <v>161</v>
      </c>
      <c r="RB6" s="77" t="s">
        <v>485</v>
      </c>
      <c r="RC6" s="77"/>
      <c r="RD6" s="935"/>
      <c r="RE6" s="338" t="s">
        <v>414</v>
      </c>
      <c r="RF6" s="77" t="s">
        <v>444</v>
      </c>
      <c r="RG6" s="77"/>
      <c r="RH6" s="935"/>
      <c r="RI6" s="338" t="s">
        <v>297</v>
      </c>
      <c r="RJ6" s="116" t="s">
        <v>174</v>
      </c>
      <c r="RK6" s="116"/>
      <c r="RL6" s="1071"/>
      <c r="RM6" s="1053" t="s">
        <v>269</v>
      </c>
      <c r="RN6" s="116" t="s">
        <v>213</v>
      </c>
      <c r="RO6" s="116"/>
      <c r="RP6" s="1071"/>
      <c r="RQ6" s="1053" t="s">
        <v>166</v>
      </c>
      <c r="RR6" s="116" t="s">
        <v>319</v>
      </c>
      <c r="RS6" s="116"/>
      <c r="RT6" s="1071"/>
      <c r="RU6" s="1053" t="s">
        <v>222</v>
      </c>
      <c r="RV6" s="116" t="s">
        <v>176</v>
      </c>
      <c r="RW6" s="116"/>
      <c r="RX6" s="1071"/>
      <c r="RY6" s="1053" t="s">
        <v>263</v>
      </c>
      <c r="RZ6" s="116" t="s">
        <v>866</v>
      </c>
      <c r="SA6" s="116" t="s">
        <v>146</v>
      </c>
      <c r="SB6" s="935" t="s">
        <v>415</v>
      </c>
      <c r="SC6" s="338" t="s">
        <v>203</v>
      </c>
      <c r="SD6" s="77" t="s">
        <v>199</v>
      </c>
      <c r="SE6" s="77"/>
      <c r="SF6" s="935"/>
      <c r="SG6" s="338" t="s">
        <v>169</v>
      </c>
      <c r="SH6" s="77" t="s">
        <v>483</v>
      </c>
      <c r="SI6" s="77"/>
      <c r="SJ6" s="935"/>
      <c r="SK6" s="338" t="s">
        <v>543</v>
      </c>
      <c r="SL6" s="77" t="s">
        <v>289</v>
      </c>
      <c r="SM6" s="77"/>
      <c r="SN6" s="935"/>
      <c r="SO6" s="338" t="s">
        <v>269</v>
      </c>
      <c r="SP6" s="77" t="s">
        <v>1155</v>
      </c>
      <c r="SQ6" s="77"/>
      <c r="SR6" s="935"/>
      <c r="SS6" s="1056" t="s">
        <v>161</v>
      </c>
      <c r="ST6" s="79" t="s">
        <v>501</v>
      </c>
      <c r="SU6" s="79"/>
      <c r="SV6" s="1057"/>
      <c r="SW6" s="1056" t="s">
        <v>445</v>
      </c>
      <c r="SX6" s="79" t="s">
        <v>225</v>
      </c>
      <c r="SY6" s="79"/>
      <c r="SZ6" s="112"/>
      <c r="TA6" s="1056" t="s">
        <v>202</v>
      </c>
      <c r="TB6" s="79" t="s">
        <v>414</v>
      </c>
      <c r="TC6" s="79"/>
      <c r="TD6" s="1057"/>
      <c r="TE6" s="1056" t="s">
        <v>224</v>
      </c>
      <c r="TF6" s="79" t="s">
        <v>166</v>
      </c>
      <c r="TG6" s="79"/>
      <c r="TH6" s="1057"/>
      <c r="TI6" s="1056" t="s">
        <v>259</v>
      </c>
      <c r="TJ6" s="79" t="s">
        <v>285</v>
      </c>
      <c r="TK6" s="79" t="s">
        <v>132</v>
      </c>
      <c r="TL6" s="935"/>
      <c r="TM6" s="338" t="s">
        <v>222</v>
      </c>
      <c r="TN6" s="77" t="s">
        <v>448</v>
      </c>
      <c r="TO6" s="77"/>
      <c r="TP6" s="935"/>
      <c r="TQ6" s="338" t="s">
        <v>203</v>
      </c>
      <c r="TR6" s="77" t="s">
        <v>269</v>
      </c>
      <c r="TS6" s="77"/>
      <c r="TT6" s="935"/>
      <c r="TU6" s="338" t="s">
        <v>1983</v>
      </c>
      <c r="TV6" s="77" t="s">
        <v>1984</v>
      </c>
      <c r="TW6" s="77" t="s">
        <v>897</v>
      </c>
      <c r="TX6" s="935"/>
      <c r="TY6" s="338" t="s">
        <v>1869</v>
      </c>
      <c r="TZ6" s="77" t="s">
        <v>1870</v>
      </c>
      <c r="UA6" s="77" t="s">
        <v>897</v>
      </c>
      <c r="UB6" s="110"/>
      <c r="UC6" s="1438" t="s">
        <v>1886</v>
      </c>
      <c r="UD6" s="1014" t="s">
        <v>1918</v>
      </c>
      <c r="UE6" s="1014" t="s">
        <v>897</v>
      </c>
      <c r="UF6" s="1080" t="s">
        <v>897</v>
      </c>
      <c r="UG6" s="1438" t="s">
        <v>1892</v>
      </c>
      <c r="UH6" s="1014" t="s">
        <v>1883</v>
      </c>
      <c r="UI6" s="1014" t="s">
        <v>897</v>
      </c>
      <c r="UJ6" s="1080"/>
      <c r="UK6" s="1438" t="s">
        <v>1885</v>
      </c>
      <c r="UL6" s="1014" t="s">
        <v>1889</v>
      </c>
      <c r="UM6" s="1014" t="s">
        <v>897</v>
      </c>
      <c r="UN6" s="1080"/>
      <c r="UO6" s="1438" t="s">
        <v>1900</v>
      </c>
      <c r="UP6" s="1014" t="s">
        <v>1865</v>
      </c>
      <c r="UQ6" s="1014" t="s">
        <v>897</v>
      </c>
      <c r="UR6" s="1080"/>
      <c r="US6" s="1438" t="s">
        <v>771</v>
      </c>
      <c r="UT6" s="1014" t="s">
        <v>1140</v>
      </c>
      <c r="UU6" s="1014" t="s">
        <v>897</v>
      </c>
      <c r="UV6" s="1080"/>
      <c r="UW6" s="1827" t="s">
        <v>1903</v>
      </c>
      <c r="UX6" s="1744" t="s">
        <v>1866</v>
      </c>
      <c r="UY6" s="1744" t="s">
        <v>897</v>
      </c>
      <c r="UZ6" s="1802" t="s">
        <v>897</v>
      </c>
      <c r="VA6" s="1827" t="s">
        <v>1983</v>
      </c>
      <c r="VB6" s="1744" t="s">
        <v>1989</v>
      </c>
      <c r="VC6" s="1744" t="s">
        <v>897</v>
      </c>
      <c r="VD6" s="1802" t="s">
        <v>897</v>
      </c>
      <c r="VE6" s="1827" t="s">
        <v>1873</v>
      </c>
      <c r="VF6" s="1744" t="s">
        <v>1870</v>
      </c>
      <c r="VG6" s="1744" t="s">
        <v>897</v>
      </c>
      <c r="VH6" s="1802" t="s">
        <v>897</v>
      </c>
      <c r="VI6" s="1827" t="s">
        <v>195</v>
      </c>
      <c r="VJ6" s="1744" t="s">
        <v>213</v>
      </c>
      <c r="VK6" s="1744" t="s">
        <v>897</v>
      </c>
      <c r="VL6" s="1802" t="s">
        <v>897</v>
      </c>
      <c r="VM6" s="1827" t="s">
        <v>289</v>
      </c>
      <c r="VN6" s="1744" t="s">
        <v>166</v>
      </c>
      <c r="VO6" s="1744" t="s">
        <v>897</v>
      </c>
      <c r="VP6" s="1802" t="s">
        <v>897</v>
      </c>
      <c r="VQ6" s="1827" t="s">
        <v>1150</v>
      </c>
      <c r="VR6" s="1744" t="s">
        <v>225</v>
      </c>
      <c r="VS6" s="1744" t="s">
        <v>897</v>
      </c>
      <c r="VT6" s="1802" t="s">
        <v>897</v>
      </c>
      <c r="VU6" s="1827" t="s">
        <v>1893</v>
      </c>
      <c r="VV6" s="1744" t="s">
        <v>1985</v>
      </c>
      <c r="VW6" s="1744" t="s">
        <v>897</v>
      </c>
      <c r="VX6" s="1802" t="s">
        <v>897</v>
      </c>
      <c r="VY6" s="1827" t="s">
        <v>1969</v>
      </c>
      <c r="VZ6" s="1744" t="s">
        <v>1868</v>
      </c>
      <c r="WA6" s="1744" t="s">
        <v>897</v>
      </c>
      <c r="WB6" s="1802" t="s">
        <v>897</v>
      </c>
      <c r="WC6" s="1827" t="s">
        <v>1882</v>
      </c>
      <c r="WD6" s="1744" t="s">
        <v>1881</v>
      </c>
      <c r="WE6" s="1744" t="s">
        <v>897</v>
      </c>
      <c r="WF6" s="1802" t="s">
        <v>897</v>
      </c>
      <c r="WG6" s="1827" t="s">
        <v>1983</v>
      </c>
      <c r="WH6" s="1744" t="s">
        <v>2206</v>
      </c>
      <c r="WI6" s="1744" t="s">
        <v>897</v>
      </c>
      <c r="WJ6" s="1802" t="s">
        <v>897</v>
      </c>
      <c r="WK6" s="1827" t="s">
        <v>1870</v>
      </c>
      <c r="WL6" s="1744" t="s">
        <v>1987</v>
      </c>
      <c r="WM6" s="1744" t="s">
        <v>897</v>
      </c>
      <c r="WN6" s="1802" t="s">
        <v>897</v>
      </c>
      <c r="WO6" s="1827" t="s">
        <v>1997</v>
      </c>
      <c r="WP6" s="1744" t="s">
        <v>1982</v>
      </c>
      <c r="WQ6" s="1744" t="s">
        <v>897</v>
      </c>
      <c r="WR6" s="1802" t="s">
        <v>897</v>
      </c>
      <c r="WS6" s="1827" t="s">
        <v>1883</v>
      </c>
      <c r="WT6" s="1744" t="s">
        <v>1880</v>
      </c>
      <c r="WU6" s="1744" t="s">
        <v>897</v>
      </c>
      <c r="WV6" s="1802" t="s">
        <v>897</v>
      </c>
      <c r="WW6" s="1827" t="s">
        <v>1888</v>
      </c>
      <c r="WX6" s="1744" t="s">
        <v>2278</v>
      </c>
      <c r="WY6" s="1744" t="s">
        <v>897</v>
      </c>
      <c r="WZ6" s="1802" t="s">
        <v>897</v>
      </c>
      <c r="XA6" s="1827" t="s">
        <v>1891</v>
      </c>
      <c r="XB6" s="1744" t="s">
        <v>1894</v>
      </c>
      <c r="XC6" s="1744" t="s">
        <v>897</v>
      </c>
      <c r="XD6" s="1802" t="s">
        <v>897</v>
      </c>
      <c r="XE6" s="1827" t="s">
        <v>1969</v>
      </c>
      <c r="XF6" s="1744" t="s">
        <v>1876</v>
      </c>
      <c r="XG6" s="1744" t="s">
        <v>897</v>
      </c>
      <c r="XH6" s="1802" t="s">
        <v>897</v>
      </c>
      <c r="XI6" s="1827" t="s">
        <v>1881</v>
      </c>
      <c r="XJ6" s="1744" t="s">
        <v>1868</v>
      </c>
      <c r="XK6" s="1744" t="s">
        <v>897</v>
      </c>
      <c r="XL6" s="1802" t="s">
        <v>897</v>
      </c>
      <c r="XM6" s="1827" t="s">
        <v>1879</v>
      </c>
      <c r="XN6" s="1744" t="s">
        <v>1915</v>
      </c>
      <c r="XO6" s="1744" t="s">
        <v>897</v>
      </c>
      <c r="XP6" s="1802" t="s">
        <v>897</v>
      </c>
      <c r="XQ6" s="1827" t="s">
        <v>2208</v>
      </c>
      <c r="XR6" s="1744" t="s">
        <v>1870</v>
      </c>
      <c r="XS6" s="1744" t="s">
        <v>897</v>
      </c>
      <c r="XT6" s="1802" t="s">
        <v>897</v>
      </c>
      <c r="XU6" s="1827" t="s">
        <v>1986</v>
      </c>
      <c r="XV6" s="1744" t="s">
        <v>1873</v>
      </c>
      <c r="XW6" s="1744" t="s">
        <v>897</v>
      </c>
      <c r="XX6" s="1802" t="s">
        <v>897</v>
      </c>
      <c r="XY6" s="1827" t="s">
        <v>2350</v>
      </c>
      <c r="XZ6" s="1744" t="s">
        <v>1880</v>
      </c>
      <c r="YA6" s="1744" t="s">
        <v>897</v>
      </c>
      <c r="YB6" s="1802" t="s">
        <v>897</v>
      </c>
      <c r="YC6" s="1827" t="s">
        <v>2004</v>
      </c>
      <c r="YD6" s="1744" t="s">
        <v>1993</v>
      </c>
      <c r="YE6" s="1744" t="s">
        <v>897</v>
      </c>
      <c r="YF6" s="1802" t="s">
        <v>897</v>
      </c>
      <c r="YG6" s="1827" t="s">
        <v>1894</v>
      </c>
      <c r="YH6" s="1744" t="s">
        <v>1882</v>
      </c>
      <c r="YI6" s="1744" t="s">
        <v>897</v>
      </c>
      <c r="YJ6" s="1802" t="s">
        <v>897</v>
      </c>
      <c r="YK6" s="1827" t="s">
        <v>1910</v>
      </c>
      <c r="YL6" s="1744" t="s">
        <v>1895</v>
      </c>
      <c r="YM6" s="1744" t="s">
        <v>897</v>
      </c>
      <c r="YN6" s="1828" t="s">
        <v>897</v>
      </c>
      <c r="YO6" s="1827" t="s">
        <v>1900</v>
      </c>
      <c r="YP6" s="1744" t="s">
        <v>1987</v>
      </c>
      <c r="YQ6" s="1744" t="s">
        <v>897</v>
      </c>
      <c r="YR6" s="1802" t="s">
        <v>897</v>
      </c>
      <c r="YS6" s="1827" t="s">
        <v>1866</v>
      </c>
      <c r="YT6" s="1744" t="s">
        <v>2208</v>
      </c>
      <c r="YU6" s="1744" t="s">
        <v>897</v>
      </c>
      <c r="YV6" s="1802" t="s">
        <v>897</v>
      </c>
      <c r="YW6" s="1827" t="s">
        <v>1912</v>
      </c>
      <c r="YX6" s="1744" t="s">
        <v>1884</v>
      </c>
      <c r="YY6" s="1744" t="s">
        <v>897</v>
      </c>
      <c r="YZ6" s="1802" t="s">
        <v>897</v>
      </c>
      <c r="ZA6" s="1827" t="s">
        <v>1969</v>
      </c>
      <c r="ZB6" s="1744" t="s">
        <v>1935</v>
      </c>
      <c r="ZC6" s="1744" t="s">
        <v>897</v>
      </c>
      <c r="ZD6" s="1802" t="s">
        <v>897</v>
      </c>
      <c r="ZE6" s="1827" t="s">
        <v>1970</v>
      </c>
      <c r="ZF6" s="1744" t="s">
        <v>1880</v>
      </c>
      <c r="ZG6" s="1744" t="s">
        <v>897</v>
      </c>
      <c r="ZH6" s="1802" t="s">
        <v>897</v>
      </c>
      <c r="ZI6" s="1827" t="s">
        <v>1993</v>
      </c>
      <c r="ZJ6" s="1744" t="s">
        <v>1867</v>
      </c>
      <c r="ZK6" s="1744" t="s">
        <v>897</v>
      </c>
      <c r="ZL6" s="1828" t="s">
        <v>897</v>
      </c>
      <c r="ZM6" s="1827" t="s">
        <v>1986</v>
      </c>
      <c r="ZN6" s="1744" t="s">
        <v>2388</v>
      </c>
      <c r="ZO6" s="1744" t="s">
        <v>897</v>
      </c>
      <c r="ZP6" s="1802" t="s">
        <v>897</v>
      </c>
      <c r="ZQ6" s="1827" t="s">
        <v>1873</v>
      </c>
      <c r="ZR6" s="1744" t="s">
        <v>1909</v>
      </c>
      <c r="ZS6" s="1744" t="s">
        <v>897</v>
      </c>
      <c r="ZT6" s="1802" t="s">
        <v>897</v>
      </c>
      <c r="ZU6" s="1827" t="s">
        <v>1914</v>
      </c>
      <c r="ZV6" s="1744" t="s">
        <v>1900</v>
      </c>
      <c r="ZW6" s="1744" t="s">
        <v>897</v>
      </c>
      <c r="ZX6" s="1802" t="s">
        <v>897</v>
      </c>
      <c r="ZY6" s="1827" t="s">
        <v>1910</v>
      </c>
      <c r="ZZ6" s="1744" t="s">
        <v>1957</v>
      </c>
      <c r="AAA6" s="1744" t="s">
        <v>897</v>
      </c>
      <c r="AAB6" s="1802" t="s">
        <v>897</v>
      </c>
      <c r="AAC6" s="1827" t="s">
        <v>1881</v>
      </c>
      <c r="AAD6" s="1744" t="s">
        <v>2621</v>
      </c>
      <c r="AAE6" s="1744" t="s">
        <v>897</v>
      </c>
      <c r="AAF6" s="1802" t="s">
        <v>897</v>
      </c>
      <c r="AAG6" s="1827" t="s">
        <v>1902</v>
      </c>
      <c r="AAH6" s="1744" t="s">
        <v>1979</v>
      </c>
      <c r="AAI6" s="1744" t="s">
        <v>897</v>
      </c>
      <c r="AAJ6" s="1802" t="s">
        <v>897</v>
      </c>
      <c r="AAK6" s="1827" t="s">
        <v>2004</v>
      </c>
      <c r="AAL6" s="1744" t="s">
        <v>1884</v>
      </c>
      <c r="AAM6" s="1744" t="s">
        <v>897</v>
      </c>
      <c r="AAN6" s="1828" t="s">
        <v>897</v>
      </c>
      <c r="AAO6" s="1827" t="s">
        <v>1970</v>
      </c>
      <c r="AAP6" s="1744" t="s">
        <v>1901</v>
      </c>
      <c r="AAQ6" s="1744" t="s">
        <v>897</v>
      </c>
      <c r="AAR6" s="1802" t="s">
        <v>897</v>
      </c>
      <c r="AAS6" s="1827" t="s">
        <v>1867</v>
      </c>
      <c r="AAT6" s="1744" t="s">
        <v>1904</v>
      </c>
      <c r="AAU6" s="1744" t="s">
        <v>897</v>
      </c>
      <c r="AAV6" s="1828" t="s">
        <v>897</v>
      </c>
      <c r="AAW6" s="1827" t="s">
        <v>1869</v>
      </c>
      <c r="AAX6" s="1744" t="s">
        <v>2388</v>
      </c>
      <c r="AAY6" s="1744" t="s">
        <v>897</v>
      </c>
      <c r="AAZ6" s="1802" t="s">
        <v>897</v>
      </c>
      <c r="ABA6" s="1827" t="s">
        <v>1986</v>
      </c>
      <c r="ABB6" s="1744" t="s">
        <v>1892</v>
      </c>
      <c r="ABC6" s="1744" t="s">
        <v>897</v>
      </c>
      <c r="ABD6" s="1802" t="s">
        <v>897</v>
      </c>
      <c r="ABE6" s="1827" t="s">
        <v>1975</v>
      </c>
      <c r="ABF6" s="1744" t="s">
        <v>1957</v>
      </c>
      <c r="ABG6" s="1744" t="s">
        <v>897</v>
      </c>
      <c r="ABH6" s="1802" t="s">
        <v>897</v>
      </c>
      <c r="ABI6" s="1827" t="s">
        <v>1966</v>
      </c>
      <c r="ABJ6" s="1744" t="s">
        <v>1996</v>
      </c>
      <c r="ABK6" s="1744" t="s">
        <v>897</v>
      </c>
      <c r="ABL6" s="1802" t="s">
        <v>897</v>
      </c>
      <c r="ABM6" s="1827" t="s">
        <v>1881</v>
      </c>
      <c r="ABN6" s="1744" t="s">
        <v>1873</v>
      </c>
      <c r="ABO6" s="1744" t="s">
        <v>897</v>
      </c>
      <c r="ABP6" s="1802" t="s">
        <v>897</v>
      </c>
      <c r="ABQ6" s="1827" t="s">
        <v>2004</v>
      </c>
      <c r="ABR6" s="1744" t="s">
        <v>1924</v>
      </c>
      <c r="ABS6" s="1744" t="s">
        <v>897</v>
      </c>
      <c r="ABT6" s="1802" t="s">
        <v>897</v>
      </c>
      <c r="ABU6" s="1827" t="s">
        <v>1868</v>
      </c>
      <c r="ABV6" s="1744" t="s">
        <v>1894</v>
      </c>
      <c r="ABW6" s="1744" t="s">
        <v>897</v>
      </c>
      <c r="ABX6" s="1802" t="s">
        <v>897</v>
      </c>
      <c r="ABY6" s="1827" t="s">
        <v>1870</v>
      </c>
      <c r="ABZ6" s="1744" t="s">
        <v>1991</v>
      </c>
      <c r="ACA6" s="1744" t="s">
        <v>897</v>
      </c>
      <c r="ACB6" s="1802" t="s">
        <v>897</v>
      </c>
      <c r="ACC6" s="1827" t="s">
        <v>1908</v>
      </c>
      <c r="ACD6" s="1744" t="s">
        <v>1887</v>
      </c>
      <c r="ACE6" s="1744" t="s">
        <v>897</v>
      </c>
      <c r="ACF6" s="1802" t="s">
        <v>897</v>
      </c>
      <c r="ACG6" s="1827" t="s">
        <v>1910</v>
      </c>
      <c r="ACH6" s="1744" t="s">
        <v>1963</v>
      </c>
      <c r="ACI6" s="1744" t="s">
        <v>897</v>
      </c>
      <c r="ACJ6" s="1802" t="s">
        <v>897</v>
      </c>
      <c r="ACK6" s="1827" t="s">
        <v>1869</v>
      </c>
      <c r="ACL6" s="1744" t="s">
        <v>2645</v>
      </c>
      <c r="ACM6" s="1744" t="s">
        <v>897</v>
      </c>
      <c r="ACN6" s="1828" t="s">
        <v>897</v>
      </c>
      <c r="ACO6" s="1236"/>
      <c r="ACP6" s="74" t="s">
        <v>230</v>
      </c>
      <c r="ACQ6" s="338">
        <f t="shared" ref="ACQ6:ACQ69" si="11">COUNTIF($AAS6:$ACN6,"*○*")</f>
        <v>11</v>
      </c>
      <c r="ACR6" s="77">
        <f t="shared" ref="ACR6:ACR69" si="12">COUNTIF($AAS6:$ACN6,"*●*")</f>
        <v>13</v>
      </c>
      <c r="ACS6" s="935">
        <f t="shared" ref="ACS6:ACS69" si="13">SUM(ACQ6:ACR6)</f>
        <v>24</v>
      </c>
      <c r="ACT6" s="144">
        <f t="shared" ref="ACT6:ACT69" si="14">IFERROR(ACQ6/ACS6,"")</f>
        <v>0.45833333333333331</v>
      </c>
      <c r="ACU6" s="338">
        <f t="shared" ref="ACU6:ACU69" si="15">COUNTIF($ABQ6:$ACN6,"*○*")</f>
        <v>8</v>
      </c>
      <c r="ACV6" s="77">
        <f t="shared" ref="ACV6:ACV69" si="16">COUNTIF($ABQ6:$ACN6,"*●*")</f>
        <v>4</v>
      </c>
      <c r="ACW6" s="935">
        <f t="shared" ref="ACW6:ACW69" si="17">SUM(ACU6:ACV6)</f>
        <v>12</v>
      </c>
      <c r="ACX6" s="1314">
        <f t="shared" ref="ACX6:ACX69" si="18">IFERROR(ACU6/ACW6,"")</f>
        <v>0.66666666666666663</v>
      </c>
    </row>
    <row r="7" spans="1:779">
      <c r="A7" s="307"/>
      <c r="B7" s="74" t="s">
        <v>2248</v>
      </c>
      <c r="C7" s="570">
        <f t="shared" ca="1" si="0"/>
        <v>19</v>
      </c>
      <c r="D7" s="575">
        <v>38750</v>
      </c>
      <c r="E7" s="188" t="s">
        <v>352</v>
      </c>
      <c r="F7" s="75" t="s">
        <v>24</v>
      </c>
      <c r="G7" s="187" t="s">
        <v>7</v>
      </c>
      <c r="H7" s="76">
        <f t="shared" si="1"/>
        <v>250</v>
      </c>
      <c r="I7" s="77">
        <f t="shared" si="2"/>
        <v>216</v>
      </c>
      <c r="J7" s="77">
        <f t="shared" si="5"/>
        <v>466</v>
      </c>
      <c r="K7" s="95">
        <f t="shared" si="6"/>
        <v>0.53648068669527893</v>
      </c>
      <c r="L7" s="48" t="s">
        <v>29</v>
      </c>
      <c r="M7" s="38" t="s">
        <v>29</v>
      </c>
      <c r="N7" s="38" t="s">
        <v>29</v>
      </c>
      <c r="O7" s="39"/>
      <c r="P7" s="38" t="s">
        <v>20</v>
      </c>
      <c r="Q7" s="38" t="s">
        <v>29</v>
      </c>
      <c r="R7" s="38" t="s">
        <v>29</v>
      </c>
      <c r="S7" s="47"/>
      <c r="T7" s="48" t="s">
        <v>20</v>
      </c>
      <c r="U7" s="38" t="s">
        <v>20</v>
      </c>
      <c r="V7" s="38" t="s">
        <v>20</v>
      </c>
      <c r="W7" s="39"/>
      <c r="X7" s="38" t="s">
        <v>20</v>
      </c>
      <c r="Y7" s="38" t="s">
        <v>29</v>
      </c>
      <c r="Z7" s="38" t="s">
        <v>29</v>
      </c>
      <c r="AA7" s="47"/>
      <c r="AB7" s="48" t="s">
        <v>20</v>
      </c>
      <c r="AC7" s="38" t="s">
        <v>29</v>
      </c>
      <c r="AD7" s="38" t="s">
        <v>20</v>
      </c>
      <c r="AE7" s="39"/>
      <c r="AF7" s="38" t="s">
        <v>20</v>
      </c>
      <c r="AG7" s="38" t="s">
        <v>20</v>
      </c>
      <c r="AH7" s="38" t="s">
        <v>29</v>
      </c>
      <c r="AI7" s="47"/>
      <c r="AJ7" s="48" t="s">
        <v>20</v>
      </c>
      <c r="AK7" s="38" t="s">
        <v>29</v>
      </c>
      <c r="AL7" s="38" t="s">
        <v>29</v>
      </c>
      <c r="AM7" s="39"/>
      <c r="AN7" s="38" t="s">
        <v>29</v>
      </c>
      <c r="AO7" s="38" t="s">
        <v>20</v>
      </c>
      <c r="AP7" s="38" t="s">
        <v>20</v>
      </c>
      <c r="AQ7" s="47"/>
      <c r="AR7" s="48" t="s">
        <v>29</v>
      </c>
      <c r="AS7" s="38" t="s">
        <v>20</v>
      </c>
      <c r="AT7" s="38" t="s">
        <v>20</v>
      </c>
      <c r="AU7" s="39"/>
      <c r="AV7" s="65" t="s">
        <v>225</v>
      </c>
      <c r="AW7" s="65" t="s">
        <v>194</v>
      </c>
      <c r="AX7" s="65" t="s">
        <v>216</v>
      </c>
      <c r="AY7" s="47"/>
      <c r="AZ7" s="54" t="s">
        <v>270</v>
      </c>
      <c r="BA7" s="47" t="s">
        <v>184</v>
      </c>
      <c r="BB7" s="47" t="s">
        <v>209</v>
      </c>
      <c r="BC7" s="39"/>
      <c r="BD7" s="76" t="s">
        <v>286</v>
      </c>
      <c r="BE7" s="77" t="s">
        <v>228</v>
      </c>
      <c r="BF7" s="77" t="s">
        <v>258</v>
      </c>
      <c r="BG7" s="110"/>
      <c r="BH7" s="76" t="s">
        <v>297</v>
      </c>
      <c r="BI7" s="77" t="s">
        <v>287</v>
      </c>
      <c r="BJ7" s="77" t="s">
        <v>281</v>
      </c>
      <c r="BK7" s="124"/>
      <c r="BL7" s="76" t="s">
        <v>231</v>
      </c>
      <c r="BM7" s="77" t="s">
        <v>288</v>
      </c>
      <c r="BN7" s="77" t="s">
        <v>259</v>
      </c>
      <c r="BO7" s="124"/>
      <c r="BP7" s="76" t="s">
        <v>199</v>
      </c>
      <c r="BQ7" s="77" t="s">
        <v>186</v>
      </c>
      <c r="BR7" s="77" t="s">
        <v>176</v>
      </c>
      <c r="BS7" s="124"/>
      <c r="BT7" s="76" t="s">
        <v>285</v>
      </c>
      <c r="BU7" s="77" t="s">
        <v>266</v>
      </c>
      <c r="BV7" s="77" t="s">
        <v>267</v>
      </c>
      <c r="BW7" s="124"/>
      <c r="BX7" s="76" t="s">
        <v>223</v>
      </c>
      <c r="BY7" s="77" t="s">
        <v>271</v>
      </c>
      <c r="BZ7" s="77" t="s">
        <v>184</v>
      </c>
      <c r="CA7" s="124"/>
      <c r="CB7" s="76" t="s">
        <v>261</v>
      </c>
      <c r="CC7" s="77" t="s">
        <v>286</v>
      </c>
      <c r="CD7" s="77" t="s">
        <v>200</v>
      </c>
      <c r="CE7" s="254"/>
      <c r="CF7" s="252" t="s">
        <v>270</v>
      </c>
      <c r="CG7" s="77" t="s">
        <v>287</v>
      </c>
      <c r="CH7" s="77" t="s">
        <v>289</v>
      </c>
      <c r="CI7" s="124"/>
      <c r="CJ7" s="76" t="s">
        <v>228</v>
      </c>
      <c r="CK7" s="77" t="s">
        <v>231</v>
      </c>
      <c r="CL7" s="77" t="s">
        <v>282</v>
      </c>
      <c r="CM7" s="110"/>
      <c r="CN7" s="67" t="s">
        <v>272</v>
      </c>
      <c r="CO7" s="74" t="s">
        <v>318</v>
      </c>
      <c r="CP7" s="74" t="s">
        <v>224</v>
      </c>
      <c r="CQ7" s="263"/>
      <c r="CR7" s="67" t="s">
        <v>205</v>
      </c>
      <c r="CS7" s="74" t="s">
        <v>279</v>
      </c>
      <c r="CT7" s="74" t="s">
        <v>208</v>
      </c>
      <c r="CU7" s="263"/>
      <c r="CV7" s="67" t="s">
        <v>265</v>
      </c>
      <c r="CW7" s="74" t="s">
        <v>290</v>
      </c>
      <c r="CX7" s="74" t="s">
        <v>212</v>
      </c>
      <c r="CY7" s="74"/>
      <c r="CZ7" s="263"/>
      <c r="DA7" s="67" t="s">
        <v>297</v>
      </c>
      <c r="DB7" s="74" t="s">
        <v>207</v>
      </c>
      <c r="DC7" s="74" t="s">
        <v>184</v>
      </c>
      <c r="DD7" s="281"/>
      <c r="DE7" s="263"/>
      <c r="DF7" s="67" t="s">
        <v>270</v>
      </c>
      <c r="DG7" s="74" t="s">
        <v>286</v>
      </c>
      <c r="DH7" s="74" t="s">
        <v>285</v>
      </c>
      <c r="DI7" s="263"/>
      <c r="DJ7" s="67" t="s">
        <v>319</v>
      </c>
      <c r="DK7" s="74" t="s">
        <v>318</v>
      </c>
      <c r="DL7" s="74" t="s">
        <v>221</v>
      </c>
      <c r="DM7" s="74"/>
      <c r="DN7" s="263"/>
      <c r="DO7" s="67" t="s">
        <v>199</v>
      </c>
      <c r="DP7" s="74" t="s">
        <v>271</v>
      </c>
      <c r="DQ7" s="74" t="s">
        <v>391</v>
      </c>
      <c r="DR7" s="263" t="s">
        <v>282</v>
      </c>
      <c r="DS7" s="67" t="s">
        <v>137</v>
      </c>
      <c r="DT7" s="74" t="s">
        <v>265</v>
      </c>
      <c r="DU7" s="74" t="s">
        <v>289</v>
      </c>
      <c r="DV7" s="263"/>
      <c r="DW7" s="67" t="s">
        <v>290</v>
      </c>
      <c r="DX7" s="74" t="s">
        <v>225</v>
      </c>
      <c r="DY7" s="74" t="s">
        <v>418</v>
      </c>
      <c r="DZ7" s="263"/>
      <c r="EA7" s="67" t="s">
        <v>207</v>
      </c>
      <c r="EB7" s="278" t="s">
        <v>286</v>
      </c>
      <c r="EC7" s="278" t="s">
        <v>228</v>
      </c>
      <c r="ED7" s="279"/>
      <c r="EE7" s="277" t="s">
        <v>263</v>
      </c>
      <c r="EF7" s="278" t="s">
        <v>318</v>
      </c>
      <c r="EG7" s="278" t="s">
        <v>270</v>
      </c>
      <c r="EH7" s="279"/>
      <c r="EI7" s="277" t="s">
        <v>428</v>
      </c>
      <c r="EJ7" s="278" t="s">
        <v>259</v>
      </c>
      <c r="EK7" s="278" t="s">
        <v>221</v>
      </c>
      <c r="EL7" s="279"/>
      <c r="EM7" s="277" t="s">
        <v>419</v>
      </c>
      <c r="EN7" s="278" t="s">
        <v>199</v>
      </c>
      <c r="EO7" s="278" t="s">
        <v>184</v>
      </c>
      <c r="EP7" s="279"/>
      <c r="EQ7" s="115" t="s">
        <v>463</v>
      </c>
      <c r="ER7" s="116" t="s">
        <v>214</v>
      </c>
      <c r="ES7" s="77" t="s">
        <v>448</v>
      </c>
      <c r="ET7" s="124" t="s">
        <v>189</v>
      </c>
      <c r="EU7" s="76" t="s">
        <v>219</v>
      </c>
      <c r="EV7" s="77" t="s">
        <v>265</v>
      </c>
      <c r="EW7" s="77" t="s">
        <v>415</v>
      </c>
      <c r="EX7" s="110"/>
      <c r="EY7" s="67" t="s">
        <v>464</v>
      </c>
      <c r="EZ7" s="74" t="s">
        <v>289</v>
      </c>
      <c r="FA7" s="74" t="s">
        <v>259</v>
      </c>
      <c r="FB7" s="263"/>
      <c r="FC7" s="76" t="s">
        <v>484</v>
      </c>
      <c r="FD7" s="116" t="s">
        <v>478</v>
      </c>
      <c r="FE7" s="116" t="s">
        <v>155</v>
      </c>
      <c r="FF7" s="224"/>
      <c r="FG7" s="115" t="s">
        <v>212</v>
      </c>
      <c r="FH7" s="116" t="s">
        <v>501</v>
      </c>
      <c r="FI7" s="116" t="s">
        <v>263</v>
      </c>
      <c r="FJ7" s="224"/>
      <c r="FK7" s="115" t="s">
        <v>485</v>
      </c>
      <c r="FL7" s="116" t="s">
        <v>281</v>
      </c>
      <c r="FM7" s="116" t="s">
        <v>137</v>
      </c>
      <c r="FN7" s="224"/>
      <c r="FO7" s="115" t="s">
        <v>476</v>
      </c>
      <c r="FP7" s="116" t="s">
        <v>286</v>
      </c>
      <c r="FQ7" s="116" t="s">
        <v>414</v>
      </c>
      <c r="FR7" s="224"/>
      <c r="FS7" s="115" t="s">
        <v>287</v>
      </c>
      <c r="FT7" s="116" t="s">
        <v>198</v>
      </c>
      <c r="FU7" s="77" t="s">
        <v>482</v>
      </c>
      <c r="FV7" s="110" t="s">
        <v>226</v>
      </c>
      <c r="FW7" s="76" t="s">
        <v>225</v>
      </c>
      <c r="FX7" s="77" t="s">
        <v>415</v>
      </c>
      <c r="FY7" s="77" t="s">
        <v>533</v>
      </c>
      <c r="FZ7" s="124"/>
      <c r="GA7" s="76" t="s">
        <v>273</v>
      </c>
      <c r="GB7" s="77" t="s">
        <v>260</v>
      </c>
      <c r="GC7" s="77" t="s">
        <v>467</v>
      </c>
      <c r="GD7" s="124"/>
      <c r="GE7" s="76" t="s">
        <v>271</v>
      </c>
      <c r="GF7" s="116" t="s">
        <v>261</v>
      </c>
      <c r="GG7" s="116" t="s">
        <v>177</v>
      </c>
      <c r="GH7" s="224"/>
      <c r="GI7" s="115" t="s">
        <v>428</v>
      </c>
      <c r="GJ7" s="116" t="s">
        <v>319</v>
      </c>
      <c r="GK7" s="116" t="s">
        <v>176</v>
      </c>
      <c r="GL7" s="117"/>
      <c r="GM7" s="115" t="s">
        <v>263</v>
      </c>
      <c r="GN7" s="116" t="s">
        <v>188</v>
      </c>
      <c r="GO7" s="77" t="s">
        <v>414</v>
      </c>
      <c r="GP7" s="124" t="s">
        <v>160</v>
      </c>
      <c r="GQ7" s="76" t="s">
        <v>202</v>
      </c>
      <c r="GR7" s="116" t="s">
        <v>268</v>
      </c>
      <c r="GS7" s="116" t="s">
        <v>543</v>
      </c>
      <c r="GT7" s="224"/>
      <c r="GU7" s="115" t="s">
        <v>169</v>
      </c>
      <c r="GV7" s="116" t="s">
        <v>475</v>
      </c>
      <c r="GW7" s="116" t="s">
        <v>222</v>
      </c>
      <c r="GX7" s="224"/>
      <c r="GY7" s="115" t="s">
        <v>289</v>
      </c>
      <c r="GZ7" s="116" t="s">
        <v>180</v>
      </c>
      <c r="HA7" s="77" t="s">
        <v>166</v>
      </c>
      <c r="HB7" s="124" t="s">
        <v>418</v>
      </c>
      <c r="HC7" s="76" t="s">
        <v>225</v>
      </c>
      <c r="HD7" s="77" t="s">
        <v>282</v>
      </c>
      <c r="HE7" s="77" t="s">
        <v>189</v>
      </c>
      <c r="HF7" s="124"/>
      <c r="HG7" s="76" t="s">
        <v>203</v>
      </c>
      <c r="HH7" s="77" t="s">
        <v>270</v>
      </c>
      <c r="HI7" s="77" t="s">
        <v>261</v>
      </c>
      <c r="HJ7" s="124"/>
      <c r="HK7" s="76" t="s">
        <v>564</v>
      </c>
      <c r="HL7" s="77" t="s">
        <v>161</v>
      </c>
      <c r="HM7" s="77"/>
      <c r="HN7" s="124"/>
      <c r="HO7" s="76" t="s">
        <v>319</v>
      </c>
      <c r="HP7" s="77" t="s">
        <v>287</v>
      </c>
      <c r="HQ7" s="77" t="s">
        <v>175</v>
      </c>
      <c r="HR7" s="124"/>
      <c r="HS7" s="76" t="s">
        <v>213</v>
      </c>
      <c r="HT7" s="77" t="s">
        <v>176</v>
      </c>
      <c r="HU7" s="77" t="s">
        <v>206</v>
      </c>
      <c r="HV7" s="124"/>
      <c r="HW7" s="76" t="s">
        <v>484</v>
      </c>
      <c r="HX7" s="77" t="s">
        <v>414</v>
      </c>
      <c r="HY7" s="77" t="s">
        <v>159</v>
      </c>
      <c r="HZ7" s="124"/>
      <c r="IA7" s="76" t="s">
        <v>279</v>
      </c>
      <c r="IB7" s="77" t="s">
        <v>463</v>
      </c>
      <c r="IC7" s="77" t="s">
        <v>195</v>
      </c>
      <c r="ID7" s="124"/>
      <c r="IE7" s="76" t="s">
        <v>266</v>
      </c>
      <c r="IF7" s="77" t="s">
        <v>201</v>
      </c>
      <c r="IG7" s="77" t="s">
        <v>137</v>
      </c>
      <c r="IH7" s="124"/>
      <c r="II7" s="76" t="s">
        <v>285</v>
      </c>
      <c r="IJ7" s="77" t="s">
        <v>203</v>
      </c>
      <c r="IK7" s="77" t="s">
        <v>189</v>
      </c>
      <c r="IL7" s="124"/>
      <c r="IM7" s="76" t="s">
        <v>222</v>
      </c>
      <c r="IN7" s="77" t="s">
        <v>213</v>
      </c>
      <c r="IO7" s="77" t="s">
        <v>270</v>
      </c>
      <c r="IP7" s="124"/>
      <c r="IQ7" s="648" t="s">
        <v>446</v>
      </c>
      <c r="IR7" s="77" t="s">
        <v>184</v>
      </c>
      <c r="IS7" s="77" t="s">
        <v>174</v>
      </c>
      <c r="IT7" s="124"/>
      <c r="IU7" s="78" t="s">
        <v>183</v>
      </c>
      <c r="IV7" s="79" t="s">
        <v>206</v>
      </c>
      <c r="IW7" s="79" t="s">
        <v>289</v>
      </c>
      <c r="IX7" s="183"/>
      <c r="IY7" s="678" t="s">
        <v>564</v>
      </c>
      <c r="IZ7" s="79" t="s">
        <v>172</v>
      </c>
      <c r="JA7" s="79"/>
      <c r="JB7" s="183"/>
      <c r="JC7" s="78" t="s">
        <v>159</v>
      </c>
      <c r="JD7" s="79" t="s">
        <v>450</v>
      </c>
      <c r="JE7" s="79" t="s">
        <v>200</v>
      </c>
      <c r="JF7" s="183"/>
      <c r="JG7" s="78" t="s">
        <v>455</v>
      </c>
      <c r="JH7" s="79" t="s">
        <v>132</v>
      </c>
      <c r="JI7" s="77" t="s">
        <v>285</v>
      </c>
      <c r="JJ7" s="124" t="s">
        <v>259</v>
      </c>
      <c r="JK7" s="80" t="s">
        <v>418</v>
      </c>
      <c r="JL7" s="81" t="s">
        <v>279</v>
      </c>
      <c r="JM7" s="81" t="s">
        <v>195</v>
      </c>
      <c r="JN7" s="125"/>
      <c r="JO7" s="80" t="s">
        <v>202</v>
      </c>
      <c r="JP7" s="81" t="s">
        <v>261</v>
      </c>
      <c r="JQ7" s="81" t="s">
        <v>133</v>
      </c>
      <c r="JR7" s="110" t="s">
        <v>445</v>
      </c>
      <c r="JS7" s="76" t="s">
        <v>466</v>
      </c>
      <c r="JT7" s="77" t="s">
        <v>183</v>
      </c>
      <c r="JU7" s="77" t="s">
        <v>137</v>
      </c>
      <c r="JV7" s="124"/>
      <c r="JW7" s="76" t="s">
        <v>199</v>
      </c>
      <c r="JX7" s="77" t="s">
        <v>414</v>
      </c>
      <c r="JY7" s="77" t="s">
        <v>501</v>
      </c>
      <c r="JZ7" s="110"/>
      <c r="KA7" s="78" t="s">
        <v>207</v>
      </c>
      <c r="KB7" s="79" t="s">
        <v>273</v>
      </c>
      <c r="KC7" s="79" t="s">
        <v>297</v>
      </c>
      <c r="KD7" s="79"/>
      <c r="KE7" s="183"/>
      <c r="KF7" s="78" t="s">
        <v>972</v>
      </c>
      <c r="KG7" s="79" t="s">
        <v>319</v>
      </c>
      <c r="KH7" s="79" t="s">
        <v>201</v>
      </c>
      <c r="KI7" s="183"/>
      <c r="KJ7" s="78" t="s">
        <v>450</v>
      </c>
      <c r="KK7" s="79" t="s">
        <v>531</v>
      </c>
      <c r="KL7" s="79" t="s">
        <v>267</v>
      </c>
      <c r="KM7" s="183"/>
      <c r="KN7" s="78" t="s">
        <v>225</v>
      </c>
      <c r="KO7" s="79" t="s">
        <v>132</v>
      </c>
      <c r="KP7" s="77" t="s">
        <v>270</v>
      </c>
      <c r="KQ7" s="125" t="s">
        <v>213</v>
      </c>
      <c r="KR7" s="80" t="s">
        <v>190</v>
      </c>
      <c r="KS7" s="81" t="s">
        <v>466</v>
      </c>
      <c r="KT7" s="81"/>
      <c r="KU7" s="125"/>
      <c r="KV7" s="80" t="s">
        <v>261</v>
      </c>
      <c r="KW7" s="81" t="s">
        <v>133</v>
      </c>
      <c r="KX7" s="77" t="s">
        <v>415</v>
      </c>
      <c r="KY7" s="124" t="s">
        <v>176</v>
      </c>
      <c r="KZ7" s="76" t="s">
        <v>467</v>
      </c>
      <c r="LA7" s="77" t="s">
        <v>221</v>
      </c>
      <c r="LB7" s="77" t="s">
        <v>414</v>
      </c>
      <c r="LC7" s="124"/>
      <c r="LD7" s="76" t="s">
        <v>482</v>
      </c>
      <c r="LE7" s="77" t="s">
        <v>208</v>
      </c>
      <c r="LF7" s="77" t="s">
        <v>771</v>
      </c>
      <c r="LG7" s="124"/>
      <c r="LH7" s="851" t="s">
        <v>297</v>
      </c>
      <c r="LI7" s="852" t="s">
        <v>485</v>
      </c>
      <c r="LJ7" s="852" t="s">
        <v>880</v>
      </c>
      <c r="LK7" s="858"/>
      <c r="LL7" s="851" t="s">
        <v>222</v>
      </c>
      <c r="LM7" s="852" t="s">
        <v>972</v>
      </c>
      <c r="LN7" s="852" t="s">
        <v>543</v>
      </c>
      <c r="LO7" s="858"/>
      <c r="LP7" s="851" t="s">
        <v>260</v>
      </c>
      <c r="LQ7" s="852" t="s">
        <v>285</v>
      </c>
      <c r="LR7" s="852" t="s">
        <v>446</v>
      </c>
      <c r="LS7" s="911"/>
      <c r="LT7" s="76" t="s">
        <v>206</v>
      </c>
      <c r="LU7" s="77" t="s">
        <v>278</v>
      </c>
      <c r="LV7" s="77"/>
      <c r="LW7" s="124"/>
      <c r="LX7" s="76" t="s">
        <v>415</v>
      </c>
      <c r="LY7" s="77" t="s">
        <v>466</v>
      </c>
      <c r="LZ7" s="77" t="s">
        <v>532</v>
      </c>
      <c r="MA7" s="124"/>
      <c r="MB7" s="76" t="s">
        <v>183</v>
      </c>
      <c r="MC7" s="116" t="s">
        <v>319</v>
      </c>
      <c r="MD7" s="116" t="s">
        <v>261</v>
      </c>
      <c r="ME7" s="224"/>
      <c r="MF7" s="115" t="s">
        <v>279</v>
      </c>
      <c r="MG7" s="116" t="s">
        <v>215</v>
      </c>
      <c r="MH7" s="116" t="s">
        <v>287</v>
      </c>
      <c r="MI7" s="117"/>
      <c r="MJ7" s="115" t="s">
        <v>414</v>
      </c>
      <c r="MK7" s="116" t="s">
        <v>452</v>
      </c>
      <c r="ML7" s="116" t="s">
        <v>813</v>
      </c>
      <c r="MM7" s="117"/>
      <c r="MN7" s="115" t="s">
        <v>268</v>
      </c>
      <c r="MO7" s="116" t="s">
        <v>769</v>
      </c>
      <c r="MP7" s="116" t="s">
        <v>501</v>
      </c>
      <c r="MQ7" s="117"/>
      <c r="MR7" s="115" t="s">
        <v>975</v>
      </c>
      <c r="MS7" s="116" t="s">
        <v>163</v>
      </c>
      <c r="MT7" s="77" t="s">
        <v>445</v>
      </c>
      <c r="MU7" s="110" t="s">
        <v>260</v>
      </c>
      <c r="MV7" s="338" t="s">
        <v>190</v>
      </c>
      <c r="MW7" s="77" t="s">
        <v>528</v>
      </c>
      <c r="MX7" s="77"/>
      <c r="MY7" s="935"/>
      <c r="MZ7" s="338" t="s">
        <v>231</v>
      </c>
      <c r="NA7" s="77" t="s">
        <v>529</v>
      </c>
      <c r="NB7" s="77" t="s">
        <v>880</v>
      </c>
      <c r="NC7" s="110"/>
      <c r="ND7" s="338" t="s">
        <v>266</v>
      </c>
      <c r="NE7" s="77" t="s">
        <v>450</v>
      </c>
      <c r="NF7" s="77" t="s">
        <v>259</v>
      </c>
      <c r="NG7" s="935"/>
      <c r="NH7" s="338" t="s">
        <v>500</v>
      </c>
      <c r="NI7" s="77" t="s">
        <v>263</v>
      </c>
      <c r="NJ7" s="77" t="s">
        <v>224</v>
      </c>
      <c r="NK7" s="935"/>
      <c r="NL7" s="1053" t="s">
        <v>261</v>
      </c>
      <c r="NM7" s="116" t="s">
        <v>531</v>
      </c>
      <c r="NN7" s="116" t="s">
        <v>279</v>
      </c>
      <c r="NO7" s="1071"/>
      <c r="NP7" s="1053" t="s">
        <v>184</v>
      </c>
      <c r="NQ7" s="116" t="s">
        <v>414</v>
      </c>
      <c r="NR7" s="116" t="s">
        <v>482</v>
      </c>
      <c r="NS7" s="1071"/>
      <c r="NT7" s="1053" t="s">
        <v>206</v>
      </c>
      <c r="NU7" s="116" t="s">
        <v>144</v>
      </c>
      <c r="NV7" s="116"/>
      <c r="NW7" s="1071"/>
      <c r="NX7" s="1053" t="s">
        <v>415</v>
      </c>
      <c r="NY7" s="116" t="s">
        <v>466</v>
      </c>
      <c r="NZ7" s="116" t="s">
        <v>975</v>
      </c>
      <c r="OA7" s="117"/>
      <c r="OB7" s="1053" t="s">
        <v>287</v>
      </c>
      <c r="OC7" s="116" t="s">
        <v>208</v>
      </c>
      <c r="OD7" s="116" t="s">
        <v>880</v>
      </c>
      <c r="OE7" s="1071"/>
      <c r="OF7" s="1053" t="s">
        <v>222</v>
      </c>
      <c r="OG7" s="116" t="s">
        <v>501</v>
      </c>
      <c r="OH7" s="116" t="s">
        <v>820</v>
      </c>
      <c r="OI7" s="1071" t="s">
        <v>153</v>
      </c>
      <c r="OJ7" s="338" t="s">
        <v>190</v>
      </c>
      <c r="OK7" s="77" t="s">
        <v>1071</v>
      </c>
      <c r="OL7" s="77"/>
      <c r="OM7" s="935"/>
      <c r="ON7" s="338" t="s">
        <v>164</v>
      </c>
      <c r="OO7" s="77" t="s">
        <v>183</v>
      </c>
      <c r="OP7" s="77"/>
      <c r="OQ7" s="935"/>
      <c r="OR7" s="338" t="s">
        <v>529</v>
      </c>
      <c r="OS7" s="77" t="s">
        <v>484</v>
      </c>
      <c r="OT7" s="77"/>
      <c r="OU7" s="935"/>
      <c r="OV7" s="338" t="s">
        <v>169</v>
      </c>
      <c r="OW7" s="77" t="s">
        <v>261</v>
      </c>
      <c r="OX7" s="77"/>
      <c r="OY7" s="935"/>
      <c r="OZ7" s="338" t="s">
        <v>253</v>
      </c>
      <c r="PA7" s="77" t="s">
        <v>319</v>
      </c>
      <c r="PB7" s="77"/>
      <c r="PC7" s="935"/>
      <c r="PD7" s="338" t="s">
        <v>161</v>
      </c>
      <c r="PE7" s="77" t="s">
        <v>222</v>
      </c>
      <c r="PF7" s="77"/>
      <c r="PG7" s="935"/>
      <c r="PH7" s="338" t="s">
        <v>278</v>
      </c>
      <c r="PI7" s="77" t="s">
        <v>166</v>
      </c>
      <c r="PJ7" s="77"/>
      <c r="PK7" s="935"/>
      <c r="PL7" s="338" t="s">
        <v>203</v>
      </c>
      <c r="PM7" s="77" t="s">
        <v>174</v>
      </c>
      <c r="PN7" s="77"/>
      <c r="PO7" s="77"/>
      <c r="PP7" s="110"/>
      <c r="PQ7" s="338" t="s">
        <v>485</v>
      </c>
      <c r="PR7" s="77" t="s">
        <v>219</v>
      </c>
      <c r="PS7" s="77"/>
      <c r="PT7" s="935"/>
      <c r="PU7" s="338" t="s">
        <v>289</v>
      </c>
      <c r="PV7" s="77" t="s">
        <v>529</v>
      </c>
      <c r="PW7" s="77"/>
      <c r="PX7" s="935"/>
      <c r="PY7" s="338" t="s">
        <v>467</v>
      </c>
      <c r="PZ7" s="77" t="s">
        <v>164</v>
      </c>
      <c r="QA7" s="77"/>
      <c r="QB7" s="935"/>
      <c r="QC7" s="338" t="s">
        <v>176</v>
      </c>
      <c r="QD7" s="77" t="s">
        <v>415</v>
      </c>
      <c r="QE7" s="77"/>
      <c r="QF7" s="935"/>
      <c r="QG7" s="338" t="s">
        <v>263</v>
      </c>
      <c r="QH7" s="77" t="s">
        <v>259</v>
      </c>
      <c r="QI7" s="77"/>
      <c r="QJ7" s="935"/>
      <c r="QK7" s="338" t="s">
        <v>161</v>
      </c>
      <c r="QL7" s="77" t="s">
        <v>169</v>
      </c>
      <c r="QM7" s="77"/>
      <c r="QN7" s="935"/>
      <c r="QO7" s="338" t="s">
        <v>222</v>
      </c>
      <c r="QP7" s="77" t="s">
        <v>444</v>
      </c>
      <c r="QQ7" s="77"/>
      <c r="QR7" s="935"/>
      <c r="QS7" s="338" t="s">
        <v>159</v>
      </c>
      <c r="QT7" s="77" t="s">
        <v>202</v>
      </c>
      <c r="QU7" s="77"/>
      <c r="QV7" s="935"/>
      <c r="QW7" s="338" t="s">
        <v>174</v>
      </c>
      <c r="QX7" s="77" t="s">
        <v>414</v>
      </c>
      <c r="QY7" s="77"/>
      <c r="QZ7" s="935"/>
      <c r="RA7" s="338" t="s">
        <v>177</v>
      </c>
      <c r="RB7" s="77" t="s">
        <v>289</v>
      </c>
      <c r="RC7" s="77"/>
      <c r="RD7" s="935"/>
      <c r="RE7" s="338" t="s">
        <v>485</v>
      </c>
      <c r="RF7" s="77" t="s">
        <v>176</v>
      </c>
      <c r="RG7" s="77"/>
      <c r="RH7" s="935"/>
      <c r="RI7" s="338" t="s">
        <v>543</v>
      </c>
      <c r="RJ7" s="77" t="s">
        <v>1155</v>
      </c>
      <c r="RK7" s="77"/>
      <c r="RL7" s="935"/>
      <c r="RM7" s="338" t="s">
        <v>270</v>
      </c>
      <c r="RN7" s="77" t="s">
        <v>418</v>
      </c>
      <c r="RO7" s="77"/>
      <c r="RP7" s="935"/>
      <c r="RQ7" s="338" t="s">
        <v>219</v>
      </c>
      <c r="RR7" s="77" t="s">
        <v>880</v>
      </c>
      <c r="RS7" s="77"/>
      <c r="RT7" s="935"/>
      <c r="RU7" s="338" t="s">
        <v>444</v>
      </c>
      <c r="RV7" s="77" t="s">
        <v>259</v>
      </c>
      <c r="RW7" s="77"/>
      <c r="RX7" s="935"/>
      <c r="RY7" s="338" t="s">
        <v>159</v>
      </c>
      <c r="RZ7" s="77" t="s">
        <v>267</v>
      </c>
      <c r="SA7" s="77"/>
      <c r="SB7" s="935"/>
      <c r="SC7" s="338" t="s">
        <v>169</v>
      </c>
      <c r="SD7" s="77" t="s">
        <v>285</v>
      </c>
      <c r="SE7" s="77"/>
      <c r="SF7" s="935"/>
      <c r="SG7" s="338" t="s">
        <v>199</v>
      </c>
      <c r="SH7" s="77" t="s">
        <v>445</v>
      </c>
      <c r="SI7" s="77"/>
      <c r="SJ7" s="935"/>
      <c r="SK7" s="338" t="s">
        <v>171</v>
      </c>
      <c r="SL7" s="77" t="s">
        <v>419</v>
      </c>
      <c r="SM7" s="77"/>
      <c r="SN7" s="935"/>
      <c r="SO7" s="338" t="s">
        <v>270</v>
      </c>
      <c r="SP7" s="77" t="s">
        <v>213</v>
      </c>
      <c r="SQ7" s="77"/>
      <c r="SR7" s="935"/>
      <c r="SS7" s="338" t="s">
        <v>1038</v>
      </c>
      <c r="ST7" s="77" t="s">
        <v>203</v>
      </c>
      <c r="SU7" s="77"/>
      <c r="SV7" s="935"/>
      <c r="SW7" s="338" t="s">
        <v>225</v>
      </c>
      <c r="SX7" s="77" t="s">
        <v>289</v>
      </c>
      <c r="SY7" s="77"/>
      <c r="SZ7" s="110"/>
      <c r="TA7" s="338" t="s">
        <v>444</v>
      </c>
      <c r="TB7" s="77" t="s">
        <v>319</v>
      </c>
      <c r="TC7" s="77"/>
      <c r="TD7" s="935"/>
      <c r="TE7" s="338" t="s">
        <v>166</v>
      </c>
      <c r="TF7" s="77" t="s">
        <v>263</v>
      </c>
      <c r="TG7" s="77"/>
      <c r="TH7" s="935"/>
      <c r="TI7" s="338" t="s">
        <v>222</v>
      </c>
      <c r="TJ7" s="77" t="s">
        <v>195</v>
      </c>
      <c r="TK7" s="77"/>
      <c r="TL7" s="935"/>
      <c r="TM7" s="338" t="s">
        <v>231</v>
      </c>
      <c r="TN7" s="77" t="s">
        <v>445</v>
      </c>
      <c r="TO7" s="77"/>
      <c r="TP7" s="935"/>
      <c r="TQ7" s="338" t="s">
        <v>501</v>
      </c>
      <c r="TR7" s="77" t="s">
        <v>270</v>
      </c>
      <c r="TS7" s="77"/>
      <c r="TT7" s="935"/>
      <c r="TU7" s="338" t="s">
        <v>1905</v>
      </c>
      <c r="TV7" s="77" t="s">
        <v>1987</v>
      </c>
      <c r="TW7" s="77" t="s">
        <v>897</v>
      </c>
      <c r="TX7" s="935"/>
      <c r="TY7" s="1053" t="s">
        <v>1881</v>
      </c>
      <c r="TZ7" s="116" t="s">
        <v>1882</v>
      </c>
      <c r="UA7" s="116" t="s">
        <v>897</v>
      </c>
      <c r="UB7" s="117"/>
      <c r="UC7" s="1593" t="s">
        <v>1878</v>
      </c>
      <c r="UD7" s="1022" t="s">
        <v>1880</v>
      </c>
      <c r="UE7" s="1022" t="s">
        <v>897</v>
      </c>
      <c r="UF7" s="1036" t="s">
        <v>897</v>
      </c>
      <c r="UG7" s="1593" t="s">
        <v>1885</v>
      </c>
      <c r="UH7" s="1022" t="s">
        <v>1876</v>
      </c>
      <c r="UI7" s="1022" t="s">
        <v>897</v>
      </c>
      <c r="UJ7" s="1036"/>
      <c r="UK7" s="1593" t="s">
        <v>1897</v>
      </c>
      <c r="UL7" s="1022" t="s">
        <v>1984</v>
      </c>
      <c r="UM7" s="1022" t="s">
        <v>897</v>
      </c>
      <c r="UN7" s="1036"/>
      <c r="UO7" s="1593" t="s">
        <v>1871</v>
      </c>
      <c r="UP7" s="1022" t="s">
        <v>1888</v>
      </c>
      <c r="UQ7" s="1022" t="s">
        <v>897</v>
      </c>
      <c r="UR7" s="1036"/>
      <c r="US7" s="1593" t="s">
        <v>267</v>
      </c>
      <c r="UT7" s="1022" t="s">
        <v>501</v>
      </c>
      <c r="UU7" s="1022" t="s">
        <v>897</v>
      </c>
      <c r="UV7" s="1036"/>
      <c r="UW7" s="1593" t="s">
        <v>1868</v>
      </c>
      <c r="UX7" s="1022" t="s">
        <v>1870</v>
      </c>
      <c r="UY7" s="1022" t="s">
        <v>897</v>
      </c>
      <c r="UZ7" s="1036" t="s">
        <v>897</v>
      </c>
      <c r="VA7" s="1593" t="s">
        <v>1997</v>
      </c>
      <c r="VB7" s="1022" t="s">
        <v>1970</v>
      </c>
      <c r="VC7" s="116" t="s">
        <v>146</v>
      </c>
      <c r="VD7" s="1802" t="s">
        <v>897</v>
      </c>
      <c r="VE7" s="1827" t="s">
        <v>1877</v>
      </c>
      <c r="VF7" s="1744" t="s">
        <v>1881</v>
      </c>
      <c r="VG7" s="1744" t="s">
        <v>897</v>
      </c>
      <c r="VH7" s="1802" t="s">
        <v>897</v>
      </c>
      <c r="VI7" s="1827" t="s">
        <v>289</v>
      </c>
      <c r="VJ7" s="1744" t="s">
        <v>771</v>
      </c>
      <c r="VK7" s="1744" t="s">
        <v>897</v>
      </c>
      <c r="VL7" s="1802" t="s">
        <v>897</v>
      </c>
      <c r="VM7" s="1827" t="s">
        <v>225</v>
      </c>
      <c r="VN7" s="1744" t="s">
        <v>202</v>
      </c>
      <c r="VO7" s="1744" t="s">
        <v>897</v>
      </c>
      <c r="VP7" s="1802" t="s">
        <v>897</v>
      </c>
      <c r="VQ7" s="1827" t="s">
        <v>815</v>
      </c>
      <c r="VR7" s="1744" t="s">
        <v>195</v>
      </c>
      <c r="VS7" s="1744" t="s">
        <v>897</v>
      </c>
      <c r="VT7" s="1802" t="s">
        <v>897</v>
      </c>
      <c r="VU7" s="1827" t="s">
        <v>1983</v>
      </c>
      <c r="VV7" s="1744" t="s">
        <v>2207</v>
      </c>
      <c r="VW7" s="1744" t="s">
        <v>897</v>
      </c>
      <c r="VX7" s="1802" t="s">
        <v>897</v>
      </c>
      <c r="VY7" s="1827" t="s">
        <v>2206</v>
      </c>
      <c r="VZ7" s="1744" t="s">
        <v>1888</v>
      </c>
      <c r="WA7" s="1744" t="s">
        <v>897</v>
      </c>
      <c r="WB7" s="1802" t="s">
        <v>897</v>
      </c>
      <c r="WC7" s="1827" t="s">
        <v>1865</v>
      </c>
      <c r="WD7" s="1744" t="s">
        <v>1870</v>
      </c>
      <c r="WE7" s="1744" t="s">
        <v>897</v>
      </c>
      <c r="WF7" s="1802" t="s">
        <v>897</v>
      </c>
      <c r="WG7" s="1827" t="s">
        <v>1985</v>
      </c>
      <c r="WH7" s="1744" t="s">
        <v>1869</v>
      </c>
      <c r="WI7" s="1744" t="s">
        <v>897</v>
      </c>
      <c r="WJ7" s="1802" t="s">
        <v>897</v>
      </c>
      <c r="WK7" s="1827" t="s">
        <v>1912</v>
      </c>
      <c r="WL7" s="1744" t="s">
        <v>1868</v>
      </c>
      <c r="WM7" s="1744" t="s">
        <v>897</v>
      </c>
      <c r="WN7" s="1802" t="s">
        <v>897</v>
      </c>
      <c r="WO7" s="1827" t="s">
        <v>1894</v>
      </c>
      <c r="WP7" s="1744" t="s">
        <v>1890</v>
      </c>
      <c r="WQ7" s="1744" t="s">
        <v>897</v>
      </c>
      <c r="WR7" s="1802" t="s">
        <v>897</v>
      </c>
      <c r="WS7" s="1827" t="s">
        <v>1986</v>
      </c>
      <c r="WT7" s="1744" t="s">
        <v>1866</v>
      </c>
      <c r="WU7" s="1744" t="s">
        <v>897</v>
      </c>
      <c r="WV7" s="1802" t="s">
        <v>897</v>
      </c>
      <c r="WW7" s="1827" t="s">
        <v>1892</v>
      </c>
      <c r="WX7" s="1744" t="s">
        <v>1901</v>
      </c>
      <c r="WY7" s="1744" t="s">
        <v>897</v>
      </c>
      <c r="WZ7" s="1802" t="s">
        <v>897</v>
      </c>
      <c r="XA7" s="1827" t="s">
        <v>1879</v>
      </c>
      <c r="XB7" s="1744" t="s">
        <v>1872</v>
      </c>
      <c r="XC7" s="1744" t="s">
        <v>897</v>
      </c>
      <c r="XD7" s="1802" t="s">
        <v>897</v>
      </c>
      <c r="XE7" s="1827" t="s">
        <v>2350</v>
      </c>
      <c r="XF7" s="1744" t="s">
        <v>2206</v>
      </c>
      <c r="XG7" s="1744" t="s">
        <v>897</v>
      </c>
      <c r="XH7" s="1802" t="s">
        <v>897</v>
      </c>
      <c r="XI7" s="1827" t="s">
        <v>1909</v>
      </c>
      <c r="XJ7" s="1744" t="s">
        <v>1869</v>
      </c>
      <c r="XK7" s="1744" t="s">
        <v>897</v>
      </c>
      <c r="XL7" s="1802" t="s">
        <v>897</v>
      </c>
      <c r="XM7" s="1827" t="s">
        <v>1930</v>
      </c>
      <c r="XN7" s="1744" t="s">
        <v>1868</v>
      </c>
      <c r="XO7" s="1744" t="s">
        <v>897</v>
      </c>
      <c r="XP7" s="1802" t="s">
        <v>897</v>
      </c>
      <c r="XQ7" s="1827" t="s">
        <v>1987</v>
      </c>
      <c r="XR7" s="1744" t="s">
        <v>1923</v>
      </c>
      <c r="XS7" s="1744" t="s">
        <v>897</v>
      </c>
      <c r="XT7" s="1802" t="s">
        <v>897</v>
      </c>
      <c r="XU7" s="1827" t="s">
        <v>1970</v>
      </c>
      <c r="XV7" s="1744" t="s">
        <v>1877</v>
      </c>
      <c r="XW7" s="1744" t="s">
        <v>897</v>
      </c>
      <c r="XX7" s="1802" t="s">
        <v>897</v>
      </c>
      <c r="XY7" s="1827" t="s">
        <v>1879</v>
      </c>
      <c r="XZ7" s="1744" t="s">
        <v>1969</v>
      </c>
      <c r="YA7" s="1744" t="s">
        <v>897</v>
      </c>
      <c r="YB7" s="1802" t="s">
        <v>897</v>
      </c>
      <c r="YC7" s="1827" t="s">
        <v>1866</v>
      </c>
      <c r="YD7" s="1744" t="s">
        <v>2350</v>
      </c>
      <c r="YE7" s="1744" t="s">
        <v>897</v>
      </c>
      <c r="YF7" s="1802" t="s">
        <v>897</v>
      </c>
      <c r="YG7" s="1827" t="s">
        <v>1973</v>
      </c>
      <c r="YH7" s="1744" t="s">
        <v>2208</v>
      </c>
      <c r="YI7" s="1744" t="s">
        <v>897</v>
      </c>
      <c r="YJ7" s="1802" t="s">
        <v>897</v>
      </c>
      <c r="YK7" s="1827" t="s">
        <v>1895</v>
      </c>
      <c r="YL7" s="1744" t="s">
        <v>1884</v>
      </c>
      <c r="YM7" s="1744" t="s">
        <v>897</v>
      </c>
      <c r="YN7" s="1828" t="s">
        <v>897</v>
      </c>
      <c r="YO7" s="1827" t="s">
        <v>1880</v>
      </c>
      <c r="YP7" s="1744" t="s">
        <v>1904</v>
      </c>
      <c r="YQ7" s="1744" t="s">
        <v>897</v>
      </c>
      <c r="YR7" s="1802" t="s">
        <v>897</v>
      </c>
      <c r="YS7" s="1827" t="s">
        <v>1986</v>
      </c>
      <c r="YT7" s="1744" t="s">
        <v>1870</v>
      </c>
      <c r="YU7" s="1744" t="s">
        <v>897</v>
      </c>
      <c r="YV7" s="1802" t="s">
        <v>897</v>
      </c>
      <c r="YW7" s="1827" t="s">
        <v>1957</v>
      </c>
      <c r="YX7" s="1744" t="s">
        <v>1989</v>
      </c>
      <c r="YY7" s="1744" t="s">
        <v>897</v>
      </c>
      <c r="YZ7" s="1802" t="s">
        <v>897</v>
      </c>
      <c r="ZA7" s="1827" t="s">
        <v>1935</v>
      </c>
      <c r="ZB7" s="1744" t="s">
        <v>2388</v>
      </c>
      <c r="ZC7" s="1744" t="s">
        <v>897</v>
      </c>
      <c r="ZD7" s="1802" t="s">
        <v>897</v>
      </c>
      <c r="ZE7" s="1827" t="s">
        <v>1879</v>
      </c>
      <c r="ZF7" s="1744" t="s">
        <v>1910</v>
      </c>
      <c r="ZG7" s="1744" t="s">
        <v>897</v>
      </c>
      <c r="ZH7" s="1802" t="s">
        <v>897</v>
      </c>
      <c r="ZI7" s="1827" t="s">
        <v>1868</v>
      </c>
      <c r="ZJ7" s="1744" t="s">
        <v>1969</v>
      </c>
      <c r="ZK7" s="1744" t="s">
        <v>897</v>
      </c>
      <c r="ZL7" s="1828" t="s">
        <v>897</v>
      </c>
      <c r="ZM7" s="1827" t="s">
        <v>1894</v>
      </c>
      <c r="ZN7" s="1744" t="s">
        <v>1924</v>
      </c>
      <c r="ZO7" s="1744" t="s">
        <v>897</v>
      </c>
      <c r="ZP7" s="1802" t="s">
        <v>897</v>
      </c>
      <c r="ZQ7" s="1827" t="s">
        <v>1877</v>
      </c>
      <c r="ZR7" s="1744" t="s">
        <v>1881</v>
      </c>
      <c r="ZS7" s="1744" t="s">
        <v>897</v>
      </c>
      <c r="ZT7" s="1802" t="s">
        <v>897</v>
      </c>
      <c r="ZU7" s="1827" t="s">
        <v>1996</v>
      </c>
      <c r="ZV7" s="1744" t="s">
        <v>2621</v>
      </c>
      <c r="ZW7" s="1744" t="s">
        <v>897</v>
      </c>
      <c r="ZX7" s="1802" t="s">
        <v>897</v>
      </c>
      <c r="ZY7" s="1827" t="s">
        <v>1987</v>
      </c>
      <c r="ZZ7" s="1744" t="s">
        <v>1880</v>
      </c>
      <c r="AAA7" s="1744" t="s">
        <v>897</v>
      </c>
      <c r="AAB7" s="1802" t="s">
        <v>897</v>
      </c>
      <c r="AAC7" s="1827" t="s">
        <v>1887</v>
      </c>
      <c r="AAD7" s="1744" t="s">
        <v>1944</v>
      </c>
      <c r="AAE7" s="1744" t="s">
        <v>897</v>
      </c>
      <c r="AAF7" s="1802" t="s">
        <v>897</v>
      </c>
      <c r="AAG7" s="1827" t="s">
        <v>1939</v>
      </c>
      <c r="AAH7" s="1744" t="s">
        <v>1904</v>
      </c>
      <c r="AAI7" s="1744" t="s">
        <v>897</v>
      </c>
      <c r="AAJ7" s="1802" t="s">
        <v>897</v>
      </c>
      <c r="AAK7" s="1827" t="s">
        <v>2686</v>
      </c>
      <c r="AAL7" s="1744" t="s">
        <v>2388</v>
      </c>
      <c r="AAM7" s="1744" t="s">
        <v>897</v>
      </c>
      <c r="AAN7" s="1828" t="s">
        <v>897</v>
      </c>
      <c r="AAO7" s="1827" t="s">
        <v>1910</v>
      </c>
      <c r="AAP7" s="1744" t="s">
        <v>2004</v>
      </c>
      <c r="AAQ7" s="1744" t="s">
        <v>897</v>
      </c>
      <c r="AAR7" s="1802" t="s">
        <v>897</v>
      </c>
      <c r="AAS7" s="1827" t="s">
        <v>1902</v>
      </c>
      <c r="AAT7" s="1744" t="s">
        <v>1876</v>
      </c>
      <c r="AAU7" s="1744" t="s">
        <v>897</v>
      </c>
      <c r="AAV7" s="1828" t="s">
        <v>897</v>
      </c>
      <c r="AAW7" s="1827" t="s">
        <v>1894</v>
      </c>
      <c r="AAX7" s="1744" t="s">
        <v>1955</v>
      </c>
      <c r="AAY7" s="1744" t="s">
        <v>897</v>
      </c>
      <c r="AAZ7" s="1802" t="s">
        <v>897</v>
      </c>
      <c r="ABA7" s="1827" t="s">
        <v>1996</v>
      </c>
      <c r="ABB7" s="1744" t="s">
        <v>1870</v>
      </c>
      <c r="ABC7" s="1744" t="s">
        <v>897</v>
      </c>
      <c r="ABD7" s="1802" t="s">
        <v>897</v>
      </c>
      <c r="ABE7" s="1827" t="s">
        <v>1986</v>
      </c>
      <c r="ABF7" s="1744" t="s">
        <v>1868</v>
      </c>
      <c r="ABG7" s="1744" t="s">
        <v>897</v>
      </c>
      <c r="ABH7" s="1802" t="s">
        <v>897</v>
      </c>
      <c r="ABI7" s="1827" t="s">
        <v>2388</v>
      </c>
      <c r="ABJ7" s="1744" t="s">
        <v>2645</v>
      </c>
      <c r="ABK7" s="1744" t="s">
        <v>897</v>
      </c>
      <c r="ABL7" s="1802" t="s">
        <v>897</v>
      </c>
      <c r="ABM7" s="1827" t="s">
        <v>1901</v>
      </c>
      <c r="ABN7" s="1744" t="s">
        <v>1877</v>
      </c>
      <c r="ABO7" s="1744" t="s">
        <v>897</v>
      </c>
      <c r="ABP7" s="1802" t="s">
        <v>897</v>
      </c>
      <c r="ABQ7" s="1827" t="s">
        <v>1914</v>
      </c>
      <c r="ABR7" s="1744" t="s">
        <v>1881</v>
      </c>
      <c r="ABS7" s="1744" t="s">
        <v>897</v>
      </c>
      <c r="ABT7" s="1802" t="s">
        <v>897</v>
      </c>
      <c r="ABU7" s="1827" t="s">
        <v>1944</v>
      </c>
      <c r="ABV7" s="1744" t="s">
        <v>1910</v>
      </c>
      <c r="ABW7" s="1744" t="s">
        <v>897</v>
      </c>
      <c r="ABX7" s="1802" t="s">
        <v>897</v>
      </c>
      <c r="ABY7" s="1827" t="s">
        <v>1991</v>
      </c>
      <c r="ABZ7" s="1744" t="s">
        <v>1869</v>
      </c>
      <c r="ACA7" s="1744" t="s">
        <v>897</v>
      </c>
      <c r="ACB7" s="1802" t="s">
        <v>897</v>
      </c>
      <c r="ACC7" s="1827" t="s">
        <v>2861</v>
      </c>
      <c r="ACD7" s="1744" t="s">
        <v>1993</v>
      </c>
      <c r="ACE7" s="1744" t="s">
        <v>897</v>
      </c>
      <c r="ACF7" s="1802" t="s">
        <v>897</v>
      </c>
      <c r="ACG7" s="1827" t="s">
        <v>1923</v>
      </c>
      <c r="ACH7" s="1744" t="s">
        <v>1884</v>
      </c>
      <c r="ACI7" s="1744" t="s">
        <v>897</v>
      </c>
      <c r="ACJ7" s="1802" t="s">
        <v>897</v>
      </c>
      <c r="ACK7" s="1827" t="s">
        <v>1970</v>
      </c>
      <c r="ACL7" s="1744" t="s">
        <v>1939</v>
      </c>
      <c r="ACM7" s="1744" t="s">
        <v>897</v>
      </c>
      <c r="ACN7" s="1828" t="s">
        <v>897</v>
      </c>
      <c r="ACO7" s="1236"/>
      <c r="ACP7" s="74" t="s">
        <v>117</v>
      </c>
      <c r="ACQ7" s="338">
        <f t="shared" si="11"/>
        <v>13</v>
      </c>
      <c r="ACR7" s="77">
        <f t="shared" si="12"/>
        <v>11</v>
      </c>
      <c r="ACS7" s="935">
        <f t="shared" si="13"/>
        <v>24</v>
      </c>
      <c r="ACT7" s="144">
        <f t="shared" si="14"/>
        <v>0.54166666666666663</v>
      </c>
      <c r="ACU7" s="338">
        <f t="shared" si="15"/>
        <v>5</v>
      </c>
      <c r="ACV7" s="77">
        <f t="shared" si="16"/>
        <v>7</v>
      </c>
      <c r="ACW7" s="935">
        <f t="shared" si="17"/>
        <v>12</v>
      </c>
      <c r="ACX7" s="1314">
        <f t="shared" si="18"/>
        <v>0.41666666666666669</v>
      </c>
    </row>
    <row r="8" spans="1:779">
      <c r="A8" s="1252"/>
      <c r="B8" s="74" t="s">
        <v>2189</v>
      </c>
      <c r="C8" s="570">
        <f t="shared" ca="1" si="0"/>
        <v>19</v>
      </c>
      <c r="D8" s="575">
        <v>38954</v>
      </c>
      <c r="E8" s="188" t="s">
        <v>353</v>
      </c>
      <c r="F8" s="75" t="s">
        <v>293</v>
      </c>
      <c r="G8" s="187" t="s">
        <v>7</v>
      </c>
      <c r="H8" s="76">
        <f t="shared" si="1"/>
        <v>201</v>
      </c>
      <c r="I8" s="77">
        <f t="shared" si="2"/>
        <v>210</v>
      </c>
      <c r="J8" s="77">
        <f t="shared" si="5"/>
        <v>411</v>
      </c>
      <c r="K8" s="95">
        <f t="shared" si="6"/>
        <v>0.48905109489051096</v>
      </c>
      <c r="L8" s="266"/>
      <c r="M8" s="266"/>
      <c r="N8" s="266"/>
      <c r="O8" s="266"/>
      <c r="P8" s="266"/>
      <c r="Q8" s="266"/>
      <c r="R8" s="266"/>
      <c r="S8" s="266"/>
      <c r="T8" s="266"/>
      <c r="U8" s="266"/>
      <c r="V8" s="266"/>
      <c r="W8" s="225"/>
      <c r="X8" s="225"/>
      <c r="Y8" s="225"/>
      <c r="Z8" s="225"/>
      <c r="AA8" s="225"/>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76" t="s">
        <v>197</v>
      </c>
      <c r="BE8" s="77" t="s">
        <v>259</v>
      </c>
      <c r="BF8" s="77" t="s">
        <v>286</v>
      </c>
      <c r="BG8" s="110" t="s">
        <v>270</v>
      </c>
      <c r="BH8" s="76" t="s">
        <v>269</v>
      </c>
      <c r="BI8" s="77" t="s">
        <v>285</v>
      </c>
      <c r="BJ8" s="77" t="s">
        <v>287</v>
      </c>
      <c r="BK8" s="124"/>
      <c r="BL8" s="76" t="s">
        <v>265</v>
      </c>
      <c r="BM8" s="77" t="s">
        <v>225</v>
      </c>
      <c r="BN8" s="77" t="s">
        <v>258</v>
      </c>
      <c r="BO8" s="124"/>
      <c r="BP8" s="76" t="s">
        <v>222</v>
      </c>
      <c r="BQ8" s="77" t="s">
        <v>212</v>
      </c>
      <c r="BR8" s="77" t="s">
        <v>221</v>
      </c>
      <c r="BS8" s="124"/>
      <c r="BT8" s="76" t="s">
        <v>137</v>
      </c>
      <c r="BU8" s="77" t="s">
        <v>223</v>
      </c>
      <c r="BV8" s="77" t="s">
        <v>199</v>
      </c>
      <c r="BW8" s="124"/>
      <c r="BX8" s="76" t="s">
        <v>318</v>
      </c>
      <c r="BY8" s="77" t="s">
        <v>209</v>
      </c>
      <c r="BZ8" s="77" t="s">
        <v>201</v>
      </c>
      <c r="CA8" s="124"/>
      <c r="CB8" s="115" t="s">
        <v>186</v>
      </c>
      <c r="CC8" s="116" t="s">
        <v>263</v>
      </c>
      <c r="CD8" s="116" t="s">
        <v>228</v>
      </c>
      <c r="CE8" s="258"/>
      <c r="CF8" s="259" t="s">
        <v>286</v>
      </c>
      <c r="CG8" s="116" t="s">
        <v>222</v>
      </c>
      <c r="CH8" s="116" t="s">
        <v>295</v>
      </c>
      <c r="CI8" s="224"/>
      <c r="CJ8" s="115" t="s">
        <v>279</v>
      </c>
      <c r="CK8" s="116" t="s">
        <v>271</v>
      </c>
      <c r="CL8" s="116" t="s">
        <v>184</v>
      </c>
      <c r="CM8" s="117"/>
      <c r="CN8" s="277" t="s">
        <v>260</v>
      </c>
      <c r="CO8" s="278" t="s">
        <v>137</v>
      </c>
      <c r="CP8" s="278" t="s">
        <v>261</v>
      </c>
      <c r="CQ8" s="279" t="s">
        <v>210</v>
      </c>
      <c r="CR8" s="67" t="s">
        <v>221</v>
      </c>
      <c r="CS8" s="74" t="s">
        <v>207</v>
      </c>
      <c r="CT8" s="74" t="s">
        <v>224</v>
      </c>
      <c r="CU8" s="263"/>
      <c r="CV8" s="67" t="s">
        <v>223</v>
      </c>
      <c r="CW8" s="74" t="s">
        <v>259</v>
      </c>
      <c r="CX8" s="74" t="s">
        <v>228</v>
      </c>
      <c r="CY8" s="74"/>
      <c r="CZ8" s="263"/>
      <c r="DA8" s="67" t="s">
        <v>269</v>
      </c>
      <c r="DB8" s="74" t="s">
        <v>263</v>
      </c>
      <c r="DC8" s="74" t="s">
        <v>318</v>
      </c>
      <c r="DD8" s="281"/>
      <c r="DE8" s="263"/>
      <c r="DF8" s="67" t="s">
        <v>218</v>
      </c>
      <c r="DG8" s="74" t="s">
        <v>271</v>
      </c>
      <c r="DH8" s="74" t="s">
        <v>187</v>
      </c>
      <c r="DI8" s="263"/>
      <c r="DJ8" s="67" t="s">
        <v>137</v>
      </c>
      <c r="DK8" s="74" t="s">
        <v>270</v>
      </c>
      <c r="DL8" s="278" t="s">
        <v>261</v>
      </c>
      <c r="DM8" s="278"/>
      <c r="DN8" s="279"/>
      <c r="DO8" s="277" t="s">
        <v>205</v>
      </c>
      <c r="DP8" s="278" t="s">
        <v>184</v>
      </c>
      <c r="DQ8" s="278" t="s">
        <v>199</v>
      </c>
      <c r="DR8" s="279"/>
      <c r="DS8" s="277" t="s">
        <v>222</v>
      </c>
      <c r="DT8" s="278" t="s">
        <v>263</v>
      </c>
      <c r="DU8" s="278" t="s">
        <v>198</v>
      </c>
      <c r="DV8" s="263" t="s">
        <v>295</v>
      </c>
      <c r="DW8" s="67" t="s">
        <v>201</v>
      </c>
      <c r="DX8" s="74" t="s">
        <v>195</v>
      </c>
      <c r="DY8" s="74" t="s">
        <v>287</v>
      </c>
      <c r="DZ8" s="263"/>
      <c r="EA8" s="67" t="s">
        <v>268</v>
      </c>
      <c r="EB8" s="74" t="s">
        <v>225</v>
      </c>
      <c r="EC8" s="74" t="s">
        <v>213</v>
      </c>
      <c r="ED8" s="263"/>
      <c r="EE8" s="67" t="s">
        <v>259</v>
      </c>
      <c r="EF8" s="74" t="s">
        <v>290</v>
      </c>
      <c r="EG8" s="74" t="s">
        <v>414</v>
      </c>
      <c r="EH8" s="263"/>
      <c r="EI8" s="67" t="s">
        <v>221</v>
      </c>
      <c r="EJ8" s="74" t="s">
        <v>208</v>
      </c>
      <c r="EK8" s="74" t="s">
        <v>224</v>
      </c>
      <c r="EL8" s="263"/>
      <c r="EM8" s="67" t="s">
        <v>265</v>
      </c>
      <c r="EN8" s="74" t="s">
        <v>177</v>
      </c>
      <c r="EO8" s="74" t="s">
        <v>228</v>
      </c>
      <c r="EP8" s="263"/>
      <c r="EQ8" s="76" t="s">
        <v>458</v>
      </c>
      <c r="ER8" s="77" t="s">
        <v>271</v>
      </c>
      <c r="ES8" s="77" t="s">
        <v>206</v>
      </c>
      <c r="ET8" s="124"/>
      <c r="EU8" s="115" t="s">
        <v>222</v>
      </c>
      <c r="EV8" s="116" t="s">
        <v>428</v>
      </c>
      <c r="EW8" s="116" t="s">
        <v>263</v>
      </c>
      <c r="EX8" s="117"/>
      <c r="EY8" s="277" t="s">
        <v>266</v>
      </c>
      <c r="EZ8" s="278" t="s">
        <v>295</v>
      </c>
      <c r="FA8" s="278" t="s">
        <v>270</v>
      </c>
      <c r="FB8" s="279"/>
      <c r="FC8" s="115" t="s">
        <v>273</v>
      </c>
      <c r="FD8" s="116" t="s">
        <v>466</v>
      </c>
      <c r="FE8" s="116" t="s">
        <v>476</v>
      </c>
      <c r="FF8" s="224"/>
      <c r="FG8" s="115" t="s">
        <v>478</v>
      </c>
      <c r="FH8" s="116" t="s">
        <v>183</v>
      </c>
      <c r="FI8" s="116" t="s">
        <v>268</v>
      </c>
      <c r="FJ8" s="224"/>
      <c r="FK8" s="115" t="s">
        <v>483</v>
      </c>
      <c r="FL8" s="116" t="s">
        <v>287</v>
      </c>
      <c r="FM8" s="116" t="s">
        <v>282</v>
      </c>
      <c r="FN8" s="224" t="s">
        <v>188</v>
      </c>
      <c r="FO8" s="78" t="s">
        <v>159</v>
      </c>
      <c r="FP8" s="79" t="s">
        <v>278</v>
      </c>
      <c r="FQ8" s="79" t="s">
        <v>190</v>
      </c>
      <c r="FR8" s="183"/>
      <c r="FS8" s="78" t="s">
        <v>529</v>
      </c>
      <c r="FT8" s="79" t="s">
        <v>199</v>
      </c>
      <c r="FU8" s="79" t="s">
        <v>161</v>
      </c>
      <c r="FV8" s="112"/>
      <c r="FW8" s="78" t="s">
        <v>265</v>
      </c>
      <c r="FX8" s="79" t="s">
        <v>202</v>
      </c>
      <c r="FY8" s="79" t="s">
        <v>160</v>
      </c>
      <c r="FZ8" s="183" t="s">
        <v>132</v>
      </c>
      <c r="GA8" s="76" t="s">
        <v>177</v>
      </c>
      <c r="GB8" s="77" t="s">
        <v>206</v>
      </c>
      <c r="GC8" s="77" t="s">
        <v>226</v>
      </c>
      <c r="GD8" s="124"/>
      <c r="GE8" s="80" t="s">
        <v>501</v>
      </c>
      <c r="GF8" s="81" t="s">
        <v>181</v>
      </c>
      <c r="GG8" s="81" t="s">
        <v>187</v>
      </c>
      <c r="GH8" s="125"/>
      <c r="GI8" s="80" t="s">
        <v>260</v>
      </c>
      <c r="GJ8" s="81" t="s">
        <v>414</v>
      </c>
      <c r="GK8" s="81" t="s">
        <v>475</v>
      </c>
      <c r="GL8" s="274" t="s">
        <v>133</v>
      </c>
      <c r="GM8" s="76" t="s">
        <v>195</v>
      </c>
      <c r="GN8" s="77" t="s">
        <v>176</v>
      </c>
      <c r="GO8" s="77" t="s">
        <v>529</v>
      </c>
      <c r="GP8" s="124"/>
      <c r="GQ8" s="76" t="s">
        <v>268</v>
      </c>
      <c r="GR8" s="79" t="s">
        <v>271</v>
      </c>
      <c r="GS8" s="79" t="s">
        <v>159</v>
      </c>
      <c r="GT8" s="183"/>
      <c r="GU8" s="78" t="s">
        <v>463</v>
      </c>
      <c r="GV8" s="79" t="s">
        <v>421</v>
      </c>
      <c r="GW8" s="79" t="s">
        <v>259</v>
      </c>
      <c r="GX8" s="183"/>
      <c r="GY8" s="78" t="s">
        <v>295</v>
      </c>
      <c r="GZ8" s="79" t="s">
        <v>160</v>
      </c>
      <c r="HA8" s="79" t="s">
        <v>213</v>
      </c>
      <c r="HB8" s="183"/>
      <c r="HC8" s="78" t="s">
        <v>207</v>
      </c>
      <c r="HD8" s="79" t="s">
        <v>270</v>
      </c>
      <c r="HE8" s="79" t="s">
        <v>132</v>
      </c>
      <c r="HF8" s="124" t="s">
        <v>267</v>
      </c>
      <c r="HG8" s="76" t="s">
        <v>206</v>
      </c>
      <c r="HH8" s="77" t="s">
        <v>450</v>
      </c>
      <c r="HI8" s="81" t="s">
        <v>176</v>
      </c>
      <c r="HJ8" s="125"/>
      <c r="HK8" s="80" t="s">
        <v>203</v>
      </c>
      <c r="HL8" s="81" t="s">
        <v>261</v>
      </c>
      <c r="HM8" s="81" t="s">
        <v>208</v>
      </c>
      <c r="HN8" s="125"/>
      <c r="HO8" s="80" t="s">
        <v>169</v>
      </c>
      <c r="HP8" s="81" t="s">
        <v>133</v>
      </c>
      <c r="HQ8" s="77" t="s">
        <v>201</v>
      </c>
      <c r="HR8" s="124" t="s">
        <v>415</v>
      </c>
      <c r="HS8" s="76" t="s">
        <v>166</v>
      </c>
      <c r="HT8" s="77" t="s">
        <v>175</v>
      </c>
      <c r="HU8" s="77" t="s">
        <v>226</v>
      </c>
      <c r="HV8" s="124"/>
      <c r="HW8" s="76" t="s">
        <v>202</v>
      </c>
      <c r="HX8" s="77" t="s">
        <v>259</v>
      </c>
      <c r="HY8" s="116" t="s">
        <v>268</v>
      </c>
      <c r="HZ8" s="224"/>
      <c r="IA8" s="115" t="s">
        <v>533</v>
      </c>
      <c r="IB8" s="116" t="s">
        <v>260</v>
      </c>
      <c r="IC8" s="116" t="s">
        <v>475</v>
      </c>
      <c r="ID8" s="224"/>
      <c r="IE8" s="115" t="s">
        <v>287</v>
      </c>
      <c r="IF8" s="116" t="s">
        <v>189</v>
      </c>
      <c r="IG8" s="116" t="s">
        <v>379</v>
      </c>
      <c r="IH8" s="124" t="s">
        <v>225</v>
      </c>
      <c r="II8" s="76" t="s">
        <v>195</v>
      </c>
      <c r="IJ8" s="77" t="s">
        <v>267</v>
      </c>
      <c r="IK8" s="77" t="s">
        <v>177</v>
      </c>
      <c r="IL8" s="124"/>
      <c r="IM8" s="76" t="s">
        <v>219</v>
      </c>
      <c r="IN8" s="77" t="s">
        <v>446</v>
      </c>
      <c r="IO8" s="77" t="s">
        <v>463</v>
      </c>
      <c r="IP8" s="124"/>
      <c r="IQ8" s="648" t="s">
        <v>565</v>
      </c>
      <c r="IR8" s="77" t="s">
        <v>176</v>
      </c>
      <c r="IS8" s="77"/>
      <c r="IT8" s="124"/>
      <c r="IU8" s="76" t="s">
        <v>282</v>
      </c>
      <c r="IV8" s="77" t="s">
        <v>202</v>
      </c>
      <c r="IW8" s="77" t="s">
        <v>295</v>
      </c>
      <c r="IX8" s="124"/>
      <c r="IY8" s="648" t="s">
        <v>159</v>
      </c>
      <c r="IZ8" s="77" t="s">
        <v>285</v>
      </c>
      <c r="JA8" s="77" t="s">
        <v>415</v>
      </c>
      <c r="JB8" s="124"/>
      <c r="JC8" s="76" t="s">
        <v>260</v>
      </c>
      <c r="JD8" s="77" t="s">
        <v>414</v>
      </c>
      <c r="JE8" s="77" t="s">
        <v>485</v>
      </c>
      <c r="JF8" s="124"/>
      <c r="JG8" s="76" t="s">
        <v>184</v>
      </c>
      <c r="JH8" s="77" t="s">
        <v>259</v>
      </c>
      <c r="JI8" s="77" t="s">
        <v>203</v>
      </c>
      <c r="JJ8" s="124"/>
      <c r="JK8" s="76" t="s">
        <v>207</v>
      </c>
      <c r="JL8" s="77" t="s">
        <v>189</v>
      </c>
      <c r="JM8" s="77" t="s">
        <v>190</v>
      </c>
      <c r="JN8" s="124"/>
      <c r="JO8" s="76" t="s">
        <v>445</v>
      </c>
      <c r="JP8" s="77" t="s">
        <v>279</v>
      </c>
      <c r="JQ8" s="77" t="s">
        <v>466</v>
      </c>
      <c r="JR8" s="110"/>
      <c r="JS8" s="76" t="s">
        <v>484</v>
      </c>
      <c r="JT8" s="77" t="s">
        <v>161</v>
      </c>
      <c r="JU8" s="77"/>
      <c r="JV8" s="124"/>
      <c r="JW8" s="76" t="s">
        <v>265</v>
      </c>
      <c r="JX8" s="77" t="s">
        <v>267</v>
      </c>
      <c r="JY8" s="77" t="s">
        <v>159</v>
      </c>
      <c r="JZ8" s="110"/>
      <c r="KA8" s="76" t="s">
        <v>176</v>
      </c>
      <c r="KB8" s="77" t="s">
        <v>414</v>
      </c>
      <c r="KC8" s="116" t="s">
        <v>269</v>
      </c>
      <c r="KD8" s="116"/>
      <c r="KE8" s="224"/>
      <c r="KF8" s="115" t="s">
        <v>169</v>
      </c>
      <c r="KG8" s="116" t="s">
        <v>319</v>
      </c>
      <c r="KH8" s="116"/>
      <c r="KI8" s="224"/>
      <c r="KJ8" s="115" t="s">
        <v>137</v>
      </c>
      <c r="KK8" s="116" t="s">
        <v>213</v>
      </c>
      <c r="KL8" s="116" t="s">
        <v>266</v>
      </c>
      <c r="KM8" s="224" t="s">
        <v>163</v>
      </c>
      <c r="KN8" s="76" t="s">
        <v>450</v>
      </c>
      <c r="KO8" s="77" t="s">
        <v>285</v>
      </c>
      <c r="KP8" s="77" t="s">
        <v>501</v>
      </c>
      <c r="KQ8" s="124"/>
      <c r="KR8" s="76" t="s">
        <v>225</v>
      </c>
      <c r="KS8" s="77" t="s">
        <v>419</v>
      </c>
      <c r="KT8" s="77" t="s">
        <v>972</v>
      </c>
      <c r="KU8" s="124"/>
      <c r="KV8" s="76" t="s">
        <v>260</v>
      </c>
      <c r="KW8" s="77" t="s">
        <v>287</v>
      </c>
      <c r="KX8" s="77" t="s">
        <v>261</v>
      </c>
      <c r="KY8" s="124"/>
      <c r="KZ8" s="76" t="s">
        <v>222</v>
      </c>
      <c r="LA8" s="77" t="s">
        <v>467</v>
      </c>
      <c r="LB8" s="77" t="s">
        <v>529</v>
      </c>
      <c r="LC8" s="124"/>
      <c r="LD8" s="76" t="s">
        <v>468</v>
      </c>
      <c r="LE8" s="77" t="s">
        <v>177</v>
      </c>
      <c r="LF8" s="77"/>
      <c r="LG8" s="124"/>
      <c r="LH8" s="851" t="s">
        <v>269</v>
      </c>
      <c r="LI8" s="852" t="s">
        <v>202</v>
      </c>
      <c r="LJ8" s="852" t="s">
        <v>415</v>
      </c>
      <c r="LK8" s="858"/>
      <c r="LL8" s="851" t="s">
        <v>137</v>
      </c>
      <c r="LM8" s="852" t="s">
        <v>285</v>
      </c>
      <c r="LN8" s="852" t="s">
        <v>450</v>
      </c>
      <c r="LO8" s="858"/>
      <c r="LP8" s="115" t="s">
        <v>501</v>
      </c>
      <c r="LQ8" s="116" t="s">
        <v>279</v>
      </c>
      <c r="LR8" s="116" t="s">
        <v>268</v>
      </c>
      <c r="LS8" s="117"/>
      <c r="LT8" s="115" t="s">
        <v>259</v>
      </c>
      <c r="LU8" s="116" t="s">
        <v>419</v>
      </c>
      <c r="LV8" s="116" t="s">
        <v>482</v>
      </c>
      <c r="LW8" s="224"/>
      <c r="LX8" s="115" t="s">
        <v>528</v>
      </c>
      <c r="LY8" s="116" t="s">
        <v>475</v>
      </c>
      <c r="LZ8" s="116"/>
      <c r="MA8" s="224"/>
      <c r="MB8" s="115" t="s">
        <v>267</v>
      </c>
      <c r="MC8" s="116" t="s">
        <v>260</v>
      </c>
      <c r="MD8" s="116" t="s">
        <v>287</v>
      </c>
      <c r="ME8" s="224"/>
      <c r="MF8" s="115" t="s">
        <v>531</v>
      </c>
      <c r="MG8" s="116" t="s">
        <v>975</v>
      </c>
      <c r="MH8" s="116" t="s">
        <v>199</v>
      </c>
      <c r="MI8" s="117"/>
      <c r="MJ8" s="115" t="s">
        <v>543</v>
      </c>
      <c r="MK8" s="116" t="s">
        <v>937</v>
      </c>
      <c r="ML8" s="116" t="s">
        <v>153</v>
      </c>
      <c r="MM8" s="110" t="s">
        <v>195</v>
      </c>
      <c r="MN8" s="76" t="s">
        <v>174</v>
      </c>
      <c r="MO8" s="77" t="s">
        <v>253</v>
      </c>
      <c r="MP8" s="77"/>
      <c r="MQ8" s="110"/>
      <c r="MR8" s="76" t="s">
        <v>157</v>
      </c>
      <c r="MS8" s="77" t="s">
        <v>183</v>
      </c>
      <c r="MT8" s="77"/>
      <c r="MU8" s="110"/>
      <c r="MV8" s="338" t="s">
        <v>418</v>
      </c>
      <c r="MW8" s="77" t="s">
        <v>158</v>
      </c>
      <c r="MX8" s="77"/>
      <c r="MY8" s="935"/>
      <c r="MZ8" s="338" t="s">
        <v>1070</v>
      </c>
      <c r="NA8" s="77" t="s">
        <v>475</v>
      </c>
      <c r="NB8" s="77"/>
      <c r="NC8" s="110"/>
      <c r="ND8" s="338" t="s">
        <v>528</v>
      </c>
      <c r="NE8" s="77" t="s">
        <v>161</v>
      </c>
      <c r="NF8" s="77"/>
      <c r="NG8" s="935"/>
      <c r="NH8" s="338" t="s">
        <v>467</v>
      </c>
      <c r="NI8" s="77" t="s">
        <v>213</v>
      </c>
      <c r="NJ8" s="77"/>
      <c r="NK8" s="935"/>
      <c r="NL8" s="338" t="s">
        <v>206</v>
      </c>
      <c r="NM8" s="77" t="s">
        <v>169</v>
      </c>
      <c r="NN8" s="77"/>
      <c r="NO8" s="935"/>
      <c r="NP8" s="338" t="s">
        <v>319</v>
      </c>
      <c r="NQ8" s="77" t="s">
        <v>190</v>
      </c>
      <c r="NR8" s="77"/>
      <c r="NS8" s="935"/>
      <c r="NT8" s="338" t="s">
        <v>176</v>
      </c>
      <c r="NU8" s="77" t="s">
        <v>278</v>
      </c>
      <c r="NV8" s="77"/>
      <c r="NW8" s="935"/>
      <c r="NX8" s="338" t="s">
        <v>1070</v>
      </c>
      <c r="NY8" s="77" t="s">
        <v>253</v>
      </c>
      <c r="NZ8" s="77"/>
      <c r="OA8" s="110"/>
      <c r="OB8" s="338" t="s">
        <v>475</v>
      </c>
      <c r="OC8" s="77" t="s">
        <v>972</v>
      </c>
      <c r="OD8" s="77"/>
      <c r="OE8" s="935"/>
      <c r="OF8" s="338" t="s">
        <v>485</v>
      </c>
      <c r="OG8" s="77" t="s">
        <v>161</v>
      </c>
      <c r="OH8" s="77"/>
      <c r="OI8" s="935"/>
      <c r="OJ8" s="338" t="s">
        <v>164</v>
      </c>
      <c r="OK8" s="77" t="s">
        <v>415</v>
      </c>
      <c r="OL8" s="77"/>
      <c r="OM8" s="935"/>
      <c r="ON8" s="338" t="s">
        <v>529</v>
      </c>
      <c r="OO8" s="77" t="s">
        <v>184</v>
      </c>
      <c r="OP8" s="77"/>
      <c r="OQ8" s="935"/>
      <c r="OR8" s="338" t="s">
        <v>169</v>
      </c>
      <c r="OS8" s="77" t="s">
        <v>190</v>
      </c>
      <c r="OT8" s="77"/>
      <c r="OU8" s="935"/>
      <c r="OV8" s="338" t="s">
        <v>219</v>
      </c>
      <c r="OW8" s="77" t="s">
        <v>448</v>
      </c>
      <c r="OX8" s="77"/>
      <c r="OY8" s="935"/>
      <c r="OZ8" s="338" t="s">
        <v>176</v>
      </c>
      <c r="PA8" s="79" t="s">
        <v>278</v>
      </c>
      <c r="PB8" s="79"/>
      <c r="PC8" s="1057"/>
      <c r="PD8" s="1056" t="s">
        <v>228</v>
      </c>
      <c r="PE8" s="79" t="s">
        <v>177</v>
      </c>
      <c r="PF8" s="79"/>
      <c r="PG8" s="1057"/>
      <c r="PH8" s="1056" t="s">
        <v>253</v>
      </c>
      <c r="PI8" s="79"/>
      <c r="PJ8" s="79"/>
      <c r="PK8" s="1057"/>
      <c r="PL8" s="1056" t="s">
        <v>159</v>
      </c>
      <c r="PM8" s="79" t="s">
        <v>450</v>
      </c>
      <c r="PN8" s="79"/>
      <c r="PO8" s="79"/>
      <c r="PP8" s="112"/>
      <c r="PQ8" s="1056" t="s">
        <v>161</v>
      </c>
      <c r="PR8" s="79" t="s">
        <v>319</v>
      </c>
      <c r="PS8" s="79"/>
      <c r="PT8" s="1057"/>
      <c r="PU8" s="1056" t="s">
        <v>295</v>
      </c>
      <c r="PV8" s="79" t="s">
        <v>195</v>
      </c>
      <c r="PW8" s="79" t="s">
        <v>132</v>
      </c>
      <c r="PX8" s="935"/>
      <c r="PY8" s="1054" t="s">
        <v>176</v>
      </c>
      <c r="PZ8" s="81" t="s">
        <v>467</v>
      </c>
      <c r="QA8" s="81"/>
      <c r="QB8" s="1055"/>
      <c r="QC8" s="1054" t="s">
        <v>415</v>
      </c>
      <c r="QD8" s="81" t="s">
        <v>267</v>
      </c>
      <c r="QE8" s="81"/>
      <c r="QF8" s="1055"/>
      <c r="QG8" s="1054" t="s">
        <v>529</v>
      </c>
      <c r="QH8" s="81" t="s">
        <v>177</v>
      </c>
      <c r="QI8" s="81" t="s">
        <v>133</v>
      </c>
      <c r="QJ8" s="935"/>
      <c r="QK8" s="338" t="s">
        <v>206</v>
      </c>
      <c r="QL8" s="77" t="s">
        <v>444</v>
      </c>
      <c r="QM8" s="77"/>
      <c r="QN8" s="935"/>
      <c r="QO8" s="338" t="s">
        <v>213</v>
      </c>
      <c r="QP8" s="77" t="s">
        <v>414</v>
      </c>
      <c r="QQ8" s="77"/>
      <c r="QR8" s="935"/>
      <c r="QS8" s="338" t="s">
        <v>174</v>
      </c>
      <c r="QT8" s="77" t="s">
        <v>450</v>
      </c>
      <c r="QU8" s="77"/>
      <c r="QV8" s="935"/>
      <c r="QW8" s="338"/>
      <c r="QX8" s="77" t="s">
        <v>199</v>
      </c>
      <c r="QY8" s="77"/>
      <c r="QZ8" s="935"/>
      <c r="RA8" s="338" t="s">
        <v>169</v>
      </c>
      <c r="RB8" s="77" t="s">
        <v>295</v>
      </c>
      <c r="RC8" s="77"/>
      <c r="RD8" s="935"/>
      <c r="RE8" s="338" t="s">
        <v>166</v>
      </c>
      <c r="RF8" s="77" t="s">
        <v>161</v>
      </c>
      <c r="RG8" s="77"/>
      <c r="RH8" s="935"/>
      <c r="RI8" s="338" t="s">
        <v>260</v>
      </c>
      <c r="RJ8" s="77" t="s">
        <v>259</v>
      </c>
      <c r="RK8" s="77"/>
      <c r="RL8" s="935"/>
      <c r="RM8" s="338" t="s">
        <v>543</v>
      </c>
      <c r="RN8" s="77" t="s">
        <v>771</v>
      </c>
      <c r="RO8" s="77"/>
      <c r="RP8" s="935"/>
      <c r="RQ8" s="338" t="s">
        <v>415</v>
      </c>
      <c r="RR8" s="77" t="s">
        <v>222</v>
      </c>
      <c r="RS8" s="77"/>
      <c r="RT8" s="935"/>
      <c r="RU8" s="338" t="s">
        <v>183</v>
      </c>
      <c r="RV8" s="77" t="s">
        <v>483</v>
      </c>
      <c r="RW8" s="77"/>
      <c r="RX8" s="935"/>
      <c r="RY8" s="338" t="s">
        <v>213</v>
      </c>
      <c r="RZ8" s="77" t="s">
        <v>419</v>
      </c>
      <c r="SA8" s="77"/>
      <c r="SB8" s="935"/>
      <c r="SC8" s="338" t="s">
        <v>263</v>
      </c>
      <c r="SD8" s="77" t="s">
        <v>221</v>
      </c>
      <c r="SE8" s="77"/>
      <c r="SF8" s="935"/>
      <c r="SG8" s="338" t="s">
        <v>450</v>
      </c>
      <c r="SH8" s="77" t="s">
        <v>195</v>
      </c>
      <c r="SI8" s="77"/>
      <c r="SJ8" s="935"/>
      <c r="SK8" s="338" t="s">
        <v>166</v>
      </c>
      <c r="SL8" s="77" t="s">
        <v>270</v>
      </c>
      <c r="SM8" s="77"/>
      <c r="SN8" s="935"/>
      <c r="SO8" s="338" t="s">
        <v>5</v>
      </c>
      <c r="SP8" s="77"/>
      <c r="SQ8" s="77"/>
      <c r="SR8" s="935"/>
      <c r="SS8" s="338" t="s">
        <v>203</v>
      </c>
      <c r="ST8" s="77" t="s">
        <v>259</v>
      </c>
      <c r="SU8" s="77"/>
      <c r="SV8" s="935"/>
      <c r="SW8" s="338" t="s">
        <v>199</v>
      </c>
      <c r="SX8" s="77" t="s">
        <v>295</v>
      </c>
      <c r="SY8" s="77"/>
      <c r="SZ8" s="110"/>
      <c r="TA8" s="338" t="s">
        <v>279</v>
      </c>
      <c r="TB8" s="77" t="s">
        <v>446</v>
      </c>
      <c r="TC8" s="77"/>
      <c r="TD8" s="935"/>
      <c r="TE8" s="338" t="s">
        <v>467</v>
      </c>
      <c r="TF8" s="77" t="s">
        <v>222</v>
      </c>
      <c r="TG8" s="77"/>
      <c r="TH8" s="935"/>
      <c r="TI8" s="338" t="s">
        <v>483</v>
      </c>
      <c r="TJ8" s="77" t="s">
        <v>161</v>
      </c>
      <c r="TK8" s="77"/>
      <c r="TL8" s="935"/>
      <c r="TM8" s="338" t="s">
        <v>263</v>
      </c>
      <c r="TN8" s="77" t="s">
        <v>195</v>
      </c>
      <c r="TO8" s="77"/>
      <c r="TP8" s="935"/>
      <c r="TQ8" s="338" t="s">
        <v>202</v>
      </c>
      <c r="TR8" s="77" t="s">
        <v>1095</v>
      </c>
      <c r="TS8" s="77"/>
      <c r="TT8" s="935"/>
      <c r="TU8" s="338" t="s">
        <v>1986</v>
      </c>
      <c r="TV8" s="77" t="s">
        <v>1888</v>
      </c>
      <c r="TW8" s="77" t="s">
        <v>897</v>
      </c>
      <c r="TX8" s="935"/>
      <c r="TY8" s="338" t="s">
        <v>1877</v>
      </c>
      <c r="TZ8" s="77" t="s">
        <v>1878</v>
      </c>
      <c r="UA8" s="77" t="s">
        <v>897</v>
      </c>
      <c r="UB8" s="110"/>
      <c r="UC8" s="1438" t="s">
        <v>1906</v>
      </c>
      <c r="UD8" s="1014" t="s">
        <v>1873</v>
      </c>
      <c r="UE8" s="1014" t="s">
        <v>897</v>
      </c>
      <c r="UF8" s="1080" t="s">
        <v>897</v>
      </c>
      <c r="UG8" s="1438" t="s">
        <v>1886</v>
      </c>
      <c r="UH8" s="1017" t="s">
        <v>1983</v>
      </c>
      <c r="UI8" s="1017" t="s">
        <v>897</v>
      </c>
      <c r="UJ8" s="1620"/>
      <c r="UK8" s="1728" t="s">
        <v>1870</v>
      </c>
      <c r="UL8" s="1017" t="s">
        <v>1893</v>
      </c>
      <c r="UM8" s="1017" t="s">
        <v>897</v>
      </c>
      <c r="UN8" s="1620"/>
      <c r="UO8" s="1728" t="s">
        <v>1866</v>
      </c>
      <c r="UP8" s="1017" t="s">
        <v>897</v>
      </c>
      <c r="UQ8" s="1017" t="s">
        <v>897</v>
      </c>
      <c r="UR8" s="1620"/>
      <c r="US8" s="1728" t="s">
        <v>1140</v>
      </c>
      <c r="UT8" s="1017" t="s">
        <v>195</v>
      </c>
      <c r="UU8" s="1017" t="s">
        <v>897</v>
      </c>
      <c r="UV8" s="1620"/>
      <c r="UW8" s="1728" t="s">
        <v>1892</v>
      </c>
      <c r="UX8" s="1017" t="s">
        <v>1905</v>
      </c>
      <c r="UY8" s="1017" t="s">
        <v>897</v>
      </c>
      <c r="UZ8" s="1620" t="s">
        <v>897</v>
      </c>
      <c r="VA8" s="1728" t="s">
        <v>897</v>
      </c>
      <c r="VB8" s="1017" t="s">
        <v>897</v>
      </c>
      <c r="VC8" s="1017" t="s">
        <v>897</v>
      </c>
      <c r="VD8" s="1620" t="s">
        <v>897</v>
      </c>
      <c r="VE8" s="1728" t="s">
        <v>1872</v>
      </c>
      <c r="VF8" s="1017" t="s">
        <v>1888</v>
      </c>
      <c r="VG8" s="1744" t="s">
        <v>897</v>
      </c>
      <c r="VH8" s="1802" t="s">
        <v>897</v>
      </c>
      <c r="VI8" s="1827" t="s">
        <v>295</v>
      </c>
      <c r="VJ8" s="1744" t="s">
        <v>285</v>
      </c>
      <c r="VK8" s="1744" t="s">
        <v>897</v>
      </c>
      <c r="VL8" s="1802" t="s">
        <v>897</v>
      </c>
      <c r="VM8" s="1827" t="s">
        <v>270</v>
      </c>
      <c r="VN8" s="1744" t="s">
        <v>446</v>
      </c>
      <c r="VO8" s="1744" t="s">
        <v>897</v>
      </c>
      <c r="VP8" s="1802" t="s">
        <v>897</v>
      </c>
      <c r="VQ8" s="1827" t="s">
        <v>466</v>
      </c>
      <c r="VR8" s="1744" t="s">
        <v>319</v>
      </c>
      <c r="VS8" s="1744" t="s">
        <v>897</v>
      </c>
      <c r="VT8" s="1802" t="s">
        <v>897</v>
      </c>
      <c r="VU8" s="1827" t="s">
        <v>1879</v>
      </c>
      <c r="VV8" s="1744" t="s">
        <v>1866</v>
      </c>
      <c r="VW8" s="1744" t="s">
        <v>897</v>
      </c>
      <c r="VX8" s="1802" t="s">
        <v>897</v>
      </c>
      <c r="VY8" s="1827" t="s">
        <v>1870</v>
      </c>
      <c r="VZ8" s="1744" t="s">
        <v>1984</v>
      </c>
      <c r="WA8" s="1744" t="s">
        <v>897</v>
      </c>
      <c r="WB8" s="1802" t="s">
        <v>897</v>
      </c>
      <c r="WC8" s="1827" t="s">
        <v>1876</v>
      </c>
      <c r="WD8" s="1744" t="s">
        <v>1983</v>
      </c>
      <c r="WE8" s="1744" t="s">
        <v>897</v>
      </c>
      <c r="WF8" s="1802" t="s">
        <v>897</v>
      </c>
      <c r="WG8" s="1827" t="s">
        <v>1865</v>
      </c>
      <c r="WH8" s="1744" t="s">
        <v>1982</v>
      </c>
      <c r="WI8" s="1744" t="s">
        <v>897</v>
      </c>
      <c r="WJ8" s="1802" t="s">
        <v>897</v>
      </c>
      <c r="WK8" s="1827" t="s">
        <v>1894</v>
      </c>
      <c r="WL8" s="1744" t="s">
        <v>1883</v>
      </c>
      <c r="WM8" s="1744" t="s">
        <v>897</v>
      </c>
      <c r="WN8" s="1802" t="s">
        <v>897</v>
      </c>
      <c r="WO8" s="1827" t="s">
        <v>1902</v>
      </c>
      <c r="WP8" s="1744" t="s">
        <v>1900</v>
      </c>
      <c r="WQ8" s="1744" t="s">
        <v>897</v>
      </c>
      <c r="WR8" s="1802" t="s">
        <v>897</v>
      </c>
      <c r="WS8" s="1827" t="s">
        <v>1888</v>
      </c>
      <c r="WT8" s="1744" t="s">
        <v>1890</v>
      </c>
      <c r="WU8" s="1744" t="s">
        <v>897</v>
      </c>
      <c r="WV8" s="1802" t="s">
        <v>897</v>
      </c>
      <c r="WW8" s="1827" t="s">
        <v>2208</v>
      </c>
      <c r="WX8" s="1022" t="s">
        <v>1984</v>
      </c>
      <c r="WY8" s="1022" t="s">
        <v>897</v>
      </c>
      <c r="WZ8" s="1036" t="s">
        <v>897</v>
      </c>
      <c r="XA8" s="1593" t="s">
        <v>1901</v>
      </c>
      <c r="XB8" s="1022" t="s">
        <v>1986</v>
      </c>
      <c r="XC8" s="1022" t="s">
        <v>897</v>
      </c>
      <c r="XD8" s="1036" t="s">
        <v>897</v>
      </c>
      <c r="XE8" s="1593" t="s">
        <v>1870</v>
      </c>
      <c r="XF8" s="1022" t="s">
        <v>1881</v>
      </c>
      <c r="XG8" s="1022" t="s">
        <v>897</v>
      </c>
      <c r="XH8" s="1036" t="s">
        <v>897</v>
      </c>
      <c r="XI8" s="1593" t="s">
        <v>1944</v>
      </c>
      <c r="XJ8" s="1022" t="s">
        <v>1982</v>
      </c>
      <c r="XK8" s="1022" t="s">
        <v>897</v>
      </c>
      <c r="XL8" s="1036" t="s">
        <v>897</v>
      </c>
      <c r="XM8" s="1593" t="s">
        <v>1876</v>
      </c>
      <c r="XN8" s="116" t="s">
        <v>146</v>
      </c>
      <c r="XO8" s="1744" t="s">
        <v>1879</v>
      </c>
      <c r="XP8" s="1802" t="s">
        <v>897</v>
      </c>
      <c r="XQ8" s="1827" t="s">
        <v>1973</v>
      </c>
      <c r="XR8" s="1744" t="s">
        <v>1970</v>
      </c>
      <c r="XS8" s="1744" t="s">
        <v>897</v>
      </c>
      <c r="XT8" s="1802" t="s">
        <v>897</v>
      </c>
      <c r="XU8" s="1827" t="s">
        <v>1989</v>
      </c>
      <c r="XV8" s="1744" t="s">
        <v>1900</v>
      </c>
      <c r="XW8" s="1744" t="s">
        <v>897</v>
      </c>
      <c r="XX8" s="1802" t="s">
        <v>897</v>
      </c>
      <c r="XY8" s="1827" t="s">
        <v>2208</v>
      </c>
      <c r="XZ8" s="1744" t="s">
        <v>1890</v>
      </c>
      <c r="YA8" s="1744" t="s">
        <v>897</v>
      </c>
      <c r="YB8" s="1802" t="s">
        <v>897</v>
      </c>
      <c r="YC8" s="1827" t="s">
        <v>897</v>
      </c>
      <c r="YD8" s="1744" t="s">
        <v>897</v>
      </c>
      <c r="YE8" s="1744" t="s">
        <v>897</v>
      </c>
      <c r="YF8" s="1802" t="s">
        <v>897</v>
      </c>
      <c r="YG8" s="1827" t="s">
        <v>1986</v>
      </c>
      <c r="YH8" s="1744" t="s">
        <v>1866</v>
      </c>
      <c r="YI8" s="1744" t="s">
        <v>897</v>
      </c>
      <c r="YJ8" s="1802" t="s">
        <v>897</v>
      </c>
      <c r="YK8" s="1827" t="s">
        <v>1993</v>
      </c>
      <c r="YL8" s="1744" t="s">
        <v>1969</v>
      </c>
      <c r="YM8" s="1744" t="s">
        <v>897</v>
      </c>
      <c r="YN8" s="1828" t="s">
        <v>897</v>
      </c>
      <c r="YO8" s="1827" t="s">
        <v>1873</v>
      </c>
      <c r="YP8" s="1744" t="s">
        <v>1930</v>
      </c>
      <c r="YQ8" s="1744" t="s">
        <v>897</v>
      </c>
      <c r="YR8" s="1802" t="s">
        <v>897</v>
      </c>
      <c r="YS8" s="1827" t="s">
        <v>897</v>
      </c>
      <c r="YT8" s="1744" t="s">
        <v>897</v>
      </c>
      <c r="YU8" s="1744" t="s">
        <v>897</v>
      </c>
      <c r="YV8" s="1802" t="s">
        <v>897</v>
      </c>
      <c r="YW8" s="1827" t="s">
        <v>1970</v>
      </c>
      <c r="YX8" s="1744" t="s">
        <v>2350</v>
      </c>
      <c r="YY8" s="1744" t="s">
        <v>897</v>
      </c>
      <c r="YZ8" s="1802" t="s">
        <v>897</v>
      </c>
      <c r="ZA8" s="1827" t="s">
        <v>1900</v>
      </c>
      <c r="ZB8" s="1744" t="s">
        <v>1887</v>
      </c>
      <c r="ZC8" s="1744" t="s">
        <v>897</v>
      </c>
      <c r="ZD8" s="1802" t="s">
        <v>897</v>
      </c>
      <c r="ZE8" s="1827" t="s">
        <v>1955</v>
      </c>
      <c r="ZF8" s="1744" t="s">
        <v>1890</v>
      </c>
      <c r="ZG8" s="1744" t="s">
        <v>897</v>
      </c>
      <c r="ZH8" s="1802" t="s">
        <v>897</v>
      </c>
      <c r="ZI8" s="1827" t="s">
        <v>1986</v>
      </c>
      <c r="ZJ8" s="1744" t="s">
        <v>1866</v>
      </c>
      <c r="ZK8" s="1744" t="s">
        <v>897</v>
      </c>
      <c r="ZL8" s="1828" t="s">
        <v>897</v>
      </c>
      <c r="ZM8" s="1827" t="s">
        <v>1969</v>
      </c>
      <c r="ZN8" s="1744" t="s">
        <v>1910</v>
      </c>
      <c r="ZO8" s="1744" t="s">
        <v>897</v>
      </c>
      <c r="ZP8" s="1802" t="s">
        <v>897</v>
      </c>
      <c r="ZQ8" s="1827" t="s">
        <v>2004</v>
      </c>
      <c r="ZR8" s="1744" t="s">
        <v>2208</v>
      </c>
      <c r="ZS8" s="1744" t="s">
        <v>897</v>
      </c>
      <c r="ZT8" s="1802" t="s">
        <v>897</v>
      </c>
      <c r="ZU8" s="1827" t="s">
        <v>1944</v>
      </c>
      <c r="ZV8" s="1744" t="s">
        <v>1867</v>
      </c>
      <c r="ZW8" s="1744" t="s">
        <v>897</v>
      </c>
      <c r="ZX8" s="1802" t="s">
        <v>897</v>
      </c>
      <c r="ZY8" s="1827" t="s">
        <v>1924</v>
      </c>
      <c r="ZZ8" s="1744" t="s">
        <v>1873</v>
      </c>
      <c r="AAA8" s="1744" t="s">
        <v>897</v>
      </c>
      <c r="AAB8" s="1802" t="s">
        <v>897</v>
      </c>
      <c r="AAC8" s="1827" t="s">
        <v>1970</v>
      </c>
      <c r="AAD8" s="1744" t="s">
        <v>1991</v>
      </c>
      <c r="AAE8" s="1744" t="s">
        <v>897</v>
      </c>
      <c r="AAF8" s="1802" t="s">
        <v>897</v>
      </c>
      <c r="AAG8" s="1827" t="s">
        <v>2621</v>
      </c>
      <c r="AAH8" s="1744" t="s">
        <v>1950</v>
      </c>
      <c r="AAI8" s="1744" t="s">
        <v>897</v>
      </c>
      <c r="AAJ8" s="1802" t="s">
        <v>897</v>
      </c>
      <c r="AAK8" s="1827" t="s">
        <v>2388</v>
      </c>
      <c r="AAL8" s="1744" t="s">
        <v>1868</v>
      </c>
      <c r="AAM8" s="1744" t="s">
        <v>897</v>
      </c>
      <c r="AAN8" s="1828" t="s">
        <v>897</v>
      </c>
      <c r="AAO8" s="1827" t="s">
        <v>1876</v>
      </c>
      <c r="AAP8" s="1744" t="s">
        <v>1923</v>
      </c>
      <c r="AAQ8" s="1744" t="s">
        <v>897</v>
      </c>
      <c r="AAR8" s="1802" t="s">
        <v>897</v>
      </c>
      <c r="AAS8" s="1827" t="s">
        <v>1904</v>
      </c>
      <c r="AAT8" s="1744" t="s">
        <v>1939</v>
      </c>
      <c r="AAU8" s="1744" t="s">
        <v>897</v>
      </c>
      <c r="AAV8" s="1828" t="s">
        <v>897</v>
      </c>
      <c r="AAW8" s="1827" t="s">
        <v>1877</v>
      </c>
      <c r="AAX8" s="1744" t="s">
        <v>1986</v>
      </c>
      <c r="AAY8" s="1744" t="s">
        <v>897</v>
      </c>
      <c r="AAZ8" s="1802" t="s">
        <v>897</v>
      </c>
      <c r="ABA8" s="1827" t="s">
        <v>1955</v>
      </c>
      <c r="ABB8" s="1744" t="s">
        <v>1866</v>
      </c>
      <c r="ABC8" s="1744" t="s">
        <v>897</v>
      </c>
      <c r="ABD8" s="1802" t="s">
        <v>897</v>
      </c>
      <c r="ABE8" s="1827" t="s">
        <v>1870</v>
      </c>
      <c r="ABF8" s="1744" t="s">
        <v>1887</v>
      </c>
      <c r="ABG8" s="1744" t="s">
        <v>897</v>
      </c>
      <c r="ABH8" s="1802" t="s">
        <v>897</v>
      </c>
      <c r="ABI8" s="1827" t="s">
        <v>1957</v>
      </c>
      <c r="ABJ8" s="1744" t="s">
        <v>2388</v>
      </c>
      <c r="ABK8" s="1744" t="s">
        <v>897</v>
      </c>
      <c r="ABL8" s="1802" t="s">
        <v>897</v>
      </c>
      <c r="ABM8" s="1827" t="s">
        <v>1914</v>
      </c>
      <c r="ABN8" s="1744" t="s">
        <v>2004</v>
      </c>
      <c r="ABO8" s="1744" t="s">
        <v>897</v>
      </c>
      <c r="ABP8" s="1802" t="s">
        <v>897</v>
      </c>
      <c r="ABQ8" s="1827" t="s">
        <v>1991</v>
      </c>
      <c r="ABR8" s="1744" t="s">
        <v>1910</v>
      </c>
      <c r="ABS8" s="1744" t="s">
        <v>897</v>
      </c>
      <c r="ABT8" s="1802" t="s">
        <v>897</v>
      </c>
      <c r="ABU8" s="1827" t="s">
        <v>1970</v>
      </c>
      <c r="ABV8" s="1744" t="s">
        <v>1892</v>
      </c>
      <c r="ABW8" s="1744" t="s">
        <v>897</v>
      </c>
      <c r="ABX8" s="1802" t="s">
        <v>897</v>
      </c>
      <c r="ABY8" s="1827" t="s">
        <v>2981</v>
      </c>
      <c r="ABZ8" s="1744" t="s">
        <v>1982</v>
      </c>
      <c r="ACA8" s="1744" t="s">
        <v>897</v>
      </c>
      <c r="ACB8" s="1802" t="s">
        <v>897</v>
      </c>
      <c r="ACC8" s="1827" t="s">
        <v>1996</v>
      </c>
      <c r="ACD8" s="1744" t="s">
        <v>1926</v>
      </c>
      <c r="ACE8" s="1744" t="s">
        <v>897</v>
      </c>
      <c r="ACF8" s="1802" t="s">
        <v>897</v>
      </c>
      <c r="ACG8" s="1827" t="s">
        <v>1900</v>
      </c>
      <c r="ACH8" s="1744" t="s">
        <v>2645</v>
      </c>
      <c r="ACI8" s="1744" t="s">
        <v>897</v>
      </c>
      <c r="ACJ8" s="1802" t="s">
        <v>897</v>
      </c>
      <c r="ACK8" s="1827" t="s">
        <v>1877</v>
      </c>
      <c r="ACL8" s="1744" t="s">
        <v>2863</v>
      </c>
      <c r="ACM8" s="1744" t="s">
        <v>897</v>
      </c>
      <c r="ACN8" s="1828" t="s">
        <v>897</v>
      </c>
      <c r="ACO8" s="2373"/>
      <c r="ACP8" s="74" t="s">
        <v>292</v>
      </c>
      <c r="ACQ8" s="338">
        <f t="shared" si="11"/>
        <v>11</v>
      </c>
      <c r="ACR8" s="77">
        <f t="shared" si="12"/>
        <v>13</v>
      </c>
      <c r="ACS8" s="935">
        <f t="shared" si="13"/>
        <v>24</v>
      </c>
      <c r="ACT8" s="144">
        <f t="shared" si="14"/>
        <v>0.45833333333333331</v>
      </c>
      <c r="ACU8" s="338">
        <f t="shared" si="15"/>
        <v>6</v>
      </c>
      <c r="ACV8" s="77">
        <f t="shared" si="16"/>
        <v>6</v>
      </c>
      <c r="ACW8" s="935">
        <f t="shared" si="17"/>
        <v>12</v>
      </c>
      <c r="ACX8" s="1314">
        <f t="shared" si="18"/>
        <v>0.5</v>
      </c>
    </row>
    <row r="9" spans="1:779">
      <c r="A9" s="281"/>
      <c r="B9" s="74" t="s">
        <v>517</v>
      </c>
      <c r="C9" s="570">
        <f t="shared" ca="1" si="0"/>
        <v>17</v>
      </c>
      <c r="D9" s="575">
        <v>39764</v>
      </c>
      <c r="E9" s="331" t="s">
        <v>976</v>
      </c>
      <c r="F9" s="75" t="s">
        <v>93</v>
      </c>
      <c r="G9" s="187" t="s">
        <v>21</v>
      </c>
      <c r="H9" s="76">
        <f t="shared" si="1"/>
        <v>140</v>
      </c>
      <c r="I9" s="77">
        <f t="shared" si="2"/>
        <v>122</v>
      </c>
      <c r="J9" s="77">
        <f t="shared" si="5"/>
        <v>262</v>
      </c>
      <c r="K9" s="95">
        <f t="shared" si="6"/>
        <v>0.53435114503816794</v>
      </c>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3"/>
      <c r="AL9" s="1073"/>
      <c r="AM9" s="1073"/>
      <c r="AN9" s="1073"/>
      <c r="AO9" s="1073"/>
      <c r="AP9" s="1073"/>
      <c r="AQ9" s="1073"/>
      <c r="AR9" s="1073"/>
      <c r="AS9" s="1073"/>
      <c r="AT9" s="1073"/>
      <c r="AU9" s="1073"/>
      <c r="AV9" s="1073"/>
      <c r="AW9" s="1073"/>
      <c r="AX9" s="1073"/>
      <c r="AY9" s="1073"/>
      <c r="AZ9" s="1073"/>
      <c r="BA9" s="1073"/>
      <c r="BB9" s="1073"/>
      <c r="BC9" s="1073"/>
      <c r="BD9" s="1073"/>
      <c r="BE9" s="1073"/>
      <c r="BF9" s="1073"/>
      <c r="BG9" s="1073"/>
      <c r="BH9" s="1073"/>
      <c r="BI9" s="1073"/>
      <c r="BJ9" s="1073"/>
      <c r="BK9" s="1073"/>
      <c r="BL9" s="1073"/>
      <c r="BM9" s="1073"/>
      <c r="BN9" s="1073"/>
      <c r="BO9" s="1073"/>
      <c r="BP9" s="1073"/>
      <c r="BQ9" s="1073"/>
      <c r="BR9" s="1073"/>
      <c r="BS9" s="1073"/>
      <c r="BT9" s="1073"/>
      <c r="BU9" s="1073"/>
      <c r="BV9" s="1073"/>
      <c r="BW9" s="1073"/>
      <c r="BX9" s="1073"/>
      <c r="BY9" s="1073"/>
      <c r="BZ9" s="1073"/>
      <c r="CA9" s="1073"/>
      <c r="CB9" s="1073"/>
      <c r="CC9" s="1073"/>
      <c r="CD9" s="1073"/>
      <c r="CE9" s="1073"/>
      <c r="CF9" s="1073"/>
      <c r="CG9" s="1073"/>
      <c r="CH9" s="1073"/>
      <c r="CI9" s="1073"/>
      <c r="CJ9" s="1073"/>
      <c r="CK9" s="1073"/>
      <c r="CL9" s="1073"/>
      <c r="CM9" s="1073"/>
      <c r="CN9" s="1073"/>
      <c r="CO9" s="1073"/>
      <c r="CP9" s="1073"/>
      <c r="CQ9" s="1073"/>
      <c r="CR9" s="1073"/>
      <c r="CS9" s="1073"/>
      <c r="CT9" s="1073"/>
      <c r="CU9" s="1073"/>
      <c r="CV9" s="1073"/>
      <c r="CW9" s="1073"/>
      <c r="CX9" s="1073"/>
      <c r="CY9" s="1073"/>
      <c r="CZ9" s="1073"/>
      <c r="DA9" s="1073"/>
      <c r="DB9" s="1073"/>
      <c r="DC9" s="1073"/>
      <c r="DD9" s="1073"/>
      <c r="DE9" s="1073"/>
      <c r="DF9" s="1073"/>
      <c r="DG9" s="1073"/>
      <c r="DH9" s="1073"/>
      <c r="DI9" s="1073"/>
      <c r="DJ9" s="1073"/>
      <c r="DK9" s="1073"/>
      <c r="DL9" s="1073"/>
      <c r="DM9" s="1073"/>
      <c r="DN9" s="1073"/>
      <c r="DO9" s="1073"/>
      <c r="DP9" s="1073"/>
      <c r="DQ9" s="1073"/>
      <c r="DR9" s="1073"/>
      <c r="DS9" s="1073"/>
      <c r="DT9" s="1073"/>
      <c r="DU9" s="1073"/>
      <c r="DV9" s="1073"/>
      <c r="DW9" s="1073"/>
      <c r="DX9" s="1073"/>
      <c r="DY9" s="1073"/>
      <c r="DZ9" s="1073"/>
      <c r="EA9" s="1073"/>
      <c r="EB9" s="1073"/>
      <c r="EC9" s="1073"/>
      <c r="ED9" s="1073"/>
      <c r="EE9" s="1073"/>
      <c r="EF9" s="1073"/>
      <c r="EG9" s="1073"/>
      <c r="EH9" s="1073"/>
      <c r="EI9" s="1073"/>
      <c r="EJ9" s="1073"/>
      <c r="EK9" s="1073"/>
      <c r="EL9" s="1073"/>
      <c r="EM9" s="1073"/>
      <c r="EN9" s="1073"/>
      <c r="EO9" s="1073"/>
      <c r="EP9" s="1073"/>
      <c r="EQ9" s="1073"/>
      <c r="ER9" s="1073"/>
      <c r="ES9" s="1073"/>
      <c r="ET9" s="1073"/>
      <c r="EU9" s="1073"/>
      <c r="EV9" s="1073"/>
      <c r="EW9" s="1073"/>
      <c r="EX9" s="1073"/>
      <c r="EY9" s="1073"/>
      <c r="EZ9" s="1073"/>
      <c r="FA9" s="1073"/>
      <c r="FB9" s="1073"/>
      <c r="FC9" s="1073"/>
      <c r="FD9" s="1073"/>
      <c r="FE9" s="1073"/>
      <c r="FF9" s="1073"/>
      <c r="FG9" s="1073"/>
      <c r="FH9" s="1073"/>
      <c r="FI9" s="1073"/>
      <c r="FJ9" s="1073"/>
      <c r="FK9" s="1073"/>
      <c r="FL9" s="1073"/>
      <c r="FM9" s="1073"/>
      <c r="FN9" s="1073"/>
      <c r="FO9" s="1073"/>
      <c r="FP9" s="1073"/>
      <c r="FQ9" s="1073"/>
      <c r="FR9" s="1073"/>
      <c r="FS9" s="1073"/>
      <c r="FT9" s="1073"/>
      <c r="FU9" s="1073"/>
      <c r="FV9" s="1073"/>
      <c r="FW9" s="1073"/>
      <c r="FX9" s="1073"/>
      <c r="FY9" s="1073"/>
      <c r="FZ9" s="1073"/>
      <c r="GA9" s="1073"/>
      <c r="GB9" s="1073"/>
      <c r="GC9" s="1073"/>
      <c r="GD9" s="1073"/>
      <c r="GE9" s="1073"/>
      <c r="GF9" s="1073"/>
      <c r="GG9" s="1073"/>
      <c r="GH9" s="1073"/>
      <c r="GI9" s="1073"/>
      <c r="GJ9" s="1073"/>
      <c r="GK9" s="1073"/>
      <c r="GL9" s="1073"/>
      <c r="GM9" s="1073"/>
      <c r="GN9" s="1073"/>
      <c r="GO9" s="1073"/>
      <c r="GP9" s="1073"/>
      <c r="GQ9" s="1073"/>
      <c r="GR9" s="1073"/>
      <c r="GS9" s="1073"/>
      <c r="GT9" s="1073"/>
      <c r="GU9" s="1073"/>
      <c r="GV9" s="1073"/>
      <c r="GW9" s="1073"/>
      <c r="GX9" s="1073"/>
      <c r="GY9" s="1073"/>
      <c r="GZ9" s="1073"/>
      <c r="HA9" s="1073"/>
      <c r="HB9" s="1073"/>
      <c r="HC9" s="1073"/>
      <c r="HD9" s="1073"/>
      <c r="HE9" s="1073"/>
      <c r="HF9" s="1073"/>
      <c r="HG9" s="1073"/>
      <c r="HH9" s="1073"/>
      <c r="HI9" s="1073"/>
      <c r="HJ9" s="1073"/>
      <c r="HK9" s="1073"/>
      <c r="HL9" s="1073"/>
      <c r="HM9" s="1073"/>
      <c r="HN9" s="1073"/>
      <c r="HO9" s="1073"/>
      <c r="HP9" s="1073"/>
      <c r="HQ9" s="1073"/>
      <c r="HR9" s="1073"/>
      <c r="HS9" s="1073"/>
      <c r="HT9" s="1073"/>
      <c r="HU9" s="1073"/>
      <c r="HV9" s="1073"/>
      <c r="HW9" s="1073"/>
      <c r="HX9" s="1073"/>
      <c r="HY9" s="1073"/>
      <c r="HZ9" s="1073"/>
      <c r="IA9" s="1073"/>
      <c r="IB9" s="1073"/>
      <c r="IC9" s="1073"/>
      <c r="ID9" s="1073"/>
      <c r="IE9" s="1073"/>
      <c r="IF9" s="1073"/>
      <c r="IG9" s="1073"/>
      <c r="IH9" s="1073"/>
      <c r="II9" s="1073"/>
      <c r="IJ9" s="1073"/>
      <c r="IK9" s="1073"/>
      <c r="IL9" s="1073"/>
      <c r="IM9" s="1073"/>
      <c r="IN9" s="1073"/>
      <c r="IO9" s="1073"/>
      <c r="IP9" s="1073"/>
      <c r="IQ9" s="1073"/>
      <c r="IR9" s="1073"/>
      <c r="IS9" s="1073"/>
      <c r="IT9" s="1073"/>
      <c r="IU9" s="1073"/>
      <c r="IV9" s="1073"/>
      <c r="IW9" s="1073"/>
      <c r="IX9" s="1073"/>
      <c r="IY9" s="1073"/>
      <c r="IZ9" s="1073"/>
      <c r="JA9" s="1073"/>
      <c r="JB9" s="1073"/>
      <c r="JC9" s="1073"/>
      <c r="JD9" s="1073"/>
      <c r="JE9" s="1073"/>
      <c r="JF9" s="1073"/>
      <c r="JG9" s="1073"/>
      <c r="JH9" s="1073"/>
      <c r="JI9" s="1073"/>
      <c r="JJ9" s="1073"/>
      <c r="JK9" s="1073"/>
      <c r="JL9" s="1073"/>
      <c r="JM9" s="1073"/>
      <c r="JN9" s="1073"/>
      <c r="JO9" s="1073"/>
      <c r="JP9" s="1073"/>
      <c r="JQ9" s="1073"/>
      <c r="JR9" s="1073"/>
      <c r="JS9" s="1073"/>
      <c r="JT9" s="1073"/>
      <c r="JU9" s="1073"/>
      <c r="JV9" s="1073"/>
      <c r="JW9" s="1073"/>
      <c r="JX9" s="1073"/>
      <c r="JY9" s="1073"/>
      <c r="JZ9" s="1073"/>
      <c r="KA9" s="1073"/>
      <c r="KB9" s="1073"/>
      <c r="KC9" s="1073"/>
      <c r="KD9" s="1073"/>
      <c r="KE9" s="1073"/>
      <c r="KF9" s="1073"/>
      <c r="KG9" s="1073"/>
      <c r="KH9" s="1073"/>
      <c r="KI9" s="1073"/>
      <c r="KJ9" s="1073"/>
      <c r="KK9" s="1073"/>
      <c r="KL9" s="1073"/>
      <c r="KM9" s="1073"/>
      <c r="KN9" s="1073"/>
      <c r="KO9" s="1073"/>
      <c r="KP9" s="1073"/>
      <c r="KQ9" s="1073"/>
      <c r="KR9" s="1073"/>
      <c r="KS9" s="1073"/>
      <c r="KT9" s="1073"/>
      <c r="KU9" s="1073"/>
      <c r="KV9" s="1073"/>
      <c r="KW9" s="1073"/>
      <c r="KX9" s="1073"/>
      <c r="KY9" s="1073"/>
      <c r="KZ9" s="1073"/>
      <c r="LA9" s="1073"/>
      <c r="LB9" s="1073"/>
      <c r="LC9" s="1073"/>
      <c r="LD9" s="1073"/>
      <c r="LE9" s="1073"/>
      <c r="LF9" s="1073"/>
      <c r="LG9" s="1073"/>
      <c r="LH9" s="1073"/>
      <c r="LI9" s="1073"/>
      <c r="LJ9" s="1073"/>
      <c r="LK9" s="1073"/>
      <c r="LL9" s="1073"/>
      <c r="LM9" s="1073"/>
      <c r="LN9" s="1073"/>
      <c r="LO9" s="1073"/>
      <c r="LP9" s="1073"/>
      <c r="LQ9" s="1073"/>
      <c r="LR9" s="1073"/>
      <c r="LS9" s="1073"/>
      <c r="LT9" s="1073"/>
      <c r="LU9" s="1073"/>
      <c r="LV9" s="1073"/>
      <c r="LW9" s="1073"/>
      <c r="LX9" s="1073"/>
      <c r="LY9" s="1073"/>
      <c r="LZ9" s="1073"/>
      <c r="MA9" s="1073"/>
      <c r="MB9" s="1073"/>
      <c r="MC9" s="1073"/>
      <c r="MD9" s="1073"/>
      <c r="ME9" s="1073"/>
      <c r="MF9" s="1073"/>
      <c r="MG9" s="1073"/>
      <c r="MH9" s="1073"/>
      <c r="MI9" s="1073"/>
      <c r="MJ9" s="76" t="s">
        <v>1038</v>
      </c>
      <c r="MK9" s="77" t="s">
        <v>449</v>
      </c>
      <c r="ML9" s="77" t="s">
        <v>460</v>
      </c>
      <c r="MM9" s="110"/>
      <c r="MN9" s="76" t="s">
        <v>465</v>
      </c>
      <c r="MO9" s="77" t="s">
        <v>451</v>
      </c>
      <c r="MP9" s="116" t="s">
        <v>881</v>
      </c>
      <c r="MQ9" s="117"/>
      <c r="MR9" s="115" t="s">
        <v>1152</v>
      </c>
      <c r="MS9" s="116" t="s">
        <v>811</v>
      </c>
      <c r="MT9" s="116" t="s">
        <v>1149</v>
      </c>
      <c r="MU9" s="117"/>
      <c r="MV9" s="1053" t="s">
        <v>1153</v>
      </c>
      <c r="MW9" s="116" t="s">
        <v>989</v>
      </c>
      <c r="MX9" s="116" t="s">
        <v>210</v>
      </c>
      <c r="MY9" s="935" t="s">
        <v>802</v>
      </c>
      <c r="MZ9" s="338" t="s">
        <v>798</v>
      </c>
      <c r="NA9" s="77" t="s">
        <v>1099</v>
      </c>
      <c r="NB9" s="77" t="s">
        <v>533</v>
      </c>
      <c r="NC9" s="110"/>
      <c r="ND9" s="338" t="s">
        <v>268</v>
      </c>
      <c r="NE9" s="77" t="s">
        <v>1113</v>
      </c>
      <c r="NF9" s="77" t="s">
        <v>452</v>
      </c>
      <c r="NG9" s="935"/>
      <c r="NH9" s="338" t="s">
        <v>803</v>
      </c>
      <c r="NI9" s="77" t="s">
        <v>478</v>
      </c>
      <c r="NJ9" s="77" t="s">
        <v>208</v>
      </c>
      <c r="NK9" s="935"/>
      <c r="NL9" s="338" t="s">
        <v>215</v>
      </c>
      <c r="NM9" s="77" t="s">
        <v>797</v>
      </c>
      <c r="NN9" s="77" t="s">
        <v>1108</v>
      </c>
      <c r="NO9" s="935"/>
      <c r="NP9" s="338" t="s">
        <v>1039</v>
      </c>
      <c r="NQ9" s="77" t="s">
        <v>1104</v>
      </c>
      <c r="NR9" s="77" t="s">
        <v>1114</v>
      </c>
      <c r="NS9" s="935"/>
      <c r="NT9" s="338" t="s">
        <v>221</v>
      </c>
      <c r="NU9" s="77" t="s">
        <v>1112</v>
      </c>
      <c r="NV9" s="77" t="s">
        <v>466</v>
      </c>
      <c r="NW9" s="935"/>
      <c r="NX9" s="338" t="s">
        <v>1155</v>
      </c>
      <c r="NY9" s="77" t="s">
        <v>1096</v>
      </c>
      <c r="NZ9" s="77" t="s">
        <v>1109</v>
      </c>
      <c r="OA9" s="110"/>
      <c r="OB9" s="338" t="s">
        <v>1100</v>
      </c>
      <c r="OC9" s="77" t="s">
        <v>769</v>
      </c>
      <c r="OD9" s="116" t="s">
        <v>989</v>
      </c>
      <c r="OE9" s="1071"/>
      <c r="OF9" s="1053" t="s">
        <v>477</v>
      </c>
      <c r="OG9" s="116" t="s">
        <v>449</v>
      </c>
      <c r="OH9" s="116" t="s">
        <v>462</v>
      </c>
      <c r="OI9" s="1071"/>
      <c r="OJ9" s="1053" t="s">
        <v>798</v>
      </c>
      <c r="OK9" s="116" t="s">
        <v>1153</v>
      </c>
      <c r="OL9" s="116" t="s">
        <v>1102</v>
      </c>
      <c r="OM9" s="1071"/>
      <c r="ON9" s="1053" t="s">
        <v>1099</v>
      </c>
      <c r="OO9" s="116" t="s">
        <v>816</v>
      </c>
      <c r="OP9" s="116" t="s">
        <v>215</v>
      </c>
      <c r="OQ9" s="1071"/>
      <c r="OR9" s="1053" t="s">
        <v>1101</v>
      </c>
      <c r="OS9" s="116" t="s">
        <v>1389</v>
      </c>
      <c r="OT9" s="116" t="s">
        <v>320</v>
      </c>
      <c r="OU9" s="935" t="s">
        <v>263</v>
      </c>
      <c r="OV9" s="338" t="s">
        <v>881</v>
      </c>
      <c r="OW9" s="77" t="s">
        <v>287</v>
      </c>
      <c r="OX9" s="77" t="s">
        <v>813</v>
      </c>
      <c r="OY9" s="935"/>
      <c r="OZ9" s="338" t="s">
        <v>1112</v>
      </c>
      <c r="PA9" s="77" t="s">
        <v>1056</v>
      </c>
      <c r="PB9" s="77" t="s">
        <v>273</v>
      </c>
      <c r="PC9" s="935"/>
      <c r="PD9" s="338" t="s">
        <v>1152</v>
      </c>
      <c r="PE9" s="77" t="s">
        <v>1176</v>
      </c>
      <c r="PF9" s="77" t="s">
        <v>1097</v>
      </c>
      <c r="PG9" s="935"/>
      <c r="PH9" s="338" t="s">
        <v>802</v>
      </c>
      <c r="PI9" s="77" t="s">
        <v>1012</v>
      </c>
      <c r="PJ9" s="77" t="s">
        <v>452</v>
      </c>
      <c r="PK9" s="935"/>
      <c r="PL9" s="1053" t="s">
        <v>1155</v>
      </c>
      <c r="PM9" s="116" t="s">
        <v>1102</v>
      </c>
      <c r="PN9" s="116" t="s">
        <v>1103</v>
      </c>
      <c r="PO9" s="116"/>
      <c r="PP9" s="117"/>
      <c r="PQ9" s="1053" t="s">
        <v>467</v>
      </c>
      <c r="PR9" s="116" t="s">
        <v>502</v>
      </c>
      <c r="PS9" s="116" t="s">
        <v>795</v>
      </c>
      <c r="PT9" s="1071"/>
      <c r="PU9" s="1413" t="s">
        <v>1438</v>
      </c>
      <c r="PV9" s="116" t="s">
        <v>137</v>
      </c>
      <c r="PW9" s="116" t="s">
        <v>458</v>
      </c>
      <c r="PX9" s="1071"/>
      <c r="PY9" s="1053" t="s">
        <v>989</v>
      </c>
      <c r="PZ9" s="116" t="s">
        <v>1151</v>
      </c>
      <c r="QA9" s="116" t="s">
        <v>317</v>
      </c>
      <c r="QB9" s="935" t="s">
        <v>811</v>
      </c>
      <c r="QC9" s="338" t="s">
        <v>285</v>
      </c>
      <c r="QD9" s="77" t="s">
        <v>459</v>
      </c>
      <c r="QE9" s="77" t="s">
        <v>273</v>
      </c>
      <c r="QF9" s="935"/>
      <c r="QG9" s="338" t="s">
        <v>267</v>
      </c>
      <c r="QH9" s="77" t="s">
        <v>816</v>
      </c>
      <c r="QI9" s="77" t="s">
        <v>1175</v>
      </c>
      <c r="QJ9" s="935"/>
      <c r="QK9" s="338" t="s">
        <v>972</v>
      </c>
      <c r="QL9" s="77" t="s">
        <v>279</v>
      </c>
      <c r="QM9" s="77" t="s">
        <v>287</v>
      </c>
      <c r="QN9" s="935"/>
      <c r="QO9" s="338" t="s">
        <v>265</v>
      </c>
      <c r="QP9" s="77" t="s">
        <v>1154</v>
      </c>
      <c r="QQ9" s="79" t="s">
        <v>1140</v>
      </c>
      <c r="QR9" s="1057"/>
      <c r="QS9" s="1056" t="s">
        <v>452</v>
      </c>
      <c r="QT9" s="79" t="s">
        <v>771</v>
      </c>
      <c r="QU9" s="79" t="s">
        <v>446</v>
      </c>
      <c r="QV9" s="1057"/>
      <c r="QW9" s="1056" t="s">
        <v>1451</v>
      </c>
      <c r="QX9" s="79" t="s">
        <v>815</v>
      </c>
      <c r="QY9" s="79" t="s">
        <v>231</v>
      </c>
      <c r="QZ9" s="1057"/>
      <c r="RA9" s="1056" t="s">
        <v>448</v>
      </c>
      <c r="RB9" s="79" t="s">
        <v>1012</v>
      </c>
      <c r="RC9" s="79" t="s">
        <v>445</v>
      </c>
      <c r="RD9" s="1057" t="s">
        <v>132</v>
      </c>
      <c r="RE9" s="338" t="s">
        <v>1101</v>
      </c>
      <c r="RF9" s="77" t="s">
        <v>224</v>
      </c>
      <c r="RG9" s="77" t="s">
        <v>974</v>
      </c>
      <c r="RH9" s="935"/>
      <c r="RI9" s="338" t="s">
        <v>451</v>
      </c>
      <c r="RJ9" s="81" t="s">
        <v>502</v>
      </c>
      <c r="RK9" s="81" t="s">
        <v>1141</v>
      </c>
      <c r="RL9" s="1055"/>
      <c r="RM9" s="1054" t="s">
        <v>880</v>
      </c>
      <c r="RN9" s="81" t="s">
        <v>1518</v>
      </c>
      <c r="RO9" s="81" t="s">
        <v>133</v>
      </c>
      <c r="RP9" s="935" t="s">
        <v>261</v>
      </c>
      <c r="RQ9" s="338" t="s">
        <v>1499</v>
      </c>
      <c r="RR9" s="77" t="s">
        <v>225</v>
      </c>
      <c r="RS9" s="77" t="s">
        <v>1104</v>
      </c>
      <c r="RT9" s="935"/>
      <c r="RU9" s="1053" t="s">
        <v>975</v>
      </c>
      <c r="RV9" s="116" t="s">
        <v>287</v>
      </c>
      <c r="RW9" s="116" t="s">
        <v>501</v>
      </c>
      <c r="RX9" s="1071"/>
      <c r="RY9" s="1053" t="s">
        <v>477</v>
      </c>
      <c r="RZ9" s="116" t="s">
        <v>1056</v>
      </c>
      <c r="SA9" s="116" t="s">
        <v>1176</v>
      </c>
      <c r="SB9" s="1071" t="s">
        <v>379</v>
      </c>
      <c r="SC9" s="1056" t="s">
        <v>802</v>
      </c>
      <c r="SD9" s="79" t="s">
        <v>1140</v>
      </c>
      <c r="SE9" s="79" t="s">
        <v>448</v>
      </c>
      <c r="SF9" s="1057"/>
      <c r="SG9" s="1056" t="s">
        <v>202</v>
      </c>
      <c r="SH9" s="79" t="s">
        <v>1152</v>
      </c>
      <c r="SI9" s="79"/>
      <c r="SJ9" s="1057"/>
      <c r="SK9" s="1056" t="s">
        <v>1149</v>
      </c>
      <c r="SL9" s="79" t="s">
        <v>1451</v>
      </c>
      <c r="SM9" s="79" t="s">
        <v>1012</v>
      </c>
      <c r="SN9" s="1057"/>
      <c r="SO9" s="1056" t="s">
        <v>231</v>
      </c>
      <c r="SP9" s="79" t="s">
        <v>769</v>
      </c>
      <c r="SQ9" s="79" t="s">
        <v>132</v>
      </c>
      <c r="SR9" s="1055" t="s">
        <v>1110</v>
      </c>
      <c r="SS9" s="1054" t="s">
        <v>813</v>
      </c>
      <c r="ST9" s="81" t="s">
        <v>795</v>
      </c>
      <c r="SU9" s="81" t="s">
        <v>972</v>
      </c>
      <c r="SV9" s="1055"/>
      <c r="SW9" s="1054" t="s">
        <v>1154</v>
      </c>
      <c r="SX9" s="81" t="s">
        <v>133</v>
      </c>
      <c r="SY9" s="77" t="s">
        <v>1102</v>
      </c>
      <c r="SZ9" s="110" t="s">
        <v>452</v>
      </c>
      <c r="TA9" s="338" t="s">
        <v>1633</v>
      </c>
      <c r="TB9" s="77" t="s">
        <v>466</v>
      </c>
      <c r="TC9" s="77" t="s">
        <v>1155</v>
      </c>
      <c r="TD9" s="935"/>
      <c r="TE9" s="338" t="s">
        <v>1104</v>
      </c>
      <c r="TF9" s="77" t="s">
        <v>802</v>
      </c>
      <c r="TG9" s="116" t="s">
        <v>1056</v>
      </c>
      <c r="TH9" s="1071"/>
      <c r="TI9" s="1053" t="s">
        <v>1151</v>
      </c>
      <c r="TJ9" s="116" t="s">
        <v>221</v>
      </c>
      <c r="TK9" s="116" t="s">
        <v>1099</v>
      </c>
      <c r="TL9" s="1071"/>
      <c r="TM9" s="1053" t="s">
        <v>1177</v>
      </c>
      <c r="TN9" s="116" t="s">
        <v>1039</v>
      </c>
      <c r="TO9" s="116" t="s">
        <v>1632</v>
      </c>
      <c r="TP9" s="1071"/>
      <c r="TQ9" s="1053" t="s">
        <v>444</v>
      </c>
      <c r="TR9" s="116" t="s">
        <v>289</v>
      </c>
      <c r="TS9" s="116"/>
      <c r="TT9" s="1071"/>
      <c r="TU9" s="1053" t="s">
        <v>1882</v>
      </c>
      <c r="TV9" s="116" t="s">
        <v>1909</v>
      </c>
      <c r="TW9" s="116" t="s">
        <v>1902</v>
      </c>
      <c r="TX9" s="1071" t="s">
        <v>163</v>
      </c>
      <c r="TY9" s="1053" t="s">
        <v>1906</v>
      </c>
      <c r="TZ9" s="116" t="s">
        <v>1907</v>
      </c>
      <c r="UA9" s="116" t="s">
        <v>1915</v>
      </c>
      <c r="UB9" s="117"/>
      <c r="UC9" s="1593" t="s">
        <v>1901</v>
      </c>
      <c r="UD9" s="1022" t="s">
        <v>1895</v>
      </c>
      <c r="UE9" s="1022" t="s">
        <v>1917</v>
      </c>
      <c r="UF9" s="1036" t="s">
        <v>897</v>
      </c>
      <c r="UG9" s="1593" t="s">
        <v>1990</v>
      </c>
      <c r="UH9" s="1022" t="s">
        <v>1887</v>
      </c>
      <c r="UI9" s="1022" t="s">
        <v>1897</v>
      </c>
      <c r="UJ9" s="1896"/>
      <c r="UK9" s="1593" t="s">
        <v>1916</v>
      </c>
      <c r="UL9" s="1022" t="s">
        <v>1899</v>
      </c>
      <c r="UM9" s="1022" t="s">
        <v>1974</v>
      </c>
      <c r="UN9" s="1036"/>
      <c r="UO9" s="1593" t="s">
        <v>1889</v>
      </c>
      <c r="UP9" s="1022" t="s">
        <v>1883</v>
      </c>
      <c r="UQ9" s="1022" t="s">
        <v>897</v>
      </c>
      <c r="UR9" s="1036"/>
      <c r="US9" s="1593" t="s">
        <v>1154</v>
      </c>
      <c r="UT9" s="1022" t="s">
        <v>1056</v>
      </c>
      <c r="UU9" s="1022" t="s">
        <v>1099</v>
      </c>
      <c r="UV9" s="1036"/>
      <c r="UW9" s="1593" t="s">
        <v>1973</v>
      </c>
      <c r="UX9" s="1022" t="s">
        <v>1909</v>
      </c>
      <c r="UY9" s="1022" t="s">
        <v>2068</v>
      </c>
      <c r="UZ9" s="1802" t="s">
        <v>897</v>
      </c>
      <c r="VA9" s="1827" t="s">
        <v>1984</v>
      </c>
      <c r="VB9" s="1744" t="s">
        <v>1873</v>
      </c>
      <c r="VC9" s="1744" t="s">
        <v>897</v>
      </c>
      <c r="VD9" s="1802" t="s">
        <v>897</v>
      </c>
      <c r="VE9" s="1827" t="s">
        <v>1983</v>
      </c>
      <c r="VF9" s="1744" t="s">
        <v>1985</v>
      </c>
      <c r="VG9" s="1744" t="s">
        <v>897</v>
      </c>
      <c r="VH9" s="1802" t="s">
        <v>897</v>
      </c>
      <c r="VI9" s="1827" t="s">
        <v>222</v>
      </c>
      <c r="VJ9" s="1744" t="s">
        <v>279</v>
      </c>
      <c r="VK9" s="1744" t="s">
        <v>897</v>
      </c>
      <c r="VL9" s="1802" t="s">
        <v>897</v>
      </c>
      <c r="VM9" s="1827" t="s">
        <v>259</v>
      </c>
      <c r="VN9" s="1744" t="s">
        <v>1110</v>
      </c>
      <c r="VO9" s="1744" t="s">
        <v>897</v>
      </c>
      <c r="VP9" s="1802" t="s">
        <v>897</v>
      </c>
      <c r="VQ9" s="1827" t="s">
        <v>270</v>
      </c>
      <c r="VR9" s="1744" t="s">
        <v>802</v>
      </c>
      <c r="VS9" s="1744" t="s">
        <v>897</v>
      </c>
      <c r="VT9" s="1802" t="s">
        <v>897</v>
      </c>
      <c r="VU9" s="1827" t="s">
        <v>1987</v>
      </c>
      <c r="VV9" s="1744" t="s">
        <v>1868</v>
      </c>
      <c r="VW9" s="1744" t="s">
        <v>897</v>
      </c>
      <c r="VX9" s="1802" t="s">
        <v>897</v>
      </c>
      <c r="VY9" s="1827" t="s">
        <v>1889</v>
      </c>
      <c r="VZ9" s="1744" t="s">
        <v>1881</v>
      </c>
      <c r="WA9" s="1744" t="s">
        <v>897</v>
      </c>
      <c r="WB9" s="1802" t="s">
        <v>897</v>
      </c>
      <c r="WC9" s="1827" t="s">
        <v>1870</v>
      </c>
      <c r="WD9" s="1744" t="s">
        <v>1883</v>
      </c>
      <c r="WE9" s="1744" t="s">
        <v>897</v>
      </c>
      <c r="WF9" s="1802" t="s">
        <v>897</v>
      </c>
      <c r="WG9" s="1827" t="s">
        <v>2208</v>
      </c>
      <c r="WH9" s="1744" t="s">
        <v>1891</v>
      </c>
      <c r="WI9" s="1744" t="s">
        <v>897</v>
      </c>
      <c r="WJ9" s="1802" t="s">
        <v>897</v>
      </c>
      <c r="WK9" s="1593" t="s">
        <v>1880</v>
      </c>
      <c r="WL9" s="1022" t="s">
        <v>1983</v>
      </c>
      <c r="WM9" s="1022" t="s">
        <v>897</v>
      </c>
      <c r="WN9" s="1036" t="s">
        <v>897</v>
      </c>
      <c r="WO9" s="1593" t="s">
        <v>1982</v>
      </c>
      <c r="WP9" s="1022" t="s">
        <v>1876</v>
      </c>
      <c r="WQ9" s="1022" t="s">
        <v>897</v>
      </c>
      <c r="WR9" s="1036" t="s">
        <v>897</v>
      </c>
      <c r="WS9" s="1593" t="s">
        <v>1882</v>
      </c>
      <c r="WT9" s="1022" t="s">
        <v>1901</v>
      </c>
      <c r="WU9" s="1022" t="s">
        <v>897</v>
      </c>
      <c r="WV9" s="1036" t="s">
        <v>897</v>
      </c>
      <c r="WW9" s="1593" t="s">
        <v>1868</v>
      </c>
      <c r="WX9" s="1022" t="s">
        <v>1935</v>
      </c>
      <c r="WY9" s="1022" t="s">
        <v>897</v>
      </c>
      <c r="WZ9" s="1036" t="s">
        <v>897</v>
      </c>
      <c r="XA9" s="1593" t="s">
        <v>1866</v>
      </c>
      <c r="XB9" s="1022" t="s">
        <v>1877</v>
      </c>
      <c r="XC9" s="1022" t="s">
        <v>897</v>
      </c>
      <c r="XD9" s="1036" t="s">
        <v>897</v>
      </c>
      <c r="XE9" s="1593" t="s">
        <v>1865</v>
      </c>
      <c r="XF9" s="1022" t="s">
        <v>2350</v>
      </c>
      <c r="XG9" s="1022" t="s">
        <v>897</v>
      </c>
      <c r="XH9" s="1036" t="s">
        <v>897</v>
      </c>
      <c r="XI9" s="1593" t="s">
        <v>1932</v>
      </c>
      <c r="XJ9" s="1022" t="s">
        <v>2208</v>
      </c>
      <c r="XK9" s="1022" t="s">
        <v>897</v>
      </c>
      <c r="XL9" s="1036" t="s">
        <v>897</v>
      </c>
      <c r="XM9" s="1593" t="s">
        <v>1986</v>
      </c>
      <c r="XN9" s="1022" t="s">
        <v>1870</v>
      </c>
      <c r="XO9" s="116" t="s">
        <v>146</v>
      </c>
      <c r="XP9" s="1802" t="s">
        <v>897</v>
      </c>
      <c r="XQ9" s="1827" t="s">
        <v>1969</v>
      </c>
      <c r="XR9" s="1744" t="s">
        <v>1869</v>
      </c>
      <c r="XS9" s="1744" t="s">
        <v>897</v>
      </c>
      <c r="XT9" s="1802" t="s">
        <v>897</v>
      </c>
      <c r="XU9" s="1827" t="s">
        <v>1873</v>
      </c>
      <c r="XV9" s="1744" t="s">
        <v>1910</v>
      </c>
      <c r="XW9" s="1744" t="s">
        <v>897</v>
      </c>
      <c r="XX9" s="1802" t="s">
        <v>897</v>
      </c>
      <c r="XY9" s="1827" t="s">
        <v>1902</v>
      </c>
      <c r="XZ9" s="1744" t="s">
        <v>1879</v>
      </c>
      <c r="YA9" s="1744" t="s">
        <v>897</v>
      </c>
      <c r="YB9" s="1802" t="s">
        <v>897</v>
      </c>
      <c r="YC9" s="1827" t="s">
        <v>1997</v>
      </c>
      <c r="YD9" s="1744" t="s">
        <v>1868</v>
      </c>
      <c r="YE9" s="1744" t="s">
        <v>897</v>
      </c>
      <c r="YF9" s="1802" t="s">
        <v>897</v>
      </c>
      <c r="YG9" s="1827" t="s">
        <v>1877</v>
      </c>
      <c r="YH9" s="1744" t="s">
        <v>1987</v>
      </c>
      <c r="YI9" s="1744" t="s">
        <v>897</v>
      </c>
      <c r="YJ9" s="1802" t="s">
        <v>897</v>
      </c>
      <c r="YK9" s="1827" t="s">
        <v>2388</v>
      </c>
      <c r="YL9" s="1744" t="s">
        <v>1866</v>
      </c>
      <c r="YM9" s="1744" t="s">
        <v>897</v>
      </c>
      <c r="YN9" s="1828" t="s">
        <v>897</v>
      </c>
      <c r="YO9" s="1827" t="s">
        <v>1884</v>
      </c>
      <c r="YP9" s="1744" t="s">
        <v>1957</v>
      </c>
      <c r="YQ9" s="1744" t="s">
        <v>897</v>
      </c>
      <c r="YR9" s="1802" t="s">
        <v>897</v>
      </c>
      <c r="YS9" s="1827" t="s">
        <v>1901</v>
      </c>
      <c r="YT9" s="1744" t="s">
        <v>1910</v>
      </c>
      <c r="YU9" s="1744" t="s">
        <v>897</v>
      </c>
      <c r="YV9" s="1802" t="s">
        <v>897</v>
      </c>
      <c r="YW9" s="1827" t="s">
        <v>1869</v>
      </c>
      <c r="YX9" s="1744" t="s">
        <v>1923</v>
      </c>
      <c r="YY9" s="1744" t="s">
        <v>897</v>
      </c>
      <c r="YZ9" s="1802" t="s">
        <v>897</v>
      </c>
      <c r="ZA9" s="1827" t="s">
        <v>1904</v>
      </c>
      <c r="ZB9" s="1744" t="s">
        <v>1916</v>
      </c>
      <c r="ZC9" s="1744" t="s">
        <v>897</v>
      </c>
      <c r="ZD9" s="1802" t="s">
        <v>897</v>
      </c>
      <c r="ZE9" s="1827" t="s">
        <v>1890</v>
      </c>
      <c r="ZF9" s="1744" t="s">
        <v>1987</v>
      </c>
      <c r="ZG9" s="1744" t="s">
        <v>897</v>
      </c>
      <c r="ZH9" s="1802" t="s">
        <v>897</v>
      </c>
      <c r="ZI9" s="1827" t="s">
        <v>2208</v>
      </c>
      <c r="ZJ9" s="1744" t="s">
        <v>1924</v>
      </c>
      <c r="ZK9" s="1744" t="s">
        <v>897</v>
      </c>
      <c r="ZL9" s="1828" t="s">
        <v>897</v>
      </c>
      <c r="ZM9" s="1827" t="s">
        <v>1982</v>
      </c>
      <c r="ZN9" s="1744" t="s">
        <v>1957</v>
      </c>
      <c r="ZO9" s="1744" t="s">
        <v>897</v>
      </c>
      <c r="ZP9" s="1802" t="s">
        <v>897</v>
      </c>
      <c r="ZQ9" s="1827" t="s">
        <v>1909</v>
      </c>
      <c r="ZR9" s="1744" t="s">
        <v>2350</v>
      </c>
      <c r="ZS9" s="1744" t="s">
        <v>897</v>
      </c>
      <c r="ZT9" s="1802" t="s">
        <v>897</v>
      </c>
      <c r="ZU9" s="1827" t="s">
        <v>1901</v>
      </c>
      <c r="ZV9" s="1744" t="s">
        <v>1935</v>
      </c>
      <c r="ZW9" s="1744" t="s">
        <v>897</v>
      </c>
      <c r="ZX9" s="1802" t="s">
        <v>897</v>
      </c>
      <c r="ZY9" s="1827" t="s">
        <v>1887</v>
      </c>
      <c r="ZZ9" s="1744" t="s">
        <v>1991</v>
      </c>
      <c r="AAA9" s="1744" t="s">
        <v>897</v>
      </c>
      <c r="AAB9" s="1802" t="s">
        <v>897</v>
      </c>
      <c r="AAC9" s="1827" t="s">
        <v>1869</v>
      </c>
      <c r="AAD9" s="1744" t="s">
        <v>1866</v>
      </c>
      <c r="AAE9" s="1744" t="s">
        <v>897</v>
      </c>
      <c r="AAF9" s="1802" t="s">
        <v>897</v>
      </c>
      <c r="AAG9" s="1827" t="s">
        <v>1870</v>
      </c>
      <c r="AAH9" s="1744" t="s">
        <v>1900</v>
      </c>
      <c r="AAI9" s="1744" t="s">
        <v>897</v>
      </c>
      <c r="AAJ9" s="1802" t="s">
        <v>897</v>
      </c>
      <c r="AAK9" s="1827" t="s">
        <v>1910</v>
      </c>
      <c r="AAL9" s="1744" t="s">
        <v>2686</v>
      </c>
      <c r="AAM9" s="1744" t="s">
        <v>897</v>
      </c>
      <c r="AAN9" s="1828" t="s">
        <v>897</v>
      </c>
      <c r="AAO9" s="1827" t="s">
        <v>1890</v>
      </c>
      <c r="AAP9" s="1744" t="s">
        <v>1986</v>
      </c>
      <c r="AAQ9" s="1744" t="s">
        <v>897</v>
      </c>
      <c r="AAR9" s="1802" t="s">
        <v>897</v>
      </c>
      <c r="AAS9" s="1827" t="s">
        <v>1919</v>
      </c>
      <c r="AAT9" s="1744" t="s">
        <v>1944</v>
      </c>
      <c r="AAU9" s="1744" t="s">
        <v>897</v>
      </c>
      <c r="AAV9" s="1828" t="s">
        <v>897</v>
      </c>
      <c r="AAW9" s="1827" t="s">
        <v>1982</v>
      </c>
      <c r="AAX9" s="1744" t="s">
        <v>2621</v>
      </c>
      <c r="AAY9" s="1744" t="s">
        <v>897</v>
      </c>
      <c r="AAZ9" s="1802" t="s">
        <v>897</v>
      </c>
      <c r="ABA9" s="1827" t="s">
        <v>1914</v>
      </c>
      <c r="ABB9" s="1744" t="s">
        <v>2388</v>
      </c>
      <c r="ABC9" s="1744" t="s">
        <v>897</v>
      </c>
      <c r="ABD9" s="1802" t="s">
        <v>897</v>
      </c>
      <c r="ABE9" s="1827" t="s">
        <v>1901</v>
      </c>
      <c r="ABF9" s="1744" t="s">
        <v>1979</v>
      </c>
      <c r="ABG9" s="1744" t="s">
        <v>897</v>
      </c>
      <c r="ABH9" s="1802" t="s">
        <v>897</v>
      </c>
      <c r="ABI9" s="1827" t="s">
        <v>2004</v>
      </c>
      <c r="ABJ9" s="1744" t="s">
        <v>1884</v>
      </c>
      <c r="ABK9" s="1744" t="s">
        <v>897</v>
      </c>
      <c r="ABL9" s="1802" t="s">
        <v>897</v>
      </c>
      <c r="ABM9" s="1827" t="s">
        <v>1955</v>
      </c>
      <c r="ABN9" s="1744" t="s">
        <v>1870</v>
      </c>
      <c r="ABO9" s="1744" t="s">
        <v>897</v>
      </c>
      <c r="ABP9" s="1802" t="s">
        <v>897</v>
      </c>
      <c r="ABQ9" s="1827" t="s">
        <v>1910</v>
      </c>
      <c r="ABR9" s="1744" t="s">
        <v>1996</v>
      </c>
      <c r="ABS9" s="1744" t="s">
        <v>897</v>
      </c>
      <c r="ABT9" s="1802" t="s">
        <v>897</v>
      </c>
      <c r="ABU9" s="1827" t="s">
        <v>1869</v>
      </c>
      <c r="ABV9" s="1744" t="s">
        <v>1877</v>
      </c>
      <c r="ABW9" s="1744" t="s">
        <v>897</v>
      </c>
      <c r="ABX9" s="1802" t="s">
        <v>897</v>
      </c>
      <c r="ABY9" s="1827" t="s">
        <v>1957</v>
      </c>
      <c r="ABZ9" s="1744" t="s">
        <v>1904</v>
      </c>
      <c r="ACA9" s="1744" t="s">
        <v>897</v>
      </c>
      <c r="ACB9" s="1802" t="s">
        <v>897</v>
      </c>
      <c r="ACC9" s="1827" t="s">
        <v>1975</v>
      </c>
      <c r="ACD9" s="1744" t="s">
        <v>1900</v>
      </c>
      <c r="ACE9" s="1744" t="s">
        <v>897</v>
      </c>
      <c r="ACF9" s="1802" t="s">
        <v>897</v>
      </c>
      <c r="ACG9" s="1827" t="s">
        <v>1892</v>
      </c>
      <c r="ACH9" s="1744" t="s">
        <v>1987</v>
      </c>
      <c r="ACI9" s="1744" t="s">
        <v>897</v>
      </c>
      <c r="ACJ9" s="1802" t="s">
        <v>897</v>
      </c>
      <c r="ACK9" s="1827" t="s">
        <v>1873</v>
      </c>
      <c r="ACL9" s="1744" t="s">
        <v>1881</v>
      </c>
      <c r="ACM9" s="1744" t="s">
        <v>897</v>
      </c>
      <c r="ACN9" s="1828" t="s">
        <v>897</v>
      </c>
      <c r="ACO9" s="1236"/>
      <c r="ACP9" s="74" t="s">
        <v>517</v>
      </c>
      <c r="ACQ9" s="338">
        <f t="shared" si="11"/>
        <v>9</v>
      </c>
      <c r="ACR9" s="77">
        <f t="shared" si="12"/>
        <v>15</v>
      </c>
      <c r="ACS9" s="935">
        <f t="shared" si="13"/>
        <v>24</v>
      </c>
      <c r="ACT9" s="144">
        <f t="shared" si="14"/>
        <v>0.375</v>
      </c>
      <c r="ACU9" s="338">
        <f t="shared" si="15"/>
        <v>2</v>
      </c>
      <c r="ACV9" s="77">
        <f t="shared" si="16"/>
        <v>10</v>
      </c>
      <c r="ACW9" s="935">
        <f t="shared" si="17"/>
        <v>12</v>
      </c>
      <c r="ACX9" s="1314">
        <f t="shared" si="18"/>
        <v>0.16666666666666666</v>
      </c>
    </row>
    <row r="10" spans="1:779">
      <c r="A10" s="307"/>
      <c r="B10" s="74" t="s">
        <v>489</v>
      </c>
      <c r="C10" s="570">
        <f t="shared" ca="1" si="0"/>
        <v>17</v>
      </c>
      <c r="D10" s="575">
        <v>39491</v>
      </c>
      <c r="E10" s="331" t="s">
        <v>470</v>
      </c>
      <c r="F10" s="75" t="s">
        <v>487</v>
      </c>
      <c r="G10" s="187" t="s">
        <v>9</v>
      </c>
      <c r="H10" s="76">
        <f t="shared" si="1"/>
        <v>211</v>
      </c>
      <c r="I10" s="77">
        <f t="shared" si="2"/>
        <v>194</v>
      </c>
      <c r="J10" s="77">
        <f t="shared" si="5"/>
        <v>405</v>
      </c>
      <c r="K10" s="95">
        <f t="shared" si="6"/>
        <v>0.5209876543209877</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67" t="s">
        <v>218</v>
      </c>
      <c r="EZ10" s="74" t="s">
        <v>418</v>
      </c>
      <c r="FA10" s="74" t="s">
        <v>428</v>
      </c>
      <c r="FB10" s="263"/>
      <c r="FC10" s="76" t="s">
        <v>502</v>
      </c>
      <c r="FD10" s="77" t="s">
        <v>455</v>
      </c>
      <c r="FE10" s="77" t="s">
        <v>223</v>
      </c>
      <c r="FF10" s="124"/>
      <c r="FG10" s="76" t="s">
        <v>270</v>
      </c>
      <c r="FH10" s="77" t="s">
        <v>462</v>
      </c>
      <c r="FI10" s="77" t="s">
        <v>279</v>
      </c>
      <c r="FJ10" s="124"/>
      <c r="FK10" s="76" t="s">
        <v>419</v>
      </c>
      <c r="FL10" s="77" t="s">
        <v>446</v>
      </c>
      <c r="FM10" s="77" t="s">
        <v>155</v>
      </c>
      <c r="FN10" s="124"/>
      <c r="FO10" s="76" t="s">
        <v>187</v>
      </c>
      <c r="FP10" s="77" t="s">
        <v>287</v>
      </c>
      <c r="FQ10" s="77" t="s">
        <v>282</v>
      </c>
      <c r="FR10" s="124"/>
      <c r="FS10" s="76" t="s">
        <v>464</v>
      </c>
      <c r="FT10" s="77" t="s">
        <v>295</v>
      </c>
      <c r="FU10" s="77" t="s">
        <v>477</v>
      </c>
      <c r="FV10" s="110"/>
      <c r="FW10" s="76" t="s">
        <v>449</v>
      </c>
      <c r="FX10" s="77" t="s">
        <v>530</v>
      </c>
      <c r="FY10" s="77" t="s">
        <v>285</v>
      </c>
      <c r="FZ10" s="124"/>
      <c r="GA10" s="76" t="s">
        <v>467</v>
      </c>
      <c r="GB10" s="77" t="s">
        <v>221</v>
      </c>
      <c r="GC10" s="77" t="s">
        <v>184</v>
      </c>
      <c r="GD10" s="124"/>
      <c r="GE10" s="76" t="s">
        <v>476</v>
      </c>
      <c r="GF10" s="77" t="s">
        <v>224</v>
      </c>
      <c r="GG10" s="77" t="s">
        <v>450</v>
      </c>
      <c r="GH10" s="124"/>
      <c r="GI10" s="76" t="s">
        <v>478</v>
      </c>
      <c r="GJ10" s="77" t="s">
        <v>223</v>
      </c>
      <c r="GK10" s="116" t="s">
        <v>466</v>
      </c>
      <c r="GL10" s="117"/>
      <c r="GM10" s="115" t="s">
        <v>208</v>
      </c>
      <c r="GN10" s="116" t="s">
        <v>287</v>
      </c>
      <c r="GO10" s="116" t="s">
        <v>455</v>
      </c>
      <c r="GP10" s="224"/>
      <c r="GQ10" s="115" t="s">
        <v>318</v>
      </c>
      <c r="GR10" s="116" t="s">
        <v>428</v>
      </c>
      <c r="GS10" s="116" t="s">
        <v>446</v>
      </c>
      <c r="GT10" s="224"/>
      <c r="GU10" s="115" t="s">
        <v>502</v>
      </c>
      <c r="GV10" s="116" t="s">
        <v>531</v>
      </c>
      <c r="GW10" s="116" t="s">
        <v>458</v>
      </c>
      <c r="GX10" s="224"/>
      <c r="GY10" s="115" t="s">
        <v>467</v>
      </c>
      <c r="GZ10" s="116" t="s">
        <v>221</v>
      </c>
      <c r="HA10" s="116" t="s">
        <v>214</v>
      </c>
      <c r="HB10" s="124" t="s">
        <v>464</v>
      </c>
      <c r="HC10" s="76" t="s">
        <v>199</v>
      </c>
      <c r="HD10" s="77" t="s">
        <v>447</v>
      </c>
      <c r="HE10" s="77" t="s">
        <v>200</v>
      </c>
      <c r="HF10" s="124"/>
      <c r="HG10" s="76" t="s">
        <v>485</v>
      </c>
      <c r="HH10" s="77" t="s">
        <v>418</v>
      </c>
      <c r="HI10" s="79" t="s">
        <v>530</v>
      </c>
      <c r="HJ10" s="183"/>
      <c r="HK10" s="78" t="s">
        <v>479</v>
      </c>
      <c r="HL10" s="79" t="s">
        <v>137</v>
      </c>
      <c r="HM10" s="79" t="s">
        <v>414</v>
      </c>
      <c r="HN10" s="183"/>
      <c r="HO10" s="78" t="s">
        <v>455</v>
      </c>
      <c r="HP10" s="79" t="s">
        <v>448</v>
      </c>
      <c r="HQ10" s="79" t="s">
        <v>223</v>
      </c>
      <c r="HR10" s="183"/>
      <c r="HS10" s="78" t="s">
        <v>449</v>
      </c>
      <c r="HT10" s="79" t="s">
        <v>532</v>
      </c>
      <c r="HU10" s="79" t="s">
        <v>132</v>
      </c>
      <c r="HV10" s="125" t="s">
        <v>189</v>
      </c>
      <c r="HW10" s="80" t="s">
        <v>810</v>
      </c>
      <c r="HX10" s="2080" t="s">
        <v>811</v>
      </c>
      <c r="HY10" s="81" t="s">
        <v>133</v>
      </c>
      <c r="HZ10" s="124" t="s">
        <v>273</v>
      </c>
      <c r="IA10" s="76" t="s">
        <v>282</v>
      </c>
      <c r="IB10" s="77" t="s">
        <v>446</v>
      </c>
      <c r="IC10" s="77" t="s">
        <v>207</v>
      </c>
      <c r="ID10" s="124"/>
      <c r="IE10" s="76" t="s">
        <v>263</v>
      </c>
      <c r="IF10" s="77" t="s">
        <v>769</v>
      </c>
      <c r="IG10" s="77" t="s">
        <v>318</v>
      </c>
      <c r="IH10" s="124"/>
      <c r="II10" s="76" t="s">
        <v>279</v>
      </c>
      <c r="IJ10" s="77" t="s">
        <v>450</v>
      </c>
      <c r="IK10" s="77" t="s">
        <v>462</v>
      </c>
      <c r="IL10" s="124"/>
      <c r="IM10" s="76" t="s">
        <v>200</v>
      </c>
      <c r="IN10" s="77" t="s">
        <v>137</v>
      </c>
      <c r="IO10" s="77" t="s">
        <v>533</v>
      </c>
      <c r="IP10" s="124"/>
      <c r="IQ10" s="648" t="s">
        <v>795</v>
      </c>
      <c r="IR10" s="77" t="s">
        <v>265</v>
      </c>
      <c r="IS10" s="77" t="s">
        <v>467</v>
      </c>
      <c r="IT10" s="124"/>
      <c r="IU10" s="76" t="s">
        <v>448</v>
      </c>
      <c r="IV10" s="77" t="s">
        <v>478</v>
      </c>
      <c r="IW10" s="77" t="s">
        <v>447</v>
      </c>
      <c r="IX10" s="124"/>
      <c r="IY10" s="648" t="s">
        <v>797</v>
      </c>
      <c r="IZ10" s="77" t="s">
        <v>231</v>
      </c>
      <c r="JA10" s="77" t="s">
        <v>460</v>
      </c>
      <c r="JB10" s="124"/>
      <c r="JC10" s="76" t="s">
        <v>796</v>
      </c>
      <c r="JD10" s="77" t="s">
        <v>189</v>
      </c>
      <c r="JE10" s="77" t="s">
        <v>465</v>
      </c>
      <c r="JF10" s="124"/>
      <c r="JG10" s="76" t="s">
        <v>531</v>
      </c>
      <c r="JH10" s="77" t="s">
        <v>458</v>
      </c>
      <c r="JI10" s="77" t="s">
        <v>455</v>
      </c>
      <c r="JJ10" s="124"/>
      <c r="JK10" s="76" t="s">
        <v>799</v>
      </c>
      <c r="JL10" s="77" t="s">
        <v>813</v>
      </c>
      <c r="JM10" s="77" t="s">
        <v>446</v>
      </c>
      <c r="JN10" s="124"/>
      <c r="JO10" s="76" t="s">
        <v>166</v>
      </c>
      <c r="JP10" s="77" t="s">
        <v>530</v>
      </c>
      <c r="JQ10" s="77" t="s">
        <v>201</v>
      </c>
      <c r="JR10" s="110"/>
      <c r="JS10" s="76" t="s">
        <v>798</v>
      </c>
      <c r="JT10" s="77" t="s">
        <v>771</v>
      </c>
      <c r="JU10" s="77" t="s">
        <v>215</v>
      </c>
      <c r="JV10" s="124"/>
      <c r="JW10" s="76" t="s">
        <v>318</v>
      </c>
      <c r="JX10" s="77" t="s">
        <v>815</v>
      </c>
      <c r="JY10" s="77" t="s">
        <v>199</v>
      </c>
      <c r="JZ10" s="110"/>
      <c r="KA10" s="76" t="s">
        <v>500</v>
      </c>
      <c r="KB10" s="77" t="s">
        <v>287</v>
      </c>
      <c r="KC10" s="77" t="s">
        <v>451</v>
      </c>
      <c r="KD10" s="77"/>
      <c r="KE10" s="124"/>
      <c r="KF10" s="76" t="s">
        <v>285</v>
      </c>
      <c r="KG10" s="77" t="s">
        <v>974</v>
      </c>
      <c r="KH10" s="77" t="s">
        <v>449</v>
      </c>
      <c r="KI10" s="124"/>
      <c r="KJ10" s="115" t="s">
        <v>467</v>
      </c>
      <c r="KK10" s="116" t="s">
        <v>795</v>
      </c>
      <c r="KL10" s="116" t="s">
        <v>881</v>
      </c>
      <c r="KM10" s="224"/>
      <c r="KN10" s="115" t="s">
        <v>975</v>
      </c>
      <c r="KO10" s="116" t="s">
        <v>464</v>
      </c>
      <c r="KP10" s="116" t="s">
        <v>282</v>
      </c>
      <c r="KQ10" s="224"/>
      <c r="KR10" s="115" t="s">
        <v>448</v>
      </c>
      <c r="KS10" s="116" t="s">
        <v>813</v>
      </c>
      <c r="KT10" s="116" t="s">
        <v>460</v>
      </c>
      <c r="KU10" s="224"/>
      <c r="KV10" s="115" t="s">
        <v>809</v>
      </c>
      <c r="KW10" s="116" t="s">
        <v>771</v>
      </c>
      <c r="KX10" s="116" t="s">
        <v>320</v>
      </c>
      <c r="KY10" s="124" t="s">
        <v>479</v>
      </c>
      <c r="KZ10" s="76" t="s">
        <v>208</v>
      </c>
      <c r="LA10" s="77" t="s">
        <v>529</v>
      </c>
      <c r="LB10" s="77" t="s">
        <v>1012</v>
      </c>
      <c r="LC10" s="124"/>
      <c r="LD10" s="76" t="s">
        <v>295</v>
      </c>
      <c r="LE10" s="77" t="s">
        <v>532</v>
      </c>
      <c r="LF10" s="116" t="s">
        <v>459</v>
      </c>
      <c r="LG10" s="224"/>
      <c r="LH10" s="115" t="s">
        <v>816</v>
      </c>
      <c r="LI10" s="116" t="s">
        <v>224</v>
      </c>
      <c r="LJ10" s="116" t="s">
        <v>419</v>
      </c>
      <c r="LK10" s="224"/>
      <c r="LL10" s="115" t="s">
        <v>1038</v>
      </c>
      <c r="LM10" s="116" t="s">
        <v>467</v>
      </c>
      <c r="LN10" s="116" t="s">
        <v>268</v>
      </c>
      <c r="LO10" s="224"/>
      <c r="LP10" s="115" t="s">
        <v>263</v>
      </c>
      <c r="LQ10" s="116" t="s">
        <v>972</v>
      </c>
      <c r="LR10" s="116" t="s">
        <v>814</v>
      </c>
      <c r="LS10" s="117"/>
      <c r="LT10" s="115" t="s">
        <v>881</v>
      </c>
      <c r="LU10" s="116" t="s">
        <v>533</v>
      </c>
      <c r="LV10" s="116" t="s">
        <v>317</v>
      </c>
      <c r="LW10" s="124" t="s">
        <v>297</v>
      </c>
      <c r="LX10" s="76" t="s">
        <v>222</v>
      </c>
      <c r="LY10" s="77" t="s">
        <v>279</v>
      </c>
      <c r="LZ10" s="77" t="s">
        <v>485</v>
      </c>
      <c r="MA10" s="124"/>
      <c r="MB10" s="76" t="s">
        <v>261</v>
      </c>
      <c r="MC10" s="77" t="s">
        <v>795</v>
      </c>
      <c r="MD10" s="77" t="s">
        <v>532</v>
      </c>
      <c r="ME10" s="124"/>
      <c r="MF10" s="76" t="s">
        <v>207</v>
      </c>
      <c r="MG10" s="77" t="s">
        <v>270</v>
      </c>
      <c r="MH10" s="77" t="s">
        <v>771</v>
      </c>
      <c r="MI10" s="110"/>
      <c r="MJ10" s="76" t="s">
        <v>1139</v>
      </c>
      <c r="MK10" s="77" t="s">
        <v>269</v>
      </c>
      <c r="ML10" s="77" t="s">
        <v>1012</v>
      </c>
      <c r="MM10" s="110"/>
      <c r="MN10" s="76" t="s">
        <v>259</v>
      </c>
      <c r="MO10" s="77" t="s">
        <v>543</v>
      </c>
      <c r="MP10" s="77" t="s">
        <v>797</v>
      </c>
      <c r="MQ10" s="110"/>
      <c r="MR10" s="76" t="s">
        <v>215</v>
      </c>
      <c r="MS10" s="77" t="s">
        <v>224</v>
      </c>
      <c r="MT10" s="77" t="s">
        <v>800</v>
      </c>
      <c r="MU10" s="110"/>
      <c r="MV10" s="338" t="s">
        <v>815</v>
      </c>
      <c r="MW10" s="77" t="s">
        <v>414</v>
      </c>
      <c r="MX10" s="77" t="s">
        <v>975</v>
      </c>
      <c r="MY10" s="935"/>
      <c r="MZ10" s="338" t="s">
        <v>279</v>
      </c>
      <c r="NA10" s="77" t="s">
        <v>445</v>
      </c>
      <c r="NB10" s="77" t="s">
        <v>447</v>
      </c>
      <c r="NC10" s="110"/>
      <c r="ND10" s="338" t="s">
        <v>265</v>
      </c>
      <c r="NE10" s="77" t="s">
        <v>221</v>
      </c>
      <c r="NF10" s="77" t="s">
        <v>1150</v>
      </c>
      <c r="NG10" s="935"/>
      <c r="NH10" s="338" t="s">
        <v>273</v>
      </c>
      <c r="NI10" s="77" t="s">
        <v>881</v>
      </c>
      <c r="NJ10" s="77" t="s">
        <v>531</v>
      </c>
      <c r="NK10" s="935"/>
      <c r="NL10" s="1056" t="s">
        <v>1038</v>
      </c>
      <c r="NM10" s="79" t="s">
        <v>500</v>
      </c>
      <c r="NN10" s="79" t="s">
        <v>446</v>
      </c>
      <c r="NO10" s="1057"/>
      <c r="NP10" s="1056" t="s">
        <v>466</v>
      </c>
      <c r="NQ10" s="79" t="s">
        <v>1141</v>
      </c>
      <c r="NR10" s="79" t="s">
        <v>295</v>
      </c>
      <c r="NS10" s="1057"/>
      <c r="NT10" s="1056" t="s">
        <v>769</v>
      </c>
      <c r="NU10" s="79" t="s">
        <v>415</v>
      </c>
      <c r="NV10" s="79" t="s">
        <v>414</v>
      </c>
      <c r="NW10" s="1057" t="s">
        <v>132</v>
      </c>
      <c r="NX10" s="338" t="s">
        <v>795</v>
      </c>
      <c r="NY10" s="77" t="s">
        <v>1140</v>
      </c>
      <c r="NZ10" s="81" t="s">
        <v>263</v>
      </c>
      <c r="OA10" s="274"/>
      <c r="OB10" s="1054" t="s">
        <v>270</v>
      </c>
      <c r="OC10" s="81" t="s">
        <v>1111</v>
      </c>
      <c r="OD10" s="81" t="s">
        <v>279</v>
      </c>
      <c r="OE10" s="1055"/>
      <c r="OF10" s="1054" t="s">
        <v>1097</v>
      </c>
      <c r="OG10" s="81" t="s">
        <v>133</v>
      </c>
      <c r="OH10" s="77" t="s">
        <v>202</v>
      </c>
      <c r="OI10" s="935" t="s">
        <v>224</v>
      </c>
      <c r="OJ10" s="338" t="s">
        <v>467</v>
      </c>
      <c r="OK10" s="77" t="s">
        <v>920</v>
      </c>
      <c r="OL10" s="77" t="s">
        <v>972</v>
      </c>
      <c r="OM10" s="935"/>
      <c r="ON10" s="338" t="s">
        <v>531</v>
      </c>
      <c r="OO10" s="77" t="s">
        <v>1039</v>
      </c>
      <c r="OP10" s="77" t="s">
        <v>208</v>
      </c>
      <c r="OQ10" s="935"/>
      <c r="OR10" s="338" t="s">
        <v>501</v>
      </c>
      <c r="OS10" s="77" t="s">
        <v>265</v>
      </c>
      <c r="OT10" s="77" t="s">
        <v>1152</v>
      </c>
      <c r="OU10" s="935"/>
      <c r="OV10" s="338" t="s">
        <v>1176</v>
      </c>
      <c r="OW10" s="77" t="s">
        <v>1108</v>
      </c>
      <c r="OX10" s="77" t="s">
        <v>266</v>
      </c>
      <c r="OY10" s="935"/>
      <c r="OZ10" s="338" t="s">
        <v>813</v>
      </c>
      <c r="PA10" s="77" t="s">
        <v>802</v>
      </c>
      <c r="PB10" s="77" t="s">
        <v>797</v>
      </c>
      <c r="PC10" s="935"/>
      <c r="PD10" s="338" t="s">
        <v>500</v>
      </c>
      <c r="PE10" s="77" t="s">
        <v>184</v>
      </c>
      <c r="PF10" s="77" t="s">
        <v>260</v>
      </c>
      <c r="PG10" s="935"/>
      <c r="PH10" s="338" t="s">
        <v>1104</v>
      </c>
      <c r="PI10" s="77" t="s">
        <v>224</v>
      </c>
      <c r="PJ10" s="77" t="s">
        <v>1150</v>
      </c>
      <c r="PK10" s="935"/>
      <c r="PL10" s="338" t="s">
        <v>972</v>
      </c>
      <c r="PM10" s="77" t="s">
        <v>267</v>
      </c>
      <c r="PN10" s="77" t="s">
        <v>881</v>
      </c>
      <c r="PO10" s="77"/>
      <c r="PP10" s="110"/>
      <c r="PQ10" s="338" t="s">
        <v>279</v>
      </c>
      <c r="PR10" s="77" t="s">
        <v>771</v>
      </c>
      <c r="PS10" s="79" t="s">
        <v>414</v>
      </c>
      <c r="PT10" s="1057"/>
      <c r="PU10" s="1056" t="s">
        <v>445</v>
      </c>
      <c r="PV10" s="79" t="s">
        <v>1096</v>
      </c>
      <c r="PW10" s="79" t="s">
        <v>795</v>
      </c>
      <c r="PX10" s="1057"/>
      <c r="PY10" s="1056" t="s">
        <v>1141</v>
      </c>
      <c r="PZ10" s="79" t="s">
        <v>287</v>
      </c>
      <c r="QA10" s="79" t="s">
        <v>265</v>
      </c>
      <c r="QB10" s="1057"/>
      <c r="QC10" s="1056" t="s">
        <v>231</v>
      </c>
      <c r="QD10" s="79" t="s">
        <v>448</v>
      </c>
      <c r="QE10" s="79" t="s">
        <v>132</v>
      </c>
      <c r="QF10" s="935" t="s">
        <v>1056</v>
      </c>
      <c r="QG10" s="338" t="s">
        <v>989</v>
      </c>
      <c r="QH10" s="77" t="s">
        <v>226</v>
      </c>
      <c r="QI10" s="77" t="s">
        <v>1155</v>
      </c>
      <c r="QJ10" s="935"/>
      <c r="QK10" s="338" t="s">
        <v>1176</v>
      </c>
      <c r="QL10" s="77" t="s">
        <v>802</v>
      </c>
      <c r="QM10" s="77" t="s">
        <v>501</v>
      </c>
      <c r="QN10" s="935"/>
      <c r="QO10" s="338" t="s">
        <v>1105</v>
      </c>
      <c r="QP10" s="77" t="s">
        <v>1012</v>
      </c>
      <c r="QQ10" s="77" t="s">
        <v>260</v>
      </c>
      <c r="QR10" s="935"/>
      <c r="QS10" s="338" t="s">
        <v>1150</v>
      </c>
      <c r="QT10" s="77" t="s">
        <v>285</v>
      </c>
      <c r="QU10" s="77" t="s">
        <v>224</v>
      </c>
      <c r="QV10" s="935"/>
      <c r="QW10" s="338" t="s">
        <v>137</v>
      </c>
      <c r="QX10" s="77" t="s">
        <v>1112</v>
      </c>
      <c r="QY10" s="77" t="s">
        <v>816</v>
      </c>
      <c r="QZ10" s="935"/>
      <c r="RA10" s="338" t="s">
        <v>225</v>
      </c>
      <c r="RB10" s="77" t="s">
        <v>771</v>
      </c>
      <c r="RC10" s="77" t="s">
        <v>502</v>
      </c>
      <c r="RD10" s="935"/>
      <c r="RE10" s="338" t="s">
        <v>1151</v>
      </c>
      <c r="RF10" s="77" t="s">
        <v>445</v>
      </c>
      <c r="RG10" s="77" t="s">
        <v>448</v>
      </c>
      <c r="RH10" s="935"/>
      <c r="RI10" s="338" t="s">
        <v>1175</v>
      </c>
      <c r="RJ10" s="77" t="s">
        <v>972</v>
      </c>
      <c r="RK10" s="77" t="s">
        <v>1097</v>
      </c>
      <c r="RL10" s="935"/>
      <c r="RM10" s="338" t="s">
        <v>5</v>
      </c>
      <c r="RN10" s="77"/>
      <c r="RO10" s="77"/>
      <c r="RP10" s="935"/>
      <c r="RQ10" s="338" t="s">
        <v>265</v>
      </c>
      <c r="RR10" s="77" t="s">
        <v>221</v>
      </c>
      <c r="RS10" s="77" t="s">
        <v>813</v>
      </c>
      <c r="RT10" s="935"/>
      <c r="RU10" s="338" t="s">
        <v>802</v>
      </c>
      <c r="RV10" s="77" t="s">
        <v>1100</v>
      </c>
      <c r="RW10" s="77" t="s">
        <v>1038</v>
      </c>
      <c r="RX10" s="935"/>
      <c r="RY10" s="1053" t="s">
        <v>880</v>
      </c>
      <c r="RZ10" s="116" t="s">
        <v>501</v>
      </c>
      <c r="SA10" s="116" t="s">
        <v>1152</v>
      </c>
      <c r="SB10" s="1071"/>
      <c r="SC10" s="1053" t="s">
        <v>771</v>
      </c>
      <c r="SD10" s="116" t="s">
        <v>1177</v>
      </c>
      <c r="SE10" s="116" t="s">
        <v>1113</v>
      </c>
      <c r="SF10" s="1071"/>
      <c r="SG10" s="1053" t="s">
        <v>1110</v>
      </c>
      <c r="SH10" s="116" t="s">
        <v>1155</v>
      </c>
      <c r="SI10" s="116" t="s">
        <v>1498</v>
      </c>
      <c r="SJ10" s="1071"/>
      <c r="SK10" s="1053" t="s">
        <v>1039</v>
      </c>
      <c r="SL10" s="116" t="s">
        <v>379</v>
      </c>
      <c r="SM10" s="77" t="s">
        <v>502</v>
      </c>
      <c r="SN10" s="935" t="s">
        <v>1101</v>
      </c>
      <c r="SO10" s="338" t="s">
        <v>224</v>
      </c>
      <c r="SP10" s="77" t="s">
        <v>1632</v>
      </c>
      <c r="SQ10" s="77"/>
      <c r="SR10" s="935"/>
      <c r="SS10" s="338" t="s">
        <v>972</v>
      </c>
      <c r="ST10" s="77" t="s">
        <v>815</v>
      </c>
      <c r="SU10" s="77" t="s">
        <v>989</v>
      </c>
      <c r="SV10" s="935"/>
      <c r="SW10" s="338" t="s">
        <v>1108</v>
      </c>
      <c r="SX10" s="116" t="s">
        <v>466</v>
      </c>
      <c r="SY10" s="116" t="s">
        <v>1150</v>
      </c>
      <c r="SZ10" s="117"/>
      <c r="TA10" s="1053" t="s">
        <v>880</v>
      </c>
      <c r="TB10" s="116" t="s">
        <v>1056</v>
      </c>
      <c r="TC10" s="116" t="s">
        <v>1097</v>
      </c>
      <c r="TD10" s="1071"/>
      <c r="TE10" s="1053" t="s">
        <v>221</v>
      </c>
      <c r="TF10" s="116" t="s">
        <v>163</v>
      </c>
      <c r="TG10" s="77" t="s">
        <v>1099</v>
      </c>
      <c r="TH10" s="935" t="s">
        <v>1152</v>
      </c>
      <c r="TI10" s="338" t="s">
        <v>1176</v>
      </c>
      <c r="TJ10" s="77" t="s">
        <v>769</v>
      </c>
      <c r="TK10" s="77" t="s">
        <v>800</v>
      </c>
      <c r="TL10" s="935"/>
      <c r="TM10" s="338" t="s">
        <v>1155</v>
      </c>
      <c r="TN10" s="77" t="s">
        <v>500</v>
      </c>
      <c r="TO10" s="77" t="s">
        <v>1012</v>
      </c>
      <c r="TP10" s="935"/>
      <c r="TQ10" s="338" t="s">
        <v>1149</v>
      </c>
      <c r="TR10" s="77" t="s">
        <v>814</v>
      </c>
      <c r="TS10" s="77" t="s">
        <v>1101</v>
      </c>
      <c r="TT10" s="935"/>
      <c r="TU10" s="338" t="s">
        <v>1889</v>
      </c>
      <c r="TV10" s="77" t="s">
        <v>1874</v>
      </c>
      <c r="TW10" s="77" t="s">
        <v>897</v>
      </c>
      <c r="TX10" s="935"/>
      <c r="TY10" s="1056" t="s">
        <v>1904</v>
      </c>
      <c r="TZ10" s="79" t="s">
        <v>1896</v>
      </c>
      <c r="UA10" s="79" t="s">
        <v>1906</v>
      </c>
      <c r="UB10" s="112"/>
      <c r="UC10" s="1728" t="s">
        <v>1894</v>
      </c>
      <c r="UD10" s="1017" t="s">
        <v>1992</v>
      </c>
      <c r="UE10" s="1017" t="s">
        <v>1930</v>
      </c>
      <c r="UF10" s="1620" t="s">
        <v>897</v>
      </c>
      <c r="UG10" s="1728" t="s">
        <v>1935</v>
      </c>
      <c r="UH10" s="1017" t="s">
        <v>1899</v>
      </c>
      <c r="UI10" s="1017" t="s">
        <v>1929</v>
      </c>
      <c r="UJ10" s="2081"/>
      <c r="UK10" s="1728" t="s">
        <v>1975</v>
      </c>
      <c r="UL10" s="1020" t="s">
        <v>1912</v>
      </c>
      <c r="UM10" s="1020" t="s">
        <v>1924</v>
      </c>
      <c r="UN10" s="1507"/>
      <c r="UO10" s="1723" t="s">
        <v>1884</v>
      </c>
      <c r="UP10" s="1020" t="s">
        <v>1916</v>
      </c>
      <c r="UQ10" s="1020" t="s">
        <v>1895</v>
      </c>
      <c r="UR10" s="1080"/>
      <c r="US10" s="1438" t="s">
        <v>1038</v>
      </c>
      <c r="UT10" s="1014" t="s">
        <v>813</v>
      </c>
      <c r="UU10" s="1014" t="s">
        <v>1152</v>
      </c>
      <c r="UV10" s="1080"/>
      <c r="UW10" s="1827" t="s">
        <v>1870</v>
      </c>
      <c r="UX10" s="1744" t="s">
        <v>1865</v>
      </c>
      <c r="UY10" s="1744" t="s">
        <v>897</v>
      </c>
      <c r="UZ10" s="1802" t="s">
        <v>897</v>
      </c>
      <c r="VA10" s="1827" t="s">
        <v>1911</v>
      </c>
      <c r="VB10" s="1744" t="s">
        <v>1918</v>
      </c>
      <c r="VC10" s="1744" t="s">
        <v>1898</v>
      </c>
      <c r="VD10" s="1802" t="s">
        <v>897</v>
      </c>
      <c r="VE10" s="1827" t="s">
        <v>1973</v>
      </c>
      <c r="VF10" s="1744" t="s">
        <v>1909</v>
      </c>
      <c r="VG10" s="1744" t="s">
        <v>1950</v>
      </c>
      <c r="VH10" s="1802" t="s">
        <v>897</v>
      </c>
      <c r="VI10" s="1827" t="s">
        <v>1111</v>
      </c>
      <c r="VJ10" s="1022" t="s">
        <v>221</v>
      </c>
      <c r="VK10" s="1022" t="s">
        <v>811</v>
      </c>
      <c r="VL10" s="1036" t="s">
        <v>897</v>
      </c>
      <c r="VM10" s="1593" t="s">
        <v>815</v>
      </c>
      <c r="VN10" s="1022" t="s">
        <v>477</v>
      </c>
      <c r="VO10" s="1022" t="s">
        <v>1457</v>
      </c>
      <c r="VP10" s="1036" t="s">
        <v>897</v>
      </c>
      <c r="VQ10" s="1593" t="s">
        <v>1151</v>
      </c>
      <c r="VR10" s="1022" t="s">
        <v>1107</v>
      </c>
      <c r="VS10" s="1022" t="s">
        <v>1633</v>
      </c>
      <c r="VT10" s="1036" t="s">
        <v>897</v>
      </c>
      <c r="VU10" s="1593" t="s">
        <v>1966</v>
      </c>
      <c r="VV10" s="1022" t="s">
        <v>1875</v>
      </c>
      <c r="VW10" s="1022" t="s">
        <v>1917</v>
      </c>
      <c r="VX10" s="1036" t="s">
        <v>897</v>
      </c>
      <c r="VY10" s="1593" t="s">
        <v>1877</v>
      </c>
      <c r="VZ10" s="1022" t="s">
        <v>1986</v>
      </c>
      <c r="WA10" s="1022" t="s">
        <v>897</v>
      </c>
      <c r="WB10" s="1036" t="s">
        <v>897</v>
      </c>
      <c r="WC10" s="1593" t="s">
        <v>1932</v>
      </c>
      <c r="WD10" s="1022" t="s">
        <v>1992</v>
      </c>
      <c r="WE10" s="1022" t="s">
        <v>1887</v>
      </c>
      <c r="WF10" s="1036" t="s">
        <v>2068</v>
      </c>
      <c r="WG10" s="1827" t="s">
        <v>1891</v>
      </c>
      <c r="WH10" s="1744" t="s">
        <v>1868</v>
      </c>
      <c r="WI10" s="1744" t="s">
        <v>897</v>
      </c>
      <c r="WJ10" s="1802" t="s">
        <v>897</v>
      </c>
      <c r="WK10" s="1827" t="s">
        <v>1892</v>
      </c>
      <c r="WL10" s="1744" t="s">
        <v>1888</v>
      </c>
      <c r="WM10" s="1744" t="s">
        <v>897</v>
      </c>
      <c r="WN10" s="1802" t="s">
        <v>897</v>
      </c>
      <c r="WO10" s="1827" t="s">
        <v>1983</v>
      </c>
      <c r="WP10" s="1744" t="s">
        <v>1881</v>
      </c>
      <c r="WQ10" s="1744" t="s">
        <v>897</v>
      </c>
      <c r="WR10" s="1802" t="s">
        <v>897</v>
      </c>
      <c r="WS10" s="1827" t="s">
        <v>2206</v>
      </c>
      <c r="WT10" s="1744" t="s">
        <v>1894</v>
      </c>
      <c r="WU10" s="1744" t="s">
        <v>897</v>
      </c>
      <c r="WV10" s="1802" t="s">
        <v>897</v>
      </c>
      <c r="WW10" s="1827" t="s">
        <v>1882</v>
      </c>
      <c r="WX10" s="1744" t="s">
        <v>1873</v>
      </c>
      <c r="WY10" s="1744" t="s">
        <v>897</v>
      </c>
      <c r="WZ10" s="1802" t="s">
        <v>897</v>
      </c>
      <c r="XA10" s="1827" t="s">
        <v>1869</v>
      </c>
      <c r="XB10" s="1744" t="s">
        <v>1973</v>
      </c>
      <c r="XC10" s="1744" t="s">
        <v>897</v>
      </c>
      <c r="XD10" s="1802" t="s">
        <v>897</v>
      </c>
      <c r="XE10" s="1827" t="s">
        <v>1877</v>
      </c>
      <c r="XF10" s="1744" t="s">
        <v>1867</v>
      </c>
      <c r="XG10" s="1744" t="s">
        <v>897</v>
      </c>
      <c r="XH10" s="1802" t="s">
        <v>897</v>
      </c>
      <c r="XI10" s="1827" t="s">
        <v>1900</v>
      </c>
      <c r="XJ10" s="1744" t="s">
        <v>1987</v>
      </c>
      <c r="XK10" s="1744" t="s">
        <v>897</v>
      </c>
      <c r="XL10" s="1802" t="s">
        <v>897</v>
      </c>
      <c r="XM10" s="1827" t="s">
        <v>2388</v>
      </c>
      <c r="XN10" s="1022" t="s">
        <v>1881</v>
      </c>
      <c r="XO10" s="1022" t="s">
        <v>897</v>
      </c>
      <c r="XP10" s="1036" t="s">
        <v>897</v>
      </c>
      <c r="XQ10" s="1593" t="s">
        <v>1970</v>
      </c>
      <c r="XR10" s="1022" t="s">
        <v>1913</v>
      </c>
      <c r="XS10" s="1022" t="s">
        <v>897</v>
      </c>
      <c r="XT10" s="1036" t="s">
        <v>897</v>
      </c>
      <c r="XU10" s="1593" t="s">
        <v>1904</v>
      </c>
      <c r="XV10" s="1022" t="s">
        <v>1882</v>
      </c>
      <c r="XW10" s="1022" t="s">
        <v>897</v>
      </c>
      <c r="XX10" s="1036" t="s">
        <v>897</v>
      </c>
      <c r="XY10" s="1593" t="s">
        <v>1973</v>
      </c>
      <c r="XZ10" s="1022" t="s">
        <v>1982</v>
      </c>
      <c r="YA10" s="1022" t="s">
        <v>897</v>
      </c>
      <c r="YB10" s="1036" t="s">
        <v>897</v>
      </c>
      <c r="YC10" s="1593" t="s">
        <v>2208</v>
      </c>
      <c r="YD10" s="1022" t="s">
        <v>1966</v>
      </c>
      <c r="YE10" s="1022" t="s">
        <v>897</v>
      </c>
      <c r="YF10" s="1036" t="s">
        <v>897</v>
      </c>
      <c r="YG10" s="1593" t="s">
        <v>1868</v>
      </c>
      <c r="YH10" s="1022" t="s">
        <v>2388</v>
      </c>
      <c r="YI10" s="1022" t="s">
        <v>897</v>
      </c>
      <c r="YJ10" s="1036" t="s">
        <v>897</v>
      </c>
      <c r="YK10" s="1593" t="s">
        <v>1974</v>
      </c>
      <c r="YL10" s="1022" t="s">
        <v>1880</v>
      </c>
      <c r="YM10" s="1022" t="s">
        <v>897</v>
      </c>
      <c r="YN10" s="1896" t="s">
        <v>897</v>
      </c>
      <c r="YO10" s="1593" t="s">
        <v>1870</v>
      </c>
      <c r="YP10" s="1022" t="s">
        <v>1881</v>
      </c>
      <c r="YQ10" s="1022" t="s">
        <v>897</v>
      </c>
      <c r="YR10" s="117" t="s">
        <v>146</v>
      </c>
      <c r="YS10" s="1725" t="s">
        <v>1894</v>
      </c>
      <c r="YT10" s="1726" t="s">
        <v>1986</v>
      </c>
      <c r="YU10" s="1726" t="s">
        <v>897</v>
      </c>
      <c r="YV10" s="1730" t="s">
        <v>897</v>
      </c>
      <c r="YW10" s="1725" t="s">
        <v>1975</v>
      </c>
      <c r="YX10" s="1726" t="s">
        <v>1973</v>
      </c>
      <c r="YY10" s="1726" t="s">
        <v>897</v>
      </c>
      <c r="YZ10" s="1730" t="s">
        <v>897</v>
      </c>
      <c r="ZA10" s="1725" t="s">
        <v>1877</v>
      </c>
      <c r="ZB10" s="1726" t="s">
        <v>1879</v>
      </c>
      <c r="ZC10" s="1726" t="s">
        <v>897</v>
      </c>
      <c r="ZD10" s="1730" t="s">
        <v>897</v>
      </c>
      <c r="ZE10" s="1725" t="s">
        <v>1887</v>
      </c>
      <c r="ZF10" s="1726" t="s">
        <v>1935</v>
      </c>
      <c r="ZG10" s="1726" t="s">
        <v>897</v>
      </c>
      <c r="ZH10" s="1730" t="s">
        <v>897</v>
      </c>
      <c r="ZI10" s="1725" t="s">
        <v>1979</v>
      </c>
      <c r="ZJ10" s="1726" t="s">
        <v>1982</v>
      </c>
      <c r="ZK10" s="1726" t="s">
        <v>897</v>
      </c>
      <c r="ZL10" s="1727" t="s">
        <v>897</v>
      </c>
      <c r="ZM10" s="1725" t="s">
        <v>1880</v>
      </c>
      <c r="ZN10" s="1726" t="s">
        <v>2206</v>
      </c>
      <c r="ZO10" s="1726" t="s">
        <v>897</v>
      </c>
      <c r="ZP10" s="1730" t="s">
        <v>897</v>
      </c>
      <c r="ZQ10" s="1725" t="s">
        <v>1957</v>
      </c>
      <c r="ZR10" s="1726" t="s">
        <v>1867</v>
      </c>
      <c r="ZS10" s="1726" t="s">
        <v>897</v>
      </c>
      <c r="ZT10" s="1730" t="s">
        <v>897</v>
      </c>
      <c r="ZU10" s="1725" t="s">
        <v>1894</v>
      </c>
      <c r="ZV10" s="1726" t="s">
        <v>1993</v>
      </c>
      <c r="ZW10" s="1726" t="s">
        <v>897</v>
      </c>
      <c r="ZX10" s="1730" t="s">
        <v>897</v>
      </c>
      <c r="ZY10" s="1725" t="s">
        <v>1991</v>
      </c>
      <c r="ZZ10" s="1726" t="s">
        <v>1866</v>
      </c>
      <c r="AAA10" s="1726" t="s">
        <v>897</v>
      </c>
      <c r="AAB10" s="1730" t="s">
        <v>897</v>
      </c>
      <c r="AAC10" s="1725" t="s">
        <v>1868</v>
      </c>
      <c r="AAD10" s="1726" t="s">
        <v>1987</v>
      </c>
      <c r="AAE10" s="1726" t="s">
        <v>897</v>
      </c>
      <c r="AAF10" s="1730" t="s">
        <v>897</v>
      </c>
      <c r="AAG10" s="1725" t="s">
        <v>1914</v>
      </c>
      <c r="AAH10" s="1726" t="s">
        <v>1892</v>
      </c>
      <c r="AAI10" s="1726" t="s">
        <v>897</v>
      </c>
      <c r="AAJ10" s="1730" t="s">
        <v>897</v>
      </c>
      <c r="AAK10" s="1725" t="s">
        <v>2621</v>
      </c>
      <c r="AAL10" s="1726" t="s">
        <v>1973</v>
      </c>
      <c r="AAM10" s="1726" t="s">
        <v>897</v>
      </c>
      <c r="AAN10" s="1727" t="s">
        <v>897</v>
      </c>
      <c r="AAO10" s="1725" t="s">
        <v>1908</v>
      </c>
      <c r="AAP10" s="1726" t="s">
        <v>1890</v>
      </c>
      <c r="AAQ10" s="1726" t="s">
        <v>897</v>
      </c>
      <c r="AAR10" s="1730" t="s">
        <v>897</v>
      </c>
      <c r="AAS10" s="1725" t="s">
        <v>2388</v>
      </c>
      <c r="AAT10" s="1726" t="s">
        <v>1887</v>
      </c>
      <c r="AAU10" s="1726" t="s">
        <v>897</v>
      </c>
      <c r="AAV10" s="1727" t="s">
        <v>897</v>
      </c>
      <c r="AAW10" s="1725" t="s">
        <v>1979</v>
      </c>
      <c r="AAX10" s="1726" t="s">
        <v>1996</v>
      </c>
      <c r="AAY10" s="1726" t="s">
        <v>897</v>
      </c>
      <c r="AAZ10" s="1730" t="s">
        <v>897</v>
      </c>
      <c r="ABA10" s="1725" t="s">
        <v>1870</v>
      </c>
      <c r="ABB10" s="1726" t="s">
        <v>1957</v>
      </c>
      <c r="ABC10" s="1726" t="s">
        <v>897</v>
      </c>
      <c r="ABD10" s="1730" t="s">
        <v>897</v>
      </c>
      <c r="ABE10" s="1725" t="s">
        <v>1894</v>
      </c>
      <c r="ABF10" s="1726" t="s">
        <v>2004</v>
      </c>
      <c r="ABG10" s="1726" t="s">
        <v>897</v>
      </c>
      <c r="ABH10" s="1730" t="s">
        <v>897</v>
      </c>
      <c r="ABI10" s="1725" t="s">
        <v>1987</v>
      </c>
      <c r="ABJ10" s="1726" t="s">
        <v>1902</v>
      </c>
      <c r="ABK10" s="1726" t="s">
        <v>897</v>
      </c>
      <c r="ABL10" s="1730" t="s">
        <v>897</v>
      </c>
      <c r="ABM10" s="1725" t="s">
        <v>1873</v>
      </c>
      <c r="ABN10" s="1726" t="s">
        <v>1900</v>
      </c>
      <c r="ABO10" s="1726" t="s">
        <v>897</v>
      </c>
      <c r="ABP10" s="1730" t="s">
        <v>897</v>
      </c>
      <c r="ABQ10" s="1827" t="s">
        <v>1881</v>
      </c>
      <c r="ABR10" s="1744" t="s">
        <v>1876</v>
      </c>
      <c r="ABS10" s="1744" t="s">
        <v>897</v>
      </c>
      <c r="ABT10" s="1802" t="s">
        <v>897</v>
      </c>
      <c r="ABU10" s="1827" t="s">
        <v>1904</v>
      </c>
      <c r="ABV10" s="1744" t="s">
        <v>1908</v>
      </c>
      <c r="ABW10" s="1744" t="s">
        <v>897</v>
      </c>
      <c r="ABX10" s="1802" t="s">
        <v>897</v>
      </c>
      <c r="ABY10" s="1827" t="s">
        <v>1884</v>
      </c>
      <c r="ABZ10" s="1744" t="s">
        <v>1955</v>
      </c>
      <c r="ACA10" s="1744" t="s">
        <v>897</v>
      </c>
      <c r="ACB10" s="1802" t="s">
        <v>897</v>
      </c>
      <c r="ACC10" s="1827" t="s">
        <v>897</v>
      </c>
      <c r="ACD10" s="1744" t="s">
        <v>897</v>
      </c>
      <c r="ACE10" s="1744" t="s">
        <v>897</v>
      </c>
      <c r="ACF10" s="1802" t="s">
        <v>897</v>
      </c>
      <c r="ACG10" s="1827" t="s">
        <v>897</v>
      </c>
      <c r="ACH10" s="1744" t="s">
        <v>897</v>
      </c>
      <c r="ACI10" s="1744" t="s">
        <v>897</v>
      </c>
      <c r="ACJ10" s="1802" t="s">
        <v>897</v>
      </c>
      <c r="ACK10" s="1827" t="s">
        <v>897</v>
      </c>
      <c r="ACL10" s="1744" t="s">
        <v>897</v>
      </c>
      <c r="ACM10" s="1744" t="s">
        <v>897</v>
      </c>
      <c r="ACN10" s="1828" t="s">
        <v>897</v>
      </c>
      <c r="ACO10" s="1236"/>
      <c r="ACP10" s="74" t="s">
        <v>489</v>
      </c>
      <c r="ACQ10" s="338">
        <f t="shared" si="11"/>
        <v>8</v>
      </c>
      <c r="ACR10" s="77">
        <f t="shared" si="12"/>
        <v>10</v>
      </c>
      <c r="ACS10" s="935">
        <f t="shared" si="13"/>
        <v>18</v>
      </c>
      <c r="ACT10" s="144">
        <f t="shared" si="14"/>
        <v>0.44444444444444442</v>
      </c>
      <c r="ACU10" s="338">
        <f t="shared" si="15"/>
        <v>3</v>
      </c>
      <c r="ACV10" s="77">
        <f t="shared" si="16"/>
        <v>3</v>
      </c>
      <c r="ACW10" s="935">
        <f t="shared" si="17"/>
        <v>6</v>
      </c>
      <c r="ACX10" s="1314">
        <f t="shared" si="18"/>
        <v>0.5</v>
      </c>
    </row>
    <row r="11" spans="1:779">
      <c r="A11" s="307"/>
      <c r="B11" s="74" t="s">
        <v>240</v>
      </c>
      <c r="C11" s="849">
        <f t="shared" ca="1" si="0"/>
        <v>19</v>
      </c>
      <c r="D11" s="575">
        <v>38897</v>
      </c>
      <c r="E11" s="331" t="s">
        <v>470</v>
      </c>
      <c r="F11" s="75" t="s">
        <v>18</v>
      </c>
      <c r="G11" s="187" t="s">
        <v>16</v>
      </c>
      <c r="H11" s="76">
        <f t="shared" si="1"/>
        <v>182</v>
      </c>
      <c r="I11" s="77">
        <f t="shared" si="2"/>
        <v>186</v>
      </c>
      <c r="J11" s="77">
        <f t="shared" si="5"/>
        <v>368</v>
      </c>
      <c r="K11" s="95">
        <f t="shared" si="6"/>
        <v>0.49456521739130432</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t="s">
        <v>225</v>
      </c>
      <c r="EZ11" s="74" t="s">
        <v>286</v>
      </c>
      <c r="FA11" s="74" t="s">
        <v>271</v>
      </c>
      <c r="FB11" s="263"/>
      <c r="FC11" s="76" t="s">
        <v>221</v>
      </c>
      <c r="FD11" s="77" t="s">
        <v>265</v>
      </c>
      <c r="FE11" s="77" t="s">
        <v>419</v>
      </c>
      <c r="FF11" s="124"/>
      <c r="FG11" s="76" t="s">
        <v>464</v>
      </c>
      <c r="FH11" s="77" t="s">
        <v>290</v>
      </c>
      <c r="FI11" s="77" t="s">
        <v>287</v>
      </c>
      <c r="FJ11" s="124"/>
      <c r="FK11" s="76" t="s">
        <v>281</v>
      </c>
      <c r="FL11" s="77" t="s">
        <v>483</v>
      </c>
      <c r="FM11" s="77" t="s">
        <v>450</v>
      </c>
      <c r="FN11" s="124"/>
      <c r="FO11" s="76" t="s">
        <v>421</v>
      </c>
      <c r="FP11" s="77" t="s">
        <v>455</v>
      </c>
      <c r="FQ11" s="77" t="s">
        <v>458</v>
      </c>
      <c r="FR11" s="124"/>
      <c r="FS11" s="76" t="s">
        <v>451</v>
      </c>
      <c r="FT11" s="77" t="s">
        <v>137</v>
      </c>
      <c r="FU11" s="77" t="s">
        <v>476</v>
      </c>
      <c r="FV11" s="110"/>
      <c r="FW11" s="76" t="s">
        <v>201</v>
      </c>
      <c r="FX11" s="77" t="s">
        <v>285</v>
      </c>
      <c r="FY11" s="77" t="s">
        <v>502</v>
      </c>
      <c r="FZ11" s="124"/>
      <c r="GA11" s="76" t="s">
        <v>452</v>
      </c>
      <c r="GB11" s="77" t="s">
        <v>273</v>
      </c>
      <c r="GC11" s="77" t="s">
        <v>295</v>
      </c>
      <c r="GD11" s="124"/>
      <c r="GE11" s="76" t="s">
        <v>225</v>
      </c>
      <c r="GF11" s="77" t="s">
        <v>212</v>
      </c>
      <c r="GG11" s="77" t="s">
        <v>290</v>
      </c>
      <c r="GH11" s="124"/>
      <c r="GI11" s="76" t="s">
        <v>501</v>
      </c>
      <c r="GJ11" s="77" t="s">
        <v>485</v>
      </c>
      <c r="GK11" s="77" t="s">
        <v>531</v>
      </c>
      <c r="GL11" s="110"/>
      <c r="GM11" s="76" t="s">
        <v>5</v>
      </c>
      <c r="GN11" s="77"/>
      <c r="GO11" s="77"/>
      <c r="GP11" s="124"/>
      <c r="GQ11" s="76" t="s">
        <v>231</v>
      </c>
      <c r="GR11" s="77" t="s">
        <v>458</v>
      </c>
      <c r="GS11" s="77" t="s">
        <v>419</v>
      </c>
      <c r="GT11" s="124"/>
      <c r="GU11" s="76" t="s">
        <v>281</v>
      </c>
      <c r="GV11" s="77" t="s">
        <v>448</v>
      </c>
      <c r="GW11" s="77" t="s">
        <v>462</v>
      </c>
      <c r="GX11" s="124"/>
      <c r="GY11" s="76" t="s">
        <v>452</v>
      </c>
      <c r="GZ11" s="77" t="s">
        <v>464</v>
      </c>
      <c r="HA11" s="77" t="s">
        <v>207</v>
      </c>
      <c r="HB11" s="124"/>
      <c r="HC11" s="76" t="s">
        <v>477</v>
      </c>
      <c r="HD11" s="77" t="s">
        <v>428</v>
      </c>
      <c r="HE11" s="77" t="s">
        <v>500</v>
      </c>
      <c r="HF11" s="124"/>
      <c r="HG11" s="76" t="s">
        <v>223</v>
      </c>
      <c r="HH11" s="77" t="s">
        <v>478</v>
      </c>
      <c r="HI11" s="77" t="s">
        <v>446</v>
      </c>
      <c r="HJ11" s="124"/>
      <c r="HK11" s="115" t="s">
        <v>458</v>
      </c>
      <c r="HL11" s="116" t="s">
        <v>530</v>
      </c>
      <c r="HM11" s="116" t="s">
        <v>273</v>
      </c>
      <c r="HN11" s="224"/>
      <c r="HO11" s="115" t="s">
        <v>531</v>
      </c>
      <c r="HP11" s="116" t="s">
        <v>261</v>
      </c>
      <c r="HQ11" s="116" t="s">
        <v>199</v>
      </c>
      <c r="HR11" s="224"/>
      <c r="HS11" s="115" t="s">
        <v>221</v>
      </c>
      <c r="HT11" s="116" t="s">
        <v>462</v>
      </c>
      <c r="HU11" s="116" t="s">
        <v>281</v>
      </c>
      <c r="HV11" s="224"/>
      <c r="HW11" s="579" t="s">
        <v>808</v>
      </c>
      <c r="HX11" s="580" t="s">
        <v>456</v>
      </c>
      <c r="HY11" s="580" t="s">
        <v>812</v>
      </c>
      <c r="HZ11" s="224" t="s">
        <v>210</v>
      </c>
      <c r="IA11" s="76" t="s">
        <v>414</v>
      </c>
      <c r="IB11" s="77" t="s">
        <v>137</v>
      </c>
      <c r="IC11" s="77" t="s">
        <v>201</v>
      </c>
      <c r="ID11" s="124"/>
      <c r="IE11" s="76" t="s">
        <v>450</v>
      </c>
      <c r="IF11" s="77" t="s">
        <v>532</v>
      </c>
      <c r="IG11" s="77" t="s">
        <v>446</v>
      </c>
      <c r="IH11" s="124"/>
      <c r="II11" s="76" t="s">
        <v>189</v>
      </c>
      <c r="IJ11" s="77" t="s">
        <v>453</v>
      </c>
      <c r="IK11" s="77" t="s">
        <v>290</v>
      </c>
      <c r="IL11" s="124"/>
      <c r="IM11" s="76" t="s">
        <v>771</v>
      </c>
      <c r="IN11" s="77" t="s">
        <v>478</v>
      </c>
      <c r="IO11" s="77" t="s">
        <v>502</v>
      </c>
      <c r="IP11" s="124"/>
      <c r="IQ11" s="648" t="s">
        <v>268</v>
      </c>
      <c r="IR11" s="77" t="s">
        <v>795</v>
      </c>
      <c r="IS11" s="77" t="s">
        <v>452</v>
      </c>
      <c r="IT11" s="124"/>
      <c r="IU11" s="76" t="s">
        <v>207</v>
      </c>
      <c r="IV11" s="116" t="s">
        <v>465</v>
      </c>
      <c r="IW11" s="116" t="s">
        <v>533</v>
      </c>
      <c r="IX11" s="224"/>
      <c r="IY11" s="679" t="s">
        <v>458</v>
      </c>
      <c r="IZ11" s="116" t="s">
        <v>448</v>
      </c>
      <c r="JA11" s="116" t="s">
        <v>279</v>
      </c>
      <c r="JB11" s="224"/>
      <c r="JC11" s="115" t="s">
        <v>802</v>
      </c>
      <c r="JD11" s="116" t="s">
        <v>199</v>
      </c>
      <c r="JE11" s="116" t="s">
        <v>814</v>
      </c>
      <c r="JF11" s="224"/>
      <c r="JG11" s="115" t="s">
        <v>809</v>
      </c>
      <c r="JH11" s="116" t="s">
        <v>281</v>
      </c>
      <c r="JI11" s="116" t="s">
        <v>261</v>
      </c>
      <c r="JJ11" s="224"/>
      <c r="JK11" s="115" t="s">
        <v>215</v>
      </c>
      <c r="JL11" s="116" t="s">
        <v>320</v>
      </c>
      <c r="JM11" s="116" t="s">
        <v>282</v>
      </c>
      <c r="JN11" s="224" t="s">
        <v>813</v>
      </c>
      <c r="JO11" s="115" t="s">
        <v>289</v>
      </c>
      <c r="JP11" s="116" t="s">
        <v>460</v>
      </c>
      <c r="JQ11" s="116" t="s">
        <v>269</v>
      </c>
      <c r="JR11" s="117"/>
      <c r="JS11" s="115" t="s">
        <v>184</v>
      </c>
      <c r="JT11" s="116" t="s">
        <v>317</v>
      </c>
      <c r="JU11" s="79" t="s">
        <v>500</v>
      </c>
      <c r="JV11" s="183" t="s">
        <v>183</v>
      </c>
      <c r="JW11" s="78" t="s">
        <v>202</v>
      </c>
      <c r="JX11" s="79" t="s">
        <v>221</v>
      </c>
      <c r="JY11" s="79" t="s">
        <v>415</v>
      </c>
      <c r="JZ11" s="112"/>
      <c r="KA11" s="78" t="s">
        <v>159</v>
      </c>
      <c r="KB11" s="79" t="s">
        <v>259</v>
      </c>
      <c r="KC11" s="79" t="s">
        <v>224</v>
      </c>
      <c r="KD11" s="79"/>
      <c r="KE11" s="183"/>
      <c r="KF11" s="78" t="s">
        <v>207</v>
      </c>
      <c r="KG11" s="79" t="s">
        <v>132</v>
      </c>
      <c r="KH11" s="77" t="s">
        <v>222</v>
      </c>
      <c r="KI11" s="124" t="s">
        <v>414</v>
      </c>
      <c r="KJ11" s="76" t="s">
        <v>452</v>
      </c>
      <c r="KK11" s="77" t="s">
        <v>450</v>
      </c>
      <c r="KL11" s="81" t="s">
        <v>533</v>
      </c>
      <c r="KM11" s="125"/>
      <c r="KN11" s="80" t="s">
        <v>795</v>
      </c>
      <c r="KO11" s="81" t="s">
        <v>529</v>
      </c>
      <c r="KP11" s="81" t="s">
        <v>270</v>
      </c>
      <c r="KQ11" s="125"/>
      <c r="KR11" s="80" t="s">
        <v>459</v>
      </c>
      <c r="KS11" s="81" t="s">
        <v>279</v>
      </c>
      <c r="KT11" s="81" t="s">
        <v>133</v>
      </c>
      <c r="KU11" s="124" t="s">
        <v>285</v>
      </c>
      <c r="KV11" s="76" t="s">
        <v>448</v>
      </c>
      <c r="KW11" s="77" t="s">
        <v>183</v>
      </c>
      <c r="KX11" s="77" t="s">
        <v>213</v>
      </c>
      <c r="KY11" s="124"/>
      <c r="KZ11" s="76" t="s">
        <v>295</v>
      </c>
      <c r="LA11" s="77" t="s">
        <v>297</v>
      </c>
      <c r="LB11" s="77" t="s">
        <v>532</v>
      </c>
      <c r="LC11" s="124"/>
      <c r="LD11" s="76" t="s">
        <v>796</v>
      </c>
      <c r="LE11" s="77" t="s">
        <v>287</v>
      </c>
      <c r="LF11" s="77" t="s">
        <v>418</v>
      </c>
      <c r="LG11" s="124"/>
      <c r="LH11" s="851" t="s">
        <v>222</v>
      </c>
      <c r="LI11" s="852" t="s">
        <v>816</v>
      </c>
      <c r="LJ11" s="852" t="s">
        <v>221</v>
      </c>
      <c r="LK11" s="858"/>
      <c r="LL11" s="851" t="s">
        <v>265</v>
      </c>
      <c r="LM11" s="852" t="s">
        <v>452</v>
      </c>
      <c r="LN11" s="852" t="s">
        <v>319</v>
      </c>
      <c r="LO11" s="858"/>
      <c r="LP11" s="851" t="s">
        <v>458</v>
      </c>
      <c r="LQ11" s="852" t="s">
        <v>260</v>
      </c>
      <c r="LR11" s="79" t="s">
        <v>208</v>
      </c>
      <c r="LS11" s="112"/>
      <c r="LT11" s="78" t="s">
        <v>226</v>
      </c>
      <c r="LU11" s="79" t="s">
        <v>446</v>
      </c>
      <c r="LV11" s="79" t="s">
        <v>800</v>
      </c>
      <c r="LW11" s="183"/>
      <c r="LX11" s="78" t="s">
        <v>529</v>
      </c>
      <c r="LY11" s="79" t="s">
        <v>769</v>
      </c>
      <c r="LZ11" s="79" t="s">
        <v>806</v>
      </c>
      <c r="MA11" s="183"/>
      <c r="MB11" s="78" t="s">
        <v>532</v>
      </c>
      <c r="MC11" s="79" t="s">
        <v>132</v>
      </c>
      <c r="MD11" s="77" t="s">
        <v>183</v>
      </c>
      <c r="ME11" s="125" t="s">
        <v>466</v>
      </c>
      <c r="MF11" s="80" t="s">
        <v>184</v>
      </c>
      <c r="MG11" s="81" t="s">
        <v>1039</v>
      </c>
      <c r="MH11" s="81" t="s">
        <v>133</v>
      </c>
      <c r="MI11" s="117" t="s">
        <v>263</v>
      </c>
      <c r="MJ11" s="115" t="s">
        <v>222</v>
      </c>
      <c r="MK11" s="116" t="s">
        <v>502</v>
      </c>
      <c r="ML11" s="116" t="s">
        <v>1056</v>
      </c>
      <c r="MM11" s="117"/>
      <c r="MN11" s="115" t="s">
        <v>207</v>
      </c>
      <c r="MO11" s="116" t="s">
        <v>200</v>
      </c>
      <c r="MP11" s="116" t="s">
        <v>802</v>
      </c>
      <c r="MQ11" s="117"/>
      <c r="MR11" s="115" t="s">
        <v>533</v>
      </c>
      <c r="MS11" s="116" t="s">
        <v>269</v>
      </c>
      <c r="MT11" s="116" t="s">
        <v>880</v>
      </c>
      <c r="MU11" s="117"/>
      <c r="MV11" s="1053" t="s">
        <v>260</v>
      </c>
      <c r="MW11" s="116" t="s">
        <v>199</v>
      </c>
      <c r="MX11" s="116" t="s">
        <v>379</v>
      </c>
      <c r="MY11" s="935" t="s">
        <v>419</v>
      </c>
      <c r="MZ11" s="338" t="s">
        <v>485</v>
      </c>
      <c r="NA11" s="77" t="s">
        <v>482</v>
      </c>
      <c r="NB11" s="77" t="s">
        <v>532</v>
      </c>
      <c r="NC11" s="110"/>
      <c r="ND11" s="338" t="s">
        <v>769</v>
      </c>
      <c r="NE11" s="77" t="s">
        <v>259</v>
      </c>
      <c r="NF11" s="77" t="s">
        <v>813</v>
      </c>
      <c r="NG11" s="935"/>
      <c r="NH11" s="338" t="s">
        <v>297</v>
      </c>
      <c r="NI11" s="77" t="s">
        <v>418</v>
      </c>
      <c r="NJ11" s="77"/>
      <c r="NK11" s="935"/>
      <c r="NL11" s="338" t="s">
        <v>137</v>
      </c>
      <c r="NM11" s="77" t="s">
        <v>265</v>
      </c>
      <c r="NN11" s="77" t="s">
        <v>1177</v>
      </c>
      <c r="NO11" s="935"/>
      <c r="NP11" s="338" t="s">
        <v>972</v>
      </c>
      <c r="NQ11" s="77" t="s">
        <v>215</v>
      </c>
      <c r="NR11" s="77" t="s">
        <v>225</v>
      </c>
      <c r="NS11" s="935"/>
      <c r="NT11" s="338" t="s">
        <v>448</v>
      </c>
      <c r="NU11" s="77" t="s">
        <v>446</v>
      </c>
      <c r="NV11" s="77" t="s">
        <v>796</v>
      </c>
      <c r="NW11" s="935"/>
      <c r="NX11" s="338" t="s">
        <v>815</v>
      </c>
      <c r="NY11" s="77" t="s">
        <v>419</v>
      </c>
      <c r="NZ11" s="77" t="s">
        <v>231</v>
      </c>
      <c r="OA11" s="110"/>
      <c r="OB11" s="338" t="s">
        <v>224</v>
      </c>
      <c r="OC11" s="77" t="s">
        <v>500</v>
      </c>
      <c r="OD11" s="77" t="s">
        <v>531</v>
      </c>
      <c r="OE11" s="935"/>
      <c r="OF11" s="338" t="s">
        <v>184</v>
      </c>
      <c r="OG11" s="77" t="s">
        <v>1097</v>
      </c>
      <c r="OH11" s="77" t="s">
        <v>202</v>
      </c>
      <c r="OI11" s="935"/>
      <c r="OJ11" s="338" t="s">
        <v>452</v>
      </c>
      <c r="OK11" s="77" t="s">
        <v>880</v>
      </c>
      <c r="OL11" s="77" t="s">
        <v>1038</v>
      </c>
      <c r="OM11" s="935"/>
      <c r="ON11" s="338" t="s">
        <v>287</v>
      </c>
      <c r="OO11" s="77" t="s">
        <v>1155</v>
      </c>
      <c r="OP11" s="77" t="s">
        <v>265</v>
      </c>
      <c r="OQ11" s="935"/>
      <c r="OR11" s="338" t="s">
        <v>206</v>
      </c>
      <c r="OS11" s="77" t="s">
        <v>176</v>
      </c>
      <c r="OT11" s="77"/>
      <c r="OU11" s="935"/>
      <c r="OV11" s="338" t="s">
        <v>267</v>
      </c>
      <c r="OW11" s="77" t="s">
        <v>226</v>
      </c>
      <c r="OX11" s="77" t="s">
        <v>501</v>
      </c>
      <c r="OY11" s="935"/>
      <c r="OZ11" s="338" t="s">
        <v>975</v>
      </c>
      <c r="PA11" s="77" t="s">
        <v>1176</v>
      </c>
      <c r="PB11" s="77" t="s">
        <v>270</v>
      </c>
      <c r="PC11" s="935"/>
      <c r="PD11" s="338" t="s">
        <v>279</v>
      </c>
      <c r="PE11" s="77" t="s">
        <v>199</v>
      </c>
      <c r="PF11" s="77" t="s">
        <v>802</v>
      </c>
      <c r="PG11" s="935"/>
      <c r="PH11" s="338" t="s">
        <v>215</v>
      </c>
      <c r="PI11" s="77" t="s">
        <v>483</v>
      </c>
      <c r="PJ11" s="77" t="s">
        <v>466</v>
      </c>
      <c r="PK11" s="935"/>
      <c r="PL11" s="338" t="s">
        <v>285</v>
      </c>
      <c r="PM11" s="77" t="s">
        <v>231</v>
      </c>
      <c r="PN11" s="77" t="s">
        <v>419</v>
      </c>
      <c r="PO11" s="77"/>
      <c r="PP11" s="110"/>
      <c r="PQ11" s="338" t="s">
        <v>1095</v>
      </c>
      <c r="PR11" s="77" t="s">
        <v>137</v>
      </c>
      <c r="PS11" s="77" t="s">
        <v>769</v>
      </c>
      <c r="PT11" s="935"/>
      <c r="PU11" s="338" t="s">
        <v>482</v>
      </c>
      <c r="PV11" s="77" t="s">
        <v>273</v>
      </c>
      <c r="PW11" s="77" t="s">
        <v>1152</v>
      </c>
      <c r="PX11" s="935"/>
      <c r="PY11" s="338" t="s">
        <v>295</v>
      </c>
      <c r="PZ11" s="77" t="s">
        <v>297</v>
      </c>
      <c r="QA11" s="77"/>
      <c r="QB11" s="935"/>
      <c r="QC11" s="338" t="s">
        <v>261</v>
      </c>
      <c r="QD11" s="77" t="s">
        <v>226</v>
      </c>
      <c r="QE11" s="77" t="s">
        <v>975</v>
      </c>
      <c r="QF11" s="935"/>
      <c r="QG11" s="338" t="s">
        <v>270</v>
      </c>
      <c r="QH11" s="77" t="s">
        <v>446</v>
      </c>
      <c r="QI11" s="77" t="s">
        <v>1038</v>
      </c>
      <c r="QJ11" s="935"/>
      <c r="QK11" s="338" t="s">
        <v>207</v>
      </c>
      <c r="QL11" s="77" t="s">
        <v>1176</v>
      </c>
      <c r="QM11" s="77" t="s">
        <v>1140</v>
      </c>
      <c r="QN11" s="935"/>
      <c r="QO11" s="338" t="s">
        <v>1113</v>
      </c>
      <c r="QP11" s="77" t="s">
        <v>224</v>
      </c>
      <c r="QQ11" s="77" t="s">
        <v>279</v>
      </c>
      <c r="QR11" s="935"/>
      <c r="QS11" s="338" t="s">
        <v>285</v>
      </c>
      <c r="QT11" s="77" t="s">
        <v>1012</v>
      </c>
      <c r="QU11" s="77" t="s">
        <v>880</v>
      </c>
      <c r="QV11" s="935"/>
      <c r="QW11" s="338" t="s">
        <v>1104</v>
      </c>
      <c r="QX11" s="116" t="s">
        <v>466</v>
      </c>
      <c r="QY11" s="116" t="s">
        <v>813</v>
      </c>
      <c r="QZ11" s="1071"/>
      <c r="RA11" s="1053" t="s">
        <v>221</v>
      </c>
      <c r="RB11" s="116" t="s">
        <v>502</v>
      </c>
      <c r="RC11" s="116" t="s">
        <v>1150</v>
      </c>
      <c r="RD11" s="1071"/>
      <c r="RE11" s="1053" t="s">
        <v>1155</v>
      </c>
      <c r="RF11" s="116" t="s">
        <v>163</v>
      </c>
      <c r="RG11" s="77" t="s">
        <v>482</v>
      </c>
      <c r="RH11" s="935" t="s">
        <v>802</v>
      </c>
      <c r="RI11" s="338" t="s">
        <v>483</v>
      </c>
      <c r="RJ11" s="77" t="s">
        <v>203</v>
      </c>
      <c r="RK11" s="77"/>
      <c r="RL11" s="935"/>
      <c r="RM11" s="1053" t="s">
        <v>501</v>
      </c>
      <c r="RN11" s="116" t="s">
        <v>137</v>
      </c>
      <c r="RO11" s="116" t="s">
        <v>1056</v>
      </c>
      <c r="RP11" s="1071"/>
      <c r="RQ11" s="1053" t="s">
        <v>5</v>
      </c>
      <c r="RR11" s="116"/>
      <c r="RS11" s="116"/>
      <c r="RT11" s="1071"/>
      <c r="RU11" s="1053" t="s">
        <v>261</v>
      </c>
      <c r="RV11" s="116" t="s">
        <v>975</v>
      </c>
      <c r="RW11" s="116" t="s">
        <v>880</v>
      </c>
      <c r="RX11" s="1071"/>
      <c r="RY11" s="1053" t="s">
        <v>771</v>
      </c>
      <c r="RZ11" s="116" t="s">
        <v>266</v>
      </c>
      <c r="SA11" s="116" t="s">
        <v>866</v>
      </c>
      <c r="SB11" s="1071" t="s">
        <v>153</v>
      </c>
      <c r="SC11" s="338" t="s">
        <v>202</v>
      </c>
      <c r="SD11" s="77" t="s">
        <v>259</v>
      </c>
      <c r="SE11" s="77"/>
      <c r="SF11" s="935"/>
      <c r="SG11" s="338" t="s">
        <v>190</v>
      </c>
      <c r="SH11" s="77" t="s">
        <v>269</v>
      </c>
      <c r="SI11" s="77"/>
      <c r="SJ11" s="935"/>
      <c r="SK11" s="338" t="s">
        <v>267</v>
      </c>
      <c r="SL11" s="77" t="s">
        <v>529</v>
      </c>
      <c r="SM11" s="77"/>
      <c r="SN11" s="935"/>
      <c r="SO11" s="338" t="s">
        <v>166</v>
      </c>
      <c r="SP11" s="77" t="s">
        <v>419</v>
      </c>
      <c r="SQ11" s="77"/>
      <c r="SR11" s="935"/>
      <c r="SS11" s="338" t="s">
        <v>195</v>
      </c>
      <c r="ST11" s="77" t="s">
        <v>161</v>
      </c>
      <c r="SU11" s="77"/>
      <c r="SV11" s="935"/>
      <c r="SW11" s="338" t="s">
        <v>260</v>
      </c>
      <c r="SX11" s="77" t="s">
        <v>444</v>
      </c>
      <c r="SY11" s="77"/>
      <c r="SZ11" s="110"/>
      <c r="TA11" s="338" t="s">
        <v>199</v>
      </c>
      <c r="TB11" s="77" t="s">
        <v>263</v>
      </c>
      <c r="TC11" s="77"/>
      <c r="TD11" s="935"/>
      <c r="TE11" s="338" t="s">
        <v>297</v>
      </c>
      <c r="TF11" s="77" t="s">
        <v>202</v>
      </c>
      <c r="TG11" s="77"/>
      <c r="TH11" s="935"/>
      <c r="TI11" s="338" t="s">
        <v>880</v>
      </c>
      <c r="TJ11" s="77" t="s">
        <v>177</v>
      </c>
      <c r="TK11" s="77"/>
      <c r="TL11" s="935"/>
      <c r="TM11" s="338" t="s">
        <v>446</v>
      </c>
      <c r="TN11" s="77" t="s">
        <v>269</v>
      </c>
      <c r="TO11" s="77"/>
      <c r="TP11" s="935"/>
      <c r="TQ11" s="338" t="s">
        <v>259</v>
      </c>
      <c r="TR11" s="77" t="s">
        <v>222</v>
      </c>
      <c r="TS11" s="77"/>
      <c r="TT11" s="935"/>
      <c r="TU11" s="338" t="s">
        <v>1914</v>
      </c>
      <c r="TV11" s="77" t="s">
        <v>1892</v>
      </c>
      <c r="TW11" s="77" t="s">
        <v>897</v>
      </c>
      <c r="TX11" s="935"/>
      <c r="TY11" s="338" t="s">
        <v>1889</v>
      </c>
      <c r="TZ11" s="77" t="s">
        <v>1890</v>
      </c>
      <c r="UA11" s="77" t="s">
        <v>897</v>
      </c>
      <c r="UB11" s="110"/>
      <c r="UC11" s="1438" t="s">
        <v>1983</v>
      </c>
      <c r="UD11" s="1014" t="s">
        <v>1993</v>
      </c>
      <c r="UE11" s="1014" t="s">
        <v>897</v>
      </c>
      <c r="UF11" s="1080" t="s">
        <v>897</v>
      </c>
      <c r="UG11" s="1438" t="s">
        <v>1984</v>
      </c>
      <c r="UH11" s="1014" t="s">
        <v>1866</v>
      </c>
      <c r="UI11" s="1014" t="s">
        <v>897</v>
      </c>
      <c r="UJ11" s="1080"/>
      <c r="UK11" s="1438" t="s">
        <v>1869</v>
      </c>
      <c r="UL11" s="1014" t="s">
        <v>1885</v>
      </c>
      <c r="UM11" s="1014" t="s">
        <v>897</v>
      </c>
      <c r="UN11" s="1080"/>
      <c r="UO11" s="1438" t="s">
        <v>897</v>
      </c>
      <c r="UP11" s="1014" t="s">
        <v>897</v>
      </c>
      <c r="UQ11" s="1014" t="s">
        <v>897</v>
      </c>
      <c r="UR11" s="1080"/>
      <c r="US11" s="1438" t="s">
        <v>213</v>
      </c>
      <c r="UT11" s="1014" t="s">
        <v>319</v>
      </c>
      <c r="UU11" s="1014" t="s">
        <v>897</v>
      </c>
      <c r="UV11" s="1080"/>
      <c r="UW11" s="1827" t="s">
        <v>1969</v>
      </c>
      <c r="UX11" s="1744" t="s">
        <v>1873</v>
      </c>
      <c r="UY11" s="1744" t="s">
        <v>897</v>
      </c>
      <c r="UZ11" s="1802" t="s">
        <v>897</v>
      </c>
      <c r="VA11" s="1827" t="s">
        <v>1985</v>
      </c>
      <c r="VB11" s="1744" t="s">
        <v>1888</v>
      </c>
      <c r="VC11" s="1744" t="s">
        <v>897</v>
      </c>
      <c r="VD11" s="1802" t="s">
        <v>897</v>
      </c>
      <c r="VE11" s="1827" t="s">
        <v>1876</v>
      </c>
      <c r="VF11" s="1744" t="s">
        <v>1890</v>
      </c>
      <c r="VG11" s="1744" t="s">
        <v>897</v>
      </c>
      <c r="VH11" s="1802" t="s">
        <v>897</v>
      </c>
      <c r="VI11" s="1827" t="s">
        <v>897</v>
      </c>
      <c r="VJ11" s="1744" t="s">
        <v>897</v>
      </c>
      <c r="VK11" s="1744" t="s">
        <v>897</v>
      </c>
      <c r="VL11" s="1802" t="s">
        <v>897</v>
      </c>
      <c r="VM11" s="1827" t="s">
        <v>771</v>
      </c>
      <c r="VN11" s="1744" t="s">
        <v>203</v>
      </c>
      <c r="VO11" s="1744" t="s">
        <v>897</v>
      </c>
      <c r="VP11" s="1802" t="s">
        <v>897</v>
      </c>
      <c r="VQ11" s="1827" t="s">
        <v>483</v>
      </c>
      <c r="VR11" s="1744" t="s">
        <v>285</v>
      </c>
      <c r="VS11" s="1744" t="s">
        <v>897</v>
      </c>
      <c r="VT11" s="1802" t="s">
        <v>897</v>
      </c>
      <c r="VU11" s="1827" t="s">
        <v>1897</v>
      </c>
      <c r="VV11" s="1744" t="s">
        <v>1891</v>
      </c>
      <c r="VW11" s="1744" t="s">
        <v>897</v>
      </c>
      <c r="VX11" s="1802" t="s">
        <v>897</v>
      </c>
      <c r="VY11" s="1827" t="s">
        <v>1869</v>
      </c>
      <c r="VZ11" s="1744" t="s">
        <v>1985</v>
      </c>
      <c r="WA11" s="1744" t="s">
        <v>897</v>
      </c>
      <c r="WB11" s="1802" t="s">
        <v>897</v>
      </c>
      <c r="WC11" s="1827" t="s">
        <v>1894</v>
      </c>
      <c r="WD11" s="1744" t="s">
        <v>1873</v>
      </c>
      <c r="WE11" s="1744" t="s">
        <v>897</v>
      </c>
      <c r="WF11" s="1802" t="s">
        <v>897</v>
      </c>
      <c r="WG11" s="1827" t="s">
        <v>1883</v>
      </c>
      <c r="WH11" s="1744" t="s">
        <v>1986</v>
      </c>
      <c r="WI11" s="1744" t="s">
        <v>897</v>
      </c>
      <c r="WJ11" s="1802" t="s">
        <v>897</v>
      </c>
      <c r="WK11" s="1827" t="s">
        <v>1890</v>
      </c>
      <c r="WL11" s="1744" t="s">
        <v>1924</v>
      </c>
      <c r="WM11" s="1744" t="s">
        <v>897</v>
      </c>
      <c r="WN11" s="1802" t="s">
        <v>897</v>
      </c>
      <c r="WO11" s="1827" t="s">
        <v>1888</v>
      </c>
      <c r="WP11" s="1744" t="s">
        <v>2206</v>
      </c>
      <c r="WQ11" s="1744" t="s">
        <v>897</v>
      </c>
      <c r="WR11" s="1802" t="s">
        <v>897</v>
      </c>
      <c r="WS11" s="1827" t="s">
        <v>897</v>
      </c>
      <c r="WT11" s="1744" t="s">
        <v>897</v>
      </c>
      <c r="WU11" s="1744" t="s">
        <v>897</v>
      </c>
      <c r="WV11" s="1802" t="s">
        <v>897</v>
      </c>
      <c r="WW11" s="1827" t="s">
        <v>1866</v>
      </c>
      <c r="WX11" s="1744" t="s">
        <v>1882</v>
      </c>
      <c r="WY11" s="1744" t="s">
        <v>897</v>
      </c>
      <c r="WZ11" s="1802" t="s">
        <v>897</v>
      </c>
      <c r="XA11" s="1827" t="s">
        <v>1910</v>
      </c>
      <c r="XB11" s="1744" t="s">
        <v>1893</v>
      </c>
      <c r="XC11" s="1744" t="s">
        <v>897</v>
      </c>
      <c r="XD11" s="1802" t="s">
        <v>897</v>
      </c>
      <c r="XE11" s="1827" t="s">
        <v>1869</v>
      </c>
      <c r="XF11" s="1744" t="s">
        <v>1901</v>
      </c>
      <c r="XG11" s="1744" t="s">
        <v>897</v>
      </c>
      <c r="XH11" s="1802" t="s">
        <v>897</v>
      </c>
      <c r="XI11" s="1827" t="s">
        <v>1892</v>
      </c>
      <c r="XJ11" s="1744" t="s">
        <v>1992</v>
      </c>
      <c r="XK11" s="1744" t="s">
        <v>897</v>
      </c>
      <c r="XL11" s="1802" t="s">
        <v>897</v>
      </c>
      <c r="XM11" s="1827" t="s">
        <v>1868</v>
      </c>
      <c r="XN11" s="1744" t="s">
        <v>1894</v>
      </c>
      <c r="XO11" s="1744" t="s">
        <v>897</v>
      </c>
      <c r="XP11" s="1802" t="s">
        <v>897</v>
      </c>
      <c r="XQ11" s="1827" t="s">
        <v>1975</v>
      </c>
      <c r="XR11" s="1744" t="s">
        <v>1890</v>
      </c>
      <c r="XS11" s="1744" t="s">
        <v>897</v>
      </c>
      <c r="XT11" s="1802" t="s">
        <v>897</v>
      </c>
      <c r="XU11" s="1827" t="s">
        <v>897</v>
      </c>
      <c r="XV11" s="1744" t="s">
        <v>897</v>
      </c>
      <c r="XW11" s="1744" t="s">
        <v>897</v>
      </c>
      <c r="XX11" s="1802" t="s">
        <v>897</v>
      </c>
      <c r="XY11" s="1827" t="s">
        <v>1986</v>
      </c>
      <c r="XZ11" s="1744" t="s">
        <v>1866</v>
      </c>
      <c r="YA11" s="1744" t="s">
        <v>897</v>
      </c>
      <c r="YB11" s="1802" t="s">
        <v>897</v>
      </c>
      <c r="YC11" s="1827" t="s">
        <v>2388</v>
      </c>
      <c r="YD11" s="1744" t="s">
        <v>1882</v>
      </c>
      <c r="YE11" s="1744" t="s">
        <v>897</v>
      </c>
      <c r="YF11" s="1802" t="s">
        <v>897</v>
      </c>
      <c r="YG11" s="1827" t="s">
        <v>897</v>
      </c>
      <c r="YH11" s="1744" t="s">
        <v>897</v>
      </c>
      <c r="YI11" s="1744" t="s">
        <v>897</v>
      </c>
      <c r="YJ11" s="1802" t="s">
        <v>897</v>
      </c>
      <c r="YK11" s="1827" t="s">
        <v>1887</v>
      </c>
      <c r="YL11" s="1744" t="s">
        <v>1973</v>
      </c>
      <c r="YM11" s="1744" t="s">
        <v>897</v>
      </c>
      <c r="YN11" s="1828" t="s">
        <v>897</v>
      </c>
      <c r="YO11" s="1827" t="s">
        <v>1969</v>
      </c>
      <c r="YP11" s="1744" t="s">
        <v>1932</v>
      </c>
      <c r="YQ11" s="1744" t="s">
        <v>897</v>
      </c>
      <c r="YR11" s="1802" t="s">
        <v>897</v>
      </c>
      <c r="YS11" s="1827" t="s">
        <v>1993</v>
      </c>
      <c r="YT11" s="1744" t="s">
        <v>1873</v>
      </c>
      <c r="YU11" s="1744" t="s">
        <v>897</v>
      </c>
      <c r="YV11" s="1802" t="s">
        <v>897</v>
      </c>
      <c r="YW11" s="1827" t="s">
        <v>1997</v>
      </c>
      <c r="YX11" s="1744" t="s">
        <v>1924</v>
      </c>
      <c r="YY11" s="1744" t="s">
        <v>897</v>
      </c>
      <c r="YZ11" s="1802" t="s">
        <v>897</v>
      </c>
      <c r="ZA11" s="1827" t="s">
        <v>1931</v>
      </c>
      <c r="ZB11" s="1744" t="s">
        <v>1957</v>
      </c>
      <c r="ZC11" s="1744" t="s">
        <v>897</v>
      </c>
      <c r="ZD11" s="1802" t="s">
        <v>897</v>
      </c>
      <c r="ZE11" s="1827" t="s">
        <v>1986</v>
      </c>
      <c r="ZF11" s="1744" t="s">
        <v>1866</v>
      </c>
      <c r="ZG11" s="1744" t="s">
        <v>897</v>
      </c>
      <c r="ZH11" s="1802" t="s">
        <v>897</v>
      </c>
      <c r="ZI11" s="1827" t="s">
        <v>1910</v>
      </c>
      <c r="ZJ11" s="1022" t="s">
        <v>1877</v>
      </c>
      <c r="ZK11" s="1022" t="s">
        <v>897</v>
      </c>
      <c r="ZL11" s="1896" t="s">
        <v>897</v>
      </c>
      <c r="ZM11" s="1593" t="s">
        <v>1887</v>
      </c>
      <c r="ZN11" s="1022" t="s">
        <v>1868</v>
      </c>
      <c r="ZO11" s="1022" t="s">
        <v>897</v>
      </c>
      <c r="ZP11" s="1036" t="s">
        <v>897</v>
      </c>
      <c r="ZQ11" s="1593" t="s">
        <v>2208</v>
      </c>
      <c r="ZR11" s="1022" t="s">
        <v>1901</v>
      </c>
      <c r="ZS11" s="1022" t="s">
        <v>897</v>
      </c>
      <c r="ZT11" s="1036" t="s">
        <v>897</v>
      </c>
      <c r="ZU11" s="1593" t="s">
        <v>1991</v>
      </c>
      <c r="ZV11" s="1022" t="s">
        <v>1880</v>
      </c>
      <c r="ZW11" s="1022" t="s">
        <v>897</v>
      </c>
      <c r="ZX11" s="1036" t="s">
        <v>897</v>
      </c>
      <c r="ZY11" s="1593" t="s">
        <v>1897</v>
      </c>
      <c r="ZZ11" s="1022" t="s">
        <v>2350</v>
      </c>
      <c r="AAA11" s="1022" t="s">
        <v>897</v>
      </c>
      <c r="AAB11" s="1036" t="s">
        <v>897</v>
      </c>
      <c r="AAC11" s="1593" t="s">
        <v>2645</v>
      </c>
      <c r="AAD11" s="1022" t="s">
        <v>2004</v>
      </c>
      <c r="AAE11" s="1022" t="s">
        <v>897</v>
      </c>
      <c r="AAF11" s="1036" t="s">
        <v>897</v>
      </c>
      <c r="AAG11" s="1593" t="s">
        <v>1894</v>
      </c>
      <c r="AAH11" s="1022" t="s">
        <v>1924</v>
      </c>
      <c r="AAI11" s="1022" t="s">
        <v>897</v>
      </c>
      <c r="AAJ11" s="1036" t="s">
        <v>897</v>
      </c>
      <c r="AAK11" s="1593" t="s">
        <v>1979</v>
      </c>
      <c r="AAL11" s="1022" t="s">
        <v>1876</v>
      </c>
      <c r="AAM11" s="117" t="s">
        <v>146</v>
      </c>
      <c r="AAN11" s="1828" t="s">
        <v>897</v>
      </c>
      <c r="AAO11" s="1827" t="s">
        <v>1987</v>
      </c>
      <c r="AAP11" s="1744" t="s">
        <v>1910</v>
      </c>
      <c r="AAQ11" s="1744" t="s">
        <v>897</v>
      </c>
      <c r="AAR11" s="1802" t="s">
        <v>897</v>
      </c>
      <c r="AAS11" s="1827" t="s">
        <v>1877</v>
      </c>
      <c r="AAT11" s="1744" t="s">
        <v>1955</v>
      </c>
      <c r="AAU11" s="1744" t="s">
        <v>897</v>
      </c>
      <c r="AAV11" s="1828" t="s">
        <v>897</v>
      </c>
      <c r="AAW11" s="1827" t="s">
        <v>1868</v>
      </c>
      <c r="AAX11" s="1744" t="s">
        <v>1887</v>
      </c>
      <c r="AAY11" s="1744" t="s">
        <v>897</v>
      </c>
      <c r="AAZ11" s="1802" t="s">
        <v>897</v>
      </c>
      <c r="ABA11" s="1728" t="s">
        <v>1969</v>
      </c>
      <c r="ABB11" s="1017" t="s">
        <v>1873</v>
      </c>
      <c r="ABC11" s="1017" t="s">
        <v>897</v>
      </c>
      <c r="ABD11" s="1620" t="s">
        <v>897</v>
      </c>
      <c r="ABE11" s="1728" t="s">
        <v>1869</v>
      </c>
      <c r="ABF11" s="1017" t="s">
        <v>2388</v>
      </c>
      <c r="ABG11" s="1017" t="s">
        <v>897</v>
      </c>
      <c r="ABH11" s="1620" t="s">
        <v>897</v>
      </c>
      <c r="ABI11" s="1728" t="s">
        <v>1924</v>
      </c>
      <c r="ABJ11" s="1017" t="s">
        <v>2004</v>
      </c>
      <c r="ABK11" s="1017" t="s">
        <v>897</v>
      </c>
      <c r="ABL11" s="1620" t="s">
        <v>897</v>
      </c>
      <c r="ABM11" s="1728" t="s">
        <v>1996</v>
      </c>
      <c r="ABN11" s="1017" t="s">
        <v>1894</v>
      </c>
      <c r="ABO11" s="1017" t="s">
        <v>897</v>
      </c>
      <c r="ABP11" s="1620" t="s">
        <v>897</v>
      </c>
      <c r="ABQ11" s="1728" t="s">
        <v>2621</v>
      </c>
      <c r="ABR11" s="1017" t="s">
        <v>1991</v>
      </c>
      <c r="ABS11" s="1744" t="s">
        <v>897</v>
      </c>
      <c r="ABT11" s="1802" t="s">
        <v>897</v>
      </c>
      <c r="ABU11" s="1827" t="s">
        <v>1939</v>
      </c>
      <c r="ABV11" s="1744" t="s">
        <v>1987</v>
      </c>
      <c r="ABW11" s="1744" t="s">
        <v>897</v>
      </c>
      <c r="ABX11" s="1802" t="s">
        <v>897</v>
      </c>
      <c r="ABY11" s="1827" t="s">
        <v>1890</v>
      </c>
      <c r="ABZ11" s="1744" t="s">
        <v>1944</v>
      </c>
      <c r="ACA11" s="1744" t="s">
        <v>897</v>
      </c>
      <c r="ACB11" s="1802" t="s">
        <v>897</v>
      </c>
      <c r="ACC11" s="1827" t="s">
        <v>1955</v>
      </c>
      <c r="ACD11" s="1744" t="s">
        <v>1910</v>
      </c>
      <c r="ACE11" s="1744" t="s">
        <v>897</v>
      </c>
      <c r="ACF11" s="1802" t="s">
        <v>897</v>
      </c>
      <c r="ACG11" s="1827" t="s">
        <v>1928</v>
      </c>
      <c r="ACH11" s="1744" t="s">
        <v>1866</v>
      </c>
      <c r="ACI11" s="1744" t="s">
        <v>897</v>
      </c>
      <c r="ACJ11" s="1802" t="s">
        <v>897</v>
      </c>
      <c r="ACK11" s="1827" t="s">
        <v>897</v>
      </c>
      <c r="ACL11" s="1744" t="s">
        <v>897</v>
      </c>
      <c r="ACM11" s="1744" t="s">
        <v>897</v>
      </c>
      <c r="ACN11" s="1828" t="s">
        <v>897</v>
      </c>
      <c r="ACO11" s="1423"/>
      <c r="ACP11" s="74" t="s">
        <v>240</v>
      </c>
      <c r="ACQ11" s="338">
        <f t="shared" si="11"/>
        <v>6</v>
      </c>
      <c r="ACR11" s="77">
        <f t="shared" si="12"/>
        <v>16</v>
      </c>
      <c r="ACS11" s="935">
        <f t="shared" si="13"/>
        <v>22</v>
      </c>
      <c r="ACT11" s="144">
        <f t="shared" si="14"/>
        <v>0.27272727272727271</v>
      </c>
      <c r="ACU11" s="338">
        <f t="shared" si="15"/>
        <v>1</v>
      </c>
      <c r="ACV11" s="77">
        <f t="shared" si="16"/>
        <v>9</v>
      </c>
      <c r="ACW11" s="935">
        <f t="shared" si="17"/>
        <v>10</v>
      </c>
      <c r="ACX11" s="1314">
        <f t="shared" si="18"/>
        <v>0.1</v>
      </c>
    </row>
    <row r="12" spans="1:779">
      <c r="A12" s="74"/>
      <c r="B12" s="74" t="s">
        <v>1321</v>
      </c>
      <c r="C12" s="570">
        <f t="shared" ca="1" si="0"/>
        <v>17</v>
      </c>
      <c r="D12" s="575">
        <v>39574</v>
      </c>
      <c r="E12" s="331" t="s">
        <v>1517</v>
      </c>
      <c r="F12" s="74" t="s">
        <v>1504</v>
      </c>
      <c r="G12" s="263" t="s">
        <v>1508</v>
      </c>
      <c r="H12" s="76">
        <f t="shared" si="1"/>
        <v>146</v>
      </c>
      <c r="I12" s="77">
        <f t="shared" si="2"/>
        <v>79</v>
      </c>
      <c r="J12" s="77">
        <f t="shared" si="5"/>
        <v>225</v>
      </c>
      <c r="K12" s="95">
        <f t="shared" si="6"/>
        <v>0.64888888888888885</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c r="MK12" s="77"/>
      <c r="ML12" s="77"/>
      <c r="MM12" s="110"/>
      <c r="MN12" s="76"/>
      <c r="MO12" s="77"/>
      <c r="MP12" s="77"/>
      <c r="MQ12" s="110"/>
      <c r="MR12" s="76"/>
      <c r="MS12" s="77"/>
      <c r="MT12" s="77"/>
      <c r="MU12" s="110"/>
      <c r="MV12" s="338"/>
      <c r="MW12" s="77"/>
      <c r="MX12" s="77"/>
      <c r="MY12" s="935"/>
      <c r="MZ12" s="338"/>
      <c r="NA12" s="77"/>
      <c r="NB12" s="77"/>
      <c r="NC12" s="110"/>
      <c r="ND12" s="338"/>
      <c r="NE12" s="77"/>
      <c r="NF12" s="77"/>
      <c r="NG12" s="935"/>
      <c r="NH12" s="338"/>
      <c r="NI12" s="77"/>
      <c r="NJ12" s="77"/>
      <c r="NK12" s="935"/>
      <c r="NL12" s="338"/>
      <c r="NM12" s="77"/>
      <c r="NN12" s="77"/>
      <c r="NO12" s="935"/>
      <c r="NP12" s="338"/>
      <c r="NQ12" s="77"/>
      <c r="NR12" s="77"/>
      <c r="NS12" s="935"/>
      <c r="NT12" s="338"/>
      <c r="NU12" s="77"/>
      <c r="NV12" s="77"/>
      <c r="NW12" s="935"/>
      <c r="NX12" s="338"/>
      <c r="NY12" s="77"/>
      <c r="NZ12" s="77"/>
      <c r="OA12" s="110"/>
      <c r="OB12" s="338"/>
      <c r="OC12" s="77"/>
      <c r="OD12" s="77"/>
      <c r="OE12" s="935"/>
      <c r="OF12" s="338"/>
      <c r="OG12" s="77"/>
      <c r="OH12" s="77"/>
      <c r="OI12" s="935"/>
      <c r="OJ12" s="338"/>
      <c r="OK12" s="77"/>
      <c r="OL12" s="77"/>
      <c r="OM12" s="935"/>
      <c r="ON12" s="338"/>
      <c r="OO12" s="77"/>
      <c r="OP12" s="77"/>
      <c r="OQ12" s="935"/>
      <c r="OR12" s="338"/>
      <c r="OS12" s="77"/>
      <c r="OT12" s="77"/>
      <c r="OU12" s="935"/>
      <c r="OV12" s="338"/>
      <c r="OW12" s="77"/>
      <c r="OX12" s="77"/>
      <c r="OY12" s="935"/>
      <c r="OZ12" s="338"/>
      <c r="PA12" s="77"/>
      <c r="PB12" s="77"/>
      <c r="PC12" s="935"/>
      <c r="PD12" s="338"/>
      <c r="PE12" s="77"/>
      <c r="PF12" s="77"/>
      <c r="PG12" s="935"/>
      <c r="PH12" s="338"/>
      <c r="PI12" s="77"/>
      <c r="PJ12" s="77"/>
      <c r="PK12" s="935"/>
      <c r="PL12" s="338"/>
      <c r="PM12" s="77"/>
      <c r="PN12" s="77"/>
      <c r="PO12" s="77"/>
      <c r="PP12" s="110"/>
      <c r="PQ12" s="338"/>
      <c r="PR12" s="77"/>
      <c r="PS12" s="77"/>
      <c r="PT12" s="935"/>
      <c r="PU12" s="1411"/>
      <c r="PV12" s="1412"/>
      <c r="PW12" s="1412"/>
      <c r="PX12" s="935"/>
      <c r="PY12" s="338"/>
      <c r="PZ12" s="77"/>
      <c r="QA12" s="77"/>
      <c r="QB12" s="935"/>
      <c r="QC12" s="338" t="s">
        <v>1113</v>
      </c>
      <c r="QD12" s="77" t="s">
        <v>1153</v>
      </c>
      <c r="QE12" s="77" t="s">
        <v>1111</v>
      </c>
      <c r="QF12" s="935"/>
      <c r="QG12" s="338" t="s">
        <v>798</v>
      </c>
      <c r="QH12" s="77" t="s">
        <v>1101</v>
      </c>
      <c r="QI12" s="77" t="s">
        <v>813</v>
      </c>
      <c r="QJ12" s="935"/>
      <c r="QK12" s="338" t="s">
        <v>1103</v>
      </c>
      <c r="QL12" s="77" t="s">
        <v>1154</v>
      </c>
      <c r="QM12" s="77" t="s">
        <v>1107</v>
      </c>
      <c r="QN12" s="935"/>
      <c r="QO12" s="338" t="s">
        <v>1114</v>
      </c>
      <c r="QP12" s="77" t="s">
        <v>1439</v>
      </c>
      <c r="QQ12" s="77" t="s">
        <v>1516</v>
      </c>
      <c r="QR12" s="935"/>
      <c r="QS12" s="338" t="s">
        <v>160</v>
      </c>
      <c r="QT12" s="77" t="s">
        <v>1501</v>
      </c>
      <c r="QU12" s="77" t="s">
        <v>449</v>
      </c>
      <c r="QV12" s="935"/>
      <c r="QW12" s="338" t="s">
        <v>1498</v>
      </c>
      <c r="QX12" s="77" t="s">
        <v>1499</v>
      </c>
      <c r="QY12" s="77" t="s">
        <v>1096</v>
      </c>
      <c r="QZ12" s="935"/>
      <c r="RA12" s="338" t="s">
        <v>1112</v>
      </c>
      <c r="RB12" s="77" t="s">
        <v>1452</v>
      </c>
      <c r="RC12" s="77" t="s">
        <v>1442</v>
      </c>
      <c r="RD12" s="935"/>
      <c r="RE12" s="338" t="s">
        <v>1446</v>
      </c>
      <c r="RF12" s="77" t="s">
        <v>814</v>
      </c>
      <c r="RG12" s="77" t="s">
        <v>1106</v>
      </c>
      <c r="RH12" s="935"/>
      <c r="RI12" s="338" t="s">
        <v>477</v>
      </c>
      <c r="RJ12" s="77" t="s">
        <v>1500</v>
      </c>
      <c r="RK12" s="77" t="s">
        <v>1111</v>
      </c>
      <c r="RL12" s="935"/>
      <c r="RM12" s="338" t="s">
        <v>1103</v>
      </c>
      <c r="RN12" s="77" t="s">
        <v>1441</v>
      </c>
      <c r="RO12" s="77" t="s">
        <v>1459</v>
      </c>
      <c r="RP12" s="935"/>
      <c r="RQ12" s="338" t="s">
        <v>1439</v>
      </c>
      <c r="RR12" s="77" t="s">
        <v>811</v>
      </c>
      <c r="RS12" s="77" t="s">
        <v>1634</v>
      </c>
      <c r="RT12" s="935"/>
      <c r="RU12" s="338" t="s">
        <v>1635</v>
      </c>
      <c r="RV12" s="77" t="s">
        <v>462</v>
      </c>
      <c r="RW12" s="77" t="s">
        <v>989</v>
      </c>
      <c r="RX12" s="935"/>
      <c r="RY12" s="338" t="s">
        <v>1154</v>
      </c>
      <c r="RZ12" s="77" t="s">
        <v>160</v>
      </c>
      <c r="SA12" s="77" t="s">
        <v>1456</v>
      </c>
      <c r="SB12" s="935"/>
      <c r="SC12" s="338" t="s">
        <v>1440</v>
      </c>
      <c r="SD12" s="77" t="s">
        <v>1449</v>
      </c>
      <c r="SE12" s="77" t="s">
        <v>1498</v>
      </c>
      <c r="SF12" s="935"/>
      <c r="SG12" s="338" t="s">
        <v>1446</v>
      </c>
      <c r="SH12" s="77" t="s">
        <v>1107</v>
      </c>
      <c r="SI12" s="77" t="s">
        <v>1101</v>
      </c>
      <c r="SJ12" s="935"/>
      <c r="SK12" s="338" t="s">
        <v>1442</v>
      </c>
      <c r="SL12" s="116" t="s">
        <v>1153</v>
      </c>
      <c r="SM12" s="116" t="s">
        <v>1109</v>
      </c>
      <c r="SN12" s="1071"/>
      <c r="SO12" s="1053" t="s">
        <v>1500</v>
      </c>
      <c r="SP12" s="116" t="s">
        <v>816</v>
      </c>
      <c r="SQ12" s="116" t="s">
        <v>447</v>
      </c>
      <c r="SR12" s="1071"/>
      <c r="SS12" s="1053" t="s">
        <v>5</v>
      </c>
      <c r="ST12" s="116"/>
      <c r="SU12" s="116"/>
      <c r="SV12" s="1071"/>
      <c r="SW12" s="1053" t="s">
        <v>1651</v>
      </c>
      <c r="SX12" s="116" t="s">
        <v>1499</v>
      </c>
      <c r="SY12" s="116" t="s">
        <v>1110</v>
      </c>
      <c r="SZ12" s="117"/>
      <c r="TA12" s="1053" t="s">
        <v>1747</v>
      </c>
      <c r="TB12" s="116" t="s">
        <v>1650</v>
      </c>
      <c r="TC12" s="116" t="s">
        <v>814</v>
      </c>
      <c r="TD12" s="1071"/>
      <c r="TE12" s="1053" t="s">
        <v>1440</v>
      </c>
      <c r="TF12" s="116" t="s">
        <v>210</v>
      </c>
      <c r="TG12" s="116" t="s">
        <v>175</v>
      </c>
      <c r="TH12" s="1071" t="s">
        <v>1101</v>
      </c>
      <c r="TI12" s="1053" t="s">
        <v>974</v>
      </c>
      <c r="TJ12" s="116" t="s">
        <v>1176</v>
      </c>
      <c r="TK12" s="116" t="s">
        <v>1456</v>
      </c>
      <c r="TL12" s="1071"/>
      <c r="TM12" s="1683" t="s">
        <v>155</v>
      </c>
      <c r="TN12" s="1684" t="s">
        <v>1822</v>
      </c>
      <c r="TO12" s="116" t="s">
        <v>1154</v>
      </c>
      <c r="TP12" s="1071"/>
      <c r="TQ12" s="1053" t="s">
        <v>1714</v>
      </c>
      <c r="TR12" s="116" t="s">
        <v>477</v>
      </c>
      <c r="TS12" s="116" t="s">
        <v>1439</v>
      </c>
      <c r="TT12" s="1071"/>
      <c r="TU12" s="1053" t="s">
        <v>1928</v>
      </c>
      <c r="TV12" s="116" t="s">
        <v>2004</v>
      </c>
      <c r="TW12" s="116" t="s">
        <v>2005</v>
      </c>
      <c r="TX12" s="1071"/>
      <c r="TY12" s="1053" t="s">
        <v>1942</v>
      </c>
      <c r="TZ12" s="116" t="s">
        <v>1943</v>
      </c>
      <c r="UA12" s="116" t="s">
        <v>1954</v>
      </c>
      <c r="UB12" s="117"/>
      <c r="UC12" s="1593" t="s">
        <v>1961</v>
      </c>
      <c r="UD12" s="1022" t="s">
        <v>1926</v>
      </c>
      <c r="UE12" s="117" t="s">
        <v>320</v>
      </c>
      <c r="UF12" s="1080" t="s">
        <v>1899</v>
      </c>
      <c r="UG12" s="1593" t="s">
        <v>1956</v>
      </c>
      <c r="UH12" s="1022" t="s">
        <v>1975</v>
      </c>
      <c r="UI12" s="1022" t="s">
        <v>1997</v>
      </c>
      <c r="UJ12" s="1036"/>
      <c r="UK12" s="1593" t="s">
        <v>1902</v>
      </c>
      <c r="UL12" s="1022" t="s">
        <v>1949</v>
      </c>
      <c r="UM12" s="1022" t="s">
        <v>1907</v>
      </c>
      <c r="UN12" s="1036"/>
      <c r="UO12" s="1593" t="s">
        <v>1932</v>
      </c>
      <c r="UP12" s="1022" t="s">
        <v>1974</v>
      </c>
      <c r="UQ12" s="1022" t="s">
        <v>1920</v>
      </c>
      <c r="UR12" s="1036"/>
      <c r="US12" s="1593" t="s">
        <v>447</v>
      </c>
      <c r="UT12" s="1022" t="s">
        <v>1176</v>
      </c>
      <c r="UU12" s="1022" t="s">
        <v>1499</v>
      </c>
      <c r="UV12" s="117" t="s">
        <v>317</v>
      </c>
      <c r="UW12" s="1725" t="s">
        <v>1872</v>
      </c>
      <c r="UX12" s="1726" t="s">
        <v>1921</v>
      </c>
      <c r="UY12" s="1726" t="s">
        <v>1912</v>
      </c>
      <c r="UZ12" s="1730" t="s">
        <v>897</v>
      </c>
      <c r="VA12" s="1725" t="s">
        <v>1945</v>
      </c>
      <c r="VB12" s="1726" t="s">
        <v>1913</v>
      </c>
      <c r="VC12" s="1726" t="s">
        <v>1896</v>
      </c>
      <c r="VD12" s="1730" t="s">
        <v>897</v>
      </c>
      <c r="VE12" s="1725" t="s">
        <v>1979</v>
      </c>
      <c r="VF12" s="1726" t="s">
        <v>1924</v>
      </c>
      <c r="VG12" s="1726" t="s">
        <v>1971</v>
      </c>
      <c r="VH12" s="1730" t="s">
        <v>897</v>
      </c>
      <c r="VI12" s="1725" t="s">
        <v>1110</v>
      </c>
      <c r="VJ12" s="1726" t="s">
        <v>795</v>
      </c>
      <c r="VK12" s="1726" t="s">
        <v>1152</v>
      </c>
      <c r="VL12" s="1730" t="s">
        <v>897</v>
      </c>
      <c r="VM12" s="1725" t="s">
        <v>1141</v>
      </c>
      <c r="VN12" s="1726" t="s">
        <v>975</v>
      </c>
      <c r="VO12" s="1726" t="s">
        <v>1102</v>
      </c>
      <c r="VP12" s="1730" t="s">
        <v>897</v>
      </c>
      <c r="VQ12" s="1725" t="s">
        <v>1650</v>
      </c>
      <c r="VR12" s="1726" t="s">
        <v>1153</v>
      </c>
      <c r="VS12" s="1726" t="s">
        <v>1111</v>
      </c>
      <c r="VT12" s="1730" t="s">
        <v>897</v>
      </c>
      <c r="VU12" s="1725" t="s">
        <v>1969</v>
      </c>
      <c r="VV12" s="1726" t="s">
        <v>1908</v>
      </c>
      <c r="VW12" s="1726" t="s">
        <v>2010</v>
      </c>
      <c r="VX12" s="1730" t="s">
        <v>897</v>
      </c>
      <c r="VY12" s="1725" t="s">
        <v>1919</v>
      </c>
      <c r="VZ12" s="1726" t="s">
        <v>1974</v>
      </c>
      <c r="WA12" s="1726" t="s">
        <v>1958</v>
      </c>
      <c r="WB12" s="1730" t="s">
        <v>897</v>
      </c>
      <c r="WC12" s="1725" t="s">
        <v>1910</v>
      </c>
      <c r="WD12" s="1726" t="s">
        <v>1963</v>
      </c>
      <c r="WE12" s="1726" t="s">
        <v>1930</v>
      </c>
      <c r="WF12" s="1730" t="s">
        <v>897</v>
      </c>
      <c r="WG12" s="1725" t="s">
        <v>1989</v>
      </c>
      <c r="WH12" s="1726" t="s">
        <v>1978</v>
      </c>
      <c r="WI12" s="1726" t="s">
        <v>1897</v>
      </c>
      <c r="WJ12" s="1730" t="s">
        <v>897</v>
      </c>
      <c r="WK12" s="1725" t="s">
        <v>1887</v>
      </c>
      <c r="WL12" s="1726" t="s">
        <v>1935</v>
      </c>
      <c r="WM12" s="1726" t="s">
        <v>1990</v>
      </c>
      <c r="WN12" s="1730" t="s">
        <v>897</v>
      </c>
      <c r="WO12" s="1725" t="s">
        <v>1957</v>
      </c>
      <c r="WP12" s="1726" t="s">
        <v>1875</v>
      </c>
      <c r="WQ12" s="1726" t="s">
        <v>1939</v>
      </c>
      <c r="WR12" s="1730" t="s">
        <v>897</v>
      </c>
      <c r="WS12" s="1725" t="s">
        <v>2005</v>
      </c>
      <c r="WT12" s="1726" t="s">
        <v>1977</v>
      </c>
      <c r="WU12" s="1726" t="s">
        <v>1913</v>
      </c>
      <c r="WV12" s="1730" t="s">
        <v>897</v>
      </c>
      <c r="WW12" s="1725" t="s">
        <v>1896</v>
      </c>
      <c r="WX12" s="116" t="s">
        <v>2008</v>
      </c>
      <c r="WY12" s="116" t="s">
        <v>1895</v>
      </c>
      <c r="WZ12" s="117" t="s">
        <v>897</v>
      </c>
      <c r="XA12" s="1053" t="s">
        <v>1904</v>
      </c>
      <c r="XB12" s="116" t="s">
        <v>1926</v>
      </c>
      <c r="XC12" s="116" t="s">
        <v>1963</v>
      </c>
      <c r="XD12" s="117" t="s">
        <v>897</v>
      </c>
      <c r="XE12" s="1053" t="s">
        <v>1992</v>
      </c>
      <c r="XF12" s="116" t="s">
        <v>1967</v>
      </c>
      <c r="XG12" s="116" t="s">
        <v>1919</v>
      </c>
      <c r="XH12" s="117" t="s">
        <v>897</v>
      </c>
      <c r="XI12" s="1053" t="s">
        <v>1910</v>
      </c>
      <c r="XJ12" s="116" t="s">
        <v>1925</v>
      </c>
      <c r="XK12" s="116" t="s">
        <v>1930</v>
      </c>
      <c r="XL12" s="117" t="s">
        <v>897</v>
      </c>
      <c r="XM12" s="1053" t="s">
        <v>1923</v>
      </c>
      <c r="XN12" s="116" t="s">
        <v>1931</v>
      </c>
      <c r="XO12" s="116" t="s">
        <v>1945</v>
      </c>
      <c r="XP12" s="117" t="s">
        <v>897</v>
      </c>
      <c r="XQ12" s="1053" t="s">
        <v>1942</v>
      </c>
      <c r="XR12" s="116" t="s">
        <v>1907</v>
      </c>
      <c r="XS12" s="116" t="s">
        <v>1920</v>
      </c>
      <c r="XT12" s="117" t="s">
        <v>897</v>
      </c>
      <c r="XU12" s="1053" t="s">
        <v>2006</v>
      </c>
      <c r="XV12" s="116" t="s">
        <v>379</v>
      </c>
      <c r="XW12" s="1726" t="s">
        <v>1990</v>
      </c>
      <c r="XX12" s="1730" t="s">
        <v>2049</v>
      </c>
      <c r="XY12" s="1725" t="s">
        <v>1978</v>
      </c>
      <c r="XZ12" s="1726" t="s">
        <v>1884</v>
      </c>
      <c r="YA12" s="1726" t="s">
        <v>1935</v>
      </c>
      <c r="YB12" s="1730" t="s">
        <v>897</v>
      </c>
      <c r="YC12" s="1725" t="s">
        <v>1868</v>
      </c>
      <c r="YD12" s="1726" t="s">
        <v>1969</v>
      </c>
      <c r="YE12" s="1726" t="s">
        <v>897</v>
      </c>
      <c r="YF12" s="1730" t="s">
        <v>897</v>
      </c>
      <c r="YG12" s="1053" t="s">
        <v>1912</v>
      </c>
      <c r="YH12" s="116" t="s">
        <v>1909</v>
      </c>
      <c r="YI12" s="116" t="s">
        <v>1944</v>
      </c>
      <c r="YJ12" s="117" t="s">
        <v>897</v>
      </c>
      <c r="YK12" s="1053" t="s">
        <v>1991</v>
      </c>
      <c r="YL12" s="116" t="s">
        <v>1924</v>
      </c>
      <c r="YM12" s="116" t="s">
        <v>1928</v>
      </c>
      <c r="YN12" s="1071" t="s">
        <v>897</v>
      </c>
      <c r="YO12" s="1053" t="s">
        <v>1923</v>
      </c>
      <c r="YP12" s="116" t="s">
        <v>1916</v>
      </c>
      <c r="YQ12" s="116" t="s">
        <v>1927</v>
      </c>
      <c r="YR12" s="117" t="s">
        <v>897</v>
      </c>
      <c r="YS12" s="1053" t="s">
        <v>1954</v>
      </c>
      <c r="YT12" s="116" t="s">
        <v>1939</v>
      </c>
      <c r="YU12" s="116" t="s">
        <v>1920</v>
      </c>
      <c r="YV12" s="117" t="s">
        <v>897</v>
      </c>
      <c r="YW12" s="1053" t="s">
        <v>1999</v>
      </c>
      <c r="YX12" s="116" t="s">
        <v>1930</v>
      </c>
      <c r="YY12" s="116" t="s">
        <v>1990</v>
      </c>
      <c r="YZ12" s="117" t="s">
        <v>897</v>
      </c>
      <c r="ZA12" s="1053" t="s">
        <v>2412</v>
      </c>
      <c r="ZB12" s="116" t="s">
        <v>1932</v>
      </c>
      <c r="ZC12" s="117" t="s">
        <v>163</v>
      </c>
      <c r="ZD12" s="1730" t="s">
        <v>1907</v>
      </c>
      <c r="ZE12" s="1725" t="s">
        <v>1880</v>
      </c>
      <c r="ZF12" s="1726" t="s">
        <v>2009</v>
      </c>
      <c r="ZG12" s="1726" t="s">
        <v>897</v>
      </c>
      <c r="ZH12" s="1730" t="s">
        <v>897</v>
      </c>
      <c r="ZI12" s="1725" t="s">
        <v>1943</v>
      </c>
      <c r="ZJ12" s="1726" t="s">
        <v>1931</v>
      </c>
      <c r="ZK12" s="1726" t="s">
        <v>1909</v>
      </c>
      <c r="ZL12" s="1727" t="s">
        <v>897</v>
      </c>
      <c r="ZM12" s="1725" t="s">
        <v>2621</v>
      </c>
      <c r="ZN12" s="1726" t="s">
        <v>1919</v>
      </c>
      <c r="ZO12" s="1726" t="s">
        <v>1923</v>
      </c>
      <c r="ZP12" s="1730" t="s">
        <v>897</v>
      </c>
      <c r="ZQ12" s="1725" t="s">
        <v>1897</v>
      </c>
      <c r="ZR12" s="1726" t="s">
        <v>2418</v>
      </c>
      <c r="ZS12" s="1726" t="s">
        <v>1939</v>
      </c>
      <c r="ZT12" s="1730" t="s">
        <v>897</v>
      </c>
      <c r="ZU12" s="1053" t="s">
        <v>1926</v>
      </c>
      <c r="ZV12" s="116" t="s">
        <v>1928</v>
      </c>
      <c r="ZW12" s="116" t="s">
        <v>1990</v>
      </c>
      <c r="ZX12" s="117" t="s">
        <v>897</v>
      </c>
      <c r="ZY12" s="1053" t="s">
        <v>1974</v>
      </c>
      <c r="ZZ12" s="116" t="s">
        <v>1920</v>
      </c>
      <c r="AAA12" s="116" t="s">
        <v>2358</v>
      </c>
      <c r="AAB12" s="117" t="s">
        <v>897</v>
      </c>
      <c r="AAC12" s="1053" t="s">
        <v>1910</v>
      </c>
      <c r="AAD12" s="116" t="s">
        <v>1945</v>
      </c>
      <c r="AAE12" s="116" t="s">
        <v>897</v>
      </c>
      <c r="AAF12" s="117" t="s">
        <v>897</v>
      </c>
      <c r="AAG12" s="1053" t="s">
        <v>1896</v>
      </c>
      <c r="AAH12" s="116" t="s">
        <v>1978</v>
      </c>
      <c r="AAI12" s="116" t="s">
        <v>1919</v>
      </c>
      <c r="AAJ12" s="117" t="s">
        <v>897</v>
      </c>
      <c r="AAK12" s="1053" t="s">
        <v>1996</v>
      </c>
      <c r="AAL12" s="116" t="s">
        <v>1951</v>
      </c>
      <c r="AAM12" s="116" t="s">
        <v>1908</v>
      </c>
      <c r="AAN12" s="1071" t="s">
        <v>897</v>
      </c>
      <c r="AAO12" s="1053" t="s">
        <v>2418</v>
      </c>
      <c r="AAP12" s="116" t="s">
        <v>1897</v>
      </c>
      <c r="AAQ12" s="116" t="s">
        <v>1926</v>
      </c>
      <c r="AAR12" s="1036" t="s">
        <v>2068</v>
      </c>
      <c r="AAS12" s="1593" t="s">
        <v>2004</v>
      </c>
      <c r="AAT12" s="1022" t="s">
        <v>1870</v>
      </c>
      <c r="AAU12" s="1022" t="s">
        <v>897</v>
      </c>
      <c r="AAV12" s="1896" t="s">
        <v>897</v>
      </c>
      <c r="AAW12" s="1593" t="s">
        <v>1944</v>
      </c>
      <c r="AAX12" s="1022" t="s">
        <v>1982</v>
      </c>
      <c r="AAY12" s="1022" t="s">
        <v>897</v>
      </c>
      <c r="AAZ12" s="1036" t="s">
        <v>897</v>
      </c>
      <c r="ABA12" s="1593" t="s">
        <v>1880</v>
      </c>
      <c r="ABB12" s="1022" t="s">
        <v>1986</v>
      </c>
      <c r="ABC12" s="1022" t="s">
        <v>897</v>
      </c>
      <c r="ABD12" s="1036" t="s">
        <v>897</v>
      </c>
      <c r="ABE12" s="1593" t="s">
        <v>1979</v>
      </c>
      <c r="ABF12" s="1022" t="s">
        <v>1881</v>
      </c>
      <c r="ABG12" s="117" t="s">
        <v>146</v>
      </c>
      <c r="ABH12" s="1802" t="s">
        <v>897</v>
      </c>
      <c r="ABI12" s="1827" t="s">
        <v>1890</v>
      </c>
      <c r="ABJ12" s="1744" t="s">
        <v>1868</v>
      </c>
      <c r="ABK12" s="1744" t="s">
        <v>897</v>
      </c>
      <c r="ABL12" s="1802" t="s">
        <v>897</v>
      </c>
      <c r="ABM12" s="1827" t="s">
        <v>1970</v>
      </c>
      <c r="ABN12" s="1744" t="s">
        <v>1973</v>
      </c>
      <c r="ABO12" s="1744" t="s">
        <v>897</v>
      </c>
      <c r="ABP12" s="1802" t="s">
        <v>897</v>
      </c>
      <c r="ABQ12" s="1827" t="s">
        <v>1975</v>
      </c>
      <c r="ABR12" s="1744" t="s">
        <v>2645</v>
      </c>
      <c r="ABS12" s="1744" t="s">
        <v>897</v>
      </c>
      <c r="ABT12" s="1802" t="s">
        <v>897</v>
      </c>
      <c r="ABU12" s="1827" t="s">
        <v>1902</v>
      </c>
      <c r="ABV12" s="1744" t="s">
        <v>1884</v>
      </c>
      <c r="ABW12" s="1744" t="s">
        <v>897</v>
      </c>
      <c r="ABX12" s="1802" t="s">
        <v>897</v>
      </c>
      <c r="ABY12" s="1827" t="s">
        <v>2004</v>
      </c>
      <c r="ABZ12" s="1744" t="s">
        <v>1901</v>
      </c>
      <c r="ACA12" s="1744" t="s">
        <v>897</v>
      </c>
      <c r="ACB12" s="1802" t="s">
        <v>897</v>
      </c>
      <c r="ACC12" s="1827" t="s">
        <v>1870</v>
      </c>
      <c r="ACD12" s="1744" t="s">
        <v>1931</v>
      </c>
      <c r="ACE12" s="1744" t="s">
        <v>897</v>
      </c>
      <c r="ACF12" s="1802" t="s">
        <v>897</v>
      </c>
      <c r="ACG12" s="1827" t="s">
        <v>1993</v>
      </c>
      <c r="ACH12" s="1744" t="s">
        <v>1926</v>
      </c>
      <c r="ACI12" s="1744" t="s">
        <v>897</v>
      </c>
      <c r="ACJ12" s="1802" t="s">
        <v>897</v>
      </c>
      <c r="ACK12" s="1827" t="s">
        <v>1996</v>
      </c>
      <c r="ACL12" s="1744" t="s">
        <v>1987</v>
      </c>
      <c r="ACM12" s="1744" t="s">
        <v>897</v>
      </c>
      <c r="ACN12" s="1828" t="s">
        <v>897</v>
      </c>
      <c r="ACO12" s="1236"/>
      <c r="ACP12" s="74" t="s">
        <v>1321</v>
      </c>
      <c r="ACQ12" s="338">
        <f t="shared" si="11"/>
        <v>18</v>
      </c>
      <c r="ACR12" s="77">
        <f t="shared" si="12"/>
        <v>6</v>
      </c>
      <c r="ACS12" s="935">
        <f t="shared" si="13"/>
        <v>24</v>
      </c>
      <c r="ACT12" s="144">
        <f t="shared" si="14"/>
        <v>0.75</v>
      </c>
      <c r="ACU12" s="338">
        <f t="shared" si="15"/>
        <v>7</v>
      </c>
      <c r="ACV12" s="77">
        <f t="shared" si="16"/>
        <v>5</v>
      </c>
      <c r="ACW12" s="935">
        <f t="shared" si="17"/>
        <v>12</v>
      </c>
      <c r="ACX12" s="1314">
        <f t="shared" si="18"/>
        <v>0.58333333333333337</v>
      </c>
    </row>
    <row r="13" spans="1:779">
      <c r="A13" s="307"/>
      <c r="B13" s="74" t="s">
        <v>2391</v>
      </c>
      <c r="C13" s="570">
        <f t="shared" ca="1" si="0"/>
        <v>20</v>
      </c>
      <c r="D13" s="2465">
        <v>38441</v>
      </c>
      <c r="E13" s="331" t="s">
        <v>879</v>
      </c>
      <c r="F13" s="75" t="s">
        <v>4</v>
      </c>
      <c r="G13" s="187" t="s">
        <v>12</v>
      </c>
      <c r="H13" s="76">
        <f t="shared" si="1"/>
        <v>166</v>
      </c>
      <c r="I13" s="77">
        <f t="shared" si="2"/>
        <v>136</v>
      </c>
      <c r="J13" s="77">
        <f t="shared" si="5"/>
        <v>302</v>
      </c>
      <c r="K13" s="95">
        <f t="shared" si="6"/>
        <v>0.54966887417218546</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4"/>
      <c r="FR13" s="695"/>
      <c r="FS13" s="696"/>
      <c r="FT13" s="694"/>
      <c r="FU13" s="694"/>
      <c r="FV13" s="697"/>
      <c r="FW13" s="696"/>
      <c r="FX13" s="694"/>
      <c r="FY13" s="694"/>
      <c r="FZ13" s="695"/>
      <c r="GA13" s="696"/>
      <c r="GB13" s="694"/>
      <c r="GC13" s="694"/>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6"/>
      <c r="HX13" s="578"/>
      <c r="HY13" s="578"/>
      <c r="HZ13" s="124"/>
      <c r="IA13" s="76"/>
      <c r="IB13" s="77"/>
      <c r="IC13" s="77"/>
      <c r="ID13" s="124"/>
      <c r="IE13" s="76"/>
      <c r="IF13" s="77"/>
      <c r="IG13" s="77"/>
      <c r="IH13" s="124"/>
      <c r="II13" s="76"/>
      <c r="IJ13" s="77"/>
      <c r="IK13" s="77"/>
      <c r="IL13" s="124"/>
      <c r="IM13" s="76"/>
      <c r="IN13" s="77"/>
      <c r="IO13" s="77"/>
      <c r="IP13" s="124"/>
      <c r="IQ13" s="648"/>
      <c r="IR13" s="77"/>
      <c r="IS13" s="77"/>
      <c r="IT13" s="124"/>
      <c r="IU13" s="76"/>
      <c r="IV13" s="77"/>
      <c r="IW13" s="77"/>
      <c r="IX13" s="124"/>
      <c r="IY13" s="648"/>
      <c r="IZ13" s="77"/>
      <c r="JA13" s="77"/>
      <c r="JB13" s="124"/>
      <c r="JC13" s="76"/>
      <c r="JD13" s="116"/>
      <c r="JE13" s="116"/>
      <c r="JF13" s="224"/>
      <c r="JG13" s="115"/>
      <c r="JH13" s="116"/>
      <c r="JI13" s="116"/>
      <c r="JJ13" s="224"/>
      <c r="JK13" s="115"/>
      <c r="JL13" s="116"/>
      <c r="JM13" s="116"/>
      <c r="JN13" s="224"/>
      <c r="JO13" s="115"/>
      <c r="JP13" s="116"/>
      <c r="JQ13" s="116"/>
      <c r="JR13" s="117"/>
      <c r="JS13" s="115"/>
      <c r="JT13" s="116"/>
      <c r="JU13" s="77"/>
      <c r="JV13" s="124"/>
      <c r="JW13" s="76"/>
      <c r="JX13" s="77"/>
      <c r="JY13" s="77"/>
      <c r="JZ13" s="110"/>
      <c r="KA13" s="76"/>
      <c r="KB13" s="77"/>
      <c r="KC13" s="77"/>
      <c r="KD13" s="77"/>
      <c r="KE13" s="124"/>
      <c r="KF13" s="76"/>
      <c r="KG13" s="77"/>
      <c r="KH13" s="77"/>
      <c r="KI13" s="124"/>
      <c r="KJ13" s="76" t="s">
        <v>814</v>
      </c>
      <c r="KK13" s="77" t="s">
        <v>464</v>
      </c>
      <c r="KL13" s="77" t="s">
        <v>458</v>
      </c>
      <c r="KM13" s="124"/>
      <c r="KN13" s="76" t="s">
        <v>456</v>
      </c>
      <c r="KO13" s="77" t="s">
        <v>813</v>
      </c>
      <c r="KP13" s="77" t="s">
        <v>989</v>
      </c>
      <c r="KQ13" s="124" t="s">
        <v>1259</v>
      </c>
      <c r="KR13" s="76" t="s">
        <v>501</v>
      </c>
      <c r="KS13" s="77" t="s">
        <v>816</v>
      </c>
      <c r="KT13" s="77" t="s">
        <v>802</v>
      </c>
      <c r="KU13" s="124"/>
      <c r="KV13" s="76" t="s">
        <v>797</v>
      </c>
      <c r="KW13" s="77" t="s">
        <v>795</v>
      </c>
      <c r="KX13" s="77" t="s">
        <v>137</v>
      </c>
      <c r="KY13" s="124"/>
      <c r="KZ13" s="76" t="s">
        <v>231</v>
      </c>
      <c r="LA13" s="77" t="s">
        <v>465</v>
      </c>
      <c r="LB13" s="77" t="s">
        <v>482</v>
      </c>
      <c r="LC13" s="124"/>
      <c r="LD13" s="76" t="s">
        <v>478</v>
      </c>
      <c r="LE13" s="77" t="s">
        <v>159</v>
      </c>
      <c r="LF13" s="77" t="s">
        <v>451</v>
      </c>
      <c r="LG13" s="124"/>
      <c r="LH13" s="851" t="s">
        <v>771</v>
      </c>
      <c r="LI13" s="852" t="s">
        <v>796</v>
      </c>
      <c r="LJ13" s="852" t="s">
        <v>273</v>
      </c>
      <c r="LK13" s="858"/>
      <c r="LL13" s="78" t="s">
        <v>215</v>
      </c>
      <c r="LM13" s="79" t="s">
        <v>449</v>
      </c>
      <c r="LN13" s="79" t="s">
        <v>460</v>
      </c>
      <c r="LO13" s="183"/>
      <c r="LP13" s="78" t="s">
        <v>447</v>
      </c>
      <c r="LQ13" s="79" t="s">
        <v>266</v>
      </c>
      <c r="LR13" s="79" t="s">
        <v>989</v>
      </c>
      <c r="LS13" s="112"/>
      <c r="LT13" s="78" t="s">
        <v>802</v>
      </c>
      <c r="LU13" s="79" t="s">
        <v>224</v>
      </c>
      <c r="LV13" s="79" t="s">
        <v>502</v>
      </c>
      <c r="LW13" s="183"/>
      <c r="LX13" s="78" t="s">
        <v>448</v>
      </c>
      <c r="LY13" s="79" t="s">
        <v>532</v>
      </c>
      <c r="LZ13" s="77" t="s">
        <v>805</v>
      </c>
      <c r="MA13" s="124"/>
      <c r="MB13" s="929" t="s">
        <v>1140</v>
      </c>
      <c r="MC13" s="77" t="s">
        <v>1056</v>
      </c>
      <c r="MD13" s="77" t="s">
        <v>796</v>
      </c>
      <c r="ME13" s="124"/>
      <c r="MF13" s="76"/>
      <c r="MG13" s="77"/>
      <c r="MH13" s="77" t="s">
        <v>803</v>
      </c>
      <c r="MI13" s="110" t="s">
        <v>132</v>
      </c>
      <c r="MJ13" s="76" t="s">
        <v>445</v>
      </c>
      <c r="MK13" s="81" t="s">
        <v>221</v>
      </c>
      <c r="ML13" s="81" t="s">
        <v>1102</v>
      </c>
      <c r="MM13" s="274" t="s">
        <v>265</v>
      </c>
      <c r="MN13" s="80" t="s">
        <v>482</v>
      </c>
      <c r="MO13" s="81" t="s">
        <v>137</v>
      </c>
      <c r="MP13" s="77" t="s">
        <v>133</v>
      </c>
      <c r="MQ13" s="110" t="s">
        <v>1176</v>
      </c>
      <c r="MR13" s="76" t="s">
        <v>1104</v>
      </c>
      <c r="MS13" s="77" t="s">
        <v>287</v>
      </c>
      <c r="MT13" s="77" t="s">
        <v>273</v>
      </c>
      <c r="MU13" s="110" t="s">
        <v>462</v>
      </c>
      <c r="MV13" s="338" t="s">
        <v>880</v>
      </c>
      <c r="MW13" s="77" t="s">
        <v>215</v>
      </c>
      <c r="MX13" s="77" t="s">
        <v>1099</v>
      </c>
      <c r="MY13" s="935"/>
      <c r="MZ13" s="338" t="s">
        <v>800</v>
      </c>
      <c r="NA13" s="77" t="s">
        <v>459</v>
      </c>
      <c r="NB13" s="77" t="s">
        <v>802</v>
      </c>
      <c r="NC13" s="110"/>
      <c r="ND13" s="338" t="s">
        <v>1110</v>
      </c>
      <c r="NE13" s="79" t="s">
        <v>530</v>
      </c>
      <c r="NF13" s="79" t="s">
        <v>1096</v>
      </c>
      <c r="NG13" s="1057"/>
      <c r="NH13" s="1056" t="s">
        <v>1111</v>
      </c>
      <c r="NI13" s="79" t="s">
        <v>465</v>
      </c>
      <c r="NJ13" s="79" t="s">
        <v>1141</v>
      </c>
      <c r="NK13" s="1057"/>
      <c r="NL13" s="1056" t="s">
        <v>920</v>
      </c>
      <c r="NM13" s="79" t="s">
        <v>1140</v>
      </c>
      <c r="NN13" s="79" t="s">
        <v>1103</v>
      </c>
      <c r="NO13" s="1057"/>
      <c r="NP13" s="1056" t="s">
        <v>1095</v>
      </c>
      <c r="NQ13" s="79" t="s">
        <v>1114</v>
      </c>
      <c r="NR13" s="79" t="s">
        <v>132</v>
      </c>
      <c r="NS13" s="935" t="s">
        <v>803</v>
      </c>
      <c r="NT13" s="338" t="s">
        <v>1100</v>
      </c>
      <c r="NU13" s="81" t="s">
        <v>771</v>
      </c>
      <c r="NV13" s="81" t="s">
        <v>1104</v>
      </c>
      <c r="NW13" s="1055"/>
      <c r="NX13" s="1054" t="s">
        <v>1153</v>
      </c>
      <c r="NY13" s="81" t="s">
        <v>1108</v>
      </c>
      <c r="NZ13" s="81" t="s">
        <v>477</v>
      </c>
      <c r="OA13" s="274" t="s">
        <v>133</v>
      </c>
      <c r="OB13" s="338" t="s">
        <v>502</v>
      </c>
      <c r="OC13" s="77" t="s">
        <v>1177</v>
      </c>
      <c r="OD13" s="77" t="s">
        <v>1038</v>
      </c>
      <c r="OE13" s="935"/>
      <c r="OF13" s="338" t="s">
        <v>798</v>
      </c>
      <c r="OG13" s="77" t="s">
        <v>1107</v>
      </c>
      <c r="OH13" s="77" t="s">
        <v>1101</v>
      </c>
      <c r="OI13" s="935"/>
      <c r="OJ13" s="338" t="s">
        <v>974</v>
      </c>
      <c r="OK13" s="77" t="s">
        <v>1149</v>
      </c>
      <c r="OL13" s="77" t="s">
        <v>800</v>
      </c>
      <c r="OM13" s="935"/>
      <c r="ON13" s="338" t="s">
        <v>1102</v>
      </c>
      <c r="OO13" s="77" t="s">
        <v>452</v>
      </c>
      <c r="OP13" s="77"/>
      <c r="OQ13" s="935"/>
      <c r="OR13" s="338" t="s">
        <v>1103</v>
      </c>
      <c r="OS13" s="77" t="s">
        <v>1112</v>
      </c>
      <c r="OT13" s="77" t="s">
        <v>451</v>
      </c>
      <c r="OU13" s="935"/>
      <c r="OV13" s="338" t="s">
        <v>1154</v>
      </c>
      <c r="OW13" s="77" t="s">
        <v>1152</v>
      </c>
      <c r="OX13" s="77" t="s">
        <v>1140</v>
      </c>
      <c r="OY13" s="935"/>
      <c r="OZ13" s="1053" t="s">
        <v>1153</v>
      </c>
      <c r="PA13" s="116" t="s">
        <v>811</v>
      </c>
      <c r="PB13" s="116" t="s">
        <v>771</v>
      </c>
      <c r="PC13" s="1071"/>
      <c r="PD13" s="1053" t="s">
        <v>459</v>
      </c>
      <c r="PE13" s="116" t="s">
        <v>815</v>
      </c>
      <c r="PF13" s="116" t="s">
        <v>477</v>
      </c>
      <c r="PG13" s="1071" t="s">
        <v>320</v>
      </c>
      <c r="PH13" s="338" t="s">
        <v>273</v>
      </c>
      <c r="PI13" s="77" t="s">
        <v>1150</v>
      </c>
      <c r="PJ13" s="77" t="s">
        <v>458</v>
      </c>
      <c r="PK13" s="935"/>
      <c r="PL13" s="338" t="s">
        <v>800</v>
      </c>
      <c r="PM13" s="116" t="s">
        <v>881</v>
      </c>
      <c r="PN13" s="116" t="s">
        <v>267</v>
      </c>
      <c r="PO13" s="116"/>
      <c r="PP13" s="117"/>
      <c r="PQ13" s="1053" t="s">
        <v>137</v>
      </c>
      <c r="PR13" s="116" t="s">
        <v>1175</v>
      </c>
      <c r="PS13" s="116" t="s">
        <v>814</v>
      </c>
      <c r="PT13" s="1071"/>
      <c r="PU13" s="1053" t="s">
        <v>1038</v>
      </c>
      <c r="PV13" s="116" t="s">
        <v>880</v>
      </c>
      <c r="PW13" s="116" t="s">
        <v>1103</v>
      </c>
      <c r="PX13" s="1071"/>
      <c r="PY13" s="1053" t="s">
        <v>1096</v>
      </c>
      <c r="PZ13" s="116" t="s">
        <v>462</v>
      </c>
      <c r="QA13" s="116" t="s">
        <v>989</v>
      </c>
      <c r="QB13" s="1071"/>
      <c r="QC13" s="1053" t="s">
        <v>816</v>
      </c>
      <c r="QD13" s="116" t="s">
        <v>1497</v>
      </c>
      <c r="QE13" s="77" t="s">
        <v>1149</v>
      </c>
      <c r="QF13" s="935" t="s">
        <v>270</v>
      </c>
      <c r="QG13" s="338" t="s">
        <v>184</v>
      </c>
      <c r="QH13" s="77" t="s">
        <v>287</v>
      </c>
      <c r="QI13" s="77" t="s">
        <v>261</v>
      </c>
      <c r="QJ13" s="935"/>
      <c r="QK13" s="338" t="s">
        <v>266</v>
      </c>
      <c r="QL13" s="77" t="s">
        <v>224</v>
      </c>
      <c r="QM13" s="77" t="s">
        <v>500</v>
      </c>
      <c r="QN13" s="935"/>
      <c r="QO13" s="338" t="s">
        <v>1104</v>
      </c>
      <c r="QP13" s="77" t="s">
        <v>482</v>
      </c>
      <c r="QQ13" s="77" t="s">
        <v>975</v>
      </c>
      <c r="QR13" s="935"/>
      <c r="QS13" s="338" t="s">
        <v>769</v>
      </c>
      <c r="QT13" s="77" t="s">
        <v>467</v>
      </c>
      <c r="QU13" s="77" t="s">
        <v>1100</v>
      </c>
      <c r="QV13" s="935"/>
      <c r="QW13" s="338" t="s">
        <v>1177</v>
      </c>
      <c r="QX13" s="77" t="s">
        <v>1107</v>
      </c>
      <c r="QY13" s="77" t="s">
        <v>446</v>
      </c>
      <c r="QZ13" s="935"/>
      <c r="RA13" s="338" t="s">
        <v>815</v>
      </c>
      <c r="RB13" s="77" t="s">
        <v>1150</v>
      </c>
      <c r="RC13" s="77" t="s">
        <v>1140</v>
      </c>
      <c r="RD13" s="935"/>
      <c r="RE13" s="338" t="s">
        <v>5</v>
      </c>
      <c r="RF13" s="77"/>
      <c r="RG13" s="77"/>
      <c r="RH13" s="935"/>
      <c r="RI13" s="338" t="s">
        <v>5</v>
      </c>
      <c r="RJ13" s="77"/>
      <c r="RK13" s="77"/>
      <c r="RL13" s="935"/>
      <c r="RM13" s="338" t="s">
        <v>5</v>
      </c>
      <c r="RN13" s="77"/>
      <c r="RO13" s="77"/>
      <c r="RP13" s="935"/>
      <c r="RQ13" s="338" t="s">
        <v>5</v>
      </c>
      <c r="RR13" s="77"/>
      <c r="RS13" s="77"/>
      <c r="RT13" s="935"/>
      <c r="RU13" s="338" t="s">
        <v>1498</v>
      </c>
      <c r="RV13" s="77" t="s">
        <v>795</v>
      </c>
      <c r="RW13" s="77" t="s">
        <v>1096</v>
      </c>
      <c r="RX13" s="935"/>
      <c r="RY13" s="338" t="s">
        <v>1518</v>
      </c>
      <c r="RZ13" s="77" t="s">
        <v>225</v>
      </c>
      <c r="SA13" s="77" t="s">
        <v>1632</v>
      </c>
      <c r="SB13" s="935"/>
      <c r="SC13" s="338" t="s">
        <v>975</v>
      </c>
      <c r="SD13" s="77" t="s">
        <v>811</v>
      </c>
      <c r="SE13" s="77" t="s">
        <v>769</v>
      </c>
      <c r="SF13" s="935"/>
      <c r="SG13" s="338" t="s">
        <v>261</v>
      </c>
      <c r="SH13" s="77" t="s">
        <v>800</v>
      </c>
      <c r="SI13" s="77" t="s">
        <v>448</v>
      </c>
      <c r="SJ13" s="935"/>
      <c r="SK13" s="338" t="s">
        <v>452</v>
      </c>
      <c r="SL13" s="116" t="s">
        <v>477</v>
      </c>
      <c r="SM13" s="116" t="s">
        <v>1150</v>
      </c>
      <c r="SN13" s="1071"/>
      <c r="SO13" s="1053" t="s">
        <v>989</v>
      </c>
      <c r="SP13" s="116" t="s">
        <v>1056</v>
      </c>
      <c r="SQ13" s="116" t="s">
        <v>815</v>
      </c>
      <c r="SR13" s="1071"/>
      <c r="SS13" s="1053" t="s">
        <v>1097</v>
      </c>
      <c r="ST13" s="116" t="s">
        <v>379</v>
      </c>
      <c r="SU13" s="77" t="s">
        <v>1451</v>
      </c>
      <c r="SV13" s="935" t="s">
        <v>880</v>
      </c>
      <c r="SW13" s="338" t="s">
        <v>231</v>
      </c>
      <c r="SX13" s="77" t="s">
        <v>1140</v>
      </c>
      <c r="SY13" s="77" t="s">
        <v>798</v>
      </c>
      <c r="SZ13" s="110"/>
      <c r="TA13" s="338" t="s">
        <v>195</v>
      </c>
      <c r="TB13" s="77" t="s">
        <v>1176</v>
      </c>
      <c r="TC13" s="77"/>
      <c r="TD13" s="935"/>
      <c r="TE13" s="338" t="s">
        <v>1105</v>
      </c>
      <c r="TF13" s="77" t="s">
        <v>975</v>
      </c>
      <c r="TG13" s="77" t="s">
        <v>1110</v>
      </c>
      <c r="TH13" s="935"/>
      <c r="TI13" s="338" t="s">
        <v>1141</v>
      </c>
      <c r="TJ13" s="77" t="s">
        <v>466</v>
      </c>
      <c r="TK13" s="77" t="s">
        <v>769</v>
      </c>
      <c r="TL13" s="935"/>
      <c r="TM13" s="338" t="s">
        <v>1446</v>
      </c>
      <c r="TN13" s="77" t="s">
        <v>1095</v>
      </c>
      <c r="TO13" s="77" t="s">
        <v>482</v>
      </c>
      <c r="TP13" s="935"/>
      <c r="TQ13" s="338" t="s">
        <v>1107</v>
      </c>
      <c r="TR13" s="77" t="s">
        <v>1113</v>
      </c>
      <c r="TS13" s="77" t="s">
        <v>1038</v>
      </c>
      <c r="TT13" s="935"/>
      <c r="TU13" s="338" t="s">
        <v>1993</v>
      </c>
      <c r="TV13" s="77" t="s">
        <v>1971</v>
      </c>
      <c r="TW13" s="77" t="s">
        <v>1897</v>
      </c>
      <c r="TX13" s="935"/>
      <c r="TY13" s="338" t="s">
        <v>1912</v>
      </c>
      <c r="TZ13" s="77" t="s">
        <v>1913</v>
      </c>
      <c r="UA13" s="77" t="s">
        <v>1935</v>
      </c>
      <c r="UB13" s="110"/>
      <c r="UC13" s="1438" t="s">
        <v>1865</v>
      </c>
      <c r="UD13" s="1014" t="s">
        <v>1886</v>
      </c>
      <c r="UE13" s="1014" t="s">
        <v>897</v>
      </c>
      <c r="UF13" s="1080" t="s">
        <v>897</v>
      </c>
      <c r="UG13" s="1438" t="s">
        <v>1884</v>
      </c>
      <c r="UH13" s="1014" t="s">
        <v>1933</v>
      </c>
      <c r="UI13" s="1014" t="s">
        <v>897</v>
      </c>
      <c r="UJ13" s="1080"/>
      <c r="UK13" s="1438" t="s">
        <v>1957</v>
      </c>
      <c r="UL13" s="1014" t="s">
        <v>1907</v>
      </c>
      <c r="UM13" s="1014" t="s">
        <v>1918</v>
      </c>
      <c r="UN13" s="1080"/>
      <c r="UO13" s="1438" t="s">
        <v>1909</v>
      </c>
      <c r="UP13" s="1014" t="s">
        <v>1991</v>
      </c>
      <c r="UQ13" s="1014" t="s">
        <v>1929</v>
      </c>
      <c r="UR13" s="1080"/>
      <c r="US13" s="1438" t="s">
        <v>1177</v>
      </c>
      <c r="UT13" s="1014" t="s">
        <v>1099</v>
      </c>
      <c r="UU13" s="1014" t="s">
        <v>989</v>
      </c>
      <c r="UV13" s="1080"/>
      <c r="UW13" s="1827" t="s">
        <v>1894</v>
      </c>
      <c r="UX13" s="1744" t="s">
        <v>1972</v>
      </c>
      <c r="UY13" s="1744" t="s">
        <v>1919</v>
      </c>
      <c r="UZ13" s="1802" t="s">
        <v>897</v>
      </c>
      <c r="VA13" s="1827" t="s">
        <v>1875</v>
      </c>
      <c r="VB13" s="1744" t="s">
        <v>2009</v>
      </c>
      <c r="VC13" s="1744" t="s">
        <v>897</v>
      </c>
      <c r="VD13" s="1802" t="s">
        <v>897</v>
      </c>
      <c r="VE13" s="1827" t="s">
        <v>1969</v>
      </c>
      <c r="VF13" s="1744" t="s">
        <v>1997</v>
      </c>
      <c r="VG13" s="1744" t="s">
        <v>1912</v>
      </c>
      <c r="VH13" s="1802" t="s">
        <v>897</v>
      </c>
      <c r="VI13" s="1827" t="s">
        <v>800</v>
      </c>
      <c r="VJ13" s="1744" t="s">
        <v>1140</v>
      </c>
      <c r="VK13" s="1744" t="s">
        <v>1112</v>
      </c>
      <c r="VL13" s="1802" t="s">
        <v>897</v>
      </c>
      <c r="VM13" s="1827" t="s">
        <v>177</v>
      </c>
      <c r="VN13" s="1744" t="s">
        <v>225</v>
      </c>
      <c r="VO13" s="1744" t="s">
        <v>897</v>
      </c>
      <c r="VP13" s="1802" t="s">
        <v>897</v>
      </c>
      <c r="VQ13" s="1827" t="s">
        <v>1153</v>
      </c>
      <c r="VR13" s="1744" t="s">
        <v>972</v>
      </c>
      <c r="VS13" s="1744" t="s">
        <v>814</v>
      </c>
      <c r="VT13" s="1802" t="s">
        <v>897</v>
      </c>
      <c r="VU13" s="1827" t="s">
        <v>1971</v>
      </c>
      <c r="VV13" s="1744" t="s">
        <v>1992</v>
      </c>
      <c r="VW13" s="1744" t="s">
        <v>1935</v>
      </c>
      <c r="VX13" s="1802" t="s">
        <v>897</v>
      </c>
      <c r="VY13" s="1827" t="s">
        <v>1915</v>
      </c>
      <c r="VZ13" s="1744" t="s">
        <v>1939</v>
      </c>
      <c r="WA13" s="1744" t="s">
        <v>1957</v>
      </c>
      <c r="WB13" s="1802" t="s">
        <v>897</v>
      </c>
      <c r="WC13" s="1827" t="s">
        <v>1966</v>
      </c>
      <c r="WD13" s="1744" t="s">
        <v>1914</v>
      </c>
      <c r="WE13" s="1744" t="s">
        <v>1913</v>
      </c>
      <c r="WF13" s="1802" t="s">
        <v>897</v>
      </c>
      <c r="WG13" s="1827" t="s">
        <v>1908</v>
      </c>
      <c r="WH13" s="1744" t="s">
        <v>1932</v>
      </c>
      <c r="WI13" s="1744" t="s">
        <v>1920</v>
      </c>
      <c r="WJ13" s="1802" t="s">
        <v>897</v>
      </c>
      <c r="WK13" s="1827" t="s">
        <v>1916</v>
      </c>
      <c r="WL13" s="1744" t="s">
        <v>1963</v>
      </c>
      <c r="WM13" s="1744" t="s">
        <v>1975</v>
      </c>
      <c r="WN13" s="1802" t="s">
        <v>897</v>
      </c>
      <c r="WO13" s="1593" t="s">
        <v>1897</v>
      </c>
      <c r="WP13" s="1022" t="s">
        <v>1912</v>
      </c>
      <c r="WQ13" s="1022" t="s">
        <v>1919</v>
      </c>
      <c r="WR13" s="1036" t="s">
        <v>897</v>
      </c>
      <c r="WS13" s="1593" t="s">
        <v>1999</v>
      </c>
      <c r="WT13" s="1022" t="s">
        <v>1990</v>
      </c>
      <c r="WU13" s="1022" t="s">
        <v>1907</v>
      </c>
      <c r="WV13" s="117" t="s">
        <v>163</v>
      </c>
      <c r="WW13" s="1725" t="s">
        <v>1950</v>
      </c>
      <c r="WX13" s="1726" t="s">
        <v>2009</v>
      </c>
      <c r="WY13" s="1726" t="s">
        <v>1993</v>
      </c>
      <c r="WZ13" s="1730" t="s">
        <v>897</v>
      </c>
      <c r="XA13" s="1725" t="s">
        <v>1870</v>
      </c>
      <c r="XB13" s="1726" t="s">
        <v>1969</v>
      </c>
      <c r="XC13" s="1726" t="s">
        <v>897</v>
      </c>
      <c r="XD13" s="1730" t="s">
        <v>897</v>
      </c>
      <c r="XE13" s="1053" t="s">
        <v>1875</v>
      </c>
      <c r="XF13" s="116" t="s">
        <v>1902</v>
      </c>
      <c r="XG13" s="116" t="s">
        <v>2004</v>
      </c>
      <c r="XH13" s="117" t="s">
        <v>897</v>
      </c>
      <c r="XI13" s="1053" t="s">
        <v>1966</v>
      </c>
      <c r="XJ13" s="116" t="s">
        <v>2006</v>
      </c>
      <c r="XK13" s="116" t="s">
        <v>1913</v>
      </c>
      <c r="XL13" s="117" t="s">
        <v>897</v>
      </c>
      <c r="XM13" s="1053" t="s">
        <v>1974</v>
      </c>
      <c r="XN13" s="116" t="s">
        <v>1924</v>
      </c>
      <c r="XO13" s="1036" t="s">
        <v>2068</v>
      </c>
      <c r="XP13" s="1730" t="s">
        <v>897</v>
      </c>
      <c r="XQ13" s="1725" t="s">
        <v>1869</v>
      </c>
      <c r="XR13" s="1726" t="s">
        <v>1879</v>
      </c>
      <c r="XS13" s="1726" t="s">
        <v>897</v>
      </c>
      <c r="XT13" s="1730" t="s">
        <v>897</v>
      </c>
      <c r="XU13" s="1725" t="s">
        <v>1881</v>
      </c>
      <c r="XV13" s="1726" t="s">
        <v>1970</v>
      </c>
      <c r="XW13" s="1726" t="s">
        <v>897</v>
      </c>
      <c r="XX13" s="1730" t="s">
        <v>897</v>
      </c>
      <c r="XY13" s="1725" t="s">
        <v>1969</v>
      </c>
      <c r="XZ13" s="1726" t="s">
        <v>2206</v>
      </c>
      <c r="YA13" s="1726" t="s">
        <v>897</v>
      </c>
      <c r="YB13" s="1730" t="s">
        <v>897</v>
      </c>
      <c r="YC13" s="1725" t="s">
        <v>1904</v>
      </c>
      <c r="YD13" s="1726" t="s">
        <v>1986</v>
      </c>
      <c r="YE13" s="1726" t="s">
        <v>897</v>
      </c>
      <c r="YF13" s="1730" t="s">
        <v>897</v>
      </c>
      <c r="YG13" s="1725" t="s">
        <v>1873</v>
      </c>
      <c r="YH13" s="1726" t="s">
        <v>1979</v>
      </c>
      <c r="YI13" s="1726" t="s">
        <v>897</v>
      </c>
      <c r="YJ13" s="1730" t="s">
        <v>897</v>
      </c>
      <c r="YK13" s="1725" t="s">
        <v>1877</v>
      </c>
      <c r="YL13" s="1726" t="s">
        <v>1867</v>
      </c>
      <c r="YM13" s="1726" t="s">
        <v>897</v>
      </c>
      <c r="YN13" s="1727" t="s">
        <v>897</v>
      </c>
      <c r="YO13" s="1725" t="s">
        <v>2388</v>
      </c>
      <c r="YP13" s="1726" t="s">
        <v>1900</v>
      </c>
      <c r="YQ13" s="1726" t="s">
        <v>897</v>
      </c>
      <c r="YR13" s="1730" t="s">
        <v>897</v>
      </c>
      <c r="YS13" s="1725" t="s">
        <v>1907</v>
      </c>
      <c r="YT13" s="1726" t="s">
        <v>1970</v>
      </c>
      <c r="YU13" s="1726" t="s">
        <v>897</v>
      </c>
      <c r="YV13" s="1730" t="s">
        <v>897</v>
      </c>
      <c r="YW13" s="1725" t="s">
        <v>1884</v>
      </c>
      <c r="YX13" s="1726" t="s">
        <v>1969</v>
      </c>
      <c r="YY13" s="1726" t="s">
        <v>897</v>
      </c>
      <c r="YZ13" s="1730" t="s">
        <v>897</v>
      </c>
      <c r="ZA13" s="1725" t="s">
        <v>1987</v>
      </c>
      <c r="ZB13" s="1726" t="s">
        <v>1866</v>
      </c>
      <c r="ZC13" s="1726" t="s">
        <v>897</v>
      </c>
      <c r="ZD13" s="1730" t="s">
        <v>897</v>
      </c>
      <c r="ZE13" s="1725" t="s">
        <v>1976</v>
      </c>
      <c r="ZF13" s="1726" t="s">
        <v>1982</v>
      </c>
      <c r="ZG13" s="1726" t="s">
        <v>897</v>
      </c>
      <c r="ZH13" s="1730" t="s">
        <v>897</v>
      </c>
      <c r="ZI13" s="1725" t="s">
        <v>1870</v>
      </c>
      <c r="ZJ13" s="1726" t="s">
        <v>1944</v>
      </c>
      <c r="ZK13" s="1726" t="s">
        <v>897</v>
      </c>
      <c r="ZL13" s="1727" t="s">
        <v>897</v>
      </c>
      <c r="ZM13" s="1725" t="s">
        <v>1914</v>
      </c>
      <c r="ZN13" s="1726" t="s">
        <v>1880</v>
      </c>
      <c r="ZO13" s="1726" t="s">
        <v>897</v>
      </c>
      <c r="ZP13" s="1730" t="s">
        <v>897</v>
      </c>
      <c r="ZQ13" s="1725" t="s">
        <v>1892</v>
      </c>
      <c r="ZR13" s="1726" t="s">
        <v>1904</v>
      </c>
      <c r="ZS13" s="1726" t="s">
        <v>897</v>
      </c>
      <c r="ZT13" s="1730" t="s">
        <v>897</v>
      </c>
      <c r="ZU13" s="1053" t="s">
        <v>1868</v>
      </c>
      <c r="ZV13" s="116" t="s">
        <v>1902</v>
      </c>
      <c r="ZW13" s="116" t="s">
        <v>897</v>
      </c>
      <c r="ZX13" s="117" t="s">
        <v>897</v>
      </c>
      <c r="ZY13" s="1053" t="s">
        <v>1877</v>
      </c>
      <c r="ZZ13" s="116" t="s">
        <v>1912</v>
      </c>
      <c r="AAA13" s="116" t="s">
        <v>897</v>
      </c>
      <c r="AAB13" s="117" t="s">
        <v>897</v>
      </c>
      <c r="AAC13" s="1053" t="s">
        <v>1966</v>
      </c>
      <c r="AAD13" s="116" t="s">
        <v>1884</v>
      </c>
      <c r="AAE13" s="116" t="s">
        <v>897</v>
      </c>
      <c r="AAF13" s="117" t="s">
        <v>897</v>
      </c>
      <c r="AAG13" s="1053" t="s">
        <v>2004</v>
      </c>
      <c r="AAH13" s="116" t="s">
        <v>2388</v>
      </c>
      <c r="AAI13" s="116"/>
      <c r="AAJ13" s="117"/>
      <c r="AAK13" s="1053" t="s">
        <v>1970</v>
      </c>
      <c r="AAL13" s="116" t="s">
        <v>1969</v>
      </c>
      <c r="AAM13" s="116" t="s">
        <v>897</v>
      </c>
      <c r="AAN13" s="1071" t="s">
        <v>897</v>
      </c>
      <c r="AAO13" s="1053" t="s">
        <v>1982</v>
      </c>
      <c r="AAP13" s="116" t="s">
        <v>1870</v>
      </c>
      <c r="AAQ13" s="116" t="s">
        <v>897</v>
      </c>
      <c r="AAR13" s="117" t="s">
        <v>897</v>
      </c>
      <c r="AAS13" s="1053" t="s">
        <v>1986</v>
      </c>
      <c r="AAT13" s="116" t="s">
        <v>1975</v>
      </c>
      <c r="AAU13" s="116" t="s">
        <v>897</v>
      </c>
      <c r="AAV13" s="1071" t="s">
        <v>897</v>
      </c>
      <c r="AAW13" s="1053" t="s">
        <v>1866</v>
      </c>
      <c r="AAX13" s="116" t="s">
        <v>1924</v>
      </c>
      <c r="AAY13" s="116" t="s">
        <v>897</v>
      </c>
      <c r="AAZ13" s="117" t="s">
        <v>897</v>
      </c>
      <c r="ABA13" s="1053" t="s">
        <v>1939</v>
      </c>
      <c r="ABB13" s="116" t="s">
        <v>1993</v>
      </c>
      <c r="ABC13" s="116" t="s">
        <v>897</v>
      </c>
      <c r="ABD13" s="117" t="s">
        <v>897</v>
      </c>
      <c r="ABE13" s="1053" t="s">
        <v>1902</v>
      </c>
      <c r="ABF13" s="116" t="s">
        <v>1907</v>
      </c>
      <c r="ABG13" s="116" t="s">
        <v>897</v>
      </c>
      <c r="ABH13" s="117" t="s">
        <v>897</v>
      </c>
      <c r="ABI13" s="1053" t="s">
        <v>2645</v>
      </c>
      <c r="ABJ13" s="116" t="s">
        <v>1944</v>
      </c>
      <c r="ABK13" s="117" t="s">
        <v>146</v>
      </c>
      <c r="ABL13" s="1730" t="s">
        <v>897</v>
      </c>
      <c r="ABM13" s="1725" t="s">
        <v>1900</v>
      </c>
      <c r="ABN13" s="1726" t="s">
        <v>1955</v>
      </c>
      <c r="ABO13" s="1726" t="s">
        <v>897</v>
      </c>
      <c r="ABP13" s="1730" t="s">
        <v>897</v>
      </c>
      <c r="ABQ13" s="1827" t="s">
        <v>1970</v>
      </c>
      <c r="ABR13" s="1744" t="s">
        <v>1880</v>
      </c>
      <c r="ABS13" s="1744" t="s">
        <v>897</v>
      </c>
      <c r="ABT13" s="1802" t="s">
        <v>897</v>
      </c>
      <c r="ABU13" s="1827" t="s">
        <v>1931</v>
      </c>
      <c r="ABV13" s="1744" t="s">
        <v>1982</v>
      </c>
      <c r="ABW13" s="1744" t="s">
        <v>897</v>
      </c>
      <c r="ABX13" s="1802" t="s">
        <v>897</v>
      </c>
      <c r="ABY13" s="1827" t="s">
        <v>2982</v>
      </c>
      <c r="ABZ13" s="1744" t="s">
        <v>1887</v>
      </c>
      <c r="ACA13" s="1744" t="s">
        <v>897</v>
      </c>
      <c r="ACB13" s="1802" t="s">
        <v>897</v>
      </c>
      <c r="ACC13" s="1827" t="s">
        <v>1881</v>
      </c>
      <c r="ACD13" s="1744" t="s">
        <v>1870</v>
      </c>
      <c r="ACE13" s="1744" t="s">
        <v>897</v>
      </c>
      <c r="ACF13" s="1802" t="s">
        <v>897</v>
      </c>
      <c r="ACG13" s="1827" t="s">
        <v>1877</v>
      </c>
      <c r="ACH13" s="1744" t="s">
        <v>1924</v>
      </c>
      <c r="ACI13" s="1744" t="s">
        <v>897</v>
      </c>
      <c r="ACJ13" s="1802" t="s">
        <v>897</v>
      </c>
      <c r="ACK13" s="1827" t="s">
        <v>1926</v>
      </c>
      <c r="ACL13" s="1744" t="s">
        <v>1892</v>
      </c>
      <c r="ACM13" s="1744" t="s">
        <v>897</v>
      </c>
      <c r="ACN13" s="1828" t="s">
        <v>897</v>
      </c>
      <c r="ACO13" s="1236"/>
      <c r="ACP13" s="74" t="s">
        <v>100</v>
      </c>
      <c r="ACQ13" s="338">
        <f t="shared" si="11"/>
        <v>16</v>
      </c>
      <c r="ACR13" s="77">
        <f t="shared" si="12"/>
        <v>8</v>
      </c>
      <c r="ACS13" s="935">
        <f t="shared" si="13"/>
        <v>24</v>
      </c>
      <c r="ACT13" s="144">
        <f t="shared" si="14"/>
        <v>0.66666666666666663</v>
      </c>
      <c r="ACU13" s="338">
        <f t="shared" si="15"/>
        <v>9</v>
      </c>
      <c r="ACV13" s="77">
        <f t="shared" si="16"/>
        <v>3</v>
      </c>
      <c r="ACW13" s="935">
        <f t="shared" si="17"/>
        <v>12</v>
      </c>
      <c r="ACX13" s="1314">
        <f t="shared" si="18"/>
        <v>0.75</v>
      </c>
    </row>
    <row r="14" spans="1:779">
      <c r="A14" s="2397"/>
      <c r="B14" s="227" t="s">
        <v>503</v>
      </c>
      <c r="C14" s="569">
        <f t="shared" ca="1" si="0"/>
        <v>15</v>
      </c>
      <c r="D14" s="610">
        <v>40280</v>
      </c>
      <c r="E14" s="699" t="s">
        <v>976</v>
      </c>
      <c r="F14" s="228" t="s">
        <v>382</v>
      </c>
      <c r="G14" s="229" t="s">
        <v>7</v>
      </c>
      <c r="H14" s="98">
        <f t="shared" si="1"/>
        <v>168</v>
      </c>
      <c r="I14" s="96">
        <f t="shared" si="2"/>
        <v>129</v>
      </c>
      <c r="J14" s="96">
        <f t="shared" si="5"/>
        <v>297</v>
      </c>
      <c r="K14" s="99">
        <f t="shared" si="6"/>
        <v>0.56565656565656564</v>
      </c>
      <c r="L14" s="238"/>
      <c r="M14" s="238"/>
      <c r="N14" s="238"/>
      <c r="O14" s="238"/>
      <c r="P14" s="238"/>
      <c r="Q14" s="238"/>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c r="DV14" s="238"/>
      <c r="DW14" s="238"/>
      <c r="DX14" s="238"/>
      <c r="DY14" s="238"/>
      <c r="DZ14" s="238"/>
      <c r="EA14" s="238"/>
      <c r="EB14" s="238"/>
      <c r="EC14" s="238"/>
      <c r="ED14" s="238"/>
      <c r="EE14" s="238"/>
      <c r="EF14" s="238"/>
      <c r="EG14" s="238"/>
      <c r="EH14" s="238"/>
      <c r="EI14" s="238"/>
      <c r="EJ14" s="238"/>
      <c r="EK14" s="238"/>
      <c r="EL14" s="238"/>
      <c r="EM14" s="238"/>
      <c r="EN14" s="238"/>
      <c r="EO14" s="238"/>
      <c r="EP14" s="238"/>
      <c r="EQ14" s="238"/>
      <c r="ER14" s="238"/>
      <c r="ES14" s="238"/>
      <c r="ET14" s="238"/>
      <c r="EU14" s="238"/>
      <c r="EV14" s="238"/>
      <c r="EW14" s="238"/>
      <c r="EX14" s="238"/>
      <c r="EY14" s="238"/>
      <c r="EZ14" s="238"/>
      <c r="FA14" s="238"/>
      <c r="FB14" s="238"/>
      <c r="FC14" s="238"/>
      <c r="FD14" s="238"/>
      <c r="FE14" s="238"/>
      <c r="FF14" s="238"/>
      <c r="FG14" s="238"/>
      <c r="FH14" s="238"/>
      <c r="FI14" s="238"/>
      <c r="FJ14" s="238"/>
      <c r="FK14" s="238"/>
      <c r="FL14" s="238"/>
      <c r="FM14" s="238"/>
      <c r="FN14" s="238"/>
      <c r="FO14" s="238"/>
      <c r="FP14" s="238"/>
      <c r="FQ14" s="238"/>
      <c r="FR14" s="238"/>
      <c r="FS14" s="238"/>
      <c r="FT14" s="238"/>
      <c r="FU14" s="238"/>
      <c r="FV14" s="238"/>
      <c r="FW14" s="238"/>
      <c r="FX14" s="238"/>
      <c r="FY14" s="238"/>
      <c r="FZ14" s="238"/>
      <c r="GA14" s="238"/>
      <c r="GB14" s="238"/>
      <c r="GC14" s="238"/>
      <c r="GD14" s="238"/>
      <c r="GE14" s="238"/>
      <c r="GF14" s="238"/>
      <c r="GG14" s="238"/>
      <c r="GH14" s="238"/>
      <c r="GI14" s="238"/>
      <c r="GJ14" s="238"/>
      <c r="GK14" s="238"/>
      <c r="GL14" s="238"/>
      <c r="GM14" s="238"/>
      <c r="GN14" s="238"/>
      <c r="GO14" s="238"/>
      <c r="GP14" s="238"/>
      <c r="GQ14" s="238"/>
      <c r="GR14" s="238"/>
      <c r="GS14" s="238"/>
      <c r="GT14" s="238"/>
      <c r="GU14" s="238"/>
      <c r="GV14" s="238"/>
      <c r="GW14" s="238"/>
      <c r="GX14" s="238"/>
      <c r="GY14" s="238"/>
      <c r="GZ14" s="238"/>
      <c r="HA14" s="238"/>
      <c r="HB14" s="238"/>
      <c r="HC14" s="238"/>
      <c r="HD14" s="238"/>
      <c r="HE14" s="238"/>
      <c r="HF14" s="238"/>
      <c r="HG14" s="238"/>
      <c r="HH14" s="238"/>
      <c r="HI14" s="238"/>
      <c r="HJ14" s="238"/>
      <c r="HK14" s="238"/>
      <c r="HL14" s="238"/>
      <c r="HM14" s="238"/>
      <c r="HN14" s="238"/>
      <c r="HO14" s="238"/>
      <c r="HP14" s="238"/>
      <c r="HQ14" s="238"/>
      <c r="HR14" s="238"/>
      <c r="HS14" s="238"/>
      <c r="HT14" s="238"/>
      <c r="HU14" s="238"/>
      <c r="HV14" s="238"/>
      <c r="HW14" s="238"/>
      <c r="HX14" s="238"/>
      <c r="HY14" s="238"/>
      <c r="HZ14" s="238"/>
      <c r="IA14" s="238"/>
      <c r="IB14" s="238"/>
      <c r="IC14" s="238"/>
      <c r="ID14" s="238"/>
      <c r="IE14" s="238"/>
      <c r="IF14" s="238"/>
      <c r="IG14" s="238"/>
      <c r="IH14" s="238"/>
      <c r="II14" s="238"/>
      <c r="IJ14" s="238"/>
      <c r="IK14" s="238"/>
      <c r="IL14" s="238"/>
      <c r="IM14" s="238"/>
      <c r="IN14" s="238"/>
      <c r="IO14" s="238"/>
      <c r="IP14" s="238"/>
      <c r="IQ14" s="238"/>
      <c r="IR14" s="238"/>
      <c r="IS14" s="238"/>
      <c r="IT14" s="238"/>
      <c r="IU14" s="238"/>
      <c r="IV14" s="238"/>
      <c r="IW14" s="238"/>
      <c r="IX14" s="238"/>
      <c r="IY14" s="238"/>
      <c r="IZ14" s="238"/>
      <c r="JA14" s="238"/>
      <c r="JB14" s="238"/>
      <c r="JC14" s="238"/>
      <c r="JD14" s="238"/>
      <c r="JE14" s="238"/>
      <c r="JF14" s="238"/>
      <c r="JG14" s="238"/>
      <c r="JH14" s="238"/>
      <c r="JI14" s="238"/>
      <c r="JJ14" s="238"/>
      <c r="JK14" s="238"/>
      <c r="JL14" s="238"/>
      <c r="JM14" s="238"/>
      <c r="JN14" s="238"/>
      <c r="JO14" s="238"/>
      <c r="JP14" s="238"/>
      <c r="JQ14" s="238"/>
      <c r="JR14" s="238"/>
      <c r="JS14" s="238"/>
      <c r="JT14" s="238"/>
      <c r="JU14" s="238"/>
      <c r="JV14" s="238"/>
      <c r="JW14" s="238"/>
      <c r="JX14" s="238"/>
      <c r="JY14" s="238"/>
      <c r="JZ14" s="238"/>
      <c r="KA14" s="238"/>
      <c r="KB14" s="238"/>
      <c r="KC14" s="238"/>
      <c r="KD14" s="238"/>
      <c r="KE14" s="238"/>
      <c r="KF14" s="238"/>
      <c r="KG14" s="238"/>
      <c r="KH14" s="238"/>
      <c r="KI14" s="238"/>
      <c r="KJ14" s="238"/>
      <c r="KK14" s="238"/>
      <c r="KL14" s="238"/>
      <c r="KM14" s="238"/>
      <c r="KN14" s="238"/>
      <c r="KO14" s="238"/>
      <c r="KP14" s="238"/>
      <c r="KQ14" s="238"/>
      <c r="KR14" s="238"/>
      <c r="KS14" s="238"/>
      <c r="KT14" s="238"/>
      <c r="KU14" s="238"/>
      <c r="KV14" s="238"/>
      <c r="KW14" s="238"/>
      <c r="KX14" s="238"/>
      <c r="KY14" s="238"/>
      <c r="KZ14" s="238"/>
      <c r="LA14" s="238"/>
      <c r="LB14" s="238"/>
      <c r="LC14" s="238"/>
      <c r="LD14" s="238"/>
      <c r="LE14" s="238"/>
      <c r="LF14" s="238"/>
      <c r="LG14" s="238"/>
      <c r="LH14" s="238"/>
      <c r="LI14" s="238"/>
      <c r="LJ14" s="238"/>
      <c r="LK14" s="238"/>
      <c r="LL14" s="238"/>
      <c r="LM14" s="238"/>
      <c r="LN14" s="238"/>
      <c r="LO14" s="238"/>
      <c r="LP14" s="238"/>
      <c r="LQ14" s="238"/>
      <c r="LR14" s="238"/>
      <c r="LS14" s="238"/>
      <c r="LT14" s="238"/>
      <c r="LU14" s="238"/>
      <c r="LV14" s="238"/>
      <c r="LW14" s="238"/>
      <c r="LX14" s="238"/>
      <c r="LY14" s="238"/>
      <c r="LZ14" s="238"/>
      <c r="MA14" s="238"/>
      <c r="MB14" s="238"/>
      <c r="MC14" s="238"/>
      <c r="MD14" s="238"/>
      <c r="ME14" s="238"/>
      <c r="MF14" s="238"/>
      <c r="MG14" s="238"/>
      <c r="MH14" s="238"/>
      <c r="MI14" s="238"/>
      <c r="MJ14" s="98" t="s">
        <v>989</v>
      </c>
      <c r="MK14" s="96" t="s">
        <v>231</v>
      </c>
      <c r="ML14" s="102" t="s">
        <v>1155</v>
      </c>
      <c r="MM14" s="113"/>
      <c r="MN14" s="2235" t="s">
        <v>1103</v>
      </c>
      <c r="MO14" s="102" t="s">
        <v>816</v>
      </c>
      <c r="MP14" s="102" t="s">
        <v>462</v>
      </c>
      <c r="MQ14" s="113"/>
      <c r="MR14" s="2235" t="s">
        <v>478</v>
      </c>
      <c r="MS14" s="102" t="s">
        <v>460</v>
      </c>
      <c r="MT14" s="102" t="s">
        <v>210</v>
      </c>
      <c r="MU14" s="332" t="s">
        <v>1095</v>
      </c>
      <c r="MV14" s="337" t="s">
        <v>1141</v>
      </c>
      <c r="MW14" s="96" t="s">
        <v>813</v>
      </c>
      <c r="MX14" s="96" t="s">
        <v>814</v>
      </c>
      <c r="MY14" s="936"/>
      <c r="MZ14" s="337" t="s">
        <v>500</v>
      </c>
      <c r="NA14" s="96" t="s">
        <v>226</v>
      </c>
      <c r="NB14" s="96" t="s">
        <v>796</v>
      </c>
      <c r="NC14" s="332"/>
      <c r="ND14" s="337" t="s">
        <v>920</v>
      </c>
      <c r="NE14" s="96" t="s">
        <v>465</v>
      </c>
      <c r="NF14" s="96" t="s">
        <v>1153</v>
      </c>
      <c r="NG14" s="936"/>
      <c r="NH14" s="337" t="s">
        <v>1039</v>
      </c>
      <c r="NI14" s="96" t="s">
        <v>771</v>
      </c>
      <c r="NJ14" s="96" t="s">
        <v>1101</v>
      </c>
      <c r="NK14" s="936"/>
      <c r="NL14" s="337" t="s">
        <v>797</v>
      </c>
      <c r="NM14" s="96" t="s">
        <v>1099</v>
      </c>
      <c r="NN14" s="96" t="s">
        <v>200</v>
      </c>
      <c r="NO14" s="936"/>
      <c r="NP14" s="337" t="s">
        <v>477</v>
      </c>
      <c r="NQ14" s="96" t="s">
        <v>1112</v>
      </c>
      <c r="NR14" s="96" t="s">
        <v>1097</v>
      </c>
      <c r="NS14" s="936"/>
      <c r="NT14" s="337" t="s">
        <v>1038</v>
      </c>
      <c r="NU14" s="96" t="s">
        <v>1140</v>
      </c>
      <c r="NV14" s="96" t="s">
        <v>1100</v>
      </c>
      <c r="NW14" s="936"/>
      <c r="NX14" s="337" t="s">
        <v>814</v>
      </c>
      <c r="NY14" s="96" t="s">
        <v>803</v>
      </c>
      <c r="NZ14" s="96" t="s">
        <v>800</v>
      </c>
      <c r="OA14" s="332"/>
      <c r="OB14" s="337" t="s">
        <v>1153</v>
      </c>
      <c r="OC14" s="96" t="s">
        <v>482</v>
      </c>
      <c r="OD14" s="96" t="s">
        <v>922</v>
      </c>
      <c r="OE14" s="936" t="s">
        <v>1108</v>
      </c>
      <c r="OF14" s="337" t="s">
        <v>811</v>
      </c>
      <c r="OG14" s="310" t="s">
        <v>1109</v>
      </c>
      <c r="OH14" s="310" t="s">
        <v>1096</v>
      </c>
      <c r="OI14" s="1180"/>
      <c r="OJ14" s="1132" t="s">
        <v>462</v>
      </c>
      <c r="OK14" s="310" t="s">
        <v>1012</v>
      </c>
      <c r="OL14" s="310" t="s">
        <v>208</v>
      </c>
      <c r="OM14" s="1180"/>
      <c r="ON14" s="1132" t="s">
        <v>1114</v>
      </c>
      <c r="OO14" s="310" t="s">
        <v>880</v>
      </c>
      <c r="OP14" s="310" t="s">
        <v>1102</v>
      </c>
      <c r="OQ14" s="1180"/>
      <c r="OR14" s="1132" t="s">
        <v>974</v>
      </c>
      <c r="OS14" s="310" t="s">
        <v>449</v>
      </c>
      <c r="OT14" s="310" t="s">
        <v>132</v>
      </c>
      <c r="OU14" s="936" t="s">
        <v>797</v>
      </c>
      <c r="OV14" s="337" t="s">
        <v>806</v>
      </c>
      <c r="OW14" s="96" t="s">
        <v>1176</v>
      </c>
      <c r="OX14" s="96" t="s">
        <v>1101</v>
      </c>
      <c r="OY14" s="936"/>
      <c r="OZ14" s="337" t="s">
        <v>803</v>
      </c>
      <c r="PA14" s="96" t="s">
        <v>1107</v>
      </c>
      <c r="PB14" s="96" t="s">
        <v>1106</v>
      </c>
      <c r="PC14" s="936"/>
      <c r="PD14" s="337" t="s">
        <v>1108</v>
      </c>
      <c r="PE14" s="2466" t="s">
        <v>1154</v>
      </c>
      <c r="PF14" s="2466" t="s">
        <v>813</v>
      </c>
      <c r="PG14" s="2467"/>
      <c r="PH14" s="2377" t="s">
        <v>1697</v>
      </c>
      <c r="PI14" s="96" t="s">
        <v>451</v>
      </c>
      <c r="PJ14" s="96" t="s">
        <v>1152</v>
      </c>
      <c r="PK14" s="936"/>
      <c r="PL14" s="337" t="s">
        <v>881</v>
      </c>
      <c r="PM14" s="96" t="s">
        <v>814</v>
      </c>
      <c r="PN14" s="96" t="s">
        <v>447</v>
      </c>
      <c r="PO14" s="96"/>
      <c r="PP14" s="332"/>
      <c r="PQ14" s="337" t="s">
        <v>802</v>
      </c>
      <c r="PR14" s="96" t="s">
        <v>1103</v>
      </c>
      <c r="PS14" s="96" t="s">
        <v>974</v>
      </c>
      <c r="PT14" s="936"/>
      <c r="PU14" s="337" t="s">
        <v>5</v>
      </c>
      <c r="PV14" s="96"/>
      <c r="PW14" s="96"/>
      <c r="PX14" s="936"/>
      <c r="PY14" s="337" t="s">
        <v>803</v>
      </c>
      <c r="PZ14" s="96" t="s">
        <v>1056</v>
      </c>
      <c r="QA14" s="96" t="s">
        <v>1107</v>
      </c>
      <c r="QB14" s="936"/>
      <c r="QC14" s="337" t="s">
        <v>1499</v>
      </c>
      <c r="QD14" s="96" t="s">
        <v>1012</v>
      </c>
      <c r="QE14" s="96" t="s">
        <v>1098</v>
      </c>
      <c r="QF14" s="936"/>
      <c r="QG14" s="337" t="s">
        <v>1452</v>
      </c>
      <c r="QH14" s="96" t="s">
        <v>175</v>
      </c>
      <c r="QI14" s="96" t="s">
        <v>1446</v>
      </c>
      <c r="QJ14" s="936"/>
      <c r="QK14" s="337" t="s">
        <v>1498</v>
      </c>
      <c r="QL14" s="96" t="s">
        <v>1441</v>
      </c>
      <c r="QM14" s="96" t="s">
        <v>1102</v>
      </c>
      <c r="QN14" s="936"/>
      <c r="QO14" s="337" t="s">
        <v>1151</v>
      </c>
      <c r="QP14" s="96" t="s">
        <v>1454</v>
      </c>
      <c r="QQ14" s="96" t="s">
        <v>451</v>
      </c>
      <c r="QR14" s="936"/>
      <c r="QS14" s="337" t="s">
        <v>449</v>
      </c>
      <c r="QT14" s="96" t="s">
        <v>1105</v>
      </c>
      <c r="QU14" s="96" t="s">
        <v>502</v>
      </c>
      <c r="QV14" s="936"/>
      <c r="QW14" s="337" t="s">
        <v>811</v>
      </c>
      <c r="QX14" s="96" t="s">
        <v>1103</v>
      </c>
      <c r="QY14" s="96" t="s">
        <v>1153</v>
      </c>
      <c r="QZ14" s="936"/>
      <c r="RA14" s="337" t="s">
        <v>1096</v>
      </c>
      <c r="RB14" s="96" t="s">
        <v>802</v>
      </c>
      <c r="RC14" s="96" t="s">
        <v>1176</v>
      </c>
      <c r="RD14" s="936"/>
      <c r="RE14" s="337" t="s">
        <v>1459</v>
      </c>
      <c r="RF14" s="96" t="s">
        <v>816</v>
      </c>
      <c r="RG14" s="96" t="s">
        <v>1112</v>
      </c>
      <c r="RH14" s="936"/>
      <c r="RI14" s="337" t="s">
        <v>160</v>
      </c>
      <c r="RJ14" s="96" t="s">
        <v>1502</v>
      </c>
      <c r="RK14" s="96" t="s">
        <v>1098</v>
      </c>
      <c r="RL14" s="936"/>
      <c r="RM14" s="337" t="s">
        <v>1449</v>
      </c>
      <c r="RN14" s="102" t="s">
        <v>1446</v>
      </c>
      <c r="RO14" s="102" t="s">
        <v>1634</v>
      </c>
      <c r="RP14" s="1070"/>
      <c r="RQ14" s="1058" t="s">
        <v>477</v>
      </c>
      <c r="RR14" s="102" t="s">
        <v>1440</v>
      </c>
      <c r="RS14" s="102" t="s">
        <v>1154</v>
      </c>
      <c r="RT14" s="1070"/>
      <c r="RU14" s="1058" t="s">
        <v>989</v>
      </c>
      <c r="RV14" s="102" t="s">
        <v>1109</v>
      </c>
      <c r="RW14" s="102" t="s">
        <v>1451</v>
      </c>
      <c r="RX14" s="1070"/>
      <c r="RY14" s="1058" t="s">
        <v>207</v>
      </c>
      <c r="RZ14" s="102" t="s">
        <v>1499</v>
      </c>
      <c r="SA14" s="102" t="s">
        <v>1650</v>
      </c>
      <c r="SB14" s="1070"/>
      <c r="SC14" s="1058" t="s">
        <v>800</v>
      </c>
      <c r="SD14" s="102" t="s">
        <v>1151</v>
      </c>
      <c r="SE14" s="102" t="s">
        <v>1441</v>
      </c>
      <c r="SF14" s="1070"/>
      <c r="SG14" s="1058" t="s">
        <v>1516</v>
      </c>
      <c r="SH14" s="102" t="s">
        <v>1714</v>
      </c>
      <c r="SI14" s="102" t="s">
        <v>814</v>
      </c>
      <c r="SJ14" s="1070" t="s">
        <v>320</v>
      </c>
      <c r="SK14" s="337" t="s">
        <v>1095</v>
      </c>
      <c r="SL14" s="102" t="s">
        <v>771</v>
      </c>
      <c r="SM14" s="102" t="s">
        <v>1096</v>
      </c>
      <c r="SN14" s="1070"/>
      <c r="SO14" s="1058" t="s">
        <v>175</v>
      </c>
      <c r="SP14" s="102" t="s">
        <v>1518</v>
      </c>
      <c r="SQ14" s="102" t="s">
        <v>1498</v>
      </c>
      <c r="SR14" s="1070"/>
      <c r="SS14" s="1058" t="s">
        <v>1109</v>
      </c>
      <c r="ST14" s="102" t="s">
        <v>1110</v>
      </c>
      <c r="SU14" s="102" t="s">
        <v>1101</v>
      </c>
      <c r="SV14" s="1070"/>
      <c r="SW14" s="1058" t="s">
        <v>1446</v>
      </c>
      <c r="SX14" s="102" t="s">
        <v>231</v>
      </c>
      <c r="SY14" s="102" t="s">
        <v>989</v>
      </c>
      <c r="SZ14" s="113"/>
      <c r="TA14" s="1058" t="s">
        <v>1154</v>
      </c>
      <c r="TB14" s="102" t="s">
        <v>317</v>
      </c>
      <c r="TC14" s="96" t="s">
        <v>1099</v>
      </c>
      <c r="TD14" s="936" t="s">
        <v>466</v>
      </c>
      <c r="TE14" s="337" t="s">
        <v>802</v>
      </c>
      <c r="TF14" s="96" t="s">
        <v>1140</v>
      </c>
      <c r="TG14" s="96" t="s">
        <v>803</v>
      </c>
      <c r="TH14" s="936"/>
      <c r="TI14" s="337" t="s">
        <v>1633</v>
      </c>
      <c r="TJ14" s="96" t="s">
        <v>1102</v>
      </c>
      <c r="TK14" s="96" t="s">
        <v>975</v>
      </c>
      <c r="TL14" s="936"/>
      <c r="TM14" s="337" t="s">
        <v>880</v>
      </c>
      <c r="TN14" s="96" t="s">
        <v>1176</v>
      </c>
      <c r="TO14" s="310" t="s">
        <v>1038</v>
      </c>
      <c r="TP14" s="1180"/>
      <c r="TQ14" s="1132" t="s">
        <v>452</v>
      </c>
      <c r="TR14" s="310" t="s">
        <v>1459</v>
      </c>
      <c r="TS14" s="310" t="s">
        <v>800</v>
      </c>
      <c r="TT14" s="1180"/>
      <c r="TU14" s="1132" t="s">
        <v>1902</v>
      </c>
      <c r="TV14" s="310" t="s">
        <v>1879</v>
      </c>
      <c r="TW14" s="310" t="s">
        <v>1971</v>
      </c>
      <c r="TX14" s="1180"/>
      <c r="TY14" s="1132" t="s">
        <v>1927</v>
      </c>
      <c r="TZ14" s="310" t="s">
        <v>1894</v>
      </c>
      <c r="UA14" s="96" t="s">
        <v>1975</v>
      </c>
      <c r="UB14" s="332"/>
      <c r="UC14" s="2468" t="s">
        <v>1921</v>
      </c>
      <c r="UD14" s="2469" t="s">
        <v>1974</v>
      </c>
      <c r="UE14" s="2469" t="s">
        <v>1908</v>
      </c>
      <c r="UF14" s="1651" t="s">
        <v>897</v>
      </c>
      <c r="UG14" s="1654" t="s">
        <v>1920</v>
      </c>
      <c r="UH14" s="1652" t="s">
        <v>1944</v>
      </c>
      <c r="UI14" s="1652" t="s">
        <v>1884</v>
      </c>
      <c r="UJ14" s="1651"/>
      <c r="UK14" s="1654" t="s">
        <v>2009</v>
      </c>
      <c r="UL14" s="1652" t="s">
        <v>1910</v>
      </c>
      <c r="UM14" s="1652" t="s">
        <v>1955</v>
      </c>
      <c r="UN14" s="1651"/>
      <c r="UO14" s="1654" t="s">
        <v>1904</v>
      </c>
      <c r="UP14" s="1652" t="s">
        <v>1913</v>
      </c>
      <c r="UQ14" s="1652" t="s">
        <v>1990</v>
      </c>
      <c r="UR14" s="1651"/>
      <c r="US14" s="1654" t="s">
        <v>972</v>
      </c>
      <c r="UT14" s="1652" t="s">
        <v>1151</v>
      </c>
      <c r="UU14" s="1652" t="s">
        <v>221</v>
      </c>
      <c r="UV14" s="1651"/>
      <c r="UW14" s="1829" t="s">
        <v>1998</v>
      </c>
      <c r="UX14" s="1830" t="s">
        <v>1995</v>
      </c>
      <c r="UY14" s="1830" t="s">
        <v>1875</v>
      </c>
      <c r="UZ14" s="1835" t="s">
        <v>897</v>
      </c>
      <c r="VA14" s="1829" t="s">
        <v>1967</v>
      </c>
      <c r="VB14" s="1830" t="s">
        <v>1991</v>
      </c>
      <c r="VC14" s="1830" t="s">
        <v>1926</v>
      </c>
      <c r="VD14" s="1835" t="s">
        <v>897</v>
      </c>
      <c r="VE14" s="1829" t="s">
        <v>1992</v>
      </c>
      <c r="VF14" s="1830" t="s">
        <v>1979</v>
      </c>
      <c r="VG14" s="1830" t="s">
        <v>1928</v>
      </c>
      <c r="VH14" s="1835" t="s">
        <v>897</v>
      </c>
      <c r="VI14" s="1694" t="s">
        <v>482</v>
      </c>
      <c r="VJ14" s="1653" t="s">
        <v>2156</v>
      </c>
      <c r="VK14" s="1653" t="s">
        <v>1097</v>
      </c>
      <c r="VL14" s="1660" t="s">
        <v>897</v>
      </c>
      <c r="VM14" s="1694" t="s">
        <v>1099</v>
      </c>
      <c r="VN14" s="1653" t="s">
        <v>1632</v>
      </c>
      <c r="VO14" s="1653" t="s">
        <v>447</v>
      </c>
      <c r="VP14" s="1660" t="s">
        <v>897</v>
      </c>
      <c r="VQ14" s="1694" t="s">
        <v>1141</v>
      </c>
      <c r="VR14" s="1653" t="s">
        <v>1650</v>
      </c>
      <c r="VS14" s="1653" t="s">
        <v>1098</v>
      </c>
      <c r="VT14" s="1660" t="s">
        <v>897</v>
      </c>
      <c r="VU14" s="1694" t="s">
        <v>2009</v>
      </c>
      <c r="VV14" s="1653" t="s">
        <v>1921</v>
      </c>
      <c r="VW14" s="1653" t="s">
        <v>1944</v>
      </c>
      <c r="VX14" s="113" t="s">
        <v>379</v>
      </c>
      <c r="VY14" s="1898" t="s">
        <v>1900</v>
      </c>
      <c r="VZ14" s="1899" t="s">
        <v>1892</v>
      </c>
      <c r="WA14" s="1899" t="s">
        <v>897</v>
      </c>
      <c r="WB14" s="1906" t="s">
        <v>897</v>
      </c>
      <c r="WC14" s="1898" t="s">
        <v>2004</v>
      </c>
      <c r="WD14" s="1899" t="s">
        <v>1997</v>
      </c>
      <c r="WE14" s="1899" t="s">
        <v>1991</v>
      </c>
      <c r="WF14" s="1906" t="s">
        <v>897</v>
      </c>
      <c r="WG14" s="1898" t="s">
        <v>1884</v>
      </c>
      <c r="WH14" s="1899" t="s">
        <v>1950</v>
      </c>
      <c r="WI14" s="1899" t="s">
        <v>1915</v>
      </c>
      <c r="WJ14" s="1906" t="s">
        <v>897</v>
      </c>
      <c r="WK14" s="1898" t="s">
        <v>1897</v>
      </c>
      <c r="WL14" s="1899" t="s">
        <v>1954</v>
      </c>
      <c r="WM14" s="1899" t="s">
        <v>1972</v>
      </c>
      <c r="WN14" s="1906" t="s">
        <v>897</v>
      </c>
      <c r="WO14" s="1898" t="s">
        <v>1999</v>
      </c>
      <c r="WP14" s="1899" t="s">
        <v>1939</v>
      </c>
      <c r="WQ14" s="1899" t="s">
        <v>1975</v>
      </c>
      <c r="WR14" s="1906" t="s">
        <v>897</v>
      </c>
      <c r="WS14" s="1058" t="s">
        <v>1990</v>
      </c>
      <c r="WT14" s="102" t="s">
        <v>1993</v>
      </c>
      <c r="WU14" s="102" t="s">
        <v>1910</v>
      </c>
      <c r="WV14" s="113" t="s">
        <v>897</v>
      </c>
      <c r="WW14" s="1058" t="s">
        <v>1944</v>
      </c>
      <c r="WX14" s="102" t="s">
        <v>1872</v>
      </c>
      <c r="WY14" s="102" t="s">
        <v>1895</v>
      </c>
      <c r="WZ14" s="113" t="s">
        <v>897</v>
      </c>
      <c r="XA14" s="1058" t="s">
        <v>1992</v>
      </c>
      <c r="XB14" s="102" t="s">
        <v>1912</v>
      </c>
      <c r="XC14" s="102" t="s">
        <v>1997</v>
      </c>
      <c r="XD14" s="113" t="s">
        <v>897</v>
      </c>
      <c r="XE14" s="1058" t="s">
        <v>1925</v>
      </c>
      <c r="XF14" s="102" t="s">
        <v>1958</v>
      </c>
      <c r="XG14" s="102" t="s">
        <v>1913</v>
      </c>
      <c r="XH14" s="113" t="s">
        <v>897</v>
      </c>
      <c r="XI14" s="1058" t="s">
        <v>1926</v>
      </c>
      <c r="XJ14" s="102" t="s">
        <v>2009</v>
      </c>
      <c r="XK14" s="102" t="s">
        <v>1974</v>
      </c>
      <c r="XL14" s="113" t="s">
        <v>163</v>
      </c>
      <c r="XM14" s="1898" t="s">
        <v>2208</v>
      </c>
      <c r="XN14" s="1899" t="s">
        <v>1987</v>
      </c>
      <c r="XO14" s="1899" t="s">
        <v>897</v>
      </c>
      <c r="XP14" s="1906" t="s">
        <v>897</v>
      </c>
      <c r="XQ14" s="1898" t="s">
        <v>1932</v>
      </c>
      <c r="XR14" s="1899" t="s">
        <v>1955</v>
      </c>
      <c r="XS14" s="1899" t="s">
        <v>1939</v>
      </c>
      <c r="XT14" s="1906" t="s">
        <v>897</v>
      </c>
      <c r="XU14" s="1898" t="s">
        <v>1975</v>
      </c>
      <c r="XV14" s="1899" t="s">
        <v>1991</v>
      </c>
      <c r="XW14" s="1899" t="s">
        <v>1887</v>
      </c>
      <c r="XX14" s="1906" t="s">
        <v>897</v>
      </c>
      <c r="XY14" s="1898" t="s">
        <v>2006</v>
      </c>
      <c r="XZ14" s="1899" t="s">
        <v>1935</v>
      </c>
      <c r="YA14" s="1899" t="s">
        <v>1930</v>
      </c>
      <c r="YB14" s="1906" t="s">
        <v>897</v>
      </c>
      <c r="YC14" s="1898" t="s">
        <v>1924</v>
      </c>
      <c r="YD14" s="1899" t="s">
        <v>1920</v>
      </c>
      <c r="YE14" s="1899" t="s">
        <v>1988</v>
      </c>
      <c r="YF14" s="1906" t="s">
        <v>897</v>
      </c>
      <c r="YG14" s="1898" t="s">
        <v>1909</v>
      </c>
      <c r="YH14" s="1899" t="s">
        <v>1963</v>
      </c>
      <c r="YI14" s="1899" t="s">
        <v>1929</v>
      </c>
      <c r="YJ14" s="1906" t="s">
        <v>897</v>
      </c>
      <c r="YK14" s="1898" t="s">
        <v>1912</v>
      </c>
      <c r="YL14" s="1899" t="s">
        <v>1957</v>
      </c>
      <c r="YM14" s="1899" t="s">
        <v>1916</v>
      </c>
      <c r="YN14" s="1900" t="s">
        <v>897</v>
      </c>
      <c r="YO14" s="1898" t="s">
        <v>1990</v>
      </c>
      <c r="YP14" s="1899" t="s">
        <v>1913</v>
      </c>
      <c r="YQ14" s="1899" t="s">
        <v>1975</v>
      </c>
      <c r="YR14" s="1906" t="s">
        <v>897</v>
      </c>
      <c r="YS14" s="1898" t="s">
        <v>1910</v>
      </c>
      <c r="YT14" s="1899" t="s">
        <v>1866</v>
      </c>
      <c r="YU14" s="1899" t="s">
        <v>897</v>
      </c>
      <c r="YV14" s="1906" t="s">
        <v>897</v>
      </c>
      <c r="YW14" s="1898" t="s">
        <v>1919</v>
      </c>
      <c r="YX14" s="1899" t="s">
        <v>1896</v>
      </c>
      <c r="YY14" s="1899" t="s">
        <v>1935</v>
      </c>
      <c r="YZ14" s="1906" t="s">
        <v>897</v>
      </c>
      <c r="ZA14" s="1898" t="s">
        <v>1939</v>
      </c>
      <c r="ZB14" s="1899" t="s">
        <v>1915</v>
      </c>
      <c r="ZC14" s="1899" t="s">
        <v>1955</v>
      </c>
      <c r="ZD14" s="1906" t="s">
        <v>897</v>
      </c>
      <c r="ZE14" s="1898" t="s">
        <v>1920</v>
      </c>
      <c r="ZF14" s="1899" t="s">
        <v>1902</v>
      </c>
      <c r="ZG14" s="1899" t="s">
        <v>1978</v>
      </c>
      <c r="ZH14" s="1906" t="s">
        <v>897</v>
      </c>
      <c r="ZI14" s="1898" t="s">
        <v>1909</v>
      </c>
      <c r="ZJ14" s="1899" t="s">
        <v>1961</v>
      </c>
      <c r="ZK14" s="1899" t="s">
        <v>1897</v>
      </c>
      <c r="ZL14" s="1900" t="s">
        <v>897</v>
      </c>
      <c r="ZM14" s="1898" t="s">
        <v>1931</v>
      </c>
      <c r="ZN14" s="1899" t="s">
        <v>1963</v>
      </c>
      <c r="ZO14" s="1899" t="s">
        <v>2621</v>
      </c>
      <c r="ZP14" s="1906" t="s">
        <v>897</v>
      </c>
      <c r="ZQ14" s="1898" t="s">
        <v>1932</v>
      </c>
      <c r="ZR14" s="1899" t="s">
        <v>1926</v>
      </c>
      <c r="ZS14" s="1899" t="s">
        <v>1933</v>
      </c>
      <c r="ZT14" s="1906" t="s">
        <v>897</v>
      </c>
      <c r="ZU14" s="1898" t="s">
        <v>1982</v>
      </c>
      <c r="ZV14" s="1899" t="s">
        <v>1914</v>
      </c>
      <c r="ZW14" s="1899" t="s">
        <v>897</v>
      </c>
      <c r="ZX14" s="1906" t="s">
        <v>897</v>
      </c>
      <c r="ZY14" s="1898" t="s">
        <v>2418</v>
      </c>
      <c r="ZZ14" s="1899" t="s">
        <v>1929</v>
      </c>
      <c r="AAA14" s="1899" t="s">
        <v>1976</v>
      </c>
      <c r="AAB14" s="1906" t="s">
        <v>897</v>
      </c>
      <c r="AAC14" s="1898" t="s">
        <v>1975</v>
      </c>
      <c r="AAD14" s="102" t="s">
        <v>1945</v>
      </c>
      <c r="AAE14" s="102" t="s">
        <v>897</v>
      </c>
      <c r="AAF14" s="113" t="s">
        <v>897</v>
      </c>
      <c r="AAG14" s="1058" t="s">
        <v>2356</v>
      </c>
      <c r="AAH14" s="102" t="s">
        <v>2009</v>
      </c>
      <c r="AAI14" s="102" t="s">
        <v>1977</v>
      </c>
      <c r="AAJ14" s="113" t="s">
        <v>897</v>
      </c>
      <c r="AAK14" s="1058" t="s">
        <v>1966</v>
      </c>
      <c r="AAL14" s="102" t="s">
        <v>1978</v>
      </c>
      <c r="AAM14" s="102" t="s">
        <v>1951</v>
      </c>
      <c r="AAN14" s="1070" t="s">
        <v>897</v>
      </c>
      <c r="AAO14" s="1058" t="s">
        <v>1897</v>
      </c>
      <c r="AAP14" s="102" t="s">
        <v>1926</v>
      </c>
      <c r="AAQ14" s="102" t="s">
        <v>1928</v>
      </c>
      <c r="AAR14" s="113" t="s">
        <v>897</v>
      </c>
      <c r="AAS14" s="1058" t="s">
        <v>1908</v>
      </c>
      <c r="AAT14" s="102" t="s">
        <v>1990</v>
      </c>
      <c r="AAU14" s="102" t="s">
        <v>2418</v>
      </c>
      <c r="AAV14" s="1070" t="s">
        <v>897</v>
      </c>
      <c r="AAW14" s="1058" t="s">
        <v>1919</v>
      </c>
      <c r="AAX14" s="1660" t="s">
        <v>2068</v>
      </c>
      <c r="AAY14" s="102" t="s">
        <v>1901</v>
      </c>
      <c r="AAZ14" s="113" t="s">
        <v>897</v>
      </c>
      <c r="ABA14" s="1058" t="s">
        <v>1982</v>
      </c>
      <c r="ABB14" s="102" t="s">
        <v>1902</v>
      </c>
      <c r="ABC14" s="102" t="s">
        <v>897</v>
      </c>
      <c r="ABD14" s="113" t="s">
        <v>897</v>
      </c>
      <c r="ABE14" s="1058" t="s">
        <v>1887</v>
      </c>
      <c r="ABF14" s="102" t="s">
        <v>1910</v>
      </c>
      <c r="ABG14" s="102" t="s">
        <v>897</v>
      </c>
      <c r="ABH14" s="113" t="s">
        <v>897</v>
      </c>
      <c r="ABI14" s="1058" t="s">
        <v>1876</v>
      </c>
      <c r="ABJ14" s="102" t="s">
        <v>1877</v>
      </c>
      <c r="ABK14" s="102" t="s">
        <v>897</v>
      </c>
      <c r="ABL14" s="113" t="s">
        <v>897</v>
      </c>
      <c r="ABM14" s="1058" t="s">
        <v>1870</v>
      </c>
      <c r="ABN14" s="102" t="s">
        <v>1924</v>
      </c>
      <c r="ABO14" s="102" t="s">
        <v>897</v>
      </c>
      <c r="ABP14" s="113" t="s">
        <v>897</v>
      </c>
      <c r="ABQ14" s="1694" t="s">
        <v>1944</v>
      </c>
      <c r="ABR14" s="1653" t="s">
        <v>1970</v>
      </c>
      <c r="ABS14" s="1653" t="s">
        <v>897</v>
      </c>
      <c r="ABT14" s="1660" t="s">
        <v>897</v>
      </c>
      <c r="ABU14" s="1694" t="s">
        <v>1975</v>
      </c>
      <c r="ABV14" s="1653" t="s">
        <v>2621</v>
      </c>
      <c r="ABW14" s="1653" t="s">
        <v>897</v>
      </c>
      <c r="ABX14" s="1660" t="s">
        <v>897</v>
      </c>
      <c r="ABY14" s="1694" t="s">
        <v>1908</v>
      </c>
      <c r="ABZ14" s="1653" t="s">
        <v>1868</v>
      </c>
      <c r="ACA14" s="113" t="s">
        <v>146</v>
      </c>
      <c r="ACB14" s="1835" t="s">
        <v>897</v>
      </c>
      <c r="ACC14" s="1829" t="s">
        <v>1880</v>
      </c>
      <c r="ACD14" s="1830" t="s">
        <v>1881</v>
      </c>
      <c r="ACE14" s="1830" t="s">
        <v>897</v>
      </c>
      <c r="ACF14" s="1835" t="s">
        <v>897</v>
      </c>
      <c r="ACG14" s="1829" t="s">
        <v>2004</v>
      </c>
      <c r="ACH14" s="1830" t="s">
        <v>1939</v>
      </c>
      <c r="ACI14" s="1830" t="s">
        <v>897</v>
      </c>
      <c r="ACJ14" s="1835" t="s">
        <v>897</v>
      </c>
      <c r="ACK14" s="1829" t="s">
        <v>1966</v>
      </c>
      <c r="ACL14" s="1830" t="s">
        <v>1884</v>
      </c>
      <c r="ACM14" s="1830" t="s">
        <v>897</v>
      </c>
      <c r="ACN14" s="1831" t="s">
        <v>897</v>
      </c>
      <c r="ACO14" s="1237"/>
      <c r="ACP14" s="227" t="s">
        <v>503</v>
      </c>
      <c r="ACQ14" s="337">
        <f t="shared" si="11"/>
        <v>20</v>
      </c>
      <c r="ACR14" s="96">
        <f t="shared" si="12"/>
        <v>5</v>
      </c>
      <c r="ACS14" s="936">
        <f t="shared" si="13"/>
        <v>25</v>
      </c>
      <c r="ACT14" s="1319">
        <f t="shared" si="14"/>
        <v>0.8</v>
      </c>
      <c r="ACU14" s="337">
        <f t="shared" si="15"/>
        <v>8</v>
      </c>
      <c r="ACV14" s="96">
        <f t="shared" si="16"/>
        <v>4</v>
      </c>
      <c r="ACW14" s="936">
        <f t="shared" si="17"/>
        <v>12</v>
      </c>
      <c r="ACX14" s="1315">
        <f t="shared" si="18"/>
        <v>0.66666666666666663</v>
      </c>
    </row>
    <row r="15" spans="1:779">
      <c r="A15" s="1249" t="s">
        <v>11</v>
      </c>
      <c r="B15" s="262" t="s">
        <v>441</v>
      </c>
      <c r="C15" s="571">
        <f t="shared" ca="1" si="0"/>
        <v>18</v>
      </c>
      <c r="D15" s="682">
        <v>39368</v>
      </c>
      <c r="E15" s="769" t="s">
        <v>976</v>
      </c>
      <c r="F15" s="357" t="s">
        <v>4</v>
      </c>
      <c r="G15" s="358" t="s">
        <v>12</v>
      </c>
      <c r="H15" s="84">
        <f t="shared" si="1"/>
        <v>153</v>
      </c>
      <c r="I15" s="85">
        <f t="shared" si="2"/>
        <v>136</v>
      </c>
      <c r="J15" s="85">
        <f t="shared" si="5"/>
        <v>289</v>
      </c>
      <c r="K15" s="97">
        <f t="shared" si="6"/>
        <v>0.52941176470588236</v>
      </c>
      <c r="L15" s="1644"/>
      <c r="M15" s="1644"/>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c r="AL15" s="1644"/>
      <c r="AM15" s="1644"/>
      <c r="AN15" s="1644"/>
      <c r="AO15" s="1644"/>
      <c r="AP15" s="1644"/>
      <c r="AQ15" s="1644"/>
      <c r="AR15" s="1644"/>
      <c r="AS15" s="1644"/>
      <c r="AT15" s="1644"/>
      <c r="AU15" s="1644"/>
      <c r="AV15" s="1644"/>
      <c r="AW15" s="1644"/>
      <c r="AX15" s="1644"/>
      <c r="AY15" s="1644"/>
      <c r="AZ15" s="1644"/>
      <c r="BA15" s="1644"/>
      <c r="BB15" s="1644"/>
      <c r="BC15" s="1644"/>
      <c r="BD15" s="1644"/>
      <c r="BE15" s="1644"/>
      <c r="BF15" s="1644"/>
      <c r="BG15" s="1644"/>
      <c r="BH15" s="1644"/>
      <c r="BI15" s="1644"/>
      <c r="BJ15" s="1644"/>
      <c r="BK15" s="1644"/>
      <c r="BL15" s="1644"/>
      <c r="BM15" s="1644"/>
      <c r="BN15" s="1644"/>
      <c r="BO15" s="1644"/>
      <c r="BP15" s="1644"/>
      <c r="BQ15" s="1644"/>
      <c r="BR15" s="1644"/>
      <c r="BS15" s="1644"/>
      <c r="BT15" s="1644"/>
      <c r="BU15" s="1644"/>
      <c r="BV15" s="1644"/>
      <c r="BW15" s="1644"/>
      <c r="BX15" s="1644"/>
      <c r="BY15" s="1644"/>
      <c r="BZ15" s="1644"/>
      <c r="CA15" s="1644"/>
      <c r="CB15" s="1644"/>
      <c r="CC15" s="1644"/>
      <c r="CD15" s="1644"/>
      <c r="CE15" s="1644"/>
      <c r="CF15" s="1644"/>
      <c r="CG15" s="1644"/>
      <c r="CH15" s="1644"/>
      <c r="CI15" s="1644"/>
      <c r="CJ15" s="1644"/>
      <c r="CK15" s="1644"/>
      <c r="CL15" s="1644"/>
      <c r="CM15" s="1644"/>
      <c r="CN15" s="1644"/>
      <c r="CO15" s="1644"/>
      <c r="CP15" s="1644"/>
      <c r="CQ15" s="1644"/>
      <c r="CR15" s="1644"/>
      <c r="CS15" s="1644"/>
      <c r="CT15" s="1644"/>
      <c r="CU15" s="1644"/>
      <c r="CV15" s="1644"/>
      <c r="CW15" s="1644"/>
      <c r="CX15" s="1644"/>
      <c r="CY15" s="1644"/>
      <c r="CZ15" s="1644"/>
      <c r="DA15" s="1644"/>
      <c r="DB15" s="1644"/>
      <c r="DC15" s="1644"/>
      <c r="DD15" s="1644"/>
      <c r="DE15" s="1644"/>
      <c r="DF15" s="1644"/>
      <c r="DG15" s="1644"/>
      <c r="DH15" s="1644"/>
      <c r="DI15" s="1644"/>
      <c r="DJ15" s="1644"/>
      <c r="DK15" s="1644"/>
      <c r="DL15" s="1644"/>
      <c r="DM15" s="1644"/>
      <c r="DN15" s="1644"/>
      <c r="DO15" s="1644"/>
      <c r="DP15" s="1644"/>
      <c r="DQ15" s="1644"/>
      <c r="DR15" s="1644"/>
      <c r="DS15" s="1644"/>
      <c r="DT15" s="1644"/>
      <c r="DU15" s="1644"/>
      <c r="DV15" s="1644"/>
      <c r="DW15" s="1644"/>
      <c r="DX15" s="1644"/>
      <c r="DY15" s="1644"/>
      <c r="DZ15" s="1644"/>
      <c r="EA15" s="1644"/>
      <c r="EB15" s="1644"/>
      <c r="EC15" s="1644"/>
      <c r="ED15" s="1644"/>
      <c r="EE15" s="1644"/>
      <c r="EF15" s="1644"/>
      <c r="EG15" s="1644"/>
      <c r="EH15" s="1644"/>
      <c r="EI15" s="1644"/>
      <c r="EJ15" s="1644"/>
      <c r="EK15" s="1644"/>
      <c r="EL15" s="1644"/>
      <c r="EM15" s="1644"/>
      <c r="EN15" s="1644"/>
      <c r="EO15" s="1644"/>
      <c r="EP15" s="1644"/>
      <c r="EQ15" s="1644"/>
      <c r="ER15" s="1644"/>
      <c r="ES15" s="1644"/>
      <c r="ET15" s="1644"/>
      <c r="EU15" s="1644"/>
      <c r="EV15" s="1644"/>
      <c r="EW15" s="1644"/>
      <c r="EX15" s="1644"/>
      <c r="EY15" s="1645"/>
      <c r="EZ15" s="1645"/>
      <c r="FA15" s="1645"/>
      <c r="FB15" s="1645"/>
      <c r="FC15" s="1645"/>
      <c r="FD15" s="1645"/>
      <c r="FE15" s="1645"/>
      <c r="FF15" s="1645"/>
      <c r="FG15" s="1645"/>
      <c r="FH15" s="1645"/>
      <c r="FI15" s="1645"/>
      <c r="FJ15" s="1645"/>
      <c r="FK15" s="1645"/>
      <c r="FL15" s="1645"/>
      <c r="FM15" s="1645"/>
      <c r="FN15" s="1645"/>
      <c r="FO15" s="1645"/>
      <c r="FP15" s="1645"/>
      <c r="FQ15" s="1645"/>
      <c r="FR15" s="1645"/>
      <c r="FS15" s="1645"/>
      <c r="FT15" s="1645"/>
      <c r="FU15" s="1645"/>
      <c r="FV15" s="1645"/>
      <c r="FW15" s="1645"/>
      <c r="FX15" s="1645"/>
      <c r="FY15" s="1645"/>
      <c r="FZ15" s="1645"/>
      <c r="GA15" s="1645"/>
      <c r="GB15" s="1645"/>
      <c r="GC15" s="1645"/>
      <c r="GD15" s="1645"/>
      <c r="GE15" s="1645"/>
      <c r="GF15" s="1645"/>
      <c r="GG15" s="1645"/>
      <c r="GH15" s="1645"/>
      <c r="GI15" s="1645"/>
      <c r="GJ15" s="1645"/>
      <c r="GK15" s="1645"/>
      <c r="GL15" s="1645"/>
      <c r="GM15" s="1645"/>
      <c r="GN15" s="1645"/>
      <c r="GO15" s="1645"/>
      <c r="GP15" s="1645"/>
      <c r="GQ15" s="1645"/>
      <c r="GR15" s="1645"/>
      <c r="GS15" s="1645"/>
      <c r="GT15" s="1645"/>
      <c r="GU15" s="1645"/>
      <c r="GV15" s="1645"/>
      <c r="GW15" s="1645"/>
      <c r="GX15" s="1645"/>
      <c r="GY15" s="1645"/>
      <c r="GZ15" s="1645"/>
      <c r="HA15" s="1645"/>
      <c r="HB15" s="1645"/>
      <c r="HC15" s="1645"/>
      <c r="HD15" s="1645"/>
      <c r="HE15" s="1645"/>
      <c r="HF15" s="1645"/>
      <c r="HG15" s="1645"/>
      <c r="HH15" s="1645"/>
      <c r="HI15" s="1645"/>
      <c r="HJ15" s="1645"/>
      <c r="HK15" s="1645"/>
      <c r="HL15" s="1645"/>
      <c r="HM15" s="1645"/>
      <c r="HN15" s="1645"/>
      <c r="HO15" s="1645"/>
      <c r="HP15" s="1645"/>
      <c r="HQ15" s="1645"/>
      <c r="HR15" s="1645"/>
      <c r="HS15" s="1645"/>
      <c r="HT15" s="1645"/>
      <c r="HU15" s="1645"/>
      <c r="HV15" s="1645"/>
      <c r="HW15" s="1646"/>
      <c r="HX15" s="1646"/>
      <c r="HY15" s="1646"/>
      <c r="HZ15" s="1645"/>
      <c r="IA15" s="1645"/>
      <c r="IB15" s="1645"/>
      <c r="IC15" s="1645"/>
      <c r="ID15" s="1645"/>
      <c r="IE15" s="1645"/>
      <c r="IF15" s="1645"/>
      <c r="IG15" s="1645"/>
      <c r="IH15" s="1645"/>
      <c r="II15" s="1645"/>
      <c r="IJ15" s="1645"/>
      <c r="IK15" s="1645"/>
      <c r="IL15" s="1645"/>
      <c r="IM15" s="1645"/>
      <c r="IN15" s="1645"/>
      <c r="IO15" s="1645"/>
      <c r="IP15" s="1645"/>
      <c r="IQ15" s="1645"/>
      <c r="IR15" s="1645"/>
      <c r="IS15" s="1645"/>
      <c r="IT15" s="1645"/>
      <c r="IU15" s="1645"/>
      <c r="IV15" s="1645"/>
      <c r="IW15" s="1645"/>
      <c r="IX15" s="1645"/>
      <c r="IY15" s="1645"/>
      <c r="IZ15" s="1645"/>
      <c r="JA15" s="1645"/>
      <c r="JB15" s="1645"/>
      <c r="JC15" s="1645"/>
      <c r="JD15" s="1645"/>
      <c r="JE15" s="1645"/>
      <c r="JF15" s="1645"/>
      <c r="JG15" s="1645"/>
      <c r="JH15" s="1645"/>
      <c r="JI15" s="1645"/>
      <c r="JJ15" s="1645"/>
      <c r="JK15" s="1645"/>
      <c r="JL15" s="1645"/>
      <c r="JM15" s="1645"/>
      <c r="JN15" s="1645"/>
      <c r="JO15" s="1645"/>
      <c r="JP15" s="1645"/>
      <c r="JQ15" s="1645"/>
      <c r="JR15" s="1645"/>
      <c r="JS15" s="1645"/>
      <c r="JT15" s="1645"/>
      <c r="JU15" s="1645"/>
      <c r="JV15" s="1645"/>
      <c r="JW15" s="1645"/>
      <c r="JX15" s="1645"/>
      <c r="JY15" s="1645"/>
      <c r="JZ15" s="1645"/>
      <c r="KA15" s="1645"/>
      <c r="KB15" s="1645"/>
      <c r="KC15" s="1645"/>
      <c r="KD15" s="1645"/>
      <c r="KE15" s="1645"/>
      <c r="KF15" s="1645"/>
      <c r="KG15" s="1645"/>
      <c r="KH15" s="1645"/>
      <c r="KI15" s="1645"/>
      <c r="KJ15" s="1645"/>
      <c r="KK15" s="1645"/>
      <c r="KL15" s="1645"/>
      <c r="KM15" s="1645"/>
      <c r="KN15" s="1645"/>
      <c r="KO15" s="1645"/>
      <c r="KP15" s="1645"/>
      <c r="KQ15" s="1645"/>
      <c r="KR15" s="1645"/>
      <c r="KS15" s="1645"/>
      <c r="KT15" s="1645"/>
      <c r="KU15" s="1645"/>
      <c r="KV15" s="1645"/>
      <c r="KW15" s="1645"/>
      <c r="KX15" s="1645"/>
      <c r="KY15" s="1645"/>
      <c r="KZ15" s="1645"/>
      <c r="LA15" s="1645"/>
      <c r="LB15" s="1645"/>
      <c r="LC15" s="1645"/>
      <c r="LD15" s="1645"/>
      <c r="LE15" s="1645"/>
      <c r="LF15" s="1645"/>
      <c r="LG15" s="1645"/>
      <c r="LH15" s="1645"/>
      <c r="LI15" s="1645"/>
      <c r="LJ15" s="1645"/>
      <c r="LK15" s="1645"/>
      <c r="LL15" s="1645"/>
      <c r="LM15" s="1645"/>
      <c r="LN15" s="1645"/>
      <c r="LO15" s="1645"/>
      <c r="LP15" s="1645"/>
      <c r="LQ15" s="1645"/>
      <c r="LR15" s="1645"/>
      <c r="LS15" s="1645"/>
      <c r="LT15" s="1645"/>
      <c r="LU15" s="1645"/>
      <c r="LV15" s="1645"/>
      <c r="LW15" s="1645"/>
      <c r="LX15" s="1645"/>
      <c r="LY15" s="1645"/>
      <c r="LZ15" s="1645"/>
      <c r="MA15" s="1645"/>
      <c r="MB15" s="1647"/>
      <c r="MC15" s="1647"/>
      <c r="MD15" s="1645"/>
      <c r="ME15" s="1645"/>
      <c r="MF15" s="1645"/>
      <c r="MG15" s="1645"/>
      <c r="MH15" s="1645"/>
      <c r="MI15" s="1645"/>
      <c r="MJ15" s="84" t="s">
        <v>806</v>
      </c>
      <c r="MK15" s="85" t="s">
        <v>478</v>
      </c>
      <c r="ML15" s="85" t="s">
        <v>1109</v>
      </c>
      <c r="MM15" s="111"/>
      <c r="MN15" s="84" t="s">
        <v>974</v>
      </c>
      <c r="MO15" s="85" t="s">
        <v>798</v>
      </c>
      <c r="MP15" s="85" t="s">
        <v>1152</v>
      </c>
      <c r="MQ15" s="111"/>
      <c r="MR15" s="84" t="s">
        <v>803</v>
      </c>
      <c r="MS15" s="85" t="s">
        <v>1099</v>
      </c>
      <c r="MT15" s="85" t="s">
        <v>802</v>
      </c>
      <c r="MU15" s="111"/>
      <c r="MV15" s="400" t="s">
        <v>458</v>
      </c>
      <c r="MW15" s="85" t="s">
        <v>797</v>
      </c>
      <c r="MX15" s="85" t="s">
        <v>462</v>
      </c>
      <c r="MY15" s="932"/>
      <c r="MZ15" s="400" t="s">
        <v>796</v>
      </c>
      <c r="NA15" s="85" t="s">
        <v>477</v>
      </c>
      <c r="NB15" s="85" t="s">
        <v>805</v>
      </c>
      <c r="NC15" s="111"/>
      <c r="ND15" s="400" t="s">
        <v>1140</v>
      </c>
      <c r="NE15" s="85" t="s">
        <v>1153</v>
      </c>
      <c r="NF15" s="85" t="s">
        <v>166</v>
      </c>
      <c r="NG15" s="932"/>
      <c r="NH15" s="400" t="s">
        <v>1112</v>
      </c>
      <c r="NI15" s="85" t="s">
        <v>1038</v>
      </c>
      <c r="NJ15" s="85" t="s">
        <v>479</v>
      </c>
      <c r="NK15" s="932"/>
      <c r="NL15" s="400" t="s">
        <v>800</v>
      </c>
      <c r="NM15" s="85" t="s">
        <v>1100</v>
      </c>
      <c r="NN15" s="360" t="s">
        <v>1150</v>
      </c>
      <c r="NO15" s="1348"/>
      <c r="NP15" s="1160" t="s">
        <v>1103</v>
      </c>
      <c r="NQ15" s="360" t="s">
        <v>989</v>
      </c>
      <c r="NR15" s="360" t="s">
        <v>815</v>
      </c>
      <c r="NS15" s="1348"/>
      <c r="NT15" s="1160" t="s">
        <v>1113</v>
      </c>
      <c r="NU15" s="360" t="s">
        <v>1114</v>
      </c>
      <c r="NV15" s="360" t="s">
        <v>814</v>
      </c>
      <c r="NW15" s="1348"/>
      <c r="NX15" s="1160" t="s">
        <v>769</v>
      </c>
      <c r="NY15" s="360" t="s">
        <v>1039</v>
      </c>
      <c r="NZ15" s="360" t="s">
        <v>1106</v>
      </c>
      <c r="OA15" s="363"/>
      <c r="OB15" s="1160" t="s">
        <v>477</v>
      </c>
      <c r="OC15" s="360" t="s">
        <v>1101</v>
      </c>
      <c r="OD15" s="360" t="s">
        <v>210</v>
      </c>
      <c r="OE15" s="932" t="s">
        <v>1149</v>
      </c>
      <c r="OF15" s="400" t="s">
        <v>1096</v>
      </c>
      <c r="OG15" s="85" t="s">
        <v>880</v>
      </c>
      <c r="OH15" s="85" t="s">
        <v>1097</v>
      </c>
      <c r="OI15" s="932"/>
      <c r="OJ15" s="400" t="s">
        <v>1107</v>
      </c>
      <c r="OK15" s="85" t="s">
        <v>1177</v>
      </c>
      <c r="OL15" s="85" t="s">
        <v>816</v>
      </c>
      <c r="OM15" s="932"/>
      <c r="ON15" s="400" t="s">
        <v>1100</v>
      </c>
      <c r="OO15" s="85" t="s">
        <v>207</v>
      </c>
      <c r="OP15" s="85" t="s">
        <v>1112</v>
      </c>
      <c r="OQ15" s="932"/>
      <c r="OR15" s="400" t="s">
        <v>814</v>
      </c>
      <c r="OS15" s="85" t="s">
        <v>1141</v>
      </c>
      <c r="OT15" s="85" t="s">
        <v>813</v>
      </c>
      <c r="OU15" s="932" t="s">
        <v>806</v>
      </c>
      <c r="OV15" s="400" t="s">
        <v>989</v>
      </c>
      <c r="OW15" s="85" t="s">
        <v>482</v>
      </c>
      <c r="OX15" s="85" t="s">
        <v>1106</v>
      </c>
      <c r="OY15" s="932"/>
      <c r="OZ15" s="400" t="s">
        <v>1109</v>
      </c>
      <c r="PA15" s="85" t="s">
        <v>451</v>
      </c>
      <c r="PB15" s="360" t="s">
        <v>459</v>
      </c>
      <c r="PC15" s="1348"/>
      <c r="PD15" s="1160" t="s">
        <v>1149</v>
      </c>
      <c r="PE15" s="360" t="s">
        <v>881</v>
      </c>
      <c r="PF15" s="360" t="s">
        <v>1101</v>
      </c>
      <c r="PG15" s="1348"/>
      <c r="PH15" s="1160" t="s">
        <v>1140</v>
      </c>
      <c r="PI15" s="360" t="s">
        <v>1107</v>
      </c>
      <c r="PJ15" s="360" t="s">
        <v>447</v>
      </c>
      <c r="PK15" s="1348"/>
      <c r="PL15" s="1160" t="s">
        <v>815</v>
      </c>
      <c r="PM15" s="360" t="s">
        <v>1056</v>
      </c>
      <c r="PN15" s="360" t="s">
        <v>500</v>
      </c>
      <c r="PO15" s="360"/>
      <c r="PP15" s="363"/>
      <c r="PQ15" s="1160" t="s">
        <v>1175</v>
      </c>
      <c r="PR15" s="360" t="s">
        <v>458</v>
      </c>
      <c r="PS15" s="360" t="s">
        <v>1152</v>
      </c>
      <c r="PT15" s="1348"/>
      <c r="PU15" s="2400" t="s">
        <v>1447</v>
      </c>
      <c r="PV15" s="360" t="s">
        <v>1113</v>
      </c>
      <c r="PW15" s="360" t="s">
        <v>320</v>
      </c>
      <c r="PX15" s="932" t="s">
        <v>1110</v>
      </c>
      <c r="PY15" s="400" t="s">
        <v>184</v>
      </c>
      <c r="PZ15" s="85" t="s">
        <v>1095</v>
      </c>
      <c r="QA15" s="85" t="s">
        <v>208</v>
      </c>
      <c r="QB15" s="932"/>
      <c r="QC15" s="400" t="s">
        <v>287</v>
      </c>
      <c r="QD15" s="85" t="s">
        <v>1176</v>
      </c>
      <c r="QE15" s="85" t="s">
        <v>1452</v>
      </c>
      <c r="QF15" s="932"/>
      <c r="QG15" s="400" t="s">
        <v>1451</v>
      </c>
      <c r="QH15" s="85" t="s">
        <v>1100</v>
      </c>
      <c r="QI15" s="85" t="s">
        <v>880</v>
      </c>
      <c r="QJ15" s="932"/>
      <c r="QK15" s="400" t="s">
        <v>811</v>
      </c>
      <c r="QL15" s="85" t="s">
        <v>769</v>
      </c>
      <c r="QM15" s="85" t="s">
        <v>1500</v>
      </c>
      <c r="QN15" s="932"/>
      <c r="QO15" s="400" t="s">
        <v>1111</v>
      </c>
      <c r="QP15" s="85" t="s">
        <v>989</v>
      </c>
      <c r="QQ15" s="85" t="s">
        <v>1450</v>
      </c>
      <c r="QR15" s="932"/>
      <c r="QS15" s="400" t="s">
        <v>1101</v>
      </c>
      <c r="QT15" s="85" t="s">
        <v>459</v>
      </c>
      <c r="QU15" s="85" t="s">
        <v>816</v>
      </c>
      <c r="QV15" s="932"/>
      <c r="QW15" s="400" t="s">
        <v>814</v>
      </c>
      <c r="QX15" s="85" t="s">
        <v>800</v>
      </c>
      <c r="QY15" s="85" t="s">
        <v>1056</v>
      </c>
      <c r="QZ15" s="932"/>
      <c r="RA15" s="400" t="s">
        <v>449</v>
      </c>
      <c r="RB15" s="85" t="s">
        <v>1102</v>
      </c>
      <c r="RC15" s="85" t="s">
        <v>1099</v>
      </c>
      <c r="RD15" s="932"/>
      <c r="RE15" s="400" t="s">
        <v>452</v>
      </c>
      <c r="RF15" s="85" t="s">
        <v>1112</v>
      </c>
      <c r="RG15" s="85" t="s">
        <v>462</v>
      </c>
      <c r="RH15" s="932"/>
      <c r="RI15" s="400" t="s">
        <v>1502</v>
      </c>
      <c r="RJ15" s="85" t="s">
        <v>1459</v>
      </c>
      <c r="RK15" s="85" t="s">
        <v>502</v>
      </c>
      <c r="RL15" s="932"/>
      <c r="RM15" s="400" t="s">
        <v>802</v>
      </c>
      <c r="RN15" s="360" t="s">
        <v>175</v>
      </c>
      <c r="RO15" s="360" t="s">
        <v>1154</v>
      </c>
      <c r="RP15" s="1348"/>
      <c r="RQ15" s="1160" t="s">
        <v>1650</v>
      </c>
      <c r="RR15" s="360" t="s">
        <v>974</v>
      </c>
      <c r="RS15" s="360" t="s">
        <v>1498</v>
      </c>
      <c r="RT15" s="1348"/>
      <c r="RU15" s="1160" t="s">
        <v>769</v>
      </c>
      <c r="RV15" s="360" t="s">
        <v>1152</v>
      </c>
      <c r="RW15" s="360" t="s">
        <v>816</v>
      </c>
      <c r="RX15" s="1348"/>
      <c r="RY15" s="1160" t="s">
        <v>1113</v>
      </c>
      <c r="RZ15" s="360" t="s">
        <v>1105</v>
      </c>
      <c r="SA15" s="360" t="s">
        <v>477</v>
      </c>
      <c r="SB15" s="1348"/>
      <c r="SC15" s="1160" t="s">
        <v>811</v>
      </c>
      <c r="SD15" s="360" t="s">
        <v>317</v>
      </c>
      <c r="SE15" s="85" t="s">
        <v>1111</v>
      </c>
      <c r="SF15" s="932" t="s">
        <v>265</v>
      </c>
      <c r="SG15" s="400" t="s">
        <v>225</v>
      </c>
      <c r="SH15" s="85" t="s">
        <v>795</v>
      </c>
      <c r="SI15" s="85" t="s">
        <v>1056</v>
      </c>
      <c r="SJ15" s="932"/>
      <c r="SK15" s="400" t="s">
        <v>446</v>
      </c>
      <c r="SL15" s="85" t="s">
        <v>1107</v>
      </c>
      <c r="SM15" s="85" t="s">
        <v>1097</v>
      </c>
      <c r="SN15" s="932"/>
      <c r="SO15" s="400" t="s">
        <v>802</v>
      </c>
      <c r="SP15" s="85" t="s">
        <v>1633</v>
      </c>
      <c r="SQ15" s="85" t="s">
        <v>1439</v>
      </c>
      <c r="SR15" s="932"/>
      <c r="SS15" s="400" t="s">
        <v>448</v>
      </c>
      <c r="ST15" s="85" t="s">
        <v>975</v>
      </c>
      <c r="SU15" s="85" t="s">
        <v>1140</v>
      </c>
      <c r="SV15" s="932"/>
      <c r="SW15" s="400" t="s">
        <v>482</v>
      </c>
      <c r="SX15" s="85" t="s">
        <v>1446</v>
      </c>
      <c r="SY15" s="85" t="s">
        <v>813</v>
      </c>
      <c r="SZ15" s="111"/>
      <c r="TA15" s="400" t="s">
        <v>798</v>
      </c>
      <c r="TB15" s="85" t="s">
        <v>1176</v>
      </c>
      <c r="TC15" s="85" t="s">
        <v>1154</v>
      </c>
      <c r="TD15" s="932"/>
      <c r="TE15" s="400" t="s">
        <v>500</v>
      </c>
      <c r="TF15" s="85" t="s">
        <v>795</v>
      </c>
      <c r="TG15" s="85" t="s">
        <v>1502</v>
      </c>
      <c r="TH15" s="932"/>
      <c r="TI15" s="400" t="s">
        <v>1095</v>
      </c>
      <c r="TJ15" s="85" t="s">
        <v>1499</v>
      </c>
      <c r="TK15" s="85" t="s">
        <v>1101</v>
      </c>
      <c r="TL15" s="932"/>
      <c r="TM15" s="400" t="s">
        <v>1141</v>
      </c>
      <c r="TN15" s="85" t="s">
        <v>771</v>
      </c>
      <c r="TO15" s="85" t="s">
        <v>989</v>
      </c>
      <c r="TP15" s="932"/>
      <c r="TQ15" s="400" t="s">
        <v>1110</v>
      </c>
      <c r="TR15" s="85" t="s">
        <v>1096</v>
      </c>
      <c r="TS15" s="85" t="s">
        <v>1102</v>
      </c>
      <c r="TT15" s="932"/>
      <c r="TU15" s="1160" t="s">
        <v>1875</v>
      </c>
      <c r="TV15" s="360" t="s">
        <v>1955</v>
      </c>
      <c r="TW15" s="360" t="s">
        <v>1995</v>
      </c>
      <c r="TX15" s="1348"/>
      <c r="TY15" s="1160" t="s">
        <v>2000</v>
      </c>
      <c r="TZ15" s="360" t="s">
        <v>1919</v>
      </c>
      <c r="UA15" s="360" t="s">
        <v>1973</v>
      </c>
      <c r="UB15" s="363"/>
      <c r="UC15" s="1983" t="s">
        <v>1929</v>
      </c>
      <c r="UD15" s="1862" t="s">
        <v>1931</v>
      </c>
      <c r="UE15" s="1862" t="s">
        <v>1961</v>
      </c>
      <c r="UF15" s="1865" t="s">
        <v>897</v>
      </c>
      <c r="UG15" s="1983" t="s">
        <v>1901</v>
      </c>
      <c r="UH15" s="1862" t="s">
        <v>1988</v>
      </c>
      <c r="UI15" s="1862" t="s">
        <v>1921</v>
      </c>
      <c r="UJ15" s="1865"/>
      <c r="UK15" s="1983" t="s">
        <v>1963</v>
      </c>
      <c r="UL15" s="1862" t="s">
        <v>2009</v>
      </c>
      <c r="UM15" s="360" t="s">
        <v>379</v>
      </c>
      <c r="UN15" s="1721" t="s">
        <v>1904</v>
      </c>
      <c r="UO15" s="1691" t="s">
        <v>1865</v>
      </c>
      <c r="UP15" s="1692" t="s">
        <v>1985</v>
      </c>
      <c r="UQ15" s="1692" t="s">
        <v>897</v>
      </c>
      <c r="UR15" s="1721"/>
      <c r="US15" s="1691" t="s">
        <v>880</v>
      </c>
      <c r="UT15" s="1692" t="s">
        <v>1111</v>
      </c>
      <c r="UU15" s="1692" t="s">
        <v>972</v>
      </c>
      <c r="UV15" s="1721"/>
      <c r="UW15" s="1832" t="s">
        <v>1989</v>
      </c>
      <c r="UX15" s="1833" t="s">
        <v>1971</v>
      </c>
      <c r="UY15" s="1833" t="s">
        <v>1920</v>
      </c>
      <c r="UZ15" s="1853" t="s">
        <v>897</v>
      </c>
      <c r="VA15" s="1832" t="s">
        <v>1898</v>
      </c>
      <c r="VB15" s="1833" t="s">
        <v>1887</v>
      </c>
      <c r="VC15" s="1833" t="s">
        <v>1975</v>
      </c>
      <c r="VD15" s="1853" t="s">
        <v>897</v>
      </c>
      <c r="VE15" s="1832" t="s">
        <v>1924</v>
      </c>
      <c r="VF15" s="1833" t="s">
        <v>1911</v>
      </c>
      <c r="VG15" s="1833" t="s">
        <v>1967</v>
      </c>
      <c r="VH15" s="1853" t="s">
        <v>897</v>
      </c>
      <c r="VI15" s="1832" t="s">
        <v>279</v>
      </c>
      <c r="VJ15" s="1833" t="s">
        <v>483</v>
      </c>
      <c r="VK15" s="1833" t="s">
        <v>897</v>
      </c>
      <c r="VL15" s="1853" t="s">
        <v>897</v>
      </c>
      <c r="VM15" s="1832" t="s">
        <v>1056</v>
      </c>
      <c r="VN15" s="1833" t="s">
        <v>1113</v>
      </c>
      <c r="VO15" s="1833" t="s">
        <v>231</v>
      </c>
      <c r="VP15" s="1853" t="s">
        <v>897</v>
      </c>
      <c r="VQ15" s="1832" t="s">
        <v>452</v>
      </c>
      <c r="VR15" s="1833" t="s">
        <v>813</v>
      </c>
      <c r="VS15" s="1833" t="s">
        <v>477</v>
      </c>
      <c r="VT15" s="1853" t="s">
        <v>897</v>
      </c>
      <c r="VU15" s="1832" t="s">
        <v>1902</v>
      </c>
      <c r="VV15" s="1833" t="s">
        <v>1896</v>
      </c>
      <c r="VW15" s="1833" t="s">
        <v>1973</v>
      </c>
      <c r="VX15" s="1853" t="s">
        <v>897</v>
      </c>
      <c r="VY15" s="1832" t="s">
        <v>1971</v>
      </c>
      <c r="VZ15" s="1833" t="s">
        <v>1926</v>
      </c>
      <c r="WA15" s="1833" t="s">
        <v>1913</v>
      </c>
      <c r="WB15" s="1853" t="s">
        <v>897</v>
      </c>
      <c r="WC15" s="1832" t="s">
        <v>1996</v>
      </c>
      <c r="WD15" s="1833" t="s">
        <v>1957</v>
      </c>
      <c r="WE15" s="1833" t="s">
        <v>1924</v>
      </c>
      <c r="WF15" s="1853" t="s">
        <v>897</v>
      </c>
      <c r="WG15" s="1832" t="s">
        <v>1954</v>
      </c>
      <c r="WH15" s="1833" t="s">
        <v>2010</v>
      </c>
      <c r="WI15" s="1833" t="s">
        <v>1989</v>
      </c>
      <c r="WJ15" s="1853" t="s">
        <v>897</v>
      </c>
      <c r="WK15" s="1832" t="s">
        <v>1974</v>
      </c>
      <c r="WL15" s="1833" t="s">
        <v>1966</v>
      </c>
      <c r="WM15" s="1833" t="s">
        <v>2006</v>
      </c>
      <c r="WN15" s="1853" t="s">
        <v>897</v>
      </c>
      <c r="WO15" s="1832" t="s">
        <v>1992</v>
      </c>
      <c r="WP15" s="1833" t="s">
        <v>1884</v>
      </c>
      <c r="WQ15" s="1833" t="s">
        <v>1933</v>
      </c>
      <c r="WR15" s="1853" t="s">
        <v>897</v>
      </c>
      <c r="WS15" s="1832" t="s">
        <v>1961</v>
      </c>
      <c r="WT15" s="1833" t="s">
        <v>1923</v>
      </c>
      <c r="WU15" s="1833" t="s">
        <v>1904</v>
      </c>
      <c r="WV15" s="1853" t="s">
        <v>897</v>
      </c>
      <c r="WW15" s="1832" t="s">
        <v>2207</v>
      </c>
      <c r="WX15" s="1833" t="s">
        <v>1970</v>
      </c>
      <c r="WY15" s="1833" t="s">
        <v>897</v>
      </c>
      <c r="WZ15" s="1853" t="s">
        <v>897</v>
      </c>
      <c r="XA15" s="1832" t="s">
        <v>1939</v>
      </c>
      <c r="XB15" s="1833" t="s">
        <v>1967</v>
      </c>
      <c r="XC15" s="1833" t="s">
        <v>1895</v>
      </c>
      <c r="XD15" s="1853" t="s">
        <v>897</v>
      </c>
      <c r="XE15" s="1832" t="s">
        <v>1958</v>
      </c>
      <c r="XF15" s="1833" t="s">
        <v>1916</v>
      </c>
      <c r="XG15" s="1833" t="s">
        <v>1910</v>
      </c>
      <c r="XH15" s="1853" t="s">
        <v>897</v>
      </c>
      <c r="XI15" s="1832" t="s">
        <v>1989</v>
      </c>
      <c r="XJ15" s="1833" t="s">
        <v>1930</v>
      </c>
      <c r="XK15" s="1833" t="s">
        <v>1902</v>
      </c>
      <c r="XL15" s="1853" t="s">
        <v>897</v>
      </c>
      <c r="XM15" s="1832" t="s">
        <v>1950</v>
      </c>
      <c r="XN15" s="1833" t="s">
        <v>1872</v>
      </c>
      <c r="XO15" s="1833" t="s">
        <v>1908</v>
      </c>
      <c r="XP15" s="1853" t="s">
        <v>897</v>
      </c>
      <c r="XQ15" s="1832" t="s">
        <v>1897</v>
      </c>
      <c r="XR15" s="1833" t="s">
        <v>1937</v>
      </c>
      <c r="XS15" s="1833" t="s">
        <v>1957</v>
      </c>
      <c r="XT15" s="1853" t="s">
        <v>897</v>
      </c>
      <c r="XU15" s="1983" t="s">
        <v>1990</v>
      </c>
      <c r="XV15" s="1862" t="s">
        <v>1974</v>
      </c>
      <c r="XW15" s="1862" t="s">
        <v>1978</v>
      </c>
      <c r="XX15" s="1865" t="s">
        <v>897</v>
      </c>
      <c r="XY15" s="1983" t="s">
        <v>1913</v>
      </c>
      <c r="XZ15" s="1862" t="s">
        <v>1907</v>
      </c>
      <c r="YA15" s="1862" t="s">
        <v>1966</v>
      </c>
      <c r="YB15" s="363" t="s">
        <v>163</v>
      </c>
      <c r="YC15" s="2171" t="s">
        <v>1890</v>
      </c>
      <c r="YD15" s="360" t="s">
        <v>1881</v>
      </c>
      <c r="YE15" s="360" t="s">
        <v>897</v>
      </c>
      <c r="YF15" s="363" t="s">
        <v>897</v>
      </c>
      <c r="YG15" s="1160" t="s">
        <v>1967</v>
      </c>
      <c r="YH15" s="360" t="s">
        <v>1989</v>
      </c>
      <c r="YI15" s="360" t="s">
        <v>1923</v>
      </c>
      <c r="YJ15" s="363" t="s">
        <v>897</v>
      </c>
      <c r="YK15" s="1160" t="s">
        <v>1914</v>
      </c>
      <c r="YL15" s="360" t="s">
        <v>1997</v>
      </c>
      <c r="YM15" s="360" t="s">
        <v>1909</v>
      </c>
      <c r="YN15" s="1348" t="s">
        <v>897</v>
      </c>
      <c r="YO15" s="1160" t="s">
        <v>1908</v>
      </c>
      <c r="YP15" s="360" t="s">
        <v>1919</v>
      </c>
      <c r="YQ15" s="360" t="s">
        <v>2006</v>
      </c>
      <c r="YR15" s="363" t="s">
        <v>897</v>
      </c>
      <c r="YS15" s="1160" t="s">
        <v>1930</v>
      </c>
      <c r="YT15" s="360" t="s">
        <v>1902</v>
      </c>
      <c r="YU15" s="360" t="s">
        <v>1939</v>
      </c>
      <c r="YV15" s="363" t="s">
        <v>897</v>
      </c>
      <c r="YW15" s="1160" t="s">
        <v>1963</v>
      </c>
      <c r="YX15" s="360" t="s">
        <v>1920</v>
      </c>
      <c r="YY15" s="360" t="s">
        <v>1907</v>
      </c>
      <c r="YZ15" s="1865" t="s">
        <v>2068</v>
      </c>
      <c r="ZA15" s="1983" t="s">
        <v>1982</v>
      </c>
      <c r="ZB15" s="1862" t="s">
        <v>1877</v>
      </c>
      <c r="ZC15" s="1862" t="s">
        <v>897</v>
      </c>
      <c r="ZD15" s="1865" t="s">
        <v>897</v>
      </c>
      <c r="ZE15" s="1983" t="s">
        <v>2208</v>
      </c>
      <c r="ZF15" s="1862" t="s">
        <v>1901</v>
      </c>
      <c r="ZG15" s="1862" t="s">
        <v>897</v>
      </c>
      <c r="ZH15" s="1865" t="s">
        <v>897</v>
      </c>
      <c r="ZI15" s="1983" t="s">
        <v>1887</v>
      </c>
      <c r="ZJ15" s="1862" t="s">
        <v>1868</v>
      </c>
      <c r="ZK15" s="1862" t="s">
        <v>897</v>
      </c>
      <c r="ZL15" s="2401" t="s">
        <v>897</v>
      </c>
      <c r="ZM15" s="1983" t="s">
        <v>2350</v>
      </c>
      <c r="ZN15" s="1862" t="s">
        <v>1986</v>
      </c>
      <c r="ZO15" s="1862" t="s">
        <v>897</v>
      </c>
      <c r="ZP15" s="1865" t="s">
        <v>897</v>
      </c>
      <c r="ZQ15" s="1983" t="s">
        <v>1869</v>
      </c>
      <c r="ZR15" s="1862" t="s">
        <v>1974</v>
      </c>
      <c r="ZS15" s="1862" t="s">
        <v>897</v>
      </c>
      <c r="ZT15" s="1865" t="s">
        <v>897</v>
      </c>
      <c r="ZU15" s="1983" t="s">
        <v>1881</v>
      </c>
      <c r="ZV15" s="1862" t="s">
        <v>1970</v>
      </c>
      <c r="ZW15" s="1862" t="s">
        <v>897</v>
      </c>
      <c r="ZX15" s="1865" t="s">
        <v>897</v>
      </c>
      <c r="ZY15" s="1983" t="s">
        <v>1957</v>
      </c>
      <c r="ZZ15" s="1862" t="s">
        <v>1924</v>
      </c>
      <c r="AAA15" s="1862" t="s">
        <v>897</v>
      </c>
      <c r="AAB15" s="1865" t="s">
        <v>897</v>
      </c>
      <c r="AAC15" s="1983" t="s">
        <v>1876</v>
      </c>
      <c r="AAD15" s="363" t="s">
        <v>146</v>
      </c>
      <c r="AAE15" s="1869" t="s">
        <v>1867</v>
      </c>
      <c r="AAF15" s="1876" t="s">
        <v>897</v>
      </c>
      <c r="AAG15" s="2402" t="s">
        <v>1910</v>
      </c>
      <c r="AAH15" s="1869" t="s">
        <v>1902</v>
      </c>
      <c r="AAI15" s="1869" t="s">
        <v>897</v>
      </c>
      <c r="AAJ15" s="1876" t="s">
        <v>897</v>
      </c>
      <c r="AAK15" s="2402" t="s">
        <v>1890</v>
      </c>
      <c r="AAL15" s="1869" t="s">
        <v>1904</v>
      </c>
      <c r="AAM15" s="1869" t="s">
        <v>897</v>
      </c>
      <c r="AAN15" s="2403" t="s">
        <v>897</v>
      </c>
      <c r="AAO15" s="2402" t="s">
        <v>2645</v>
      </c>
      <c r="AAP15" s="1869" t="s">
        <v>1873</v>
      </c>
      <c r="AAQ15" s="1869" t="s">
        <v>897</v>
      </c>
      <c r="AAR15" s="1876" t="s">
        <v>897</v>
      </c>
      <c r="AAS15" s="2402" t="s">
        <v>1955</v>
      </c>
      <c r="AAT15" s="1869" t="s">
        <v>2388</v>
      </c>
      <c r="AAU15" s="1869" t="s">
        <v>897</v>
      </c>
      <c r="AAV15" s="2403" t="s">
        <v>897</v>
      </c>
      <c r="AAW15" s="2402" t="s">
        <v>1884</v>
      </c>
      <c r="AAX15" s="1879" t="s">
        <v>1900</v>
      </c>
      <c r="AAY15" s="1879" t="s">
        <v>897</v>
      </c>
      <c r="AAZ15" s="2174" t="s">
        <v>897</v>
      </c>
      <c r="ABA15" s="2173" t="s">
        <v>1881</v>
      </c>
      <c r="ABB15" s="1879" t="s">
        <v>1975</v>
      </c>
      <c r="ABC15" s="1879" t="s">
        <v>897</v>
      </c>
      <c r="ABD15" s="2174" t="s">
        <v>897</v>
      </c>
      <c r="ABE15" s="2173" t="s">
        <v>1957</v>
      </c>
      <c r="ABF15" s="1879" t="s">
        <v>1969</v>
      </c>
      <c r="ABG15" s="1879" t="s">
        <v>897</v>
      </c>
      <c r="ABH15" s="2174" t="s">
        <v>897</v>
      </c>
      <c r="ABI15" s="2173" t="s">
        <v>1894</v>
      </c>
      <c r="ABJ15" s="1879" t="s">
        <v>1867</v>
      </c>
      <c r="ABK15" s="1879" t="s">
        <v>897</v>
      </c>
      <c r="ABL15" s="2174" t="s">
        <v>897</v>
      </c>
      <c r="ABM15" s="2173" t="s">
        <v>1876</v>
      </c>
      <c r="ABN15" s="1879" t="s">
        <v>1869</v>
      </c>
      <c r="ABO15" s="1879" t="s">
        <v>897</v>
      </c>
      <c r="ABP15" s="2174" t="s">
        <v>897</v>
      </c>
      <c r="ABQ15" s="2173" t="s">
        <v>1890</v>
      </c>
      <c r="ABR15" s="1879" t="s">
        <v>2907</v>
      </c>
      <c r="ABS15" s="1833" t="s">
        <v>1987</v>
      </c>
      <c r="ABT15" s="1853" t="s">
        <v>897</v>
      </c>
      <c r="ABU15" s="1832" t="s">
        <v>1978</v>
      </c>
      <c r="ABV15" s="1833" t="s">
        <v>1904</v>
      </c>
      <c r="ABW15" s="1833" t="s">
        <v>897</v>
      </c>
      <c r="ABX15" s="1853" t="s">
        <v>897</v>
      </c>
      <c r="ABY15" s="1832" t="s">
        <v>1955</v>
      </c>
      <c r="ABZ15" s="1833" t="s">
        <v>1914</v>
      </c>
      <c r="ACA15" s="1833" t="s">
        <v>897</v>
      </c>
      <c r="ACB15" s="1853" t="s">
        <v>897</v>
      </c>
      <c r="ACC15" s="1832" t="s">
        <v>1902</v>
      </c>
      <c r="ACD15" s="1833" t="s">
        <v>1939</v>
      </c>
      <c r="ACE15" s="1833" t="s">
        <v>897</v>
      </c>
      <c r="ACF15" s="1853" t="s">
        <v>897</v>
      </c>
      <c r="ACG15" s="1832" t="s">
        <v>1996</v>
      </c>
      <c r="ACH15" s="1833" t="s">
        <v>1975</v>
      </c>
      <c r="ACI15" s="1833" t="s">
        <v>897</v>
      </c>
      <c r="ACJ15" s="1853" t="s">
        <v>897</v>
      </c>
      <c r="ACK15" s="1832" t="s">
        <v>1866</v>
      </c>
      <c r="ACL15" s="1833" t="s">
        <v>1900</v>
      </c>
      <c r="ACM15" s="1833" t="s">
        <v>897</v>
      </c>
      <c r="ACN15" s="1834" t="s">
        <v>897</v>
      </c>
      <c r="ACO15" s="857" t="s">
        <v>11</v>
      </c>
      <c r="ACP15" s="262" t="s">
        <v>441</v>
      </c>
      <c r="ACQ15" s="400">
        <f t="shared" si="11"/>
        <v>4</v>
      </c>
      <c r="ACR15" s="85">
        <f t="shared" si="12"/>
        <v>20</v>
      </c>
      <c r="ACS15" s="932">
        <f t="shared" si="13"/>
        <v>24</v>
      </c>
      <c r="ACT15" s="1318">
        <f t="shared" si="14"/>
        <v>0.16666666666666666</v>
      </c>
      <c r="ACU15" s="400">
        <f t="shared" si="15"/>
        <v>2</v>
      </c>
      <c r="ACV15" s="85">
        <f t="shared" si="16"/>
        <v>10</v>
      </c>
      <c r="ACW15" s="932">
        <f t="shared" si="17"/>
        <v>12</v>
      </c>
      <c r="ACX15" s="1313">
        <f t="shared" si="18"/>
        <v>0.16666666666666666</v>
      </c>
    </row>
    <row r="16" spans="1:779">
      <c r="A16" s="307"/>
      <c r="B16" s="45" t="s">
        <v>38</v>
      </c>
      <c r="C16" s="566">
        <f t="shared" ca="1" si="0"/>
        <v>22</v>
      </c>
      <c r="D16" s="575">
        <v>37776</v>
      </c>
      <c r="E16" s="188" t="s">
        <v>349</v>
      </c>
      <c r="F16" s="56" t="s">
        <v>15</v>
      </c>
      <c r="G16" s="86" t="s">
        <v>14</v>
      </c>
      <c r="H16" s="76">
        <f t="shared" si="1"/>
        <v>191</v>
      </c>
      <c r="I16" s="77">
        <f t="shared" si="2"/>
        <v>195</v>
      </c>
      <c r="J16" s="77">
        <f t="shared" si="5"/>
        <v>386</v>
      </c>
      <c r="K16" s="95">
        <f t="shared" si="6"/>
        <v>0.49481865284974091</v>
      </c>
      <c r="L16" s="38" t="s">
        <v>20</v>
      </c>
      <c r="M16" s="38" t="s">
        <v>20</v>
      </c>
      <c r="N16" s="38" t="s">
        <v>20</v>
      </c>
      <c r="O16" s="39"/>
      <c r="P16" s="38" t="s">
        <v>20</v>
      </c>
      <c r="Q16" s="38" t="s">
        <v>29</v>
      </c>
      <c r="R16" s="38" t="s">
        <v>29</v>
      </c>
      <c r="S16" s="47"/>
      <c r="T16" s="48" t="s">
        <v>20</v>
      </c>
      <c r="U16" s="38" t="s">
        <v>29</v>
      </c>
      <c r="V16" s="38" t="s">
        <v>29</v>
      </c>
      <c r="W16" s="39"/>
      <c r="X16" s="38" t="s">
        <v>5</v>
      </c>
      <c r="Y16" s="38"/>
      <c r="Z16" s="38"/>
      <c r="AA16" s="47"/>
      <c r="AB16" s="48" t="s">
        <v>20</v>
      </c>
      <c r="AC16" s="38" t="s">
        <v>29</v>
      </c>
      <c r="AD16" s="38" t="s">
        <v>20</v>
      </c>
      <c r="AE16" s="39"/>
      <c r="AF16" s="38" t="s">
        <v>20</v>
      </c>
      <c r="AG16" s="38" t="s">
        <v>20</v>
      </c>
      <c r="AH16" s="38" t="s">
        <v>20</v>
      </c>
      <c r="AI16" s="47"/>
      <c r="AJ16" s="48" t="s">
        <v>5</v>
      </c>
      <c r="AK16" s="38"/>
      <c r="AL16" s="38"/>
      <c r="AM16" s="39"/>
      <c r="AN16" s="38" t="s">
        <v>29</v>
      </c>
      <c r="AO16" s="38" t="s">
        <v>20</v>
      </c>
      <c r="AP16" s="38" t="s">
        <v>20</v>
      </c>
      <c r="AQ16" s="47"/>
      <c r="AR16" s="48" t="s">
        <v>29</v>
      </c>
      <c r="AS16" s="38" t="s">
        <v>29</v>
      </c>
      <c r="AT16" s="38" t="s">
        <v>29</v>
      </c>
      <c r="AU16" s="39"/>
      <c r="AV16" s="38" t="s">
        <v>183</v>
      </c>
      <c r="AW16" s="38" t="s">
        <v>184</v>
      </c>
      <c r="AX16" s="38" t="s">
        <v>172</v>
      </c>
      <c r="AY16" s="47"/>
      <c r="AZ16" s="54" t="s">
        <v>257</v>
      </c>
      <c r="BA16" s="47" t="s">
        <v>162</v>
      </c>
      <c r="BB16" s="47" t="s">
        <v>212</v>
      </c>
      <c r="BC16" s="39"/>
      <c r="BD16" s="76" t="s">
        <v>186</v>
      </c>
      <c r="BE16" s="77" t="s">
        <v>219</v>
      </c>
      <c r="BF16" s="77" t="s">
        <v>278</v>
      </c>
      <c r="BG16" s="110"/>
      <c r="BH16" s="76" t="s">
        <v>259</v>
      </c>
      <c r="BI16" s="77" t="s">
        <v>173</v>
      </c>
      <c r="BJ16" s="77" t="s">
        <v>159</v>
      </c>
      <c r="BK16" s="124"/>
      <c r="BL16" s="76" t="s">
        <v>160</v>
      </c>
      <c r="BM16" s="77" t="s">
        <v>253</v>
      </c>
      <c r="BN16" s="77" t="s">
        <v>255</v>
      </c>
      <c r="BO16" s="124"/>
      <c r="BP16" s="76" t="s">
        <v>169</v>
      </c>
      <c r="BQ16" s="77" t="s">
        <v>161</v>
      </c>
      <c r="BR16" s="77" t="s">
        <v>272</v>
      </c>
      <c r="BS16" s="124"/>
      <c r="BT16" s="76" t="s">
        <v>200</v>
      </c>
      <c r="BU16" s="77" t="s">
        <v>190</v>
      </c>
      <c r="BV16" s="77" t="s">
        <v>263</v>
      </c>
      <c r="BW16" s="124"/>
      <c r="BX16" s="76" t="s">
        <v>172</v>
      </c>
      <c r="BY16" s="77" t="s">
        <v>226</v>
      </c>
      <c r="BZ16" s="77" t="s">
        <v>136</v>
      </c>
      <c r="CA16" s="124"/>
      <c r="CB16" s="76" t="s">
        <v>213</v>
      </c>
      <c r="CC16" s="77" t="s">
        <v>178</v>
      </c>
      <c r="CD16" s="77" t="s">
        <v>257</v>
      </c>
      <c r="CE16" s="254"/>
      <c r="CF16" s="252" t="s">
        <v>181</v>
      </c>
      <c r="CG16" s="77" t="s">
        <v>159</v>
      </c>
      <c r="CH16" s="116" t="s">
        <v>175</v>
      </c>
      <c r="CI16" s="224"/>
      <c r="CJ16" s="115" t="s">
        <v>144</v>
      </c>
      <c r="CK16" s="116" t="s">
        <v>158</v>
      </c>
      <c r="CL16" s="116" t="s">
        <v>189</v>
      </c>
      <c r="CM16" s="117"/>
      <c r="CN16" s="277" t="s">
        <v>184</v>
      </c>
      <c r="CO16" s="278" t="s">
        <v>217</v>
      </c>
      <c r="CP16" s="278" t="s">
        <v>379</v>
      </c>
      <c r="CQ16" s="263" t="s">
        <v>319</v>
      </c>
      <c r="CR16" s="67" t="s">
        <v>200</v>
      </c>
      <c r="CS16" s="74" t="s">
        <v>169</v>
      </c>
      <c r="CT16" s="74" t="s">
        <v>171</v>
      </c>
      <c r="CU16" s="263"/>
      <c r="CV16" s="67" t="s">
        <v>209</v>
      </c>
      <c r="CW16" s="74" t="s">
        <v>174</v>
      </c>
      <c r="CX16" s="74" t="s">
        <v>176</v>
      </c>
      <c r="CY16" s="74"/>
      <c r="CZ16" s="263"/>
      <c r="DA16" s="67" t="s">
        <v>206</v>
      </c>
      <c r="DB16" s="74" t="s">
        <v>266</v>
      </c>
      <c r="DC16" s="74" t="s">
        <v>181</v>
      </c>
      <c r="DD16" s="281"/>
      <c r="DE16" s="263"/>
      <c r="DF16" s="67" t="s">
        <v>213</v>
      </c>
      <c r="DG16" s="272" t="s">
        <v>178</v>
      </c>
      <c r="DH16" s="272" t="s">
        <v>160</v>
      </c>
      <c r="DI16" s="273"/>
      <c r="DJ16" s="271" t="s">
        <v>201</v>
      </c>
      <c r="DK16" s="272" t="s">
        <v>253</v>
      </c>
      <c r="DL16" s="272" t="s">
        <v>166</v>
      </c>
      <c r="DM16" s="272"/>
      <c r="DN16" s="273"/>
      <c r="DO16" s="271" t="s">
        <v>258</v>
      </c>
      <c r="DP16" s="272" t="s">
        <v>278</v>
      </c>
      <c r="DQ16" s="272" t="s">
        <v>222</v>
      </c>
      <c r="DR16" s="273"/>
      <c r="DS16" s="271" t="s">
        <v>161</v>
      </c>
      <c r="DT16" s="272" t="s">
        <v>200</v>
      </c>
      <c r="DU16" s="272" t="s">
        <v>132</v>
      </c>
      <c r="DV16" s="270" t="s">
        <v>260</v>
      </c>
      <c r="DW16" s="268" t="s">
        <v>148</v>
      </c>
      <c r="DX16" s="269" t="s">
        <v>155</v>
      </c>
      <c r="DY16" s="269"/>
      <c r="DZ16" s="270"/>
      <c r="EA16" s="268" t="s">
        <v>181</v>
      </c>
      <c r="EB16" s="269" t="s">
        <v>219</v>
      </c>
      <c r="EC16" s="269" t="s">
        <v>175</v>
      </c>
      <c r="ED16" s="263"/>
      <c r="EE16" s="67" t="s">
        <v>266</v>
      </c>
      <c r="EF16" s="74" t="s">
        <v>174</v>
      </c>
      <c r="EG16" s="74" t="s">
        <v>166</v>
      </c>
      <c r="EH16" s="39"/>
      <c r="EI16" s="67" t="s">
        <v>197</v>
      </c>
      <c r="EJ16" s="74" t="s">
        <v>183</v>
      </c>
      <c r="EK16" s="74" t="s">
        <v>213</v>
      </c>
      <c r="EL16" s="263"/>
      <c r="EM16" s="67" t="s">
        <v>161</v>
      </c>
      <c r="EN16" s="74" t="s">
        <v>297</v>
      </c>
      <c r="EO16" s="74" t="s">
        <v>282</v>
      </c>
      <c r="EP16" s="263"/>
      <c r="EQ16" s="76" t="s">
        <v>200</v>
      </c>
      <c r="ER16" s="77" t="s">
        <v>158</v>
      </c>
      <c r="ES16" s="77" t="s">
        <v>260</v>
      </c>
      <c r="ET16" s="124" t="s">
        <v>169</v>
      </c>
      <c r="EU16" s="76" t="s">
        <v>162</v>
      </c>
      <c r="EV16" s="77" t="s">
        <v>190</v>
      </c>
      <c r="EW16" s="77" t="s">
        <v>319</v>
      </c>
      <c r="EX16" s="110"/>
      <c r="EY16" s="67" t="s">
        <v>157</v>
      </c>
      <c r="EZ16" s="74" t="s">
        <v>173</v>
      </c>
      <c r="FA16" s="74"/>
      <c r="FB16" s="263"/>
      <c r="FC16" s="76" t="s">
        <v>189</v>
      </c>
      <c r="FD16" s="77" t="s">
        <v>202</v>
      </c>
      <c r="FE16" s="77" t="s">
        <v>175</v>
      </c>
      <c r="FF16" s="124"/>
      <c r="FG16" s="76" t="s">
        <v>226</v>
      </c>
      <c r="FH16" s="77" t="s">
        <v>159</v>
      </c>
      <c r="FI16" s="77" t="s">
        <v>161</v>
      </c>
      <c r="FJ16" s="124"/>
      <c r="FK16" s="76" t="s">
        <v>278</v>
      </c>
      <c r="FL16" s="77" t="s">
        <v>138</v>
      </c>
      <c r="FM16" s="77" t="s">
        <v>162</v>
      </c>
      <c r="FN16" s="124"/>
      <c r="FO16" s="76" t="s">
        <v>261</v>
      </c>
      <c r="FP16" s="77" t="s">
        <v>174</v>
      </c>
      <c r="FQ16" s="77" t="s">
        <v>268</v>
      </c>
      <c r="FR16" s="124"/>
      <c r="FS16" s="76" t="s">
        <v>195</v>
      </c>
      <c r="FT16" s="77" t="s">
        <v>319</v>
      </c>
      <c r="FU16" s="77" t="s">
        <v>270</v>
      </c>
      <c r="FV16" s="110"/>
      <c r="FW16" s="76" t="s">
        <v>528</v>
      </c>
      <c r="FX16" s="77" t="s">
        <v>148</v>
      </c>
      <c r="FY16" s="77"/>
      <c r="FZ16" s="124"/>
      <c r="GA16" s="76" t="s">
        <v>297</v>
      </c>
      <c r="GB16" s="77" t="s">
        <v>282</v>
      </c>
      <c r="GC16" s="77" t="s">
        <v>176</v>
      </c>
      <c r="GD16" s="124"/>
      <c r="GE16" s="76" t="s">
        <v>213</v>
      </c>
      <c r="GF16" s="77" t="s">
        <v>267</v>
      </c>
      <c r="GG16" s="77" t="s">
        <v>295</v>
      </c>
      <c r="GH16" s="124"/>
      <c r="GI16" s="76" t="s">
        <v>166</v>
      </c>
      <c r="GJ16" s="77" t="s">
        <v>529</v>
      </c>
      <c r="GK16" s="77" t="s">
        <v>285</v>
      </c>
      <c r="GL16" s="110"/>
      <c r="GM16" s="76" t="s">
        <v>160</v>
      </c>
      <c r="GN16" s="77" t="s">
        <v>189</v>
      </c>
      <c r="GO16" s="77" t="s">
        <v>415</v>
      </c>
      <c r="GP16" s="124"/>
      <c r="GQ16" s="76" t="s">
        <v>253</v>
      </c>
      <c r="GR16" s="77" t="s">
        <v>254</v>
      </c>
      <c r="GS16" s="77"/>
      <c r="GT16" s="124"/>
      <c r="GU16" s="76" t="s">
        <v>266</v>
      </c>
      <c r="GV16" s="77" t="s">
        <v>261</v>
      </c>
      <c r="GW16" s="77" t="s">
        <v>200</v>
      </c>
      <c r="GX16" s="124"/>
      <c r="GY16" s="76" t="s">
        <v>414</v>
      </c>
      <c r="GZ16" s="77" t="s">
        <v>202</v>
      </c>
      <c r="HA16" s="77" t="s">
        <v>475</v>
      </c>
      <c r="HB16" s="124"/>
      <c r="HC16" s="76" t="s">
        <v>206</v>
      </c>
      <c r="HD16" s="77" t="s">
        <v>319</v>
      </c>
      <c r="HE16" s="77" t="s">
        <v>282</v>
      </c>
      <c r="HF16" s="124"/>
      <c r="HG16" s="76" t="s">
        <v>269</v>
      </c>
      <c r="HH16" s="77" t="s">
        <v>183</v>
      </c>
      <c r="HI16" s="77" t="s">
        <v>160</v>
      </c>
      <c r="HJ16" s="124"/>
      <c r="HK16" s="76" t="s">
        <v>289</v>
      </c>
      <c r="HL16" s="77" t="s">
        <v>270</v>
      </c>
      <c r="HM16" s="116" t="s">
        <v>166</v>
      </c>
      <c r="HN16" s="224"/>
      <c r="HO16" s="115" t="s">
        <v>222</v>
      </c>
      <c r="HP16" s="116" t="s">
        <v>225</v>
      </c>
      <c r="HQ16" s="116" t="s">
        <v>287</v>
      </c>
      <c r="HR16" s="224"/>
      <c r="HS16" s="115" t="s">
        <v>189</v>
      </c>
      <c r="HT16" s="116" t="s">
        <v>169</v>
      </c>
      <c r="HU16" s="116" t="s">
        <v>213</v>
      </c>
      <c r="HV16" s="224"/>
      <c r="HW16" s="115" t="s">
        <v>226</v>
      </c>
      <c r="HX16" s="116" t="s">
        <v>484</v>
      </c>
      <c r="HY16" s="116" t="s">
        <v>463</v>
      </c>
      <c r="HZ16" s="224"/>
      <c r="IA16" s="115" t="s">
        <v>263</v>
      </c>
      <c r="IB16" s="116" t="s">
        <v>206</v>
      </c>
      <c r="IC16" s="116" t="s">
        <v>268</v>
      </c>
      <c r="ID16" s="224"/>
      <c r="IE16" s="115" t="s">
        <v>259</v>
      </c>
      <c r="IF16" s="116" t="s">
        <v>260</v>
      </c>
      <c r="IG16" s="116" t="s">
        <v>419</v>
      </c>
      <c r="IH16" s="224"/>
      <c r="II16" s="115" t="s">
        <v>137</v>
      </c>
      <c r="IJ16" s="116" t="s">
        <v>269</v>
      </c>
      <c r="IK16" s="116" t="s">
        <v>163</v>
      </c>
      <c r="IL16" s="124" t="s">
        <v>297</v>
      </c>
      <c r="IM16" s="76" t="s">
        <v>148</v>
      </c>
      <c r="IN16" s="116" t="s">
        <v>174</v>
      </c>
      <c r="IO16" s="116"/>
      <c r="IP16" s="224"/>
      <c r="IQ16" s="679" t="s">
        <v>176</v>
      </c>
      <c r="IR16" s="116" t="s">
        <v>166</v>
      </c>
      <c r="IS16" s="116" t="s">
        <v>213</v>
      </c>
      <c r="IT16" s="224"/>
      <c r="IU16" s="115" t="s">
        <v>267</v>
      </c>
      <c r="IV16" s="116" t="s">
        <v>261</v>
      </c>
      <c r="IW16" s="116" t="s">
        <v>266</v>
      </c>
      <c r="IX16" s="224"/>
      <c r="IY16" s="679" t="s">
        <v>418</v>
      </c>
      <c r="IZ16" s="116" t="s">
        <v>279</v>
      </c>
      <c r="JA16" s="116" t="s">
        <v>958</v>
      </c>
      <c r="JB16" s="224"/>
      <c r="JC16" s="115" t="s">
        <v>145</v>
      </c>
      <c r="JD16" s="116" t="s">
        <v>158</v>
      </c>
      <c r="JE16" s="116"/>
      <c r="JF16" s="224"/>
      <c r="JG16" s="115" t="s">
        <v>259</v>
      </c>
      <c r="JH16" s="116" t="s">
        <v>271</v>
      </c>
      <c r="JI16" s="116" t="s">
        <v>289</v>
      </c>
      <c r="JJ16" s="224"/>
      <c r="JK16" s="115" t="s">
        <v>169</v>
      </c>
      <c r="JL16" s="116" t="s">
        <v>137</v>
      </c>
      <c r="JM16" s="116" t="s">
        <v>485</v>
      </c>
      <c r="JN16" s="224"/>
      <c r="JO16" s="115" t="s">
        <v>260</v>
      </c>
      <c r="JP16" s="116" t="s">
        <v>793</v>
      </c>
      <c r="JQ16" s="116" t="s">
        <v>153</v>
      </c>
      <c r="JR16" s="110" t="s">
        <v>475</v>
      </c>
      <c r="JS16" s="76" t="s">
        <v>253</v>
      </c>
      <c r="JT16" s="77" t="s">
        <v>139</v>
      </c>
      <c r="JU16" s="77"/>
      <c r="JV16" s="124"/>
      <c r="JW16" s="76" t="s">
        <v>5</v>
      </c>
      <c r="JX16" s="77"/>
      <c r="JY16" s="77"/>
      <c r="JZ16" s="110"/>
      <c r="KA16" s="76" t="s">
        <v>161</v>
      </c>
      <c r="KB16" s="77" t="s">
        <v>150</v>
      </c>
      <c r="KC16" s="77"/>
      <c r="KD16" s="77"/>
      <c r="KE16" s="124"/>
      <c r="KF16" s="76" t="s">
        <v>5</v>
      </c>
      <c r="KG16" s="77"/>
      <c r="KH16" s="77"/>
      <c r="KI16" s="124"/>
      <c r="KJ16" s="76" t="s">
        <v>172</v>
      </c>
      <c r="KK16" s="77" t="s">
        <v>174</v>
      </c>
      <c r="KL16" s="77"/>
      <c r="KM16" s="124"/>
      <c r="KN16" s="76" t="s">
        <v>251</v>
      </c>
      <c r="KO16" s="77" t="s">
        <v>528</v>
      </c>
      <c r="KP16" s="77"/>
      <c r="KQ16" s="124"/>
      <c r="KR16" s="76" t="s">
        <v>278</v>
      </c>
      <c r="KS16" s="77" t="s">
        <v>439</v>
      </c>
      <c r="KT16" s="77"/>
      <c r="KU16" s="124"/>
      <c r="KV16" s="76" t="s">
        <v>5</v>
      </c>
      <c r="KW16" s="77"/>
      <c r="KX16" s="77"/>
      <c r="KY16" s="124"/>
      <c r="KZ16" s="78" t="s">
        <v>206</v>
      </c>
      <c r="LA16" s="79" t="s">
        <v>159</v>
      </c>
      <c r="LB16" s="79"/>
      <c r="LC16" s="183"/>
      <c r="LD16" s="78" t="s">
        <v>253</v>
      </c>
      <c r="LE16" s="79" t="s">
        <v>297</v>
      </c>
      <c r="LF16" s="79"/>
      <c r="LG16" s="183"/>
      <c r="LH16" s="78" t="s">
        <v>171</v>
      </c>
      <c r="LI16" s="79" t="s">
        <v>172</v>
      </c>
      <c r="LJ16" s="79"/>
      <c r="LK16" s="183"/>
      <c r="LL16" s="78" t="s">
        <v>169</v>
      </c>
      <c r="LM16" s="79" t="s">
        <v>190</v>
      </c>
      <c r="LN16" s="79"/>
      <c r="LO16" s="183"/>
      <c r="LP16" s="78" t="s">
        <v>278</v>
      </c>
      <c r="LQ16" s="79" t="s">
        <v>484</v>
      </c>
      <c r="LR16" s="79" t="s">
        <v>132</v>
      </c>
      <c r="LS16" s="911"/>
      <c r="LT16" s="76" t="s">
        <v>5</v>
      </c>
      <c r="LU16" s="77"/>
      <c r="LV16" s="77"/>
      <c r="LW16" s="124"/>
      <c r="LX16" s="76" t="s">
        <v>5</v>
      </c>
      <c r="LY16" s="77"/>
      <c r="LZ16" s="77"/>
      <c r="MA16" s="124"/>
      <c r="MB16" s="76" t="s">
        <v>5</v>
      </c>
      <c r="MC16" s="77"/>
      <c r="MD16" s="77"/>
      <c r="ME16" s="124"/>
      <c r="MF16" s="76" t="s">
        <v>5</v>
      </c>
      <c r="MG16" s="77"/>
      <c r="MH16" s="77"/>
      <c r="MI16" s="110"/>
      <c r="MJ16" s="76" t="s">
        <v>5</v>
      </c>
      <c r="MK16" s="77"/>
      <c r="ML16" s="77"/>
      <c r="MM16" s="110"/>
      <c r="MN16" s="76" t="s">
        <v>5</v>
      </c>
      <c r="MO16" s="77"/>
      <c r="MP16" s="77"/>
      <c r="MQ16" s="110"/>
      <c r="MR16" s="76" t="s">
        <v>5</v>
      </c>
      <c r="MS16" s="77"/>
      <c r="MT16" s="77"/>
      <c r="MU16" s="110"/>
      <c r="MV16" s="338" t="s">
        <v>5</v>
      </c>
      <c r="MW16" s="77"/>
      <c r="MX16" s="77"/>
      <c r="MY16" s="935"/>
      <c r="MZ16" s="338" t="s">
        <v>5</v>
      </c>
      <c r="NA16" s="77"/>
      <c r="NB16" s="77"/>
      <c r="NC16" s="110"/>
      <c r="ND16" s="338" t="s">
        <v>5</v>
      </c>
      <c r="NE16" s="77"/>
      <c r="NF16" s="77"/>
      <c r="NG16" s="935"/>
      <c r="NH16" s="338" t="s">
        <v>5</v>
      </c>
      <c r="NI16" s="77"/>
      <c r="NJ16" s="77"/>
      <c r="NK16" s="935"/>
      <c r="NL16" s="338" t="s">
        <v>5</v>
      </c>
      <c r="NM16" s="77"/>
      <c r="NN16" s="77"/>
      <c r="NO16" s="935"/>
      <c r="NP16" s="338" t="s">
        <v>5</v>
      </c>
      <c r="NQ16" s="77"/>
      <c r="NR16" s="77"/>
      <c r="NS16" s="935"/>
      <c r="NT16" s="338" t="s">
        <v>5</v>
      </c>
      <c r="NU16" s="77"/>
      <c r="NV16" s="77"/>
      <c r="NW16" s="935"/>
      <c r="NX16" s="338" t="s">
        <v>5</v>
      </c>
      <c r="NY16" s="77"/>
      <c r="NZ16" s="77"/>
      <c r="OA16" s="110"/>
      <c r="OB16" s="338" t="s">
        <v>5</v>
      </c>
      <c r="OC16" s="77"/>
      <c r="OD16" s="77"/>
      <c r="OE16" s="935"/>
      <c r="OF16" s="338" t="s">
        <v>5</v>
      </c>
      <c r="OG16" s="77"/>
      <c r="OH16" s="77"/>
      <c r="OI16" s="935"/>
      <c r="OJ16" s="338" t="s">
        <v>1071</v>
      </c>
      <c r="OK16" s="77" t="s">
        <v>135</v>
      </c>
      <c r="OL16" s="77"/>
      <c r="OM16" s="935"/>
      <c r="ON16" s="338" t="s">
        <v>450</v>
      </c>
      <c r="OO16" s="77" t="s">
        <v>206</v>
      </c>
      <c r="OP16" s="77"/>
      <c r="OQ16" s="935"/>
      <c r="OR16" s="338" t="s">
        <v>415</v>
      </c>
      <c r="OS16" s="81" t="s">
        <v>221</v>
      </c>
      <c r="OT16" s="81"/>
      <c r="OU16" s="1055"/>
      <c r="OV16" s="1054" t="s">
        <v>259</v>
      </c>
      <c r="OW16" s="81" t="s">
        <v>190</v>
      </c>
      <c r="OX16" s="81"/>
      <c r="OY16" s="1055"/>
      <c r="OZ16" s="1054" t="s">
        <v>213</v>
      </c>
      <c r="PA16" s="81" t="s">
        <v>161</v>
      </c>
      <c r="PB16" s="81"/>
      <c r="PC16" s="1055"/>
      <c r="PD16" s="1054" t="s">
        <v>158</v>
      </c>
      <c r="PE16" s="81" t="s">
        <v>133</v>
      </c>
      <c r="PF16" s="77" t="s">
        <v>297</v>
      </c>
      <c r="PG16" s="935"/>
      <c r="PH16" s="338" t="s">
        <v>253</v>
      </c>
      <c r="PI16" s="77" t="s">
        <v>183</v>
      </c>
      <c r="PJ16" s="77"/>
      <c r="PK16" s="935"/>
      <c r="PL16" s="338" t="s">
        <v>269</v>
      </c>
      <c r="PM16" s="77" t="s">
        <v>169</v>
      </c>
      <c r="PN16" s="77"/>
      <c r="PO16" s="77"/>
      <c r="PP16" s="110"/>
      <c r="PQ16" s="338" t="s">
        <v>543</v>
      </c>
      <c r="PR16" s="77" t="s">
        <v>466</v>
      </c>
      <c r="PS16" s="77"/>
      <c r="PT16" s="935"/>
      <c r="PU16" s="338" t="s">
        <v>415</v>
      </c>
      <c r="PV16" s="77" t="s">
        <v>265</v>
      </c>
      <c r="PW16" s="77"/>
      <c r="PX16" s="935"/>
      <c r="PY16" s="338" t="s">
        <v>164</v>
      </c>
      <c r="PZ16" s="77" t="s">
        <v>450</v>
      </c>
      <c r="QA16" s="77"/>
      <c r="QB16" s="935"/>
      <c r="QC16" s="338" t="s">
        <v>483</v>
      </c>
      <c r="QD16" s="77" t="s">
        <v>190</v>
      </c>
      <c r="QE16" s="77"/>
      <c r="QF16" s="935"/>
      <c r="QG16" s="338" t="s">
        <v>166</v>
      </c>
      <c r="QH16" s="77" t="s">
        <v>297</v>
      </c>
      <c r="QI16" s="77"/>
      <c r="QJ16" s="935"/>
      <c r="QK16" s="1056" t="s">
        <v>259</v>
      </c>
      <c r="QL16" s="79" t="s">
        <v>171</v>
      </c>
      <c r="QM16" s="79"/>
      <c r="QN16" s="1057"/>
      <c r="QO16" s="1056" t="s">
        <v>206</v>
      </c>
      <c r="QP16" s="79" t="s">
        <v>795</v>
      </c>
      <c r="QQ16" s="79"/>
      <c r="QR16" s="1057"/>
      <c r="QS16" s="1056" t="s">
        <v>184</v>
      </c>
      <c r="QT16" s="79" t="s">
        <v>529</v>
      </c>
      <c r="QU16" s="79"/>
      <c r="QV16" s="1057"/>
      <c r="QW16" s="1056" t="s">
        <v>5</v>
      </c>
      <c r="QX16" s="79"/>
      <c r="QY16" s="79"/>
      <c r="QZ16" s="1057"/>
      <c r="RA16" s="1056" t="s">
        <v>295</v>
      </c>
      <c r="RB16" s="79" t="s">
        <v>183</v>
      </c>
      <c r="RC16" s="79"/>
      <c r="RD16" s="1057"/>
      <c r="RE16" s="1056" t="s">
        <v>267</v>
      </c>
      <c r="RF16" s="79" t="s">
        <v>132</v>
      </c>
      <c r="RG16" s="77" t="s">
        <v>195</v>
      </c>
      <c r="RH16" s="935"/>
      <c r="RI16" s="338" t="s">
        <v>285</v>
      </c>
      <c r="RJ16" s="77" t="s">
        <v>467</v>
      </c>
      <c r="RK16" s="77"/>
      <c r="RL16" s="935"/>
      <c r="RM16" s="338" t="s">
        <v>159</v>
      </c>
      <c r="RN16" s="77" t="s">
        <v>414</v>
      </c>
      <c r="RO16" s="77"/>
      <c r="RP16" s="935"/>
      <c r="RQ16" s="338" t="s">
        <v>485</v>
      </c>
      <c r="RR16" s="77" t="s">
        <v>415</v>
      </c>
      <c r="RS16" s="77"/>
      <c r="RT16" s="935"/>
      <c r="RU16" s="338" t="s">
        <v>202</v>
      </c>
      <c r="RV16" s="77" t="s">
        <v>174</v>
      </c>
      <c r="RW16" s="77"/>
      <c r="RX16" s="935"/>
      <c r="RY16" s="338" t="s">
        <v>444</v>
      </c>
      <c r="RZ16" s="77" t="s">
        <v>261</v>
      </c>
      <c r="SA16" s="77"/>
      <c r="SB16" s="935"/>
      <c r="SC16" s="338" t="s">
        <v>260</v>
      </c>
      <c r="SD16" s="77" t="s">
        <v>171</v>
      </c>
      <c r="SE16" s="77"/>
      <c r="SF16" s="935"/>
      <c r="SG16" s="338" t="s">
        <v>267</v>
      </c>
      <c r="SH16" s="77" t="s">
        <v>543</v>
      </c>
      <c r="SI16" s="77"/>
      <c r="SJ16" s="935"/>
      <c r="SK16" s="338" t="s">
        <v>319</v>
      </c>
      <c r="SL16" s="77" t="s">
        <v>224</v>
      </c>
      <c r="SM16" s="77"/>
      <c r="SN16" s="935"/>
      <c r="SO16" s="338" t="s">
        <v>206</v>
      </c>
      <c r="SP16" s="77" t="s">
        <v>501</v>
      </c>
      <c r="SQ16" s="77"/>
      <c r="SR16" s="935"/>
      <c r="SS16" s="338" t="s">
        <v>289</v>
      </c>
      <c r="ST16" s="77" t="s">
        <v>269</v>
      </c>
      <c r="SU16" s="77"/>
      <c r="SV16" s="935"/>
      <c r="SW16" s="338" t="s">
        <v>414</v>
      </c>
      <c r="SX16" s="77" t="s">
        <v>195</v>
      </c>
      <c r="SY16" s="77"/>
      <c r="SZ16" s="110"/>
      <c r="TA16" s="338" t="s">
        <v>263</v>
      </c>
      <c r="TB16" s="77" t="s">
        <v>279</v>
      </c>
      <c r="TC16" s="77"/>
      <c r="TD16" s="935"/>
      <c r="TE16" s="338" t="s">
        <v>213</v>
      </c>
      <c r="TF16" s="77" t="s">
        <v>813</v>
      </c>
      <c r="TG16" s="77"/>
      <c r="TH16" s="935"/>
      <c r="TI16" s="338" t="s">
        <v>159</v>
      </c>
      <c r="TJ16" s="77" t="s">
        <v>445</v>
      </c>
      <c r="TK16" s="77"/>
      <c r="TL16" s="935"/>
      <c r="TM16" s="338" t="s">
        <v>483</v>
      </c>
      <c r="TN16" s="77" t="s">
        <v>222</v>
      </c>
      <c r="TO16" s="77"/>
      <c r="TP16" s="935"/>
      <c r="TQ16" s="338" t="s">
        <v>260</v>
      </c>
      <c r="TR16" s="77" t="s">
        <v>259</v>
      </c>
      <c r="TS16" s="77"/>
      <c r="TT16" s="935"/>
      <c r="TU16" s="338" t="s">
        <v>1985</v>
      </c>
      <c r="TV16" s="77" t="s">
        <v>1914</v>
      </c>
      <c r="TW16" s="77" t="s">
        <v>897</v>
      </c>
      <c r="TX16" s="935"/>
      <c r="TY16" s="338" t="s">
        <v>1873</v>
      </c>
      <c r="TZ16" s="77" t="s">
        <v>1874</v>
      </c>
      <c r="UA16" s="77" t="s">
        <v>897</v>
      </c>
      <c r="UB16" s="110"/>
      <c r="UC16" s="1438" t="s">
        <v>1891</v>
      </c>
      <c r="UD16" s="1014" t="s">
        <v>1868</v>
      </c>
      <c r="UE16" s="1014" t="s">
        <v>897</v>
      </c>
      <c r="UF16" s="1080" t="s">
        <v>897</v>
      </c>
      <c r="UG16" s="1438" t="s">
        <v>1883</v>
      </c>
      <c r="UH16" s="1014" t="s">
        <v>1870</v>
      </c>
      <c r="UI16" s="1014" t="s">
        <v>897</v>
      </c>
      <c r="UJ16" s="1080"/>
      <c r="UK16" s="1438" t="s">
        <v>897</v>
      </c>
      <c r="UL16" s="1014" t="s">
        <v>897</v>
      </c>
      <c r="UM16" s="1014" t="s">
        <v>897</v>
      </c>
      <c r="UN16" s="1080"/>
      <c r="UO16" s="1438" t="s">
        <v>1972</v>
      </c>
      <c r="UP16" s="1014" t="s">
        <v>1880</v>
      </c>
      <c r="UQ16" s="1014" t="s">
        <v>897</v>
      </c>
      <c r="UR16" s="1080"/>
      <c r="US16" s="1438" t="s">
        <v>159</v>
      </c>
      <c r="UT16" s="1014" t="s">
        <v>483</v>
      </c>
      <c r="UU16" s="1014" t="s">
        <v>897</v>
      </c>
      <c r="UV16" s="1080"/>
      <c r="UW16" s="1827" t="s">
        <v>1893</v>
      </c>
      <c r="UX16" s="1744" t="s">
        <v>1877</v>
      </c>
      <c r="UY16" s="1744" t="s">
        <v>897</v>
      </c>
      <c r="UZ16" s="1802" t="s">
        <v>897</v>
      </c>
      <c r="VA16" s="1827" t="s">
        <v>1903</v>
      </c>
      <c r="VB16" s="1744" t="s">
        <v>1876</v>
      </c>
      <c r="VC16" s="1744" t="s">
        <v>897</v>
      </c>
      <c r="VD16" s="1802" t="s">
        <v>897</v>
      </c>
      <c r="VE16" s="1827" t="s">
        <v>1879</v>
      </c>
      <c r="VF16" s="1744" t="s">
        <v>1873</v>
      </c>
      <c r="VG16" s="1744" t="s">
        <v>897</v>
      </c>
      <c r="VH16" s="1802" t="s">
        <v>897</v>
      </c>
      <c r="VI16" s="1827" t="s">
        <v>446</v>
      </c>
      <c r="VJ16" s="1744" t="s">
        <v>169</v>
      </c>
      <c r="VK16" s="1744" t="s">
        <v>897</v>
      </c>
      <c r="VL16" s="1802" t="s">
        <v>897</v>
      </c>
      <c r="VM16" s="1827" t="s">
        <v>1012</v>
      </c>
      <c r="VN16" s="1744" t="s">
        <v>467</v>
      </c>
      <c r="VO16" s="1744" t="s">
        <v>897</v>
      </c>
      <c r="VP16" s="1802" t="s">
        <v>897</v>
      </c>
      <c r="VQ16" s="1827" t="s">
        <v>285</v>
      </c>
      <c r="VR16" s="1744" t="s">
        <v>202</v>
      </c>
      <c r="VS16" s="1744" t="s">
        <v>897</v>
      </c>
      <c r="VT16" s="1802" t="s">
        <v>897</v>
      </c>
      <c r="VU16" s="1827" t="s">
        <v>2207</v>
      </c>
      <c r="VV16" s="1744" t="s">
        <v>1880</v>
      </c>
      <c r="VW16" s="1744" t="s">
        <v>897</v>
      </c>
      <c r="VX16" s="1802" t="s">
        <v>897</v>
      </c>
      <c r="VY16" s="1827" t="s">
        <v>1893</v>
      </c>
      <c r="VZ16" s="1744" t="s">
        <v>1894</v>
      </c>
      <c r="WA16" s="1744" t="s">
        <v>897</v>
      </c>
      <c r="WB16" s="1802" t="s">
        <v>897</v>
      </c>
      <c r="WC16" s="1827" t="s">
        <v>1889</v>
      </c>
      <c r="WD16" s="1744" t="s">
        <v>1890</v>
      </c>
      <c r="WE16" s="1744" t="s">
        <v>897</v>
      </c>
      <c r="WF16" s="1802" t="s">
        <v>897</v>
      </c>
      <c r="WG16" s="1827" t="s">
        <v>1913</v>
      </c>
      <c r="WH16" s="1744" t="s">
        <v>1892</v>
      </c>
      <c r="WI16" s="1744" t="s">
        <v>897</v>
      </c>
      <c r="WJ16" s="1802" t="s">
        <v>897</v>
      </c>
      <c r="WK16" s="1827" t="s">
        <v>1871</v>
      </c>
      <c r="WL16" s="1744" t="s">
        <v>1879</v>
      </c>
      <c r="WM16" s="1744" t="s">
        <v>897</v>
      </c>
      <c r="WN16" s="1802" t="s">
        <v>897</v>
      </c>
      <c r="WO16" s="1827" t="s">
        <v>1986</v>
      </c>
      <c r="WP16" s="1744" t="s">
        <v>1969</v>
      </c>
      <c r="WQ16" s="1744" t="s">
        <v>897</v>
      </c>
      <c r="WR16" s="1802" t="s">
        <v>897</v>
      </c>
      <c r="WS16" s="1827" t="s">
        <v>1984</v>
      </c>
      <c r="WT16" s="1744" t="s">
        <v>1982</v>
      </c>
      <c r="WU16" s="1744" t="s">
        <v>897</v>
      </c>
      <c r="WV16" s="1802" t="s">
        <v>897</v>
      </c>
      <c r="WW16" s="1827" t="s">
        <v>1870</v>
      </c>
      <c r="WX16" s="1744" t="s">
        <v>1868</v>
      </c>
      <c r="WY16" s="1744" t="s">
        <v>897</v>
      </c>
      <c r="WZ16" s="1802" t="s">
        <v>897</v>
      </c>
      <c r="XA16" s="1827" t="s">
        <v>1970</v>
      </c>
      <c r="XB16" s="1744" t="s">
        <v>2208</v>
      </c>
      <c r="XC16" s="1744" t="s">
        <v>897</v>
      </c>
      <c r="XD16" s="1802" t="s">
        <v>897</v>
      </c>
      <c r="XE16" s="1827" t="s">
        <v>2371</v>
      </c>
      <c r="XF16" s="1744" t="s">
        <v>1869</v>
      </c>
      <c r="XG16" s="1744" t="s">
        <v>897</v>
      </c>
      <c r="XH16" s="1802" t="s">
        <v>897</v>
      </c>
      <c r="XI16" s="1827" t="s">
        <v>1890</v>
      </c>
      <c r="XJ16" s="1744" t="s">
        <v>1879</v>
      </c>
      <c r="XK16" s="1744" t="s">
        <v>897</v>
      </c>
      <c r="XL16" s="1802" t="s">
        <v>897</v>
      </c>
      <c r="XM16" s="1827" t="s">
        <v>1884</v>
      </c>
      <c r="XN16" s="1744" t="s">
        <v>1969</v>
      </c>
      <c r="XO16" s="1744" t="s">
        <v>897</v>
      </c>
      <c r="XP16" s="1802" t="s">
        <v>897</v>
      </c>
      <c r="XQ16" s="1827" t="s">
        <v>2350</v>
      </c>
      <c r="XR16" s="1744" t="s">
        <v>1987</v>
      </c>
      <c r="XS16" s="1744" t="s">
        <v>897</v>
      </c>
      <c r="XT16" s="1802" t="s">
        <v>897</v>
      </c>
      <c r="XU16" s="1827" t="s">
        <v>1910</v>
      </c>
      <c r="XV16" s="1744" t="s">
        <v>1988</v>
      </c>
      <c r="XW16" s="1744" t="s">
        <v>897</v>
      </c>
      <c r="XX16" s="1802" t="s">
        <v>897</v>
      </c>
      <c r="XY16" s="1827" t="s">
        <v>1868</v>
      </c>
      <c r="XZ16" s="1744" t="s">
        <v>1870</v>
      </c>
      <c r="YA16" s="1744" t="s">
        <v>897</v>
      </c>
      <c r="YB16" s="1802" t="s">
        <v>897</v>
      </c>
      <c r="YC16" s="1827" t="s">
        <v>1982</v>
      </c>
      <c r="YD16" s="1744" t="s">
        <v>1935</v>
      </c>
      <c r="YE16" s="1744" t="s">
        <v>897</v>
      </c>
      <c r="YF16" s="1802" t="s">
        <v>897</v>
      </c>
      <c r="YG16" s="1827" t="s">
        <v>1979</v>
      </c>
      <c r="YH16" s="1744" t="s">
        <v>1880</v>
      </c>
      <c r="YI16" s="1744" t="s">
        <v>897</v>
      </c>
      <c r="YJ16" s="1802" t="s">
        <v>897</v>
      </c>
      <c r="YK16" s="1827" t="s">
        <v>1879</v>
      </c>
      <c r="YL16" s="1744" t="s">
        <v>1970</v>
      </c>
      <c r="YM16" s="1744" t="s">
        <v>897</v>
      </c>
      <c r="YN16" s="1828" t="s">
        <v>897</v>
      </c>
      <c r="YO16" s="1827" t="s">
        <v>2208</v>
      </c>
      <c r="YP16" s="1744" t="s">
        <v>1969</v>
      </c>
      <c r="YQ16" s="1744" t="s">
        <v>897</v>
      </c>
      <c r="YR16" s="1802" t="s">
        <v>897</v>
      </c>
      <c r="YS16" s="1827" t="s">
        <v>1877</v>
      </c>
      <c r="YT16" s="1744" t="s">
        <v>1907</v>
      </c>
      <c r="YU16" s="1744" t="s">
        <v>897</v>
      </c>
      <c r="YV16" s="1802" t="s">
        <v>897</v>
      </c>
      <c r="YW16" s="1827" t="s">
        <v>2350</v>
      </c>
      <c r="YX16" s="1744" t="s">
        <v>1986</v>
      </c>
      <c r="YY16" s="1744" t="s">
        <v>897</v>
      </c>
      <c r="YZ16" s="1802" t="s">
        <v>897</v>
      </c>
      <c r="ZA16" s="1827" t="s">
        <v>1884</v>
      </c>
      <c r="ZB16" s="1744" t="s">
        <v>1973</v>
      </c>
      <c r="ZC16" s="1744" t="s">
        <v>897</v>
      </c>
      <c r="ZD16" s="1802" t="s">
        <v>897</v>
      </c>
      <c r="ZE16" s="1827" t="s">
        <v>1900</v>
      </c>
      <c r="ZF16" s="1744" t="s">
        <v>1870</v>
      </c>
      <c r="ZG16" s="1744" t="s">
        <v>897</v>
      </c>
      <c r="ZH16" s="1802" t="s">
        <v>897</v>
      </c>
      <c r="ZI16" s="1827" t="s">
        <v>1914</v>
      </c>
      <c r="ZJ16" s="1744" t="s">
        <v>1880</v>
      </c>
      <c r="ZK16" s="1744" t="s">
        <v>897</v>
      </c>
      <c r="ZL16" s="1828" t="s">
        <v>897</v>
      </c>
      <c r="ZM16" s="1827" t="s">
        <v>1950</v>
      </c>
      <c r="ZN16" s="1744" t="s">
        <v>1993</v>
      </c>
      <c r="ZO16" s="1744" t="s">
        <v>897</v>
      </c>
      <c r="ZP16" s="1802" t="s">
        <v>897</v>
      </c>
      <c r="ZQ16" s="1827" t="s">
        <v>1991</v>
      </c>
      <c r="ZR16" s="1744" t="s">
        <v>1873</v>
      </c>
      <c r="ZS16" s="1744" t="s">
        <v>897</v>
      </c>
      <c r="ZT16" s="1802" t="s">
        <v>897</v>
      </c>
      <c r="ZU16" s="1827" t="s">
        <v>1935</v>
      </c>
      <c r="ZV16" s="1744" t="s">
        <v>2350</v>
      </c>
      <c r="ZW16" s="1744" t="s">
        <v>897</v>
      </c>
      <c r="ZX16" s="1802" t="s">
        <v>897</v>
      </c>
      <c r="ZY16" s="1827" t="s">
        <v>1876</v>
      </c>
      <c r="ZZ16" s="1744" t="s">
        <v>1901</v>
      </c>
      <c r="AAA16" s="1744" t="s">
        <v>897</v>
      </c>
      <c r="AAB16" s="1802" t="s">
        <v>897</v>
      </c>
      <c r="AAC16" s="1827" t="s">
        <v>1890</v>
      </c>
      <c r="AAD16" s="1744" t="s">
        <v>1970</v>
      </c>
      <c r="AAE16" s="1744" t="s">
        <v>897</v>
      </c>
      <c r="AAF16" s="1802" t="s">
        <v>897</v>
      </c>
      <c r="AAG16" s="1827" t="s">
        <v>1975</v>
      </c>
      <c r="AAH16" s="1744" t="s">
        <v>1957</v>
      </c>
      <c r="AAI16" s="1744" t="s">
        <v>897</v>
      </c>
      <c r="AAJ16" s="1802" t="s">
        <v>897</v>
      </c>
      <c r="AAK16" s="1827" t="s">
        <v>1884</v>
      </c>
      <c r="AAL16" s="1744" t="s">
        <v>2645</v>
      </c>
      <c r="AAM16" s="1744" t="s">
        <v>897</v>
      </c>
      <c r="AAN16" s="1828" t="s">
        <v>897</v>
      </c>
      <c r="AAO16" s="1827" t="s">
        <v>1868</v>
      </c>
      <c r="AAP16" s="1744" t="s">
        <v>1939</v>
      </c>
      <c r="AAQ16" s="1744" t="s">
        <v>897</v>
      </c>
      <c r="AAR16" s="1802" t="s">
        <v>897</v>
      </c>
      <c r="AAS16" s="1827" t="s">
        <v>1929</v>
      </c>
      <c r="AAT16" s="1744" t="s">
        <v>1986</v>
      </c>
      <c r="AAU16" s="1744" t="s">
        <v>897</v>
      </c>
      <c r="AAV16" s="1828" t="s">
        <v>897</v>
      </c>
      <c r="AAW16" s="1827" t="s">
        <v>1973</v>
      </c>
      <c r="AAX16" s="1744" t="s">
        <v>1991</v>
      </c>
      <c r="AAY16" s="1744" t="s">
        <v>897</v>
      </c>
      <c r="AAZ16" s="1802" t="s">
        <v>897</v>
      </c>
      <c r="ABA16" s="1827" t="s">
        <v>1935</v>
      </c>
      <c r="ABB16" s="1744" t="s">
        <v>1880</v>
      </c>
      <c r="ABC16" s="1744" t="s">
        <v>897</v>
      </c>
      <c r="ABD16" s="1802" t="s">
        <v>897</v>
      </c>
      <c r="ABE16" s="1827" t="s">
        <v>1892</v>
      </c>
      <c r="ABF16" s="1744" t="s">
        <v>1955</v>
      </c>
      <c r="ABG16" s="1744" t="s">
        <v>897</v>
      </c>
      <c r="ABH16" s="1802" t="s">
        <v>897</v>
      </c>
      <c r="ABI16" s="1827" t="s">
        <v>1904</v>
      </c>
      <c r="ABJ16" s="1744" t="s">
        <v>1924</v>
      </c>
      <c r="ABK16" s="1744" t="s">
        <v>897</v>
      </c>
      <c r="ABL16" s="1802" t="s">
        <v>897</v>
      </c>
      <c r="ABM16" s="1827" t="s">
        <v>1890</v>
      </c>
      <c r="ABN16" s="1744" t="s">
        <v>1923</v>
      </c>
      <c r="ABO16" s="1744" t="s">
        <v>897</v>
      </c>
      <c r="ABP16" s="1802" t="s">
        <v>897</v>
      </c>
      <c r="ABQ16" s="1827" t="s">
        <v>1969</v>
      </c>
      <c r="ABR16" s="1744" t="s">
        <v>1873</v>
      </c>
      <c r="ABS16" s="1744" t="s">
        <v>897</v>
      </c>
      <c r="ABT16" s="1802" t="s">
        <v>897</v>
      </c>
      <c r="ABU16" s="1827" t="s">
        <v>1887</v>
      </c>
      <c r="ABV16" s="1744" t="s">
        <v>1900</v>
      </c>
      <c r="ABW16" s="1744" t="s">
        <v>897</v>
      </c>
      <c r="ABX16" s="1802" t="s">
        <v>897</v>
      </c>
      <c r="ABY16" s="1827" t="s">
        <v>1979</v>
      </c>
      <c r="ABZ16" s="1744" t="s">
        <v>1950</v>
      </c>
      <c r="ACA16" s="1744" t="s">
        <v>897</v>
      </c>
      <c r="ACB16" s="1802" t="s">
        <v>897</v>
      </c>
      <c r="ACC16" s="1827" t="s">
        <v>1910</v>
      </c>
      <c r="ACD16" s="1744" t="s">
        <v>1996</v>
      </c>
      <c r="ACE16" s="1744" t="s">
        <v>897</v>
      </c>
      <c r="ACF16" s="1802" t="s">
        <v>897</v>
      </c>
      <c r="ACG16" s="1827" t="s">
        <v>1957</v>
      </c>
      <c r="ACH16" s="1744" t="s">
        <v>1870</v>
      </c>
      <c r="ACI16" s="1744" t="s">
        <v>897</v>
      </c>
      <c r="ACJ16" s="1802" t="s">
        <v>897</v>
      </c>
      <c r="ACK16" s="1827" t="s">
        <v>2004</v>
      </c>
      <c r="ACL16" s="1744" t="s">
        <v>1894</v>
      </c>
      <c r="ACM16" s="1744" t="s">
        <v>897</v>
      </c>
      <c r="ACN16" s="1828" t="s">
        <v>897</v>
      </c>
      <c r="ACO16" s="1236"/>
      <c r="ACP16" s="74" t="s">
        <v>38</v>
      </c>
      <c r="ACQ16" s="338">
        <f t="shared" si="11"/>
        <v>9</v>
      </c>
      <c r="ACR16" s="77">
        <f t="shared" si="12"/>
        <v>15</v>
      </c>
      <c r="ACS16" s="935">
        <f t="shared" si="13"/>
        <v>24</v>
      </c>
      <c r="ACT16" s="144">
        <f t="shared" si="14"/>
        <v>0.375</v>
      </c>
      <c r="ACU16" s="338">
        <f t="shared" si="15"/>
        <v>4</v>
      </c>
      <c r="ACV16" s="77">
        <f t="shared" si="16"/>
        <v>8</v>
      </c>
      <c r="ACW16" s="935">
        <f t="shared" si="17"/>
        <v>12</v>
      </c>
      <c r="ACX16" s="1314">
        <f t="shared" si="18"/>
        <v>0.33333333333333331</v>
      </c>
    </row>
    <row r="17" spans="1:778">
      <c r="A17" s="307"/>
      <c r="B17" s="74" t="s">
        <v>123</v>
      </c>
      <c r="C17" s="570">
        <f t="shared" ca="1" si="0"/>
        <v>20</v>
      </c>
      <c r="D17" s="575">
        <v>38688</v>
      </c>
      <c r="E17" s="188" t="s">
        <v>353</v>
      </c>
      <c r="F17" s="75" t="s">
        <v>4</v>
      </c>
      <c r="G17" s="187" t="s">
        <v>7</v>
      </c>
      <c r="H17" s="76">
        <f t="shared" si="1"/>
        <v>228</v>
      </c>
      <c r="I17" s="77">
        <f t="shared" si="2"/>
        <v>240</v>
      </c>
      <c r="J17" s="77">
        <f t="shared" si="5"/>
        <v>468</v>
      </c>
      <c r="K17" s="95">
        <f t="shared" si="6"/>
        <v>0.48717948717948717</v>
      </c>
      <c r="L17" s="48" t="s">
        <v>29</v>
      </c>
      <c r="M17" s="1542" t="s">
        <v>29</v>
      </c>
      <c r="N17" s="1542" t="s">
        <v>20</v>
      </c>
      <c r="O17" s="1553"/>
      <c r="P17" s="38" t="s">
        <v>29</v>
      </c>
      <c r="Q17" s="38" t="s">
        <v>20</v>
      </c>
      <c r="R17" s="38" t="s">
        <v>29</v>
      </c>
      <c r="S17" s="47"/>
      <c r="T17" s="48" t="s">
        <v>29</v>
      </c>
      <c r="U17" s="38" t="s">
        <v>29</v>
      </c>
      <c r="V17" s="38" t="s">
        <v>20</v>
      </c>
      <c r="W17" s="39"/>
      <c r="X17" s="38" t="s">
        <v>29</v>
      </c>
      <c r="Y17" s="38" t="s">
        <v>29</v>
      </c>
      <c r="Z17" s="38" t="s">
        <v>20</v>
      </c>
      <c r="AA17" s="47"/>
      <c r="AB17" s="48" t="s">
        <v>29</v>
      </c>
      <c r="AC17" s="38" t="s">
        <v>29</v>
      </c>
      <c r="AD17" s="38" t="s">
        <v>20</v>
      </c>
      <c r="AE17" s="334"/>
      <c r="AF17" s="38" t="s">
        <v>29</v>
      </c>
      <c r="AG17" s="38" t="s">
        <v>20</v>
      </c>
      <c r="AH17" s="38" t="s">
        <v>20</v>
      </c>
      <c r="AI17" s="47"/>
      <c r="AJ17" s="48" t="s">
        <v>20</v>
      </c>
      <c r="AK17" s="50" t="s">
        <v>29</v>
      </c>
      <c r="AL17" s="50" t="s">
        <v>29</v>
      </c>
      <c r="AM17" s="1543"/>
      <c r="AN17" s="50" t="s">
        <v>29</v>
      </c>
      <c r="AO17" s="50" t="s">
        <v>29</v>
      </c>
      <c r="AP17" s="50" t="s">
        <v>29</v>
      </c>
      <c r="AQ17" s="1544"/>
      <c r="AR17" s="49" t="s">
        <v>29</v>
      </c>
      <c r="AS17" s="50" t="s">
        <v>29</v>
      </c>
      <c r="AT17" s="50" t="s">
        <v>29</v>
      </c>
      <c r="AU17" s="1543" t="s">
        <v>192</v>
      </c>
      <c r="AV17" s="65" t="s">
        <v>229</v>
      </c>
      <c r="AW17" s="1545" t="s">
        <v>211</v>
      </c>
      <c r="AX17" s="1545" t="s">
        <v>205</v>
      </c>
      <c r="AY17" s="1554"/>
      <c r="AZ17" s="1499" t="s">
        <v>196</v>
      </c>
      <c r="BA17" s="73" t="s">
        <v>265</v>
      </c>
      <c r="BB17" s="73" t="s">
        <v>270</v>
      </c>
      <c r="BC17" s="72"/>
      <c r="BD17" s="80" t="s">
        <v>287</v>
      </c>
      <c r="BE17" s="116" t="s">
        <v>282</v>
      </c>
      <c r="BF17" s="116" t="s">
        <v>279</v>
      </c>
      <c r="BG17" s="117"/>
      <c r="BH17" s="115" t="s">
        <v>286</v>
      </c>
      <c r="BI17" s="116" t="s">
        <v>289</v>
      </c>
      <c r="BJ17" s="116" t="s">
        <v>288</v>
      </c>
      <c r="BK17" s="224"/>
      <c r="BL17" s="115" t="s">
        <v>228</v>
      </c>
      <c r="BM17" s="116" t="s">
        <v>290</v>
      </c>
      <c r="BN17" s="116" t="s">
        <v>267</v>
      </c>
      <c r="BO17" s="224"/>
      <c r="BP17" s="115" t="s">
        <v>318</v>
      </c>
      <c r="BQ17" s="116" t="s">
        <v>200</v>
      </c>
      <c r="BR17" s="116" t="s">
        <v>199</v>
      </c>
      <c r="BS17" s="224"/>
      <c r="BT17" s="115" t="s">
        <v>269</v>
      </c>
      <c r="BU17" s="116" t="s">
        <v>210</v>
      </c>
      <c r="BV17" s="77" t="s">
        <v>184</v>
      </c>
      <c r="BW17" s="124" t="s">
        <v>203</v>
      </c>
      <c r="BX17" s="76" t="s">
        <v>261</v>
      </c>
      <c r="BY17" s="77" t="s">
        <v>221</v>
      </c>
      <c r="BZ17" s="77" t="s">
        <v>212</v>
      </c>
      <c r="CA17" s="124"/>
      <c r="CB17" s="76" t="s">
        <v>219</v>
      </c>
      <c r="CC17" s="77" t="s">
        <v>297</v>
      </c>
      <c r="CD17" s="77" t="s">
        <v>271</v>
      </c>
      <c r="CE17" s="254"/>
      <c r="CF17" s="252" t="s">
        <v>228</v>
      </c>
      <c r="CG17" s="77" t="s">
        <v>279</v>
      </c>
      <c r="CH17" s="77" t="s">
        <v>260</v>
      </c>
      <c r="CI17" s="124"/>
      <c r="CJ17" s="76" t="s">
        <v>272</v>
      </c>
      <c r="CK17" s="77" t="s">
        <v>286</v>
      </c>
      <c r="CL17" s="77" t="s">
        <v>267</v>
      </c>
      <c r="CM17" s="110"/>
      <c r="CN17" s="67" t="s">
        <v>226</v>
      </c>
      <c r="CO17" s="74" t="s">
        <v>199</v>
      </c>
      <c r="CP17" s="74" t="s">
        <v>184</v>
      </c>
      <c r="CQ17" s="263"/>
      <c r="CR17" s="67" t="s">
        <v>265</v>
      </c>
      <c r="CS17" s="74" t="s">
        <v>258</v>
      </c>
      <c r="CT17" s="74" t="s">
        <v>281</v>
      </c>
      <c r="CU17" s="263"/>
      <c r="CV17" s="67" t="s">
        <v>201</v>
      </c>
      <c r="CW17" s="74" t="s">
        <v>287</v>
      </c>
      <c r="CX17" s="74" t="s">
        <v>231</v>
      </c>
      <c r="CY17" s="74"/>
      <c r="CZ17" s="263"/>
      <c r="DA17" s="67" t="s">
        <v>137</v>
      </c>
      <c r="DB17" s="74" t="s">
        <v>297</v>
      </c>
      <c r="DC17" s="74" t="s">
        <v>260</v>
      </c>
      <c r="DD17" s="281"/>
      <c r="DE17" s="263"/>
      <c r="DF17" s="67" t="s">
        <v>205</v>
      </c>
      <c r="DG17" s="74" t="s">
        <v>225</v>
      </c>
      <c r="DH17" s="74" t="s">
        <v>269</v>
      </c>
      <c r="DI17" s="263"/>
      <c r="DJ17" s="67" t="s">
        <v>212</v>
      </c>
      <c r="DK17" s="74" t="s">
        <v>218</v>
      </c>
      <c r="DL17" s="74" t="s">
        <v>223</v>
      </c>
      <c r="DM17" s="74"/>
      <c r="DN17" s="263"/>
      <c r="DO17" s="67" t="s">
        <v>319</v>
      </c>
      <c r="DP17" s="74" t="s">
        <v>200</v>
      </c>
      <c r="DQ17" s="74" t="s">
        <v>273</v>
      </c>
      <c r="DR17" s="263"/>
      <c r="DS17" s="67" t="s">
        <v>318</v>
      </c>
      <c r="DT17" s="74" t="s">
        <v>297</v>
      </c>
      <c r="DU17" s="74" t="s">
        <v>287</v>
      </c>
      <c r="DV17" s="263"/>
      <c r="DW17" s="67" t="s">
        <v>261</v>
      </c>
      <c r="DX17" s="74" t="s">
        <v>219</v>
      </c>
      <c r="DY17" s="74" t="s">
        <v>208</v>
      </c>
      <c r="DZ17" s="263"/>
      <c r="EA17" s="67" t="s">
        <v>189</v>
      </c>
      <c r="EB17" s="74" t="s">
        <v>414</v>
      </c>
      <c r="EC17" s="74" t="s">
        <v>282</v>
      </c>
      <c r="ED17" s="263"/>
      <c r="EE17" s="67" t="s">
        <v>295</v>
      </c>
      <c r="EF17" s="74" t="s">
        <v>279</v>
      </c>
      <c r="EG17" s="74" t="s">
        <v>228</v>
      </c>
      <c r="EH17" s="263"/>
      <c r="EI17" s="67" t="s">
        <v>415</v>
      </c>
      <c r="EJ17" s="74" t="s">
        <v>286</v>
      </c>
      <c r="EK17" s="74" t="s">
        <v>226</v>
      </c>
      <c r="EL17" s="263"/>
      <c r="EM17" s="67" t="s">
        <v>231</v>
      </c>
      <c r="EN17" s="278" t="s">
        <v>184</v>
      </c>
      <c r="EO17" s="278" t="s">
        <v>428</v>
      </c>
      <c r="EP17" s="279"/>
      <c r="EQ17" s="115" t="s">
        <v>460</v>
      </c>
      <c r="ER17" s="116" t="s">
        <v>261</v>
      </c>
      <c r="ES17" s="116" t="s">
        <v>457</v>
      </c>
      <c r="ET17" s="224"/>
      <c r="EU17" s="115" t="s">
        <v>212</v>
      </c>
      <c r="EV17" s="116" t="s">
        <v>198</v>
      </c>
      <c r="EW17" s="77" t="s">
        <v>290</v>
      </c>
      <c r="EX17" s="110" t="s">
        <v>297</v>
      </c>
      <c r="EY17" s="67" t="s">
        <v>282</v>
      </c>
      <c r="EZ17" s="74" t="s">
        <v>260</v>
      </c>
      <c r="FA17" s="74" t="s">
        <v>200</v>
      </c>
      <c r="FB17" s="263"/>
      <c r="FC17" s="76" t="s">
        <v>477</v>
      </c>
      <c r="FD17" s="77" t="s">
        <v>224</v>
      </c>
      <c r="FE17" s="77" t="s">
        <v>267</v>
      </c>
      <c r="FF17" s="124"/>
      <c r="FG17" s="76" t="s">
        <v>450</v>
      </c>
      <c r="FH17" s="77" t="s">
        <v>295</v>
      </c>
      <c r="FI17" s="77" t="s">
        <v>446</v>
      </c>
      <c r="FJ17" s="124"/>
      <c r="FK17" s="76" t="s">
        <v>195</v>
      </c>
      <c r="FL17" s="77" t="s">
        <v>319</v>
      </c>
      <c r="FM17" s="77" t="s">
        <v>458</v>
      </c>
      <c r="FN17" s="124"/>
      <c r="FO17" s="76" t="s">
        <v>453</v>
      </c>
      <c r="FP17" s="77" t="s">
        <v>189</v>
      </c>
      <c r="FQ17" s="77" t="s">
        <v>279</v>
      </c>
      <c r="FR17" s="124"/>
      <c r="FS17" s="76" t="s">
        <v>183</v>
      </c>
      <c r="FT17" s="77" t="s">
        <v>530</v>
      </c>
      <c r="FU17" s="77" t="s">
        <v>484</v>
      </c>
      <c r="FV17" s="110"/>
      <c r="FW17" s="76" t="s">
        <v>502</v>
      </c>
      <c r="FX17" s="77" t="s">
        <v>467</v>
      </c>
      <c r="FY17" s="77" t="s">
        <v>482</v>
      </c>
      <c r="FZ17" s="124"/>
      <c r="GA17" s="76" t="s">
        <v>414</v>
      </c>
      <c r="GB17" s="77" t="s">
        <v>226</v>
      </c>
      <c r="GC17" s="77" t="s">
        <v>287</v>
      </c>
      <c r="GD17" s="124"/>
      <c r="GE17" s="76" t="s">
        <v>206</v>
      </c>
      <c r="GF17" s="77" t="s">
        <v>270</v>
      </c>
      <c r="GG17" s="77" t="s">
        <v>208</v>
      </c>
      <c r="GH17" s="124"/>
      <c r="GI17" s="76" t="s">
        <v>290</v>
      </c>
      <c r="GJ17" s="77" t="s">
        <v>532</v>
      </c>
      <c r="GK17" s="77" t="s">
        <v>177</v>
      </c>
      <c r="GL17" s="110"/>
      <c r="GM17" s="76" t="s">
        <v>295</v>
      </c>
      <c r="GN17" s="77" t="s">
        <v>221</v>
      </c>
      <c r="GO17" s="77" t="s">
        <v>501</v>
      </c>
      <c r="GP17" s="124"/>
      <c r="GQ17" s="76" t="s">
        <v>224</v>
      </c>
      <c r="GR17" s="77" t="s">
        <v>195</v>
      </c>
      <c r="GS17" s="77" t="s">
        <v>448</v>
      </c>
      <c r="GT17" s="124"/>
      <c r="GU17" s="76" t="s">
        <v>268</v>
      </c>
      <c r="GV17" s="77" t="s">
        <v>281</v>
      </c>
      <c r="GW17" s="77" t="s">
        <v>428</v>
      </c>
      <c r="GX17" s="124"/>
      <c r="GY17" s="76" t="s">
        <v>282</v>
      </c>
      <c r="GZ17" s="77" t="s">
        <v>478</v>
      </c>
      <c r="HA17" s="77" t="s">
        <v>261</v>
      </c>
      <c r="HB17" s="124"/>
      <c r="HC17" s="76" t="s">
        <v>270</v>
      </c>
      <c r="HD17" s="77" t="s">
        <v>279</v>
      </c>
      <c r="HE17" s="77" t="s">
        <v>223</v>
      </c>
      <c r="HF17" s="124"/>
      <c r="HG17" s="76" t="s">
        <v>287</v>
      </c>
      <c r="HH17" s="77" t="s">
        <v>484</v>
      </c>
      <c r="HI17" s="77" t="s">
        <v>455</v>
      </c>
      <c r="HJ17" s="124"/>
      <c r="HK17" s="76" t="s">
        <v>319</v>
      </c>
      <c r="HL17" s="77" t="s">
        <v>219</v>
      </c>
      <c r="HM17" s="77" t="s">
        <v>502</v>
      </c>
      <c r="HN17" s="124"/>
      <c r="HO17" s="76" t="s">
        <v>418</v>
      </c>
      <c r="HP17" s="77" t="s">
        <v>414</v>
      </c>
      <c r="HQ17" s="77" t="s">
        <v>267</v>
      </c>
      <c r="HR17" s="124"/>
      <c r="HS17" s="76" t="s">
        <v>446</v>
      </c>
      <c r="HT17" s="77" t="s">
        <v>221</v>
      </c>
      <c r="HU17" s="77" t="s">
        <v>451</v>
      </c>
      <c r="HV17" s="124"/>
      <c r="HW17" s="76" t="s">
        <v>137</v>
      </c>
      <c r="HX17" s="77" t="s">
        <v>282</v>
      </c>
      <c r="HY17" s="77" t="s">
        <v>265</v>
      </c>
      <c r="HZ17" s="124"/>
      <c r="IA17" s="76" t="s">
        <v>203</v>
      </c>
      <c r="IB17" s="77" t="s">
        <v>189</v>
      </c>
      <c r="IC17" s="77" t="s">
        <v>273</v>
      </c>
      <c r="ID17" s="124"/>
      <c r="IE17" s="76" t="s">
        <v>452</v>
      </c>
      <c r="IF17" s="77" t="s">
        <v>479</v>
      </c>
      <c r="IG17" s="77" t="s">
        <v>530</v>
      </c>
      <c r="IH17" s="124"/>
      <c r="II17" s="76" t="s">
        <v>269</v>
      </c>
      <c r="IJ17" s="77" t="s">
        <v>771</v>
      </c>
      <c r="IK17" s="77" t="s">
        <v>415</v>
      </c>
      <c r="IL17" s="124"/>
      <c r="IM17" s="76" t="s">
        <v>287</v>
      </c>
      <c r="IN17" s="77" t="s">
        <v>477</v>
      </c>
      <c r="IO17" s="77" t="s">
        <v>290</v>
      </c>
      <c r="IP17" s="124"/>
      <c r="IQ17" s="648" t="s">
        <v>802</v>
      </c>
      <c r="IR17" s="77" t="s">
        <v>225</v>
      </c>
      <c r="IS17" s="77" t="s">
        <v>414</v>
      </c>
      <c r="IT17" s="124"/>
      <c r="IU17" s="76" t="s">
        <v>199</v>
      </c>
      <c r="IV17" s="77" t="s">
        <v>268</v>
      </c>
      <c r="IW17" s="77" t="s">
        <v>532</v>
      </c>
      <c r="IX17" s="124"/>
      <c r="IY17" s="648" t="s">
        <v>455</v>
      </c>
      <c r="IZ17" s="116" t="s">
        <v>289</v>
      </c>
      <c r="JA17" s="116" t="s">
        <v>466</v>
      </c>
      <c r="JB17" s="224"/>
      <c r="JC17" s="115" t="s">
        <v>880</v>
      </c>
      <c r="JD17" s="116" t="s">
        <v>265</v>
      </c>
      <c r="JE17" s="116" t="s">
        <v>500</v>
      </c>
      <c r="JF17" s="224"/>
      <c r="JG17" s="115" t="s">
        <v>176</v>
      </c>
      <c r="JH17" s="116" t="s">
        <v>269</v>
      </c>
      <c r="JI17" s="116" t="s">
        <v>805</v>
      </c>
      <c r="JJ17" s="224"/>
      <c r="JK17" s="115" t="s">
        <v>166</v>
      </c>
      <c r="JL17" s="116" t="s">
        <v>485</v>
      </c>
      <c r="JM17" s="116" t="s">
        <v>533</v>
      </c>
      <c r="JN17" s="224"/>
      <c r="JO17" s="115" t="s">
        <v>184</v>
      </c>
      <c r="JP17" s="116" t="s">
        <v>317</v>
      </c>
      <c r="JQ17" s="77" t="s">
        <v>319</v>
      </c>
      <c r="JR17" s="112" t="s">
        <v>190</v>
      </c>
      <c r="JS17" s="78" t="s">
        <v>806</v>
      </c>
      <c r="JT17" s="79" t="s">
        <v>159</v>
      </c>
      <c r="JU17" s="79" t="s">
        <v>459</v>
      </c>
      <c r="JV17" s="183"/>
      <c r="JW17" s="78" t="s">
        <v>415</v>
      </c>
      <c r="JX17" s="79" t="s">
        <v>202</v>
      </c>
      <c r="JY17" s="79" t="s">
        <v>267</v>
      </c>
      <c r="JZ17" s="112"/>
      <c r="KA17" s="78" t="s">
        <v>446</v>
      </c>
      <c r="KB17" s="79" t="s">
        <v>414</v>
      </c>
      <c r="KC17" s="79" t="s">
        <v>132</v>
      </c>
      <c r="KD17" s="77" t="s">
        <v>972</v>
      </c>
      <c r="KE17" s="124"/>
      <c r="KF17" s="80" t="s">
        <v>482</v>
      </c>
      <c r="KG17" s="81" t="s">
        <v>225</v>
      </c>
      <c r="KH17" s="81" t="s">
        <v>183</v>
      </c>
      <c r="KI17" s="125"/>
      <c r="KJ17" s="80" t="s">
        <v>199</v>
      </c>
      <c r="KK17" s="81" t="s">
        <v>137</v>
      </c>
      <c r="KL17" s="81" t="s">
        <v>133</v>
      </c>
      <c r="KM17" s="124" t="s">
        <v>201</v>
      </c>
      <c r="KN17" s="76" t="s">
        <v>529</v>
      </c>
      <c r="KO17" s="116" t="s">
        <v>289</v>
      </c>
      <c r="KP17" s="116" t="s">
        <v>485</v>
      </c>
      <c r="KQ17" s="224"/>
      <c r="KR17" s="115" t="s">
        <v>813</v>
      </c>
      <c r="KS17" s="116" t="s">
        <v>771</v>
      </c>
      <c r="KT17" s="116" t="s">
        <v>467</v>
      </c>
      <c r="KU17" s="224"/>
      <c r="KV17" s="115" t="s">
        <v>287</v>
      </c>
      <c r="KW17" s="116" t="s">
        <v>379</v>
      </c>
      <c r="KX17" s="77" t="s">
        <v>260</v>
      </c>
      <c r="KY17" s="124" t="s">
        <v>259</v>
      </c>
      <c r="KZ17" s="76" t="s">
        <v>880</v>
      </c>
      <c r="LA17" s="77" t="s">
        <v>213</v>
      </c>
      <c r="LB17" s="77" t="s">
        <v>415</v>
      </c>
      <c r="LC17" s="124"/>
      <c r="LD17" s="76" t="s">
        <v>532</v>
      </c>
      <c r="LE17" s="77" t="s">
        <v>267</v>
      </c>
      <c r="LF17" s="77" t="s">
        <v>466</v>
      </c>
      <c r="LG17" s="124"/>
      <c r="LH17" s="851" t="s">
        <v>159</v>
      </c>
      <c r="LI17" s="852" t="s">
        <v>158</v>
      </c>
      <c r="LJ17" s="852"/>
      <c r="LK17" s="858"/>
      <c r="LL17" s="851" t="s">
        <v>446</v>
      </c>
      <c r="LM17" s="852" t="s">
        <v>289</v>
      </c>
      <c r="LN17" s="852" t="s">
        <v>183</v>
      </c>
      <c r="LO17" s="858"/>
      <c r="LP17" s="851" t="s">
        <v>452</v>
      </c>
      <c r="LQ17" s="852" t="s">
        <v>269</v>
      </c>
      <c r="LR17" s="852" t="s">
        <v>450</v>
      </c>
      <c r="LS17" s="911"/>
      <c r="LT17" s="76" t="s">
        <v>975</v>
      </c>
      <c r="LU17" s="77" t="s">
        <v>771</v>
      </c>
      <c r="LV17" s="77" t="s">
        <v>543</v>
      </c>
      <c r="LW17" s="124"/>
      <c r="LX17" s="78" t="s">
        <v>270</v>
      </c>
      <c r="LY17" s="79" t="s">
        <v>208</v>
      </c>
      <c r="LZ17" s="79" t="s">
        <v>259</v>
      </c>
      <c r="MA17" s="183"/>
      <c r="MB17" s="78" t="s">
        <v>458</v>
      </c>
      <c r="MC17" s="79" t="s">
        <v>224</v>
      </c>
      <c r="MD17" s="79" t="s">
        <v>533</v>
      </c>
      <c r="ME17" s="183"/>
      <c r="MF17" s="78" t="s">
        <v>795</v>
      </c>
      <c r="MG17" s="79" t="s">
        <v>414</v>
      </c>
      <c r="MH17" s="79" t="s">
        <v>445</v>
      </c>
      <c r="MI17" s="112"/>
      <c r="MJ17" s="78" t="s">
        <v>190</v>
      </c>
      <c r="MK17" s="79" t="s">
        <v>132</v>
      </c>
      <c r="ML17" s="77" t="s">
        <v>206</v>
      </c>
      <c r="MM17" s="110"/>
      <c r="MN17" s="76" t="s">
        <v>273</v>
      </c>
      <c r="MO17" s="544" t="s">
        <v>215</v>
      </c>
      <c r="MP17" s="544" t="s">
        <v>287</v>
      </c>
      <c r="MQ17" s="628"/>
      <c r="MR17" s="543" t="s">
        <v>225</v>
      </c>
      <c r="MS17" s="544" t="s">
        <v>813</v>
      </c>
      <c r="MT17" s="77" t="s">
        <v>531</v>
      </c>
      <c r="MU17" s="110"/>
      <c r="MV17" s="338" t="s">
        <v>222</v>
      </c>
      <c r="MW17" s="79" t="s">
        <v>450</v>
      </c>
      <c r="MX17" s="79" t="s">
        <v>226</v>
      </c>
      <c r="MY17" s="1057"/>
      <c r="MZ17" s="1056" t="s">
        <v>448</v>
      </c>
      <c r="NA17" s="79" t="s">
        <v>972</v>
      </c>
      <c r="NB17" s="79" t="s">
        <v>259</v>
      </c>
      <c r="NC17" s="112"/>
      <c r="ND17" s="1056" t="s">
        <v>5</v>
      </c>
      <c r="NE17" s="79"/>
      <c r="NF17" s="79"/>
      <c r="NG17" s="1057"/>
      <c r="NH17" s="1056" t="s">
        <v>529</v>
      </c>
      <c r="NI17" s="79" t="s">
        <v>295</v>
      </c>
      <c r="NJ17" s="79" t="s">
        <v>771</v>
      </c>
      <c r="NK17" s="1057"/>
      <c r="NL17" s="1056" t="s">
        <v>5</v>
      </c>
      <c r="NM17" s="79"/>
      <c r="NN17" s="79"/>
      <c r="NO17" s="1057"/>
      <c r="NP17" s="1056" t="s">
        <v>202</v>
      </c>
      <c r="NQ17" s="79" t="s">
        <v>132</v>
      </c>
      <c r="NR17" s="77" t="s">
        <v>195</v>
      </c>
      <c r="NS17" s="935"/>
      <c r="NT17" s="338" t="s">
        <v>446</v>
      </c>
      <c r="NU17" s="77" t="s">
        <v>414</v>
      </c>
      <c r="NV17" s="81" t="s">
        <v>502</v>
      </c>
      <c r="NW17" s="1055"/>
      <c r="NX17" s="1054" t="s">
        <v>261</v>
      </c>
      <c r="NY17" s="81" t="s">
        <v>802</v>
      </c>
      <c r="NZ17" s="81" t="s">
        <v>452</v>
      </c>
      <c r="OA17" s="274"/>
      <c r="OB17" s="1054" t="s">
        <v>5</v>
      </c>
      <c r="OC17" s="81"/>
      <c r="OD17" s="81"/>
      <c r="OE17" s="1055"/>
      <c r="OF17" s="1054" t="s">
        <v>532</v>
      </c>
      <c r="OG17" s="81" t="s">
        <v>279</v>
      </c>
      <c r="OH17" s="81" t="s">
        <v>133</v>
      </c>
      <c r="OI17" s="935" t="s">
        <v>1155</v>
      </c>
      <c r="OJ17" s="338" t="s">
        <v>449</v>
      </c>
      <c r="OK17" s="77" t="s">
        <v>224</v>
      </c>
      <c r="OL17" s="77" t="s">
        <v>881</v>
      </c>
      <c r="OM17" s="935"/>
      <c r="ON17" s="338" t="s">
        <v>972</v>
      </c>
      <c r="OO17" s="77" t="s">
        <v>922</v>
      </c>
      <c r="OP17" s="77" t="s">
        <v>880</v>
      </c>
      <c r="OQ17" s="935"/>
      <c r="OR17" s="338" t="s">
        <v>215</v>
      </c>
      <c r="OS17" s="77" t="s">
        <v>273</v>
      </c>
      <c r="OT17" s="77" t="s">
        <v>1095</v>
      </c>
      <c r="OU17" s="935"/>
      <c r="OV17" s="338" t="s">
        <v>260</v>
      </c>
      <c r="OW17" s="77" t="s">
        <v>213</v>
      </c>
      <c r="OX17" s="77" t="s">
        <v>207</v>
      </c>
      <c r="OY17" s="935"/>
      <c r="OZ17" s="338" t="s">
        <v>261</v>
      </c>
      <c r="PA17" s="77" t="s">
        <v>206</v>
      </c>
      <c r="PB17" s="77"/>
      <c r="PC17" s="935"/>
      <c r="PD17" s="338" t="s">
        <v>137</v>
      </c>
      <c r="PE17" s="77" t="s">
        <v>419</v>
      </c>
      <c r="PF17" s="77" t="s">
        <v>1056</v>
      </c>
      <c r="PG17" s="935"/>
      <c r="PH17" s="338" t="s">
        <v>501</v>
      </c>
      <c r="PI17" s="77" t="s">
        <v>448</v>
      </c>
      <c r="PJ17" s="77" t="s">
        <v>226</v>
      </c>
      <c r="PK17" s="935"/>
      <c r="PL17" s="338" t="s">
        <v>467</v>
      </c>
      <c r="PM17" s="77" t="s">
        <v>815</v>
      </c>
      <c r="PN17" s="77" t="s">
        <v>444</v>
      </c>
      <c r="PO17" s="77"/>
      <c r="PP17" s="110"/>
      <c r="PQ17" s="338" t="s">
        <v>1177</v>
      </c>
      <c r="PR17" s="116" t="s">
        <v>221</v>
      </c>
      <c r="PS17" s="116" t="s">
        <v>279</v>
      </c>
      <c r="PT17" s="1071"/>
      <c r="PU17" s="1053" t="s">
        <v>502</v>
      </c>
      <c r="PV17" s="116" t="s">
        <v>449</v>
      </c>
      <c r="PW17" s="116" t="s">
        <v>260</v>
      </c>
      <c r="PX17" s="1071"/>
      <c r="PY17" s="1053" t="s">
        <v>5</v>
      </c>
      <c r="PZ17" s="116"/>
      <c r="QA17" s="116"/>
      <c r="QB17" s="1071"/>
      <c r="QC17" s="1053" t="s">
        <v>1150</v>
      </c>
      <c r="QD17" s="116" t="s">
        <v>273</v>
      </c>
      <c r="QE17" s="116" t="s">
        <v>811</v>
      </c>
      <c r="QF17" s="1071"/>
      <c r="QG17" s="1053" t="s">
        <v>295</v>
      </c>
      <c r="QH17" s="116" t="s">
        <v>485</v>
      </c>
      <c r="QI17" s="116"/>
      <c r="QJ17" s="1071"/>
      <c r="QK17" s="1053" t="s">
        <v>199</v>
      </c>
      <c r="QL17" s="116" t="s">
        <v>880</v>
      </c>
      <c r="QM17" s="116" t="s">
        <v>163</v>
      </c>
      <c r="QN17" s="935" t="s">
        <v>972</v>
      </c>
      <c r="QO17" s="338" t="s">
        <v>226</v>
      </c>
      <c r="QP17" s="77" t="s">
        <v>265</v>
      </c>
      <c r="QQ17" s="77" t="s">
        <v>446</v>
      </c>
      <c r="QR17" s="935"/>
      <c r="QS17" s="1053" t="s">
        <v>467</v>
      </c>
      <c r="QT17" s="116" t="s">
        <v>482</v>
      </c>
      <c r="QU17" s="116" t="s">
        <v>279</v>
      </c>
      <c r="QV17" s="1071"/>
      <c r="QW17" s="1053" t="s">
        <v>1056</v>
      </c>
      <c r="QX17" s="116" t="s">
        <v>137</v>
      </c>
      <c r="QY17" s="116" t="s">
        <v>1097</v>
      </c>
      <c r="QZ17" s="1071"/>
      <c r="RA17" s="1053" t="s">
        <v>771</v>
      </c>
      <c r="RB17" s="116" t="s">
        <v>466</v>
      </c>
      <c r="RC17" s="116" t="s">
        <v>866</v>
      </c>
      <c r="RD17" s="1071" t="s">
        <v>153</v>
      </c>
      <c r="RE17" s="338" t="s">
        <v>190</v>
      </c>
      <c r="RF17" s="77" t="s">
        <v>159</v>
      </c>
      <c r="RG17" s="77"/>
      <c r="RH17" s="935"/>
      <c r="RI17" s="338" t="s">
        <v>177</v>
      </c>
      <c r="RJ17" s="77" t="s">
        <v>176</v>
      </c>
      <c r="RK17" s="77"/>
      <c r="RL17" s="935"/>
      <c r="RM17" s="338" t="s">
        <v>195</v>
      </c>
      <c r="RN17" s="77" t="s">
        <v>529</v>
      </c>
      <c r="RO17" s="77"/>
      <c r="RP17" s="935"/>
      <c r="RQ17" s="338" t="s">
        <v>419</v>
      </c>
      <c r="RR17" s="77" t="s">
        <v>206</v>
      </c>
      <c r="RS17" s="77"/>
      <c r="RT17" s="935"/>
      <c r="RU17" s="338" t="s">
        <v>5</v>
      </c>
      <c r="RV17" s="77"/>
      <c r="RW17" s="77"/>
      <c r="RX17" s="935"/>
      <c r="RY17" s="338" t="s">
        <v>270</v>
      </c>
      <c r="RZ17" s="77" t="s">
        <v>450</v>
      </c>
      <c r="SA17" s="77"/>
      <c r="SB17" s="935"/>
      <c r="SC17" s="338" t="s">
        <v>297</v>
      </c>
      <c r="SD17" s="77" t="s">
        <v>269</v>
      </c>
      <c r="SE17" s="77"/>
      <c r="SF17" s="935"/>
      <c r="SG17" s="338" t="s">
        <v>171</v>
      </c>
      <c r="SH17" s="77" t="s">
        <v>202</v>
      </c>
      <c r="SI17" s="77"/>
      <c r="SJ17" s="935"/>
      <c r="SK17" s="338" t="s">
        <v>199</v>
      </c>
      <c r="SL17" s="77" t="s">
        <v>1633</v>
      </c>
      <c r="SM17" s="77"/>
      <c r="SN17" s="935"/>
      <c r="SO17" s="338" t="s">
        <v>267</v>
      </c>
      <c r="SP17" s="77" t="s">
        <v>259</v>
      </c>
      <c r="SQ17" s="77"/>
      <c r="SR17" s="935"/>
      <c r="SS17" s="338" t="s">
        <v>444</v>
      </c>
      <c r="ST17" s="77" t="s">
        <v>529</v>
      </c>
      <c r="SU17" s="77"/>
      <c r="SV17" s="935"/>
      <c r="SW17" s="338" t="s">
        <v>169</v>
      </c>
      <c r="SX17" s="77" t="s">
        <v>166</v>
      </c>
      <c r="SY17" s="77"/>
      <c r="SZ17" s="110"/>
      <c r="TA17" s="338" t="s">
        <v>203</v>
      </c>
      <c r="TB17" s="77" t="s">
        <v>445</v>
      </c>
      <c r="TC17" s="77"/>
      <c r="TD17" s="935"/>
      <c r="TE17" s="338" t="s">
        <v>279</v>
      </c>
      <c r="TF17" s="77" t="s">
        <v>295</v>
      </c>
      <c r="TG17" s="77"/>
      <c r="TH17" s="935"/>
      <c r="TI17" s="338" t="s">
        <v>419</v>
      </c>
      <c r="TJ17" s="77" t="s">
        <v>260</v>
      </c>
      <c r="TK17" s="77"/>
      <c r="TL17" s="935"/>
      <c r="TM17" s="338" t="s">
        <v>297</v>
      </c>
      <c r="TN17" s="77" t="s">
        <v>501</v>
      </c>
      <c r="TO17" s="77"/>
      <c r="TP17" s="935"/>
      <c r="TQ17" s="338" t="s">
        <v>1633</v>
      </c>
      <c r="TR17" s="77" t="s">
        <v>213</v>
      </c>
      <c r="TS17" s="77"/>
      <c r="TT17" s="935"/>
      <c r="TU17" s="338" t="s">
        <v>1878</v>
      </c>
      <c r="TV17" s="77" t="s">
        <v>1983</v>
      </c>
      <c r="TW17" s="77" t="s">
        <v>897</v>
      </c>
      <c r="TX17" s="935"/>
      <c r="TY17" s="338" t="s">
        <v>1887</v>
      </c>
      <c r="TZ17" s="77" t="s">
        <v>1888</v>
      </c>
      <c r="UA17" s="77" t="s">
        <v>897</v>
      </c>
      <c r="UB17" s="110"/>
      <c r="UC17" s="1438" t="s">
        <v>1885</v>
      </c>
      <c r="UD17" s="1014" t="s">
        <v>1866</v>
      </c>
      <c r="UE17" s="1014" t="s">
        <v>897</v>
      </c>
      <c r="UF17" s="1080" t="s">
        <v>897</v>
      </c>
      <c r="UG17" s="1438" t="s">
        <v>1895</v>
      </c>
      <c r="UH17" s="1014" t="s">
        <v>1893</v>
      </c>
      <c r="UI17" s="1014" t="s">
        <v>897</v>
      </c>
      <c r="UJ17" s="1080"/>
      <c r="UK17" s="1438" t="s">
        <v>1891</v>
      </c>
      <c r="UL17" s="1014" t="s">
        <v>1897</v>
      </c>
      <c r="UM17" s="1014" t="s">
        <v>897</v>
      </c>
      <c r="UN17" s="1080"/>
      <c r="UO17" s="1438" t="s">
        <v>1877</v>
      </c>
      <c r="UP17" s="1014" t="s">
        <v>1892</v>
      </c>
      <c r="UQ17" s="1014" t="s">
        <v>897</v>
      </c>
      <c r="UR17" s="1080"/>
      <c r="US17" s="1438" t="s">
        <v>446</v>
      </c>
      <c r="UT17" s="1014" t="s">
        <v>213</v>
      </c>
      <c r="UU17" s="1014" t="s">
        <v>897</v>
      </c>
      <c r="UV17" s="1080"/>
      <c r="UW17" s="1827" t="s">
        <v>1873</v>
      </c>
      <c r="UX17" s="1744" t="s">
        <v>1983</v>
      </c>
      <c r="UY17" s="1744" t="s">
        <v>897</v>
      </c>
      <c r="UZ17" s="1802" t="s">
        <v>897</v>
      </c>
      <c r="VA17" s="1827" t="s">
        <v>897</v>
      </c>
      <c r="VB17" s="1744" t="s">
        <v>897</v>
      </c>
      <c r="VC17" s="1744" t="s">
        <v>897</v>
      </c>
      <c r="VD17" s="1802" t="s">
        <v>897</v>
      </c>
      <c r="VE17" s="1827" t="s">
        <v>1888</v>
      </c>
      <c r="VF17" s="1744" t="s">
        <v>1875</v>
      </c>
      <c r="VG17" s="1744" t="s">
        <v>897</v>
      </c>
      <c r="VH17" s="1802" t="s">
        <v>897</v>
      </c>
      <c r="VI17" s="1827" t="s">
        <v>319</v>
      </c>
      <c r="VJ17" s="1744" t="s">
        <v>289</v>
      </c>
      <c r="VK17" s="1744" t="s">
        <v>897</v>
      </c>
      <c r="VL17" s="1802" t="s">
        <v>897</v>
      </c>
      <c r="VM17" s="1827" t="s">
        <v>195</v>
      </c>
      <c r="VN17" s="1744" t="s">
        <v>769</v>
      </c>
      <c r="VO17" s="1744" t="s">
        <v>897</v>
      </c>
      <c r="VP17" s="1802" t="s">
        <v>897</v>
      </c>
      <c r="VQ17" s="1827" t="s">
        <v>177</v>
      </c>
      <c r="VR17" s="1744" t="s">
        <v>467</v>
      </c>
      <c r="VS17" s="1744" t="s">
        <v>897</v>
      </c>
      <c r="VT17" s="1802" t="s">
        <v>897</v>
      </c>
      <c r="VU17" s="1827" t="s">
        <v>1876</v>
      </c>
      <c r="VV17" s="1744" t="s">
        <v>1894</v>
      </c>
      <c r="VW17" s="1744" t="s">
        <v>897</v>
      </c>
      <c r="VX17" s="1802" t="s">
        <v>897</v>
      </c>
      <c r="VY17" s="1827" t="s">
        <v>1907</v>
      </c>
      <c r="VZ17" s="1744" t="s">
        <v>1890</v>
      </c>
      <c r="WA17" s="1744" t="s">
        <v>897</v>
      </c>
      <c r="WB17" s="1802" t="s">
        <v>897</v>
      </c>
      <c r="WC17" s="1827" t="s">
        <v>1985</v>
      </c>
      <c r="WD17" s="1744" t="s">
        <v>1865</v>
      </c>
      <c r="WE17" s="1744" t="s">
        <v>897</v>
      </c>
      <c r="WF17" s="1802" t="s">
        <v>897</v>
      </c>
      <c r="WG17" s="1827" t="s">
        <v>2207</v>
      </c>
      <c r="WH17" s="1744" t="s">
        <v>1969</v>
      </c>
      <c r="WI17" s="1744" t="s">
        <v>897</v>
      </c>
      <c r="WJ17" s="1802" t="s">
        <v>897</v>
      </c>
      <c r="WK17" s="1827" t="s">
        <v>2206</v>
      </c>
      <c r="WL17" s="1744" t="s">
        <v>1873</v>
      </c>
      <c r="WM17" s="1744" t="s">
        <v>897</v>
      </c>
      <c r="WN17" s="1802" t="s">
        <v>897</v>
      </c>
      <c r="WO17" s="1827" t="s">
        <v>1905</v>
      </c>
      <c r="WP17" s="1744" t="s">
        <v>1880</v>
      </c>
      <c r="WQ17" s="1744" t="s">
        <v>897</v>
      </c>
      <c r="WR17" s="1802" t="s">
        <v>897</v>
      </c>
      <c r="WS17" s="1827" t="s">
        <v>1871</v>
      </c>
      <c r="WT17" s="1744" t="s">
        <v>1879</v>
      </c>
      <c r="WU17" s="1744" t="s">
        <v>897</v>
      </c>
      <c r="WV17" s="1802" t="s">
        <v>897</v>
      </c>
      <c r="WW17" s="1827" t="s">
        <v>1894</v>
      </c>
      <c r="WX17" s="1744" t="s">
        <v>1866</v>
      </c>
      <c r="WY17" s="1744" t="s">
        <v>897</v>
      </c>
      <c r="WZ17" s="1802" t="s">
        <v>897</v>
      </c>
      <c r="XA17" s="1827" t="s">
        <v>1986</v>
      </c>
      <c r="XB17" s="1744" t="s">
        <v>1891</v>
      </c>
      <c r="XC17" s="1744" t="s">
        <v>897</v>
      </c>
      <c r="XD17" s="1802" t="s">
        <v>897</v>
      </c>
      <c r="XE17" s="1827" t="s">
        <v>1892</v>
      </c>
      <c r="XF17" s="1744" t="s">
        <v>1929</v>
      </c>
      <c r="XG17" s="1744" t="s">
        <v>897</v>
      </c>
      <c r="XH17" s="1802" t="s">
        <v>897</v>
      </c>
      <c r="XI17" s="1827" t="s">
        <v>1901</v>
      </c>
      <c r="XJ17" s="1744" t="s">
        <v>1890</v>
      </c>
      <c r="XK17" s="1744" t="s">
        <v>897</v>
      </c>
      <c r="XL17" s="1802" t="s">
        <v>897</v>
      </c>
      <c r="XM17" s="1827" t="s">
        <v>1867</v>
      </c>
      <c r="XN17" s="1744" t="s">
        <v>1873</v>
      </c>
      <c r="XO17" s="1744" t="s">
        <v>897</v>
      </c>
      <c r="XP17" s="1802" t="s">
        <v>897</v>
      </c>
      <c r="XQ17" s="1827" t="s">
        <v>1913</v>
      </c>
      <c r="XR17" s="1744" t="s">
        <v>1993</v>
      </c>
      <c r="XS17" s="1744" t="s">
        <v>897</v>
      </c>
      <c r="XT17" s="1802" t="s">
        <v>897</v>
      </c>
      <c r="XU17" s="1827" t="s">
        <v>2206</v>
      </c>
      <c r="XV17" s="1744" t="s">
        <v>1880</v>
      </c>
      <c r="XW17" s="1744" t="s">
        <v>897</v>
      </c>
      <c r="XX17" s="1802" t="s">
        <v>897</v>
      </c>
      <c r="XY17" s="1827" t="s">
        <v>1866</v>
      </c>
      <c r="XZ17" s="1744" t="s">
        <v>1902</v>
      </c>
      <c r="YA17" s="1744" t="s">
        <v>897</v>
      </c>
      <c r="YB17" s="1802" t="s">
        <v>897</v>
      </c>
      <c r="YC17" s="1827" t="s">
        <v>1955</v>
      </c>
      <c r="YD17" s="1744" t="s">
        <v>1894</v>
      </c>
      <c r="YE17" s="1744" t="s">
        <v>897</v>
      </c>
      <c r="YF17" s="1802" t="s">
        <v>897</v>
      </c>
      <c r="YG17" s="1827" t="s">
        <v>1969</v>
      </c>
      <c r="YH17" s="1744" t="s">
        <v>1919</v>
      </c>
      <c r="YI17" s="1744" t="s">
        <v>897</v>
      </c>
      <c r="YJ17" s="1802" t="s">
        <v>897</v>
      </c>
      <c r="YK17" s="1827" t="s">
        <v>1986</v>
      </c>
      <c r="YL17" s="1744" t="s">
        <v>1879</v>
      </c>
      <c r="YM17" s="1744" t="s">
        <v>897</v>
      </c>
      <c r="YN17" s="1828" t="s">
        <v>897</v>
      </c>
      <c r="YO17" s="1827" t="s">
        <v>1877</v>
      </c>
      <c r="YP17" s="1744" t="s">
        <v>1973</v>
      </c>
      <c r="YQ17" s="1744" t="s">
        <v>897</v>
      </c>
      <c r="YR17" s="1802" t="s">
        <v>897</v>
      </c>
      <c r="YS17" s="1827" t="s">
        <v>1884</v>
      </c>
      <c r="YT17" s="1744" t="s">
        <v>2388</v>
      </c>
      <c r="YU17" s="1744" t="s">
        <v>897</v>
      </c>
      <c r="YV17" s="1802" t="s">
        <v>897</v>
      </c>
      <c r="YW17" s="1827" t="s">
        <v>1897</v>
      </c>
      <c r="YX17" s="1744" t="s">
        <v>1997</v>
      </c>
      <c r="YY17" s="1744" t="s">
        <v>897</v>
      </c>
      <c r="YZ17" s="1802" t="s">
        <v>897</v>
      </c>
      <c r="ZA17" s="1827" t="s">
        <v>1880</v>
      </c>
      <c r="ZB17" s="1744" t="s">
        <v>1914</v>
      </c>
      <c r="ZC17" s="1744" t="s">
        <v>897</v>
      </c>
      <c r="ZD17" s="1802" t="s">
        <v>897</v>
      </c>
      <c r="ZE17" s="1827" t="s">
        <v>1881</v>
      </c>
      <c r="ZF17" s="1744" t="s">
        <v>1904</v>
      </c>
      <c r="ZG17" s="1744" t="s">
        <v>897</v>
      </c>
      <c r="ZH17" s="1802" t="s">
        <v>897</v>
      </c>
      <c r="ZI17" s="1827" t="s">
        <v>1873</v>
      </c>
      <c r="ZJ17" s="1744" t="s">
        <v>1935</v>
      </c>
      <c r="ZK17" s="1744" t="s">
        <v>897</v>
      </c>
      <c r="ZL17" s="1828" t="s">
        <v>897</v>
      </c>
      <c r="ZM17" s="1827" t="s">
        <v>1957</v>
      </c>
      <c r="ZN17" s="1744" t="s">
        <v>1867</v>
      </c>
      <c r="ZO17" s="1744" t="s">
        <v>897</v>
      </c>
      <c r="ZP17" s="1802" t="s">
        <v>897</v>
      </c>
      <c r="ZQ17" s="1827" t="s">
        <v>1929</v>
      </c>
      <c r="ZR17" s="1744" t="s">
        <v>1902</v>
      </c>
      <c r="ZS17" s="1744" t="s">
        <v>897</v>
      </c>
      <c r="ZT17" s="1802" t="s">
        <v>897</v>
      </c>
      <c r="ZU17" s="1827" t="s">
        <v>1910</v>
      </c>
      <c r="ZV17" s="1744" t="s">
        <v>1877</v>
      </c>
      <c r="ZW17" s="1744" t="s">
        <v>897</v>
      </c>
      <c r="ZX17" s="1802" t="s">
        <v>897</v>
      </c>
      <c r="ZY17" s="1827" t="s">
        <v>1989</v>
      </c>
      <c r="ZZ17" s="1744" t="s">
        <v>1887</v>
      </c>
      <c r="AAA17" s="1744" t="s">
        <v>897</v>
      </c>
      <c r="AAB17" s="1802" t="s">
        <v>897</v>
      </c>
      <c r="AAC17" s="1827" t="s">
        <v>1969</v>
      </c>
      <c r="AAD17" s="1744" t="s">
        <v>1984</v>
      </c>
      <c r="AAE17" s="1744" t="s">
        <v>897</v>
      </c>
      <c r="AAF17" s="1802" t="s">
        <v>897</v>
      </c>
      <c r="AAG17" s="1827" t="s">
        <v>1986</v>
      </c>
      <c r="AAH17" s="1744" t="s">
        <v>1970</v>
      </c>
      <c r="AAI17" s="1744" t="s">
        <v>897</v>
      </c>
      <c r="AAJ17" s="1802" t="s">
        <v>897</v>
      </c>
      <c r="AAK17" s="1827" t="s">
        <v>1892</v>
      </c>
      <c r="AAL17" s="1744" t="s">
        <v>1869</v>
      </c>
      <c r="AAM17" s="1744" t="s">
        <v>897</v>
      </c>
      <c r="AAN17" s="1828" t="s">
        <v>897</v>
      </c>
      <c r="AAO17" s="1827" t="s">
        <v>1866</v>
      </c>
      <c r="AAP17" s="1744" t="s">
        <v>1914</v>
      </c>
      <c r="AAQ17" s="1744" t="s">
        <v>897</v>
      </c>
      <c r="AAR17" s="1802" t="s">
        <v>897</v>
      </c>
      <c r="AAS17" s="1827" t="s">
        <v>1957</v>
      </c>
      <c r="AAT17" s="1744" t="s">
        <v>1919</v>
      </c>
      <c r="AAU17" s="1744" t="s">
        <v>897</v>
      </c>
      <c r="AAV17" s="1828" t="s">
        <v>897</v>
      </c>
      <c r="AAW17" s="1827" t="s">
        <v>1867</v>
      </c>
      <c r="AAX17" s="1744" t="s">
        <v>2004</v>
      </c>
      <c r="AAY17" s="1744" t="s">
        <v>897</v>
      </c>
      <c r="AAZ17" s="1802" t="s">
        <v>897</v>
      </c>
      <c r="ABA17" s="1827" t="s">
        <v>1975</v>
      </c>
      <c r="ABB17" s="1744" t="s">
        <v>2621</v>
      </c>
      <c r="ABC17" s="1744" t="s">
        <v>897</v>
      </c>
      <c r="ABD17" s="1802" t="s">
        <v>897</v>
      </c>
      <c r="ABE17" s="1827" t="s">
        <v>1993</v>
      </c>
      <c r="ABF17" s="1744" t="s">
        <v>1873</v>
      </c>
      <c r="ABG17" s="1744" t="s">
        <v>897</v>
      </c>
      <c r="ABH17" s="1802" t="s">
        <v>897</v>
      </c>
      <c r="ABI17" s="1827" t="s">
        <v>1991</v>
      </c>
      <c r="ABJ17" s="1744" t="s">
        <v>1955</v>
      </c>
      <c r="ABK17" s="1744" t="s">
        <v>897</v>
      </c>
      <c r="ABL17" s="1802" t="s">
        <v>897</v>
      </c>
      <c r="ABM17" s="1827" t="s">
        <v>1973</v>
      </c>
      <c r="ABN17" s="1744" t="s">
        <v>1901</v>
      </c>
      <c r="ABO17" s="1744" t="s">
        <v>897</v>
      </c>
      <c r="ABP17" s="1802" t="s">
        <v>897</v>
      </c>
      <c r="ABQ17" s="1827" t="s">
        <v>1979</v>
      </c>
      <c r="ABR17" s="1744" t="s">
        <v>1933</v>
      </c>
      <c r="ABS17" s="1744" t="s">
        <v>897</v>
      </c>
      <c r="ABT17" s="1802" t="s">
        <v>897</v>
      </c>
      <c r="ABU17" s="1827" t="s">
        <v>1890</v>
      </c>
      <c r="ABV17" s="1744" t="s">
        <v>1881</v>
      </c>
      <c r="ABW17" s="1744" t="s">
        <v>897</v>
      </c>
      <c r="ABX17" s="1802" t="s">
        <v>897</v>
      </c>
      <c r="ABY17" s="1827" t="s">
        <v>1914</v>
      </c>
      <c r="ABZ17" s="1744" t="s">
        <v>1996</v>
      </c>
      <c r="ACA17" s="1744" t="s">
        <v>897</v>
      </c>
      <c r="ACB17" s="1802" t="s">
        <v>897</v>
      </c>
      <c r="ACC17" s="1827" t="s">
        <v>1892</v>
      </c>
      <c r="ACD17" s="1744" t="s">
        <v>1970</v>
      </c>
      <c r="ACE17" s="1744" t="s">
        <v>897</v>
      </c>
      <c r="ACF17" s="1802" t="s">
        <v>897</v>
      </c>
      <c r="ACG17" s="1827" t="s">
        <v>1880</v>
      </c>
      <c r="ACH17" s="1744" t="s">
        <v>1908</v>
      </c>
      <c r="ACI17" s="1744" t="s">
        <v>897</v>
      </c>
      <c r="ACJ17" s="1802" t="s">
        <v>897</v>
      </c>
      <c r="ACK17" s="1827" t="s">
        <v>1923</v>
      </c>
      <c r="ACL17" s="1744" t="s">
        <v>2004</v>
      </c>
      <c r="ACM17" s="1744" t="s">
        <v>897</v>
      </c>
      <c r="ACN17" s="1828" t="s">
        <v>897</v>
      </c>
      <c r="ACO17" s="1236"/>
      <c r="ACP17" s="74" t="s">
        <v>123</v>
      </c>
      <c r="ACQ17" s="338">
        <f t="shared" si="11"/>
        <v>12</v>
      </c>
      <c r="ACR17" s="77">
        <f t="shared" si="12"/>
        <v>12</v>
      </c>
      <c r="ACS17" s="935">
        <f t="shared" si="13"/>
        <v>24</v>
      </c>
      <c r="ACT17" s="144">
        <f t="shared" si="14"/>
        <v>0.5</v>
      </c>
      <c r="ACU17" s="338">
        <f t="shared" si="15"/>
        <v>7</v>
      </c>
      <c r="ACV17" s="77">
        <f t="shared" si="16"/>
        <v>5</v>
      </c>
      <c r="ACW17" s="935">
        <f t="shared" si="17"/>
        <v>12</v>
      </c>
      <c r="ACX17" s="1314">
        <f t="shared" si="18"/>
        <v>0.58333333333333337</v>
      </c>
    </row>
    <row r="18" spans="1:778">
      <c r="A18" s="1250"/>
      <c r="B18" s="74" t="s">
        <v>291</v>
      </c>
      <c r="C18" s="570">
        <f t="shared" ca="1" si="0"/>
        <v>19</v>
      </c>
      <c r="D18" s="575">
        <v>38924</v>
      </c>
      <c r="E18" s="329" t="s">
        <v>353</v>
      </c>
      <c r="F18" s="75" t="s">
        <v>15</v>
      </c>
      <c r="G18" s="187" t="s">
        <v>14</v>
      </c>
      <c r="H18" s="76">
        <f t="shared" si="1"/>
        <v>209</v>
      </c>
      <c r="I18" s="77">
        <f t="shared" si="2"/>
        <v>224</v>
      </c>
      <c r="J18" s="77">
        <f t="shared" si="5"/>
        <v>433</v>
      </c>
      <c r="K18" s="95">
        <f t="shared" si="6"/>
        <v>0.48267898383371827</v>
      </c>
      <c r="L18" s="266"/>
      <c r="M18" s="266"/>
      <c r="N18" s="266"/>
      <c r="O18" s="266"/>
      <c r="P18" s="266"/>
      <c r="Q18" s="266"/>
      <c r="R18" s="266"/>
      <c r="S18" s="266"/>
      <c r="T18" s="266"/>
      <c r="U18" s="266"/>
      <c r="V18" s="266"/>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78" t="s">
        <v>259</v>
      </c>
      <c r="BE18" s="79" t="s">
        <v>273</v>
      </c>
      <c r="BF18" s="79" t="s">
        <v>285</v>
      </c>
      <c r="BG18" s="112"/>
      <c r="BH18" s="78" t="s">
        <v>267</v>
      </c>
      <c r="BI18" s="79" t="s">
        <v>270</v>
      </c>
      <c r="BJ18" s="79" t="s">
        <v>258</v>
      </c>
      <c r="BK18" s="183"/>
      <c r="BL18" s="78" t="s">
        <v>287</v>
      </c>
      <c r="BM18" s="79" t="s">
        <v>289</v>
      </c>
      <c r="BN18" s="79" t="s">
        <v>280</v>
      </c>
      <c r="BO18" s="183"/>
      <c r="BP18" s="78" t="s">
        <v>223</v>
      </c>
      <c r="BQ18" s="79" t="s">
        <v>192</v>
      </c>
      <c r="BR18" s="77" t="s">
        <v>286</v>
      </c>
      <c r="BS18" s="124" t="s">
        <v>295</v>
      </c>
      <c r="BT18" s="76" t="s">
        <v>228</v>
      </c>
      <c r="BU18" s="77" t="s">
        <v>209</v>
      </c>
      <c r="BV18" s="81" t="s">
        <v>282</v>
      </c>
      <c r="BW18" s="125"/>
      <c r="BX18" s="80" t="s">
        <v>224</v>
      </c>
      <c r="BY18" s="81" t="s">
        <v>261</v>
      </c>
      <c r="BZ18" s="81" t="s">
        <v>318</v>
      </c>
      <c r="CA18" s="124"/>
      <c r="CB18" s="76" t="s">
        <v>221</v>
      </c>
      <c r="CC18" s="77" t="s">
        <v>260</v>
      </c>
      <c r="CD18" s="77" t="s">
        <v>196</v>
      </c>
      <c r="CE18" s="254"/>
      <c r="CF18" s="252" t="s">
        <v>271</v>
      </c>
      <c r="CG18" s="77" t="s">
        <v>285</v>
      </c>
      <c r="CH18" s="77" t="s">
        <v>184</v>
      </c>
      <c r="CI18" s="124"/>
      <c r="CJ18" s="76" t="s">
        <v>297</v>
      </c>
      <c r="CK18" s="77" t="s">
        <v>223</v>
      </c>
      <c r="CL18" s="77" t="s">
        <v>287</v>
      </c>
      <c r="CM18" s="110"/>
      <c r="CN18" s="67" t="s">
        <v>187</v>
      </c>
      <c r="CO18" s="74" t="s">
        <v>286</v>
      </c>
      <c r="CP18" s="74" t="s">
        <v>137</v>
      </c>
      <c r="CQ18" s="263"/>
      <c r="CR18" s="67" t="s">
        <v>259</v>
      </c>
      <c r="CS18" s="74" t="s">
        <v>295</v>
      </c>
      <c r="CT18" s="74" t="s">
        <v>205</v>
      </c>
      <c r="CU18" s="263"/>
      <c r="CV18" s="67" t="s">
        <v>224</v>
      </c>
      <c r="CW18" s="74" t="s">
        <v>318</v>
      </c>
      <c r="CX18" s="74" t="s">
        <v>265</v>
      </c>
      <c r="CY18" s="74"/>
      <c r="CZ18" s="263"/>
      <c r="DA18" s="67" t="s">
        <v>222</v>
      </c>
      <c r="DB18" s="74" t="s">
        <v>221</v>
      </c>
      <c r="DC18" s="74" t="s">
        <v>228</v>
      </c>
      <c r="DD18" s="281"/>
      <c r="DE18" s="263"/>
      <c r="DF18" s="67" t="s">
        <v>270</v>
      </c>
      <c r="DG18" s="74" t="s">
        <v>263</v>
      </c>
      <c r="DH18" s="74" t="s">
        <v>184</v>
      </c>
      <c r="DI18" s="263"/>
      <c r="DJ18" s="67" t="s">
        <v>207</v>
      </c>
      <c r="DK18" s="74" t="s">
        <v>282</v>
      </c>
      <c r="DL18" s="74" t="s">
        <v>271</v>
      </c>
      <c r="DM18" s="74"/>
      <c r="DN18" s="263"/>
      <c r="DO18" s="67" t="s">
        <v>212</v>
      </c>
      <c r="DP18" s="74" t="s">
        <v>208</v>
      </c>
      <c r="DQ18" s="74" t="s">
        <v>281</v>
      </c>
      <c r="DR18" s="263"/>
      <c r="DS18" s="67" t="s">
        <v>224</v>
      </c>
      <c r="DT18" s="74" t="s">
        <v>218</v>
      </c>
      <c r="DU18" s="74" t="s">
        <v>290</v>
      </c>
      <c r="DV18" s="263"/>
      <c r="DW18" s="67" t="s">
        <v>414</v>
      </c>
      <c r="DX18" s="74" t="s">
        <v>269</v>
      </c>
      <c r="DY18" s="74" t="s">
        <v>221</v>
      </c>
      <c r="DZ18" s="263"/>
      <c r="EA18" s="271" t="s">
        <v>270</v>
      </c>
      <c r="EB18" s="272" t="s">
        <v>289</v>
      </c>
      <c r="EC18" s="272" t="s">
        <v>415</v>
      </c>
      <c r="ED18" s="273"/>
      <c r="EE18" s="271" t="s">
        <v>207</v>
      </c>
      <c r="EF18" s="272" t="s">
        <v>285</v>
      </c>
      <c r="EG18" s="272" t="s">
        <v>273</v>
      </c>
      <c r="EH18" s="273"/>
      <c r="EI18" s="271" t="s">
        <v>208</v>
      </c>
      <c r="EJ18" s="272" t="s">
        <v>197</v>
      </c>
      <c r="EK18" s="272" t="s">
        <v>224</v>
      </c>
      <c r="EL18" s="273"/>
      <c r="EM18" s="271" t="s">
        <v>201</v>
      </c>
      <c r="EN18" s="272" t="s">
        <v>132</v>
      </c>
      <c r="EO18" s="269" t="s">
        <v>428</v>
      </c>
      <c r="EP18" s="270" t="s">
        <v>271</v>
      </c>
      <c r="EQ18" s="80" t="s">
        <v>462</v>
      </c>
      <c r="ER18" s="81" t="s">
        <v>458</v>
      </c>
      <c r="ES18" s="81" t="s">
        <v>133</v>
      </c>
      <c r="ET18" s="224" t="s">
        <v>459</v>
      </c>
      <c r="EU18" s="115" t="s">
        <v>265</v>
      </c>
      <c r="EV18" s="116" t="s">
        <v>212</v>
      </c>
      <c r="EW18" s="116" t="s">
        <v>286</v>
      </c>
      <c r="EX18" s="117"/>
      <c r="EY18" s="277" t="s">
        <v>467</v>
      </c>
      <c r="EZ18" s="278" t="s">
        <v>455</v>
      </c>
      <c r="FA18" s="278" t="s">
        <v>476</v>
      </c>
      <c r="FB18" s="279"/>
      <c r="FC18" s="115" t="s">
        <v>318</v>
      </c>
      <c r="FD18" s="116" t="s">
        <v>485</v>
      </c>
      <c r="FE18" s="116" t="s">
        <v>479</v>
      </c>
      <c r="FF18" s="224"/>
      <c r="FG18" s="115" t="s">
        <v>483</v>
      </c>
      <c r="FH18" s="116" t="s">
        <v>464</v>
      </c>
      <c r="FI18" s="116" t="s">
        <v>214</v>
      </c>
      <c r="FJ18" s="124" t="s">
        <v>452</v>
      </c>
      <c r="FK18" s="76" t="s">
        <v>287</v>
      </c>
      <c r="FL18" s="77" t="s">
        <v>290</v>
      </c>
      <c r="FM18" s="77" t="s">
        <v>500</v>
      </c>
      <c r="FN18" s="124"/>
      <c r="FO18" s="76" t="s">
        <v>448</v>
      </c>
      <c r="FP18" s="77" t="s">
        <v>259</v>
      </c>
      <c r="FQ18" s="77" t="s">
        <v>285</v>
      </c>
      <c r="FR18" s="124"/>
      <c r="FS18" s="76" t="s">
        <v>446</v>
      </c>
      <c r="FT18" s="77" t="s">
        <v>189</v>
      </c>
      <c r="FU18" s="77" t="s">
        <v>222</v>
      </c>
      <c r="FV18" s="110"/>
      <c r="FW18" s="76" t="s">
        <v>269</v>
      </c>
      <c r="FX18" s="77" t="s">
        <v>206</v>
      </c>
      <c r="FY18" s="77" t="s">
        <v>451</v>
      </c>
      <c r="FZ18" s="124"/>
      <c r="GA18" s="76" t="s">
        <v>318</v>
      </c>
      <c r="GB18" s="77" t="s">
        <v>187</v>
      </c>
      <c r="GC18" s="77" t="s">
        <v>421</v>
      </c>
      <c r="GD18" s="124"/>
      <c r="GE18" s="76" t="s">
        <v>467</v>
      </c>
      <c r="GF18" s="77" t="s">
        <v>208</v>
      </c>
      <c r="GG18" s="77" t="s">
        <v>449</v>
      </c>
      <c r="GH18" s="124"/>
      <c r="GI18" s="115" t="s">
        <v>531</v>
      </c>
      <c r="GJ18" s="116" t="s">
        <v>464</v>
      </c>
      <c r="GK18" s="116" t="s">
        <v>476</v>
      </c>
      <c r="GL18" s="117"/>
      <c r="GM18" s="115" t="s">
        <v>231</v>
      </c>
      <c r="GN18" s="116" t="s">
        <v>485</v>
      </c>
      <c r="GO18" s="116" t="s">
        <v>287</v>
      </c>
      <c r="GP18" s="224"/>
      <c r="GQ18" s="115" t="s">
        <v>455</v>
      </c>
      <c r="GR18" s="116" t="s">
        <v>199</v>
      </c>
      <c r="GS18" s="116" t="s">
        <v>184</v>
      </c>
      <c r="GT18" s="224"/>
      <c r="GU18" s="115" t="s">
        <v>529</v>
      </c>
      <c r="GV18" s="116" t="s">
        <v>501</v>
      </c>
      <c r="GW18" s="116" t="s">
        <v>212</v>
      </c>
      <c r="GX18" s="224" t="s">
        <v>198</v>
      </c>
      <c r="GY18" s="76" t="s">
        <v>451</v>
      </c>
      <c r="GZ18" s="77" t="s">
        <v>475</v>
      </c>
      <c r="HA18" s="77" t="s">
        <v>267</v>
      </c>
      <c r="HB18" s="124"/>
      <c r="HC18" s="76" t="s">
        <v>269</v>
      </c>
      <c r="HD18" s="77" t="s">
        <v>285</v>
      </c>
      <c r="HE18" s="77" t="s">
        <v>479</v>
      </c>
      <c r="HF18" s="124"/>
      <c r="HG18" s="115" t="s">
        <v>260</v>
      </c>
      <c r="HH18" s="116" t="s">
        <v>189</v>
      </c>
      <c r="HI18" s="116" t="s">
        <v>502</v>
      </c>
      <c r="HJ18" s="224"/>
      <c r="HK18" s="115" t="s">
        <v>281</v>
      </c>
      <c r="HL18" s="116" t="s">
        <v>226</v>
      </c>
      <c r="HM18" s="116" t="s">
        <v>501</v>
      </c>
      <c r="HN18" s="224"/>
      <c r="HO18" s="115" t="s">
        <v>466</v>
      </c>
      <c r="HP18" s="116" t="s">
        <v>177</v>
      </c>
      <c r="HQ18" s="116" t="s">
        <v>533</v>
      </c>
      <c r="HR18" s="224"/>
      <c r="HS18" s="115" t="s">
        <v>195</v>
      </c>
      <c r="HT18" s="116" t="s">
        <v>282</v>
      </c>
      <c r="HU18" s="116" t="s">
        <v>261</v>
      </c>
      <c r="HV18" s="224" t="s">
        <v>317</v>
      </c>
      <c r="HW18" s="76" t="s">
        <v>414</v>
      </c>
      <c r="HX18" s="77" t="s">
        <v>287</v>
      </c>
      <c r="HY18" s="79" t="s">
        <v>208</v>
      </c>
      <c r="HZ18" s="183"/>
      <c r="IA18" s="78" t="s">
        <v>295</v>
      </c>
      <c r="IB18" s="79" t="s">
        <v>259</v>
      </c>
      <c r="IC18" s="79" t="s">
        <v>270</v>
      </c>
      <c r="ID18" s="183"/>
      <c r="IE18" s="78" t="s">
        <v>202</v>
      </c>
      <c r="IF18" s="79" t="s">
        <v>199</v>
      </c>
      <c r="IG18" s="79" t="s">
        <v>289</v>
      </c>
      <c r="IH18" s="183"/>
      <c r="II18" s="78" t="s">
        <v>452</v>
      </c>
      <c r="IJ18" s="79" t="s">
        <v>206</v>
      </c>
      <c r="IK18" s="79" t="s">
        <v>200</v>
      </c>
      <c r="IL18" s="183" t="s">
        <v>132</v>
      </c>
      <c r="IM18" s="76" t="s">
        <v>273</v>
      </c>
      <c r="IN18" s="77" t="s">
        <v>267</v>
      </c>
      <c r="IO18" s="77" t="s">
        <v>183</v>
      </c>
      <c r="IP18" s="124"/>
      <c r="IQ18" s="1598" t="s">
        <v>466</v>
      </c>
      <c r="IR18" s="81" t="s">
        <v>263</v>
      </c>
      <c r="IS18" s="81" t="s">
        <v>159</v>
      </c>
      <c r="IT18" s="125"/>
      <c r="IU18" s="80" t="s">
        <v>446</v>
      </c>
      <c r="IV18" s="81" t="s">
        <v>531</v>
      </c>
      <c r="IW18" s="81" t="s">
        <v>133</v>
      </c>
      <c r="IX18" s="124" t="s">
        <v>450</v>
      </c>
      <c r="IY18" s="648" t="s">
        <v>282</v>
      </c>
      <c r="IZ18" s="77" t="s">
        <v>203</v>
      </c>
      <c r="JA18" s="77" t="s">
        <v>445</v>
      </c>
      <c r="JB18" s="124"/>
      <c r="JC18" s="76" t="s">
        <v>415</v>
      </c>
      <c r="JD18" s="77" t="s">
        <v>207</v>
      </c>
      <c r="JE18" s="77" t="s">
        <v>169</v>
      </c>
      <c r="JF18" s="124"/>
      <c r="JG18" s="778" t="s">
        <v>208</v>
      </c>
      <c r="JH18" s="776" t="s">
        <v>261</v>
      </c>
      <c r="JI18" s="776" t="s">
        <v>419</v>
      </c>
      <c r="JJ18" s="777"/>
      <c r="JK18" s="778" t="s">
        <v>190</v>
      </c>
      <c r="JL18" s="776" t="s">
        <v>295</v>
      </c>
      <c r="JM18" s="776" t="s">
        <v>259</v>
      </c>
      <c r="JN18" s="777"/>
      <c r="JO18" s="778" t="s">
        <v>281</v>
      </c>
      <c r="JP18" s="776" t="s">
        <v>297</v>
      </c>
      <c r="JQ18" s="776" t="s">
        <v>270</v>
      </c>
      <c r="JR18" s="779"/>
      <c r="JS18" s="778" t="s">
        <v>231</v>
      </c>
      <c r="JT18" s="776" t="s">
        <v>132</v>
      </c>
      <c r="JU18" s="77" t="s">
        <v>202</v>
      </c>
      <c r="JV18" s="125" t="s">
        <v>975</v>
      </c>
      <c r="JW18" s="80" t="s">
        <v>159</v>
      </c>
      <c r="JX18" s="81" t="s">
        <v>533</v>
      </c>
      <c r="JY18" s="81" t="s">
        <v>450</v>
      </c>
      <c r="JZ18" s="274"/>
      <c r="KA18" s="80" t="s">
        <v>199</v>
      </c>
      <c r="KB18" s="81" t="s">
        <v>133</v>
      </c>
      <c r="KC18" s="77" t="s">
        <v>446</v>
      </c>
      <c r="KD18" s="77" t="s">
        <v>183</v>
      </c>
      <c r="KE18" s="124"/>
      <c r="KF18" s="76" t="s">
        <v>531</v>
      </c>
      <c r="KG18" s="77" t="s">
        <v>263</v>
      </c>
      <c r="KH18" s="77" t="s">
        <v>795</v>
      </c>
      <c r="KI18" s="124"/>
      <c r="KJ18" s="76" t="s">
        <v>415</v>
      </c>
      <c r="KK18" s="77" t="s">
        <v>769</v>
      </c>
      <c r="KL18" s="116" t="s">
        <v>466</v>
      </c>
      <c r="KM18" s="224"/>
      <c r="KN18" s="115" t="s">
        <v>269</v>
      </c>
      <c r="KO18" s="116" t="s">
        <v>266</v>
      </c>
      <c r="KP18" s="116" t="s">
        <v>267</v>
      </c>
      <c r="KQ18" s="224"/>
      <c r="KR18" s="115" t="s">
        <v>289</v>
      </c>
      <c r="KS18" s="116" t="s">
        <v>445</v>
      </c>
      <c r="KT18" s="116" t="s">
        <v>213</v>
      </c>
      <c r="KU18" s="224"/>
      <c r="KV18" s="115" t="s">
        <v>319</v>
      </c>
      <c r="KW18" s="116" t="s">
        <v>809</v>
      </c>
      <c r="KX18" s="116" t="s">
        <v>184</v>
      </c>
      <c r="KY18" s="224"/>
      <c r="KZ18" s="115" t="s">
        <v>207</v>
      </c>
      <c r="LA18" s="116" t="s">
        <v>137</v>
      </c>
      <c r="LB18" s="116" t="s">
        <v>379</v>
      </c>
      <c r="LC18" s="124" t="s">
        <v>533</v>
      </c>
      <c r="LD18" s="76" t="s">
        <v>450</v>
      </c>
      <c r="LE18" s="79" t="s">
        <v>270</v>
      </c>
      <c r="LF18" s="79" t="s">
        <v>176</v>
      </c>
      <c r="LG18" s="183"/>
      <c r="LH18" s="78" t="s">
        <v>446</v>
      </c>
      <c r="LI18" s="79" t="s">
        <v>415</v>
      </c>
      <c r="LJ18" s="79" t="s">
        <v>199</v>
      </c>
      <c r="LK18" s="183"/>
      <c r="LL18" s="78" t="s">
        <v>159</v>
      </c>
      <c r="LM18" s="79" t="s">
        <v>195</v>
      </c>
      <c r="LN18" s="79"/>
      <c r="LO18" s="183"/>
      <c r="LP18" s="78" t="s">
        <v>532</v>
      </c>
      <c r="LQ18" s="79" t="s">
        <v>297</v>
      </c>
      <c r="LR18" s="79" t="s">
        <v>132</v>
      </c>
      <c r="LS18" s="911" t="s">
        <v>529</v>
      </c>
      <c r="LT18" s="76" t="s">
        <v>267</v>
      </c>
      <c r="LU18" s="81" t="s">
        <v>975</v>
      </c>
      <c r="LV18" s="81" t="s">
        <v>771</v>
      </c>
      <c r="LW18" s="125"/>
      <c r="LX18" s="80" t="s">
        <v>259</v>
      </c>
      <c r="LY18" s="81" t="s">
        <v>452</v>
      </c>
      <c r="LZ18" s="81" t="s">
        <v>466</v>
      </c>
      <c r="MA18" s="125" t="s">
        <v>133</v>
      </c>
      <c r="MB18" s="76" t="s">
        <v>450</v>
      </c>
      <c r="MC18" s="77" t="s">
        <v>419</v>
      </c>
      <c r="MD18" s="77" t="s">
        <v>880</v>
      </c>
      <c r="ME18" s="124"/>
      <c r="MF18" s="76" t="s">
        <v>295</v>
      </c>
      <c r="MG18" s="77" t="s">
        <v>458</v>
      </c>
      <c r="MH18" s="77" t="s">
        <v>813</v>
      </c>
      <c r="MI18" s="110"/>
      <c r="MJ18" s="76" t="s">
        <v>137</v>
      </c>
      <c r="MK18" s="77" t="s">
        <v>207</v>
      </c>
      <c r="ML18" s="77" t="s">
        <v>231</v>
      </c>
      <c r="MM18" s="110"/>
      <c r="MN18" s="76" t="s">
        <v>278</v>
      </c>
      <c r="MO18" s="77" t="s">
        <v>213</v>
      </c>
      <c r="MP18" s="77"/>
      <c r="MQ18" s="110"/>
      <c r="MR18" s="76" t="s">
        <v>263</v>
      </c>
      <c r="MS18" s="77" t="s">
        <v>270</v>
      </c>
      <c r="MT18" s="77" t="s">
        <v>224</v>
      </c>
      <c r="MU18" s="110"/>
      <c r="MV18" s="338" t="s">
        <v>532</v>
      </c>
      <c r="MW18" s="77" t="s">
        <v>268</v>
      </c>
      <c r="MX18" s="77" t="s">
        <v>529</v>
      </c>
      <c r="MY18" s="935"/>
      <c r="MZ18" s="338" t="s">
        <v>452</v>
      </c>
      <c r="NA18" s="77" t="s">
        <v>806</v>
      </c>
      <c r="NB18" s="77" t="s">
        <v>222</v>
      </c>
      <c r="NC18" s="110"/>
      <c r="ND18" s="338" t="s">
        <v>450</v>
      </c>
      <c r="NE18" s="77" t="s">
        <v>815</v>
      </c>
      <c r="NF18" s="77" t="s">
        <v>261</v>
      </c>
      <c r="NG18" s="935"/>
      <c r="NH18" s="338" t="s">
        <v>446</v>
      </c>
      <c r="NI18" s="77" t="s">
        <v>502</v>
      </c>
      <c r="NJ18" s="77" t="s">
        <v>419</v>
      </c>
      <c r="NK18" s="935"/>
      <c r="NL18" s="338" t="s">
        <v>796</v>
      </c>
      <c r="NM18" s="77" t="s">
        <v>184</v>
      </c>
      <c r="NN18" s="77" t="s">
        <v>295</v>
      </c>
      <c r="NO18" s="935"/>
      <c r="NP18" s="338" t="s">
        <v>231</v>
      </c>
      <c r="NQ18" s="116" t="s">
        <v>813</v>
      </c>
      <c r="NR18" s="116" t="s">
        <v>467</v>
      </c>
      <c r="NS18" s="1071"/>
      <c r="NT18" s="1053" t="s">
        <v>171</v>
      </c>
      <c r="NU18" s="116" t="s">
        <v>174</v>
      </c>
      <c r="NV18" s="116"/>
      <c r="NW18" s="1071"/>
      <c r="NX18" s="1053" t="s">
        <v>466</v>
      </c>
      <c r="NY18" s="116" t="s">
        <v>975</v>
      </c>
      <c r="NZ18" s="116" t="s">
        <v>163</v>
      </c>
      <c r="OA18" s="110" t="s">
        <v>532</v>
      </c>
      <c r="OB18" s="338" t="s">
        <v>795</v>
      </c>
      <c r="OC18" s="77" t="s">
        <v>202</v>
      </c>
      <c r="OD18" s="77" t="s">
        <v>452</v>
      </c>
      <c r="OE18" s="935"/>
      <c r="OF18" s="338" t="s">
        <v>199</v>
      </c>
      <c r="OG18" s="77" t="s">
        <v>285</v>
      </c>
      <c r="OH18" s="77" t="s">
        <v>446</v>
      </c>
      <c r="OI18" s="935"/>
      <c r="OJ18" s="338" t="s">
        <v>287</v>
      </c>
      <c r="OK18" s="77" t="s">
        <v>261</v>
      </c>
      <c r="OL18" s="77" t="s">
        <v>414</v>
      </c>
      <c r="OM18" s="935"/>
      <c r="ON18" s="338" t="s">
        <v>1177</v>
      </c>
      <c r="OO18" s="77" t="s">
        <v>500</v>
      </c>
      <c r="OP18" s="77" t="s">
        <v>266</v>
      </c>
      <c r="OQ18" s="935"/>
      <c r="OR18" s="338" t="s">
        <v>278</v>
      </c>
      <c r="OS18" s="77" t="s">
        <v>259</v>
      </c>
      <c r="OT18" s="77"/>
      <c r="OU18" s="935"/>
      <c r="OV18" s="338" t="s">
        <v>137</v>
      </c>
      <c r="OW18" s="77" t="s">
        <v>270</v>
      </c>
      <c r="OX18" s="77" t="s">
        <v>972</v>
      </c>
      <c r="OY18" s="935"/>
      <c r="OZ18" s="338" t="s">
        <v>222</v>
      </c>
      <c r="PA18" s="77" t="s">
        <v>771</v>
      </c>
      <c r="PB18" s="77" t="s">
        <v>444</v>
      </c>
      <c r="PC18" s="935"/>
      <c r="PD18" s="338" t="s">
        <v>445</v>
      </c>
      <c r="PE18" s="77" t="s">
        <v>880</v>
      </c>
      <c r="PF18" s="77" t="s">
        <v>448</v>
      </c>
      <c r="PG18" s="935"/>
      <c r="PH18" s="338" t="s">
        <v>199</v>
      </c>
      <c r="PI18" s="77" t="s">
        <v>231</v>
      </c>
      <c r="PJ18" s="77" t="s">
        <v>446</v>
      </c>
      <c r="PK18" s="935"/>
      <c r="PL18" s="338" t="s">
        <v>418</v>
      </c>
      <c r="PM18" s="77" t="s">
        <v>161</v>
      </c>
      <c r="PN18" s="77"/>
      <c r="PO18" s="77"/>
      <c r="PP18" s="110"/>
      <c r="PQ18" s="338" t="s">
        <v>452</v>
      </c>
      <c r="PR18" s="77" t="s">
        <v>414</v>
      </c>
      <c r="PS18" s="77" t="s">
        <v>285</v>
      </c>
      <c r="PT18" s="935"/>
      <c r="PU18" s="338" t="s">
        <v>184</v>
      </c>
      <c r="PV18" s="77" t="s">
        <v>207</v>
      </c>
      <c r="PW18" s="77" t="s">
        <v>266</v>
      </c>
      <c r="PX18" s="935"/>
      <c r="PY18" s="338" t="s">
        <v>1176</v>
      </c>
      <c r="PZ18" s="77" t="s">
        <v>975</v>
      </c>
      <c r="QA18" s="77" t="s">
        <v>771</v>
      </c>
      <c r="QB18" s="935"/>
      <c r="QC18" s="338" t="s">
        <v>1155</v>
      </c>
      <c r="QD18" s="77" t="s">
        <v>270</v>
      </c>
      <c r="QE18" s="77" t="s">
        <v>1097</v>
      </c>
      <c r="QF18" s="935"/>
      <c r="QG18" s="338" t="s">
        <v>795</v>
      </c>
      <c r="QH18" s="77" t="s">
        <v>502</v>
      </c>
      <c r="QI18" s="77" t="s">
        <v>466</v>
      </c>
      <c r="QJ18" s="935"/>
      <c r="QK18" s="338" t="s">
        <v>261</v>
      </c>
      <c r="QL18" s="79" t="s">
        <v>1095</v>
      </c>
      <c r="QM18" s="79" t="s">
        <v>221</v>
      </c>
      <c r="QN18" s="1057"/>
      <c r="QO18" s="1056" t="s">
        <v>224</v>
      </c>
      <c r="QP18" s="79" t="s">
        <v>446</v>
      </c>
      <c r="QQ18" s="79" t="s">
        <v>445</v>
      </c>
      <c r="QR18" s="1057"/>
      <c r="QS18" s="1056" t="s">
        <v>1038</v>
      </c>
      <c r="QT18" s="79" t="s">
        <v>802</v>
      </c>
      <c r="QU18" s="79" t="s">
        <v>285</v>
      </c>
      <c r="QV18" s="1057"/>
      <c r="QW18" s="1056" t="s">
        <v>202</v>
      </c>
      <c r="QX18" s="79" t="s">
        <v>132</v>
      </c>
      <c r="QY18" s="77" t="s">
        <v>190</v>
      </c>
      <c r="QZ18" s="935"/>
      <c r="RA18" s="1054" t="s">
        <v>482</v>
      </c>
      <c r="RB18" s="81" t="s">
        <v>287</v>
      </c>
      <c r="RC18" s="81" t="s">
        <v>972</v>
      </c>
      <c r="RD18" s="1055"/>
      <c r="RE18" s="1054" t="s">
        <v>771</v>
      </c>
      <c r="RF18" s="77" t="s">
        <v>137</v>
      </c>
      <c r="RG18" s="77" t="s">
        <v>1176</v>
      </c>
      <c r="RH18" s="935"/>
      <c r="RI18" s="338" t="s">
        <v>880</v>
      </c>
      <c r="RJ18" s="77" t="s">
        <v>1097</v>
      </c>
      <c r="RK18" s="77" t="s">
        <v>448</v>
      </c>
      <c r="RL18" s="935"/>
      <c r="RM18" s="338" t="s">
        <v>261</v>
      </c>
      <c r="RN18" s="77" t="s">
        <v>224</v>
      </c>
      <c r="RO18" s="77" t="s">
        <v>500</v>
      </c>
      <c r="RP18" s="935"/>
      <c r="RQ18" s="1053" t="s">
        <v>501</v>
      </c>
      <c r="RR18" s="116" t="s">
        <v>1150</v>
      </c>
      <c r="RS18" s="116" t="s">
        <v>1140</v>
      </c>
      <c r="RT18" s="1071"/>
      <c r="RU18" s="1053" t="s">
        <v>1632</v>
      </c>
      <c r="RV18" s="116" t="s">
        <v>221</v>
      </c>
      <c r="RW18" s="116" t="s">
        <v>802</v>
      </c>
      <c r="RX18" s="1071"/>
      <c r="RY18" s="1053" t="s">
        <v>1056</v>
      </c>
      <c r="RZ18" s="116" t="s">
        <v>1039</v>
      </c>
      <c r="SA18" s="116" t="s">
        <v>266</v>
      </c>
      <c r="SB18" s="1071"/>
      <c r="SC18" s="1053" t="s">
        <v>166</v>
      </c>
      <c r="SD18" s="116" t="s">
        <v>419</v>
      </c>
      <c r="SE18" s="116"/>
      <c r="SF18" s="1071"/>
      <c r="SG18" s="1053" t="s">
        <v>1151</v>
      </c>
      <c r="SH18" s="116" t="s">
        <v>769</v>
      </c>
      <c r="SI18" s="116" t="s">
        <v>975</v>
      </c>
      <c r="SJ18" s="1071"/>
      <c r="SK18" s="1053" t="s">
        <v>813</v>
      </c>
      <c r="SL18" s="116" t="s">
        <v>880</v>
      </c>
      <c r="SM18" s="116" t="s">
        <v>820</v>
      </c>
      <c r="SN18" s="1071" t="s">
        <v>153</v>
      </c>
      <c r="SO18" s="338" t="s">
        <v>529</v>
      </c>
      <c r="SP18" s="77" t="s">
        <v>195</v>
      </c>
      <c r="SQ18" s="77"/>
      <c r="SR18" s="935"/>
      <c r="SS18" s="338" t="s">
        <v>213</v>
      </c>
      <c r="ST18" s="77" t="s">
        <v>267</v>
      </c>
      <c r="SU18" s="77"/>
      <c r="SV18" s="935"/>
      <c r="SW18" s="338" t="s">
        <v>269</v>
      </c>
      <c r="SX18" s="77" t="s">
        <v>260</v>
      </c>
      <c r="SY18" s="77"/>
      <c r="SZ18" s="110"/>
      <c r="TA18" s="1056" t="s">
        <v>297</v>
      </c>
      <c r="TB18" s="79" t="s">
        <v>203</v>
      </c>
      <c r="TC18" s="79"/>
      <c r="TD18" s="1057"/>
      <c r="TE18" s="1056" t="s">
        <v>285</v>
      </c>
      <c r="TF18" s="79" t="s">
        <v>444</v>
      </c>
      <c r="TG18" s="79"/>
      <c r="TH18" s="1057"/>
      <c r="TI18" s="1056" t="s">
        <v>224</v>
      </c>
      <c r="TJ18" s="79" t="s">
        <v>259</v>
      </c>
      <c r="TK18" s="79"/>
      <c r="TL18" s="1057"/>
      <c r="TM18" s="1056" t="s">
        <v>159</v>
      </c>
      <c r="TN18" s="79" t="s">
        <v>132</v>
      </c>
      <c r="TO18" s="77" t="s">
        <v>221</v>
      </c>
      <c r="TP18" s="935"/>
      <c r="TQ18" s="338" t="s">
        <v>267</v>
      </c>
      <c r="TR18" s="81" t="s">
        <v>419</v>
      </c>
      <c r="TS18" s="81"/>
      <c r="TT18" s="1055"/>
      <c r="TU18" s="1054" t="s">
        <v>1885</v>
      </c>
      <c r="TV18" s="81" t="s">
        <v>1870</v>
      </c>
      <c r="TW18" s="81" t="s">
        <v>897</v>
      </c>
      <c r="TX18" s="1055"/>
      <c r="TY18" s="1054" t="s">
        <v>1886</v>
      </c>
      <c r="TZ18" s="77" t="s">
        <v>1891</v>
      </c>
      <c r="UA18" s="77" t="s">
        <v>897</v>
      </c>
      <c r="UB18" s="110"/>
      <c r="UC18" s="1438" t="s">
        <v>1993</v>
      </c>
      <c r="UD18" s="1014" t="s">
        <v>1883</v>
      </c>
      <c r="UE18" s="1014" t="s">
        <v>897</v>
      </c>
      <c r="UF18" s="1080" t="s">
        <v>897</v>
      </c>
      <c r="UG18" s="1438" t="s">
        <v>1877</v>
      </c>
      <c r="UH18" s="1014" t="s">
        <v>1873</v>
      </c>
      <c r="UI18" s="1014" t="s">
        <v>897</v>
      </c>
      <c r="UJ18" s="1080"/>
      <c r="UK18" s="1438" t="s">
        <v>1992</v>
      </c>
      <c r="UL18" s="1014" t="s">
        <v>1983</v>
      </c>
      <c r="UM18" s="1014" t="s">
        <v>897</v>
      </c>
      <c r="UN18" s="1080"/>
      <c r="UO18" s="1438" t="s">
        <v>1882</v>
      </c>
      <c r="UP18" s="1014" t="s">
        <v>1868</v>
      </c>
      <c r="UQ18" s="1014" t="s">
        <v>897</v>
      </c>
      <c r="UR18" s="1080"/>
      <c r="US18" s="1438" t="s">
        <v>259</v>
      </c>
      <c r="UT18" s="1014" t="s">
        <v>166</v>
      </c>
      <c r="UU18" s="1014" t="s">
        <v>897</v>
      </c>
      <c r="UV18" s="1080"/>
      <c r="UW18" s="1827" t="s">
        <v>1880</v>
      </c>
      <c r="UX18" s="1744" t="s">
        <v>1985</v>
      </c>
      <c r="UY18" s="1744" t="s">
        <v>897</v>
      </c>
      <c r="UZ18" s="1802" t="s">
        <v>897</v>
      </c>
      <c r="VA18" s="1827" t="s">
        <v>1865</v>
      </c>
      <c r="VB18" s="1744" t="s">
        <v>1866</v>
      </c>
      <c r="VC18" s="1744" t="s">
        <v>897</v>
      </c>
      <c r="VD18" s="1802" t="s">
        <v>897</v>
      </c>
      <c r="VE18" s="1827" t="s">
        <v>1867</v>
      </c>
      <c r="VF18" s="1744" t="s">
        <v>1984</v>
      </c>
      <c r="VG18" s="1744" t="s">
        <v>897</v>
      </c>
      <c r="VH18" s="1802" t="s">
        <v>897</v>
      </c>
      <c r="VI18" s="1827" t="s">
        <v>1108</v>
      </c>
      <c r="VJ18" s="1744" t="s">
        <v>1095</v>
      </c>
      <c r="VK18" s="1744" t="s">
        <v>897</v>
      </c>
      <c r="VL18" s="1802" t="s">
        <v>897</v>
      </c>
      <c r="VM18" s="1827" t="s">
        <v>269</v>
      </c>
      <c r="VN18" s="1744" t="s">
        <v>1039</v>
      </c>
      <c r="VO18" s="1744" t="s">
        <v>897</v>
      </c>
      <c r="VP18" s="1802" t="s">
        <v>897</v>
      </c>
      <c r="VQ18" s="1827" t="s">
        <v>213</v>
      </c>
      <c r="VR18" s="1744" t="s">
        <v>260</v>
      </c>
      <c r="VS18" s="1744" t="s">
        <v>897</v>
      </c>
      <c r="VT18" s="1802" t="s">
        <v>897</v>
      </c>
      <c r="VU18" s="1827" t="s">
        <v>1900</v>
      </c>
      <c r="VV18" s="1744" t="s">
        <v>1983</v>
      </c>
      <c r="VW18" s="1744" t="s">
        <v>897</v>
      </c>
      <c r="VX18" s="1802" t="s">
        <v>897</v>
      </c>
      <c r="VY18" s="1827" t="s">
        <v>1882</v>
      </c>
      <c r="VZ18" s="1744" t="s">
        <v>1907</v>
      </c>
      <c r="WA18" s="1744" t="s">
        <v>897</v>
      </c>
      <c r="WB18" s="1802" t="s">
        <v>897</v>
      </c>
      <c r="WC18" s="1827" t="s">
        <v>1869</v>
      </c>
      <c r="WD18" s="1744" t="s">
        <v>1975</v>
      </c>
      <c r="WE18" s="1744" t="s">
        <v>897</v>
      </c>
      <c r="WF18" s="1802" t="s">
        <v>897</v>
      </c>
      <c r="WG18" s="1827" t="s">
        <v>1888</v>
      </c>
      <c r="WH18" s="1744" t="s">
        <v>1881</v>
      </c>
      <c r="WI18" s="1744" t="s">
        <v>897</v>
      </c>
      <c r="WJ18" s="1802" t="s">
        <v>897</v>
      </c>
      <c r="WK18" s="1827" t="s">
        <v>1901</v>
      </c>
      <c r="WL18" s="1744" t="s">
        <v>2208</v>
      </c>
      <c r="WM18" s="1744" t="s">
        <v>897</v>
      </c>
      <c r="WN18" s="1802" t="s">
        <v>897</v>
      </c>
      <c r="WO18" s="1827" t="s">
        <v>1985</v>
      </c>
      <c r="WP18" s="1744" t="s">
        <v>1894</v>
      </c>
      <c r="WQ18" s="1744" t="s">
        <v>897</v>
      </c>
      <c r="WR18" s="1802" t="s">
        <v>897</v>
      </c>
      <c r="WS18" s="1827" t="s">
        <v>1939</v>
      </c>
      <c r="WT18" s="1744" t="s">
        <v>1891</v>
      </c>
      <c r="WU18" s="1744" t="s">
        <v>897</v>
      </c>
      <c r="WV18" s="1802" t="s">
        <v>897</v>
      </c>
      <c r="WW18" s="1827" t="s">
        <v>1982</v>
      </c>
      <c r="WX18" s="1744" t="s">
        <v>1986</v>
      </c>
      <c r="WY18" s="1744" t="s">
        <v>897</v>
      </c>
      <c r="WZ18" s="1802" t="s">
        <v>897</v>
      </c>
      <c r="XA18" s="1827" t="s">
        <v>1865</v>
      </c>
      <c r="XB18" s="1744" t="s">
        <v>1882</v>
      </c>
      <c r="XC18" s="1744" t="s">
        <v>897</v>
      </c>
      <c r="XD18" s="1802" t="s">
        <v>897</v>
      </c>
      <c r="XE18" s="1827" t="s">
        <v>1868</v>
      </c>
      <c r="XF18" s="1744" t="s">
        <v>1890</v>
      </c>
      <c r="XG18" s="1744" t="s">
        <v>897</v>
      </c>
      <c r="XH18" s="1802" t="s">
        <v>897</v>
      </c>
      <c r="XI18" s="1827" t="s">
        <v>1870</v>
      </c>
      <c r="XJ18" s="1744" t="s">
        <v>1944</v>
      </c>
      <c r="XK18" s="1744" t="s">
        <v>897</v>
      </c>
      <c r="XL18" s="1802" t="s">
        <v>897</v>
      </c>
      <c r="XM18" s="1827" t="s">
        <v>1869</v>
      </c>
      <c r="XN18" s="1744" t="s">
        <v>2208</v>
      </c>
      <c r="XO18" s="1744" t="s">
        <v>897</v>
      </c>
      <c r="XP18" s="1802" t="s">
        <v>897</v>
      </c>
      <c r="XQ18" s="1827" t="s">
        <v>897</v>
      </c>
      <c r="XR18" s="1744" t="s">
        <v>897</v>
      </c>
      <c r="XS18" s="1744" t="s">
        <v>897</v>
      </c>
      <c r="XT18" s="1802" t="s">
        <v>897</v>
      </c>
      <c r="XU18" s="1827" t="s">
        <v>897</v>
      </c>
      <c r="XV18" s="1744" t="s">
        <v>897</v>
      </c>
      <c r="XW18" s="1744" t="s">
        <v>897</v>
      </c>
      <c r="XX18" s="1802" t="s">
        <v>897</v>
      </c>
      <c r="XY18" s="1827" t="s">
        <v>897</v>
      </c>
      <c r="XZ18" s="1744" t="s">
        <v>897</v>
      </c>
      <c r="YA18" s="1744" t="s">
        <v>897</v>
      </c>
      <c r="YB18" s="1802" t="s">
        <v>897</v>
      </c>
      <c r="YC18" s="1827" t="s">
        <v>897</v>
      </c>
      <c r="YD18" s="1744" t="s">
        <v>897</v>
      </c>
      <c r="YE18" s="1744" t="s">
        <v>897</v>
      </c>
      <c r="YF18" s="1802" t="s">
        <v>897</v>
      </c>
      <c r="YG18" s="1827" t="s">
        <v>897</v>
      </c>
      <c r="YH18" s="1744" t="s">
        <v>897</v>
      </c>
      <c r="YI18" s="1744" t="s">
        <v>897</v>
      </c>
      <c r="YJ18" s="1802" t="s">
        <v>897</v>
      </c>
      <c r="YK18" s="1827" t="s">
        <v>897</v>
      </c>
      <c r="YL18" s="1744" t="s">
        <v>897</v>
      </c>
      <c r="YM18" s="1744" t="s">
        <v>897</v>
      </c>
      <c r="YN18" s="1828" t="s">
        <v>897</v>
      </c>
      <c r="YO18" s="1827" t="s">
        <v>897</v>
      </c>
      <c r="YP18" s="1744" t="s">
        <v>897</v>
      </c>
      <c r="YQ18" s="1744" t="s">
        <v>897</v>
      </c>
      <c r="YR18" s="1802" t="s">
        <v>897</v>
      </c>
      <c r="YS18" s="1827" t="s">
        <v>897</v>
      </c>
      <c r="YT18" s="1744" t="s">
        <v>897</v>
      </c>
      <c r="YU18" s="1744" t="s">
        <v>897</v>
      </c>
      <c r="YV18" s="1802" t="s">
        <v>897</v>
      </c>
      <c r="YW18" s="1827" t="s">
        <v>897</v>
      </c>
      <c r="YX18" s="1744" t="s">
        <v>897</v>
      </c>
      <c r="YY18" s="1744" t="s">
        <v>897</v>
      </c>
      <c r="YZ18" s="1802" t="s">
        <v>897</v>
      </c>
      <c r="ZA18" s="1827" t="s">
        <v>897</v>
      </c>
      <c r="ZB18" s="1744" t="s">
        <v>897</v>
      </c>
      <c r="ZC18" s="1744" t="s">
        <v>897</v>
      </c>
      <c r="ZD18" s="1802" t="s">
        <v>897</v>
      </c>
      <c r="ZE18" s="1827" t="s">
        <v>897</v>
      </c>
      <c r="ZF18" s="1744" t="s">
        <v>897</v>
      </c>
      <c r="ZG18" s="1744" t="s">
        <v>897</v>
      </c>
      <c r="ZH18" s="1802" t="s">
        <v>897</v>
      </c>
      <c r="ZI18" s="1827" t="s">
        <v>897</v>
      </c>
      <c r="ZJ18" s="1744" t="s">
        <v>897</v>
      </c>
      <c r="ZK18" s="1744" t="s">
        <v>897</v>
      </c>
      <c r="ZL18" s="1828" t="s">
        <v>897</v>
      </c>
      <c r="ZM18" s="1827" t="s">
        <v>1993</v>
      </c>
      <c r="ZN18" s="1744" t="s">
        <v>1902</v>
      </c>
      <c r="ZO18" s="1744" t="s">
        <v>897</v>
      </c>
      <c r="ZP18" s="1802" t="s">
        <v>897</v>
      </c>
      <c r="ZQ18" s="1827" t="s">
        <v>1973</v>
      </c>
      <c r="ZR18" s="1744" t="s">
        <v>1884</v>
      </c>
      <c r="ZS18" s="1744" t="s">
        <v>897</v>
      </c>
      <c r="ZT18" s="1802" t="s">
        <v>897</v>
      </c>
      <c r="ZU18" s="1827" t="s">
        <v>2645</v>
      </c>
      <c r="ZV18" s="1744" t="s">
        <v>1987</v>
      </c>
      <c r="ZW18" s="1744" t="s">
        <v>897</v>
      </c>
      <c r="ZX18" s="1802" t="s">
        <v>897</v>
      </c>
      <c r="ZY18" s="1827" t="s">
        <v>1866</v>
      </c>
      <c r="ZZ18" s="1744" t="s">
        <v>1897</v>
      </c>
      <c r="AAA18" s="1744" t="s">
        <v>897</v>
      </c>
      <c r="AAB18" s="1802" t="s">
        <v>897</v>
      </c>
      <c r="AAC18" s="1827" t="s">
        <v>1935</v>
      </c>
      <c r="AAD18" s="1744" t="s">
        <v>1924</v>
      </c>
      <c r="AAE18" s="1744" t="s">
        <v>897</v>
      </c>
      <c r="AAF18" s="1802" t="s">
        <v>897</v>
      </c>
      <c r="AAG18" s="1827" t="s">
        <v>2350</v>
      </c>
      <c r="AAH18" s="1744" t="s">
        <v>1901</v>
      </c>
      <c r="AAI18" s="1744" t="s">
        <v>897</v>
      </c>
      <c r="AAJ18" s="1802" t="s">
        <v>897</v>
      </c>
      <c r="AAK18" s="1827" t="s">
        <v>1868</v>
      </c>
      <c r="AAL18" s="1744" t="s">
        <v>1867</v>
      </c>
      <c r="AAM18" s="1744" t="s">
        <v>897</v>
      </c>
      <c r="AAN18" s="1828" t="s">
        <v>897</v>
      </c>
      <c r="AAO18" s="1827" t="s">
        <v>1869</v>
      </c>
      <c r="AAP18" s="1744" t="s">
        <v>1944</v>
      </c>
      <c r="AAQ18" s="1744" t="s">
        <v>897</v>
      </c>
      <c r="AAR18" s="1802" t="s">
        <v>897</v>
      </c>
      <c r="AAS18" s="1827" t="s">
        <v>1979</v>
      </c>
      <c r="AAT18" s="1744" t="s">
        <v>1873</v>
      </c>
      <c r="AAU18" s="1744" t="s">
        <v>897</v>
      </c>
      <c r="AAV18" s="1828" t="s">
        <v>897</v>
      </c>
      <c r="AAW18" s="1827" t="s">
        <v>1993</v>
      </c>
      <c r="AAX18" s="1744" t="s">
        <v>1950</v>
      </c>
      <c r="AAY18" s="1744" t="s">
        <v>897</v>
      </c>
      <c r="AAZ18" s="1802" t="s">
        <v>897</v>
      </c>
      <c r="ABA18" s="1827" t="s">
        <v>1887</v>
      </c>
      <c r="ABB18" s="1744" t="s">
        <v>1877</v>
      </c>
      <c r="ABC18" s="1744" t="s">
        <v>897</v>
      </c>
      <c r="ABD18" s="1802" t="s">
        <v>897</v>
      </c>
      <c r="ABE18" s="1827" t="s">
        <v>1881</v>
      </c>
      <c r="ABF18" s="1744" t="s">
        <v>1923</v>
      </c>
      <c r="ABG18" s="1744" t="s">
        <v>897</v>
      </c>
      <c r="ABH18" s="1802" t="s">
        <v>897</v>
      </c>
      <c r="ABI18" s="1827" t="s">
        <v>1996</v>
      </c>
      <c r="ABJ18" s="1744" t="s">
        <v>1987</v>
      </c>
      <c r="ABK18" s="1744" t="s">
        <v>897</v>
      </c>
      <c r="ABL18" s="1802" t="s">
        <v>897</v>
      </c>
      <c r="ABM18" s="1827" t="s">
        <v>1935</v>
      </c>
      <c r="ABN18" s="1744" t="s">
        <v>1991</v>
      </c>
      <c r="ABO18" s="1744" t="s">
        <v>897</v>
      </c>
      <c r="ABP18" s="1802" t="s">
        <v>897</v>
      </c>
      <c r="ABQ18" s="1827" t="s">
        <v>1908</v>
      </c>
      <c r="ABR18" s="1744" t="s">
        <v>1969</v>
      </c>
      <c r="ABS18" s="1744" t="s">
        <v>897</v>
      </c>
      <c r="ABT18" s="1802" t="s">
        <v>897</v>
      </c>
      <c r="ABU18" s="1827" t="s">
        <v>1924</v>
      </c>
      <c r="ABV18" s="1744" t="s">
        <v>1880</v>
      </c>
      <c r="ABW18" s="1744" t="s">
        <v>897</v>
      </c>
      <c r="ABX18" s="1802" t="s">
        <v>897</v>
      </c>
      <c r="ABY18" s="1827" t="s">
        <v>1912</v>
      </c>
      <c r="ABZ18" s="1744" t="s">
        <v>1939</v>
      </c>
      <c r="ACA18" s="1744" t="s">
        <v>897</v>
      </c>
      <c r="ACB18" s="1802" t="s">
        <v>897</v>
      </c>
      <c r="ACC18" s="1827" t="s">
        <v>1868</v>
      </c>
      <c r="ACD18" s="1744" t="s">
        <v>1944</v>
      </c>
      <c r="ACE18" s="1744" t="s">
        <v>897</v>
      </c>
      <c r="ACF18" s="1802" t="s">
        <v>897</v>
      </c>
      <c r="ACG18" s="1827" t="s">
        <v>1970</v>
      </c>
      <c r="ACH18" s="1744" t="s">
        <v>1904</v>
      </c>
      <c r="ACI18" s="1744" t="s">
        <v>897</v>
      </c>
      <c r="ACJ18" s="1802" t="s">
        <v>897</v>
      </c>
      <c r="ACK18" s="1827" t="s">
        <v>1973</v>
      </c>
      <c r="ACL18" s="1744" t="s">
        <v>897</v>
      </c>
      <c r="ACM18" s="1744" t="s">
        <v>897</v>
      </c>
      <c r="ACN18" s="1828" t="s">
        <v>897</v>
      </c>
      <c r="ACO18" s="1236"/>
      <c r="ACP18" s="74" t="s">
        <v>291</v>
      </c>
      <c r="ACQ18" s="338">
        <f t="shared" si="11"/>
        <v>14</v>
      </c>
      <c r="ACR18" s="77">
        <f t="shared" si="12"/>
        <v>9</v>
      </c>
      <c r="ACS18" s="935">
        <f t="shared" si="13"/>
        <v>23</v>
      </c>
      <c r="ACT18" s="144">
        <f t="shared" si="14"/>
        <v>0.60869565217391308</v>
      </c>
      <c r="ACU18" s="338">
        <f t="shared" si="15"/>
        <v>8</v>
      </c>
      <c r="ACV18" s="77">
        <f t="shared" si="16"/>
        <v>3</v>
      </c>
      <c r="ACW18" s="935">
        <f t="shared" si="17"/>
        <v>11</v>
      </c>
      <c r="ACX18" s="1314">
        <f t="shared" si="18"/>
        <v>0.72727272727272729</v>
      </c>
    </row>
    <row r="19" spans="1:778">
      <c r="A19" s="281"/>
      <c r="B19" s="74" t="s">
        <v>877</v>
      </c>
      <c r="C19" s="570">
        <f t="shared" ca="1" si="0"/>
        <v>16</v>
      </c>
      <c r="D19" s="575">
        <v>39855</v>
      </c>
      <c r="E19" s="331" t="s">
        <v>879</v>
      </c>
      <c r="F19" s="75" t="s">
        <v>17</v>
      </c>
      <c r="G19" s="187" t="s">
        <v>22</v>
      </c>
      <c r="H19" s="76">
        <f t="shared" si="1"/>
        <v>176</v>
      </c>
      <c r="I19" s="77">
        <f t="shared" si="2"/>
        <v>148</v>
      </c>
      <c r="J19" s="77">
        <f t="shared" si="5"/>
        <v>324</v>
      </c>
      <c r="K19" s="95">
        <f t="shared" si="6"/>
        <v>0.54320987654320985</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67"/>
      <c r="EZ19" s="74"/>
      <c r="FA19" s="74"/>
      <c r="FB19" s="263"/>
      <c r="FC19" s="78"/>
      <c r="FD19" s="79"/>
      <c r="FE19" s="79"/>
      <c r="FF19" s="183"/>
      <c r="FG19" s="78"/>
      <c r="FH19" s="79"/>
      <c r="FI19" s="79"/>
      <c r="FJ19" s="183"/>
      <c r="FK19" s="78"/>
      <c r="FL19" s="79"/>
      <c r="FM19" s="79"/>
      <c r="FN19" s="183"/>
      <c r="FO19" s="78"/>
      <c r="FP19" s="79"/>
      <c r="FQ19" s="694"/>
      <c r="FR19" s="695"/>
      <c r="FS19" s="696"/>
      <c r="FT19" s="694"/>
      <c r="FU19" s="694"/>
      <c r="FV19" s="697"/>
      <c r="FW19" s="696"/>
      <c r="FX19" s="694"/>
      <c r="FY19" s="694"/>
      <c r="FZ19" s="695"/>
      <c r="GA19" s="696"/>
      <c r="GB19" s="694"/>
      <c r="GC19" s="694"/>
      <c r="GD19" s="124"/>
      <c r="GE19" s="76"/>
      <c r="GF19" s="77"/>
      <c r="GG19" s="77"/>
      <c r="GH19" s="124"/>
      <c r="GI19" s="115"/>
      <c r="GJ19" s="116"/>
      <c r="GK19" s="116"/>
      <c r="GL19" s="117"/>
      <c r="GM19" s="115"/>
      <c r="GN19" s="116"/>
      <c r="GO19" s="116"/>
      <c r="GP19" s="224"/>
      <c r="GQ19" s="76"/>
      <c r="GR19" s="77"/>
      <c r="GS19" s="77"/>
      <c r="GT19" s="124"/>
      <c r="GU19" s="76"/>
      <c r="GV19" s="77"/>
      <c r="GW19" s="77"/>
      <c r="GX19" s="124"/>
      <c r="GY19" s="76"/>
      <c r="GZ19" s="77"/>
      <c r="HA19" s="77"/>
      <c r="HB19" s="124"/>
      <c r="HC19" s="76"/>
      <c r="HD19" s="77"/>
      <c r="HE19" s="77"/>
      <c r="HF19" s="124"/>
      <c r="HG19" s="76"/>
      <c r="HH19" s="77"/>
      <c r="HI19" s="77"/>
      <c r="HJ19" s="124"/>
      <c r="HK19" s="76"/>
      <c r="HL19" s="77"/>
      <c r="HM19" s="77"/>
      <c r="HN19" s="124"/>
      <c r="HO19" s="76"/>
      <c r="HP19" s="77"/>
      <c r="HQ19" s="77"/>
      <c r="HR19" s="124"/>
      <c r="HS19" s="76"/>
      <c r="HT19" s="77"/>
      <c r="HU19" s="77"/>
      <c r="HV19" s="124"/>
      <c r="HW19" s="576"/>
      <c r="HX19" s="578"/>
      <c r="HY19" s="578"/>
      <c r="HZ19" s="124"/>
      <c r="IA19" s="76"/>
      <c r="IB19" s="77"/>
      <c r="IC19" s="77"/>
      <c r="ID19" s="124"/>
      <c r="IE19" s="76"/>
      <c r="IF19" s="77"/>
      <c r="IG19" s="77"/>
      <c r="IH19" s="124"/>
      <c r="II19" s="76"/>
      <c r="IJ19" s="77"/>
      <c r="IK19" s="77"/>
      <c r="IL19" s="124"/>
      <c r="IM19" s="76"/>
      <c r="IN19" s="77"/>
      <c r="IO19" s="77"/>
      <c r="IP19" s="124"/>
      <c r="IQ19" s="648" t="s">
        <v>263</v>
      </c>
      <c r="IR19" s="77" t="s">
        <v>478</v>
      </c>
      <c r="IS19" s="77" t="s">
        <v>451</v>
      </c>
      <c r="IT19" s="124"/>
      <c r="IU19" s="76" t="s">
        <v>464</v>
      </c>
      <c r="IV19" s="77" t="s">
        <v>814</v>
      </c>
      <c r="IW19" s="77" t="s">
        <v>159</v>
      </c>
      <c r="IX19" s="124"/>
      <c r="IY19" s="648" t="s">
        <v>231</v>
      </c>
      <c r="IZ19" s="77" t="s">
        <v>797</v>
      </c>
      <c r="JA19" s="77" t="s">
        <v>803</v>
      </c>
      <c r="JB19" s="124"/>
      <c r="JC19" s="76" t="s">
        <v>467</v>
      </c>
      <c r="JD19" s="77" t="s">
        <v>290</v>
      </c>
      <c r="JE19" s="77" t="s">
        <v>449</v>
      </c>
      <c r="JF19" s="124"/>
      <c r="JG19" s="76" t="s">
        <v>215</v>
      </c>
      <c r="JH19" s="776" t="s">
        <v>448</v>
      </c>
      <c r="JI19" s="776" t="s">
        <v>207</v>
      </c>
      <c r="JJ19" s="777"/>
      <c r="JK19" s="778" t="s">
        <v>460</v>
      </c>
      <c r="JL19" s="776" t="s">
        <v>477</v>
      </c>
      <c r="JM19" s="776" t="s">
        <v>281</v>
      </c>
      <c r="JN19" s="777"/>
      <c r="JO19" s="778" t="s">
        <v>796</v>
      </c>
      <c r="JP19" s="776" t="s">
        <v>532</v>
      </c>
      <c r="JQ19" s="776" t="s">
        <v>805</v>
      </c>
      <c r="JR19" s="779"/>
      <c r="JS19" s="778" t="s">
        <v>224</v>
      </c>
      <c r="JT19" s="776" t="s">
        <v>798</v>
      </c>
      <c r="JU19" s="776" t="s">
        <v>132</v>
      </c>
      <c r="JV19" s="124" t="s">
        <v>464</v>
      </c>
      <c r="JW19" s="76" t="s">
        <v>807</v>
      </c>
      <c r="JX19" s="77" t="s">
        <v>452</v>
      </c>
      <c r="JY19" s="77" t="s">
        <v>159</v>
      </c>
      <c r="JZ19" s="274" t="s">
        <v>462</v>
      </c>
      <c r="KA19" s="80" t="s">
        <v>273</v>
      </c>
      <c r="KB19" s="81" t="s">
        <v>989</v>
      </c>
      <c r="KC19" s="81" t="s">
        <v>817</v>
      </c>
      <c r="KD19" s="81" t="s">
        <v>133</v>
      </c>
      <c r="KE19" s="124"/>
      <c r="KF19" s="78" t="s">
        <v>769</v>
      </c>
      <c r="KG19" s="79" t="s">
        <v>449</v>
      </c>
      <c r="KH19" s="79" t="s">
        <v>1013</v>
      </c>
      <c r="KI19" s="183"/>
      <c r="KJ19" s="78" t="s">
        <v>530</v>
      </c>
      <c r="KK19" s="79" t="s">
        <v>502</v>
      </c>
      <c r="KL19" s="79" t="s">
        <v>803</v>
      </c>
      <c r="KM19" s="183"/>
      <c r="KN19" s="78" t="s">
        <v>231</v>
      </c>
      <c r="KO19" s="79" t="s">
        <v>795</v>
      </c>
      <c r="KP19" s="79" t="s">
        <v>804</v>
      </c>
      <c r="KQ19" s="183" t="s">
        <v>132</v>
      </c>
      <c r="KR19" s="80" t="s">
        <v>809</v>
      </c>
      <c r="KS19" s="81" t="s">
        <v>465</v>
      </c>
      <c r="KT19" s="81" t="s">
        <v>1039</v>
      </c>
      <c r="KU19" s="125" t="s">
        <v>133</v>
      </c>
      <c r="KV19" s="76" t="s">
        <v>478</v>
      </c>
      <c r="KW19" s="77" t="s">
        <v>1038</v>
      </c>
      <c r="KX19" s="77" t="s">
        <v>806</v>
      </c>
      <c r="KY19" s="124"/>
      <c r="KZ19" s="76" t="s">
        <v>807</v>
      </c>
      <c r="LA19" s="77" t="s">
        <v>459</v>
      </c>
      <c r="LB19" s="77" t="s">
        <v>458</v>
      </c>
      <c r="LC19" s="124"/>
      <c r="LD19" s="76" t="s">
        <v>199</v>
      </c>
      <c r="LE19" s="77" t="s">
        <v>881</v>
      </c>
      <c r="LF19" s="77" t="s">
        <v>803</v>
      </c>
      <c r="LG19" s="124"/>
      <c r="LH19" s="851" t="s">
        <v>221</v>
      </c>
      <c r="LI19" s="852" t="s">
        <v>451</v>
      </c>
      <c r="LJ19" s="852" t="s">
        <v>974</v>
      </c>
      <c r="LK19" s="858"/>
      <c r="LL19" s="851" t="s">
        <v>502</v>
      </c>
      <c r="LM19" s="852" t="s">
        <v>814</v>
      </c>
      <c r="LN19" s="852" t="s">
        <v>273</v>
      </c>
      <c r="LO19" s="858"/>
      <c r="LP19" s="851" t="s">
        <v>805</v>
      </c>
      <c r="LQ19" s="116" t="s">
        <v>1056</v>
      </c>
      <c r="LR19" s="116" t="s">
        <v>769</v>
      </c>
      <c r="LS19" s="117"/>
      <c r="LT19" s="115" t="s">
        <v>1039</v>
      </c>
      <c r="LU19" s="116" t="s">
        <v>809</v>
      </c>
      <c r="LV19" s="116" t="s">
        <v>460</v>
      </c>
      <c r="LW19" s="224"/>
      <c r="LX19" s="115" t="s">
        <v>478</v>
      </c>
      <c r="LY19" s="116" t="s">
        <v>459</v>
      </c>
      <c r="LZ19" s="116" t="s">
        <v>159</v>
      </c>
      <c r="MA19" s="224"/>
      <c r="MB19" s="2058" t="s">
        <v>1110</v>
      </c>
      <c r="MC19" s="2059" t="s">
        <v>1098</v>
      </c>
      <c r="MD19" s="116" t="s">
        <v>814</v>
      </c>
      <c r="ME19" s="224" t="s">
        <v>210</v>
      </c>
      <c r="MF19" s="76" t="s">
        <v>477</v>
      </c>
      <c r="MG19" s="77" t="s">
        <v>800</v>
      </c>
      <c r="MH19" s="77" t="s">
        <v>448</v>
      </c>
      <c r="MI19" s="110"/>
      <c r="MJ19" s="76" t="s">
        <v>199</v>
      </c>
      <c r="MK19" s="77" t="s">
        <v>1097</v>
      </c>
      <c r="ML19" s="77" t="s">
        <v>208</v>
      </c>
      <c r="MM19" s="110"/>
      <c r="MN19" s="115" t="s">
        <v>215</v>
      </c>
      <c r="MO19" s="116" t="s">
        <v>1102</v>
      </c>
      <c r="MP19" s="116" t="s">
        <v>467</v>
      </c>
      <c r="MQ19" s="117"/>
      <c r="MR19" s="115" t="s">
        <v>1152</v>
      </c>
      <c r="MS19" s="116" t="s">
        <v>1101</v>
      </c>
      <c r="MT19" s="116" t="s">
        <v>1151</v>
      </c>
      <c r="MU19" s="117"/>
      <c r="MV19" s="1053" t="s">
        <v>452</v>
      </c>
      <c r="MW19" s="116" t="s">
        <v>796</v>
      </c>
      <c r="MX19" s="116" t="s">
        <v>1150</v>
      </c>
      <c r="MY19" s="1071"/>
      <c r="MZ19" s="1053" t="s">
        <v>811</v>
      </c>
      <c r="NA19" s="116" t="s">
        <v>1110</v>
      </c>
      <c r="NB19" s="116" t="s">
        <v>1039</v>
      </c>
      <c r="NC19" s="117" t="s">
        <v>320</v>
      </c>
      <c r="ND19" s="338" t="s">
        <v>502</v>
      </c>
      <c r="NE19" s="77" t="s">
        <v>225</v>
      </c>
      <c r="NF19" s="77" t="s">
        <v>1056</v>
      </c>
      <c r="NG19" s="935"/>
      <c r="NH19" s="338" t="s">
        <v>880</v>
      </c>
      <c r="NI19" s="77" t="s">
        <v>184</v>
      </c>
      <c r="NJ19" s="77" t="s">
        <v>265</v>
      </c>
      <c r="NK19" s="935"/>
      <c r="NL19" s="338" t="s">
        <v>1099</v>
      </c>
      <c r="NM19" s="77" t="s">
        <v>533</v>
      </c>
      <c r="NN19" s="77" t="s">
        <v>798</v>
      </c>
      <c r="NO19" s="935"/>
      <c r="NP19" s="338" t="s">
        <v>446</v>
      </c>
      <c r="NQ19" s="77" t="s">
        <v>972</v>
      </c>
      <c r="NR19" s="77" t="s">
        <v>1108</v>
      </c>
      <c r="NS19" s="935"/>
      <c r="NT19" s="338" t="s">
        <v>1104</v>
      </c>
      <c r="NU19" s="77" t="s">
        <v>813</v>
      </c>
      <c r="NV19" s="77" t="s">
        <v>224</v>
      </c>
      <c r="NW19" s="935"/>
      <c r="NX19" s="338" t="s">
        <v>445</v>
      </c>
      <c r="NY19" s="77" t="s">
        <v>263</v>
      </c>
      <c r="NZ19" s="77" t="s">
        <v>459</v>
      </c>
      <c r="OA19" s="110"/>
      <c r="OB19" s="338" t="s">
        <v>989</v>
      </c>
      <c r="OC19" s="77" t="s">
        <v>1140</v>
      </c>
      <c r="OD19" s="77" t="s">
        <v>1105</v>
      </c>
      <c r="OE19" s="935"/>
      <c r="OF19" s="338" t="s">
        <v>449</v>
      </c>
      <c r="OG19" s="77" t="s">
        <v>1100</v>
      </c>
      <c r="OH19" s="77" t="s">
        <v>771</v>
      </c>
      <c r="OI19" s="935"/>
      <c r="OJ19" s="338" t="s">
        <v>221</v>
      </c>
      <c r="OK19" s="77" t="s">
        <v>448</v>
      </c>
      <c r="OL19" s="77" t="s">
        <v>1112</v>
      </c>
      <c r="OM19" s="935"/>
      <c r="ON19" s="338" t="s">
        <v>806</v>
      </c>
      <c r="OO19" s="77" t="s">
        <v>1175</v>
      </c>
      <c r="OP19" s="77" t="s">
        <v>222</v>
      </c>
      <c r="OQ19" s="935"/>
      <c r="OR19" s="338" t="s">
        <v>1102</v>
      </c>
      <c r="OS19" s="77" t="s">
        <v>881</v>
      </c>
      <c r="OT19" s="77" t="s">
        <v>137</v>
      </c>
      <c r="OU19" s="935"/>
      <c r="OV19" s="338" t="s">
        <v>816</v>
      </c>
      <c r="OW19" s="77" t="s">
        <v>451</v>
      </c>
      <c r="OX19" s="77" t="s">
        <v>1109</v>
      </c>
      <c r="OY19" s="935"/>
      <c r="OZ19" s="338" t="s">
        <v>1152</v>
      </c>
      <c r="PA19" s="77" t="s">
        <v>482</v>
      </c>
      <c r="PB19" s="77" t="s">
        <v>447</v>
      </c>
      <c r="PC19" s="935"/>
      <c r="PD19" s="338" t="s">
        <v>1097</v>
      </c>
      <c r="PE19" s="77" t="s">
        <v>1012</v>
      </c>
      <c r="PF19" s="77" t="s">
        <v>467</v>
      </c>
      <c r="PG19" s="935"/>
      <c r="PH19" s="338" t="s">
        <v>1150</v>
      </c>
      <c r="PI19" s="77" t="s">
        <v>1177</v>
      </c>
      <c r="PJ19" s="77" t="s">
        <v>1107</v>
      </c>
      <c r="PK19" s="935"/>
      <c r="PL19" s="338" t="s">
        <v>1108</v>
      </c>
      <c r="PM19" s="77" t="s">
        <v>285</v>
      </c>
      <c r="PN19" s="77" t="s">
        <v>814</v>
      </c>
      <c r="PO19" s="77"/>
      <c r="PP19" s="110"/>
      <c r="PQ19" s="338" t="s">
        <v>1149</v>
      </c>
      <c r="PR19" s="77" t="s">
        <v>1056</v>
      </c>
      <c r="PS19" s="77" t="s">
        <v>1100</v>
      </c>
      <c r="PT19" s="935"/>
      <c r="PU19" s="338" t="s">
        <v>287</v>
      </c>
      <c r="PV19" s="77" t="s">
        <v>500</v>
      </c>
      <c r="PW19" s="77" t="s">
        <v>1114</v>
      </c>
      <c r="PX19" s="935"/>
      <c r="PY19" s="338" t="s">
        <v>231</v>
      </c>
      <c r="PZ19" s="77" t="s">
        <v>881</v>
      </c>
      <c r="QA19" s="77" t="s">
        <v>1140</v>
      </c>
      <c r="QB19" s="935"/>
      <c r="QC19" s="338" t="s">
        <v>449</v>
      </c>
      <c r="QD19" s="116" t="s">
        <v>175</v>
      </c>
      <c r="QE19" s="116" t="s">
        <v>1110</v>
      </c>
      <c r="QF19" s="1071"/>
      <c r="QG19" s="1053" t="s">
        <v>1097</v>
      </c>
      <c r="QH19" s="116" t="s">
        <v>797</v>
      </c>
      <c r="QI19" s="116" t="s">
        <v>811</v>
      </c>
      <c r="QJ19" s="1071"/>
      <c r="QK19" s="1053" t="s">
        <v>1152</v>
      </c>
      <c r="QL19" s="116" t="s">
        <v>482</v>
      </c>
      <c r="QM19" s="116" t="s">
        <v>1501</v>
      </c>
      <c r="QN19" s="1071"/>
      <c r="QO19" s="1053" t="s">
        <v>816</v>
      </c>
      <c r="QP19" s="116" t="s">
        <v>317</v>
      </c>
      <c r="QQ19" s="77" t="s">
        <v>266</v>
      </c>
      <c r="QR19" s="935" t="s">
        <v>224</v>
      </c>
      <c r="QS19" s="338" t="s">
        <v>446</v>
      </c>
      <c r="QT19" s="77" t="s">
        <v>279</v>
      </c>
      <c r="QU19" s="77" t="s">
        <v>800</v>
      </c>
      <c r="QV19" s="935"/>
      <c r="QW19" s="338" t="s">
        <v>769</v>
      </c>
      <c r="QX19" s="77" t="s">
        <v>1095</v>
      </c>
      <c r="QY19" s="116" t="s">
        <v>261</v>
      </c>
      <c r="QZ19" s="1071"/>
      <c r="RA19" s="1053" t="s">
        <v>1012</v>
      </c>
      <c r="RB19" s="116" t="s">
        <v>1149</v>
      </c>
      <c r="RC19" s="116" t="s">
        <v>880</v>
      </c>
      <c r="RD19" s="1071"/>
      <c r="RE19" s="1053" t="s">
        <v>1176</v>
      </c>
      <c r="RF19" s="116" t="s">
        <v>972</v>
      </c>
      <c r="RG19" s="116" t="s">
        <v>467</v>
      </c>
      <c r="RH19" s="1071"/>
      <c r="RI19" s="1053" t="s">
        <v>448</v>
      </c>
      <c r="RJ19" s="116" t="s">
        <v>221</v>
      </c>
      <c r="RK19" s="116" t="s">
        <v>287</v>
      </c>
      <c r="RL19" s="1071"/>
      <c r="RM19" s="1053" t="s">
        <v>1151</v>
      </c>
      <c r="RN19" s="116" t="s">
        <v>1056</v>
      </c>
      <c r="RO19" s="116" t="s">
        <v>379</v>
      </c>
      <c r="RP19" s="935" t="s">
        <v>1104</v>
      </c>
      <c r="RQ19" s="338" t="s">
        <v>1102</v>
      </c>
      <c r="RR19" s="77" t="s">
        <v>500</v>
      </c>
      <c r="RS19" s="77" t="s">
        <v>446</v>
      </c>
      <c r="RT19" s="935"/>
      <c r="RU19" s="1053" t="s">
        <v>482</v>
      </c>
      <c r="RV19" s="116" t="s">
        <v>1632</v>
      </c>
      <c r="RW19" s="116" t="s">
        <v>279</v>
      </c>
      <c r="RX19" s="1071"/>
      <c r="RY19" s="1053" t="s">
        <v>1155</v>
      </c>
      <c r="RZ19" s="116" t="s">
        <v>974</v>
      </c>
      <c r="SA19" s="116" t="s">
        <v>800</v>
      </c>
      <c r="SB19" s="1071"/>
      <c r="SC19" s="1053" t="s">
        <v>1150</v>
      </c>
      <c r="SD19" s="116" t="s">
        <v>1101</v>
      </c>
      <c r="SE19" s="116" t="s">
        <v>1110</v>
      </c>
      <c r="SF19" s="1071"/>
      <c r="SG19" s="1053" t="s">
        <v>1152</v>
      </c>
      <c r="SH19" s="116" t="s">
        <v>261</v>
      </c>
      <c r="SI19" s="116" t="s">
        <v>771</v>
      </c>
      <c r="SJ19" s="1071" t="s">
        <v>163</v>
      </c>
      <c r="SK19" s="338" t="s">
        <v>231</v>
      </c>
      <c r="SL19" s="77" t="s">
        <v>972</v>
      </c>
      <c r="SM19" s="77" t="s">
        <v>466</v>
      </c>
      <c r="SN19" s="935"/>
      <c r="SO19" s="338" t="s">
        <v>1151</v>
      </c>
      <c r="SP19" s="77" t="s">
        <v>880</v>
      </c>
      <c r="SQ19" s="77" t="s">
        <v>1012</v>
      </c>
      <c r="SR19" s="935"/>
      <c r="SS19" s="338" t="s">
        <v>1102</v>
      </c>
      <c r="ST19" s="77" t="s">
        <v>452</v>
      </c>
      <c r="SU19" s="77" t="s">
        <v>1056</v>
      </c>
      <c r="SV19" s="935"/>
      <c r="SW19" s="338" t="s">
        <v>1176</v>
      </c>
      <c r="SX19" s="77" t="s">
        <v>500</v>
      </c>
      <c r="SY19" s="77" t="s">
        <v>1632</v>
      </c>
      <c r="SZ19" s="110"/>
      <c r="TA19" s="338" t="s">
        <v>419</v>
      </c>
      <c r="TB19" s="77" t="s">
        <v>161</v>
      </c>
      <c r="TC19" s="77"/>
      <c r="TD19" s="935"/>
      <c r="TE19" s="338" t="s">
        <v>1149</v>
      </c>
      <c r="TF19" s="77" t="s">
        <v>1150</v>
      </c>
      <c r="TG19" s="77" t="s">
        <v>771</v>
      </c>
      <c r="TH19" s="935"/>
      <c r="TI19" s="338" t="s">
        <v>813</v>
      </c>
      <c r="TJ19" s="77" t="s">
        <v>1104</v>
      </c>
      <c r="TK19" s="77" t="s">
        <v>1155</v>
      </c>
      <c r="TL19" s="935"/>
      <c r="TM19" s="338" t="s">
        <v>1101</v>
      </c>
      <c r="TN19" s="77" t="s">
        <v>975</v>
      </c>
      <c r="TO19" s="77" t="s">
        <v>1107</v>
      </c>
      <c r="TP19" s="935"/>
      <c r="TQ19" s="338" t="s">
        <v>466</v>
      </c>
      <c r="TR19" s="77" t="s">
        <v>880</v>
      </c>
      <c r="TS19" s="77" t="s">
        <v>231</v>
      </c>
      <c r="TT19" s="935"/>
      <c r="TU19" s="338" t="s">
        <v>1910</v>
      </c>
      <c r="TV19" s="77" t="s">
        <v>1872</v>
      </c>
      <c r="TW19" s="77" t="s">
        <v>1917</v>
      </c>
      <c r="TX19" s="935"/>
      <c r="TY19" s="338" t="s">
        <v>1901</v>
      </c>
      <c r="TZ19" s="77" t="s">
        <v>1902</v>
      </c>
      <c r="UA19" s="77" t="s">
        <v>1912</v>
      </c>
      <c r="UB19" s="110"/>
      <c r="UC19" s="1438" t="s">
        <v>1892</v>
      </c>
      <c r="UD19" s="1014" t="s">
        <v>1867</v>
      </c>
      <c r="UE19" s="1014" t="s">
        <v>897</v>
      </c>
      <c r="UF19" s="1080" t="s">
        <v>897</v>
      </c>
      <c r="UG19" s="1438" t="s">
        <v>897</v>
      </c>
      <c r="UH19" s="1014" t="s">
        <v>897</v>
      </c>
      <c r="UI19" s="1014" t="s">
        <v>897</v>
      </c>
      <c r="UJ19" s="1432"/>
      <c r="UK19" s="1438" t="s">
        <v>1879</v>
      </c>
      <c r="UL19" s="1014" t="s">
        <v>1923</v>
      </c>
      <c r="UM19" s="1014" t="s">
        <v>2004</v>
      </c>
      <c r="UN19" s="1080"/>
      <c r="UO19" s="1438" t="s">
        <v>1907</v>
      </c>
      <c r="UP19" s="1014" t="s">
        <v>1895</v>
      </c>
      <c r="UQ19" s="1014" t="s">
        <v>1884</v>
      </c>
      <c r="UR19" s="1080"/>
      <c r="US19" s="1438" t="s">
        <v>897</v>
      </c>
      <c r="UT19" s="1014" t="s">
        <v>897</v>
      </c>
      <c r="UU19" s="1014" t="s">
        <v>897</v>
      </c>
      <c r="UV19" s="1080"/>
      <c r="UW19" s="1827" t="s">
        <v>897</v>
      </c>
      <c r="UX19" s="1744" t="s">
        <v>897</v>
      </c>
      <c r="UY19" s="1744" t="s">
        <v>897</v>
      </c>
      <c r="UZ19" s="1802" t="s">
        <v>897</v>
      </c>
      <c r="VA19" s="1827" t="s">
        <v>897</v>
      </c>
      <c r="VB19" s="1744" t="s">
        <v>897</v>
      </c>
      <c r="VC19" s="1744" t="s">
        <v>897</v>
      </c>
      <c r="VD19" s="1802" t="s">
        <v>897</v>
      </c>
      <c r="VE19" s="1827" t="s">
        <v>897</v>
      </c>
      <c r="VF19" s="1744" t="s">
        <v>897</v>
      </c>
      <c r="VG19" s="1744" t="s">
        <v>897</v>
      </c>
      <c r="VH19" s="1802" t="s">
        <v>897</v>
      </c>
      <c r="VI19" s="1827" t="s">
        <v>897</v>
      </c>
      <c r="VJ19" s="1744" t="s">
        <v>897</v>
      </c>
      <c r="VK19" s="1744" t="s">
        <v>897</v>
      </c>
      <c r="VL19" s="1802" t="s">
        <v>897</v>
      </c>
      <c r="VM19" s="1827" t="s">
        <v>452</v>
      </c>
      <c r="VN19" s="1744" t="s">
        <v>1177</v>
      </c>
      <c r="VO19" s="1744" t="s">
        <v>975</v>
      </c>
      <c r="VP19" s="1802" t="s">
        <v>897</v>
      </c>
      <c r="VQ19" s="1827" t="s">
        <v>295</v>
      </c>
      <c r="VR19" s="1744" t="s">
        <v>1150</v>
      </c>
      <c r="VS19" s="1744" t="s">
        <v>897</v>
      </c>
      <c r="VT19" s="1802" t="s">
        <v>897</v>
      </c>
      <c r="VU19" s="1827" t="s">
        <v>897</v>
      </c>
      <c r="VV19" s="1744" t="s">
        <v>897</v>
      </c>
      <c r="VW19" s="1744" t="s">
        <v>897</v>
      </c>
      <c r="VX19" s="1802" t="s">
        <v>897</v>
      </c>
      <c r="VY19" s="1827" t="s">
        <v>1939</v>
      </c>
      <c r="VZ19" s="1744" t="s">
        <v>1992</v>
      </c>
      <c r="WA19" s="1744" t="s">
        <v>1875</v>
      </c>
      <c r="WB19" s="1802" t="s">
        <v>897</v>
      </c>
      <c r="WC19" s="1827" t="s">
        <v>2009</v>
      </c>
      <c r="WD19" s="1744" t="s">
        <v>1920</v>
      </c>
      <c r="WE19" s="1744" t="s">
        <v>1950</v>
      </c>
      <c r="WF19" s="1802" t="s">
        <v>897</v>
      </c>
      <c r="WG19" s="1827" t="s">
        <v>1972</v>
      </c>
      <c r="WH19" s="1744" t="s">
        <v>1897</v>
      </c>
      <c r="WI19" s="1744" t="s">
        <v>1967</v>
      </c>
      <c r="WJ19" s="1802" t="s">
        <v>897</v>
      </c>
      <c r="WK19" s="1827" t="s">
        <v>1930</v>
      </c>
      <c r="WL19" s="1744" t="s">
        <v>1902</v>
      </c>
      <c r="WM19" s="1744" t="s">
        <v>1997</v>
      </c>
      <c r="WN19" s="1802" t="s">
        <v>897</v>
      </c>
      <c r="WO19" s="1827" t="s">
        <v>1887</v>
      </c>
      <c r="WP19" s="1744" t="s">
        <v>1975</v>
      </c>
      <c r="WQ19" s="1744" t="s">
        <v>1912</v>
      </c>
      <c r="WR19" s="1802" t="s">
        <v>897</v>
      </c>
      <c r="WS19" s="1827" t="s">
        <v>1929</v>
      </c>
      <c r="WT19" s="1744" t="s">
        <v>1996</v>
      </c>
      <c r="WU19" s="1022" t="s">
        <v>2004</v>
      </c>
      <c r="WV19" s="1036" t="s">
        <v>897</v>
      </c>
      <c r="WW19" s="1593" t="s">
        <v>1913</v>
      </c>
      <c r="WX19" s="1022" t="s">
        <v>1914</v>
      </c>
      <c r="WY19" s="1022" t="s">
        <v>1910</v>
      </c>
      <c r="WZ19" s="1036" t="s">
        <v>897</v>
      </c>
      <c r="XA19" s="1593" t="s">
        <v>1966</v>
      </c>
      <c r="XB19" s="1022" t="s">
        <v>1944</v>
      </c>
      <c r="XC19" s="1022" t="s">
        <v>1939</v>
      </c>
      <c r="XD19" s="1036" t="s">
        <v>897</v>
      </c>
      <c r="XE19" s="1593" t="s">
        <v>1990</v>
      </c>
      <c r="XF19" s="1022" t="s">
        <v>1919</v>
      </c>
      <c r="XG19" s="1022" t="s">
        <v>1875</v>
      </c>
      <c r="XH19" s="1036" t="s">
        <v>897</v>
      </c>
      <c r="XI19" s="1593" t="s">
        <v>1930</v>
      </c>
      <c r="XJ19" s="1022" t="s">
        <v>1895</v>
      </c>
      <c r="XK19" s="1022" t="s">
        <v>1926</v>
      </c>
      <c r="XL19" s="1036" t="s">
        <v>897</v>
      </c>
      <c r="XM19" s="1593" t="s">
        <v>1916</v>
      </c>
      <c r="XN19" s="1022" t="s">
        <v>1909</v>
      </c>
      <c r="XO19" s="1022" t="s">
        <v>1912</v>
      </c>
      <c r="XP19" s="1036" t="s">
        <v>2068</v>
      </c>
      <c r="XQ19" s="1827" t="s">
        <v>1879</v>
      </c>
      <c r="XR19" s="1744" t="s">
        <v>1900</v>
      </c>
      <c r="XS19" s="1744" t="s">
        <v>897</v>
      </c>
      <c r="XT19" s="1802" t="s">
        <v>897</v>
      </c>
      <c r="XU19" s="1827" t="s">
        <v>1901</v>
      </c>
      <c r="XV19" s="1744" t="s">
        <v>2388</v>
      </c>
      <c r="XW19" s="1744" t="s">
        <v>897</v>
      </c>
      <c r="XX19" s="1802" t="s">
        <v>897</v>
      </c>
      <c r="XY19" s="1827" t="s">
        <v>897</v>
      </c>
      <c r="XZ19" s="1744" t="s">
        <v>897</v>
      </c>
      <c r="YA19" s="1744" t="s">
        <v>897</v>
      </c>
      <c r="YB19" s="1802" t="s">
        <v>897</v>
      </c>
      <c r="YC19" s="1827" t="s">
        <v>1973</v>
      </c>
      <c r="YD19" s="1744" t="s">
        <v>1890</v>
      </c>
      <c r="YE19" s="1744" t="s">
        <v>897</v>
      </c>
      <c r="YF19" s="1802" t="s">
        <v>897</v>
      </c>
      <c r="YG19" s="1827" t="s">
        <v>2206</v>
      </c>
      <c r="YH19" s="1744" t="s">
        <v>1887</v>
      </c>
      <c r="YI19" s="1744" t="s">
        <v>897</v>
      </c>
      <c r="YJ19" s="1802" t="s">
        <v>897</v>
      </c>
      <c r="YK19" s="1827" t="s">
        <v>1869</v>
      </c>
      <c r="YL19" s="1744" t="s">
        <v>1986</v>
      </c>
      <c r="YM19" s="1744" t="s">
        <v>897</v>
      </c>
      <c r="YN19" s="1828" t="s">
        <v>897</v>
      </c>
      <c r="YO19" s="1827" t="s">
        <v>1932</v>
      </c>
      <c r="YP19" s="1744" t="s">
        <v>1982</v>
      </c>
      <c r="YQ19" s="1744" t="s">
        <v>897</v>
      </c>
      <c r="YR19" s="1802" t="s">
        <v>897</v>
      </c>
      <c r="YS19" s="1827" t="s">
        <v>1867</v>
      </c>
      <c r="YT19" s="1744" t="s">
        <v>1997</v>
      </c>
      <c r="YU19" s="1744" t="s">
        <v>897</v>
      </c>
      <c r="YV19" s="1802" t="s">
        <v>897</v>
      </c>
      <c r="YW19" s="1827" t="s">
        <v>897</v>
      </c>
      <c r="YX19" s="1744" t="s">
        <v>897</v>
      </c>
      <c r="YY19" s="1744" t="s">
        <v>897</v>
      </c>
      <c r="YZ19" s="1802" t="s">
        <v>897</v>
      </c>
      <c r="ZA19" s="1827" t="s">
        <v>1970</v>
      </c>
      <c r="ZB19" s="1017" t="s">
        <v>1931</v>
      </c>
      <c r="ZC19" s="1017" t="s">
        <v>897</v>
      </c>
      <c r="ZD19" s="1620" t="s">
        <v>897</v>
      </c>
      <c r="ZE19" s="1728" t="s">
        <v>1891</v>
      </c>
      <c r="ZF19" s="1017" t="s">
        <v>2004</v>
      </c>
      <c r="ZG19" s="1017" t="s">
        <v>897</v>
      </c>
      <c r="ZH19" s="1620" t="s">
        <v>897</v>
      </c>
      <c r="ZI19" s="1728" t="s">
        <v>1890</v>
      </c>
      <c r="ZJ19" s="1017" t="s">
        <v>2208</v>
      </c>
      <c r="ZK19" s="1017" t="s">
        <v>897</v>
      </c>
      <c r="ZL19" s="2081" t="s">
        <v>897</v>
      </c>
      <c r="ZM19" s="1728" t="s">
        <v>1892</v>
      </c>
      <c r="ZN19" s="1017" t="s">
        <v>1866</v>
      </c>
      <c r="ZO19" s="1017" t="s">
        <v>897</v>
      </c>
      <c r="ZP19" s="1620" t="s">
        <v>897</v>
      </c>
      <c r="ZQ19" s="1728" t="s">
        <v>1914</v>
      </c>
      <c r="ZR19" s="1017" t="s">
        <v>1973</v>
      </c>
      <c r="ZS19" s="1017" t="s">
        <v>897</v>
      </c>
      <c r="ZT19" s="1620" t="s">
        <v>897</v>
      </c>
      <c r="ZU19" s="1728" t="s">
        <v>1987</v>
      </c>
      <c r="ZV19" s="1744" t="s">
        <v>1969</v>
      </c>
      <c r="ZW19" s="1744" t="s">
        <v>897</v>
      </c>
      <c r="ZX19" s="1802" t="s">
        <v>897</v>
      </c>
      <c r="ZY19" s="1827" t="s">
        <v>897</v>
      </c>
      <c r="ZZ19" s="1744" t="s">
        <v>897</v>
      </c>
      <c r="AAA19" s="1744" t="s">
        <v>897</v>
      </c>
      <c r="AAB19" s="1802" t="s">
        <v>897</v>
      </c>
      <c r="AAC19" s="1827" t="s">
        <v>1991</v>
      </c>
      <c r="AAD19" s="1744" t="s">
        <v>1923</v>
      </c>
      <c r="AAE19" s="1744" t="s">
        <v>897</v>
      </c>
      <c r="AAF19" s="1802" t="s">
        <v>897</v>
      </c>
      <c r="AAG19" s="1827" t="s">
        <v>1884</v>
      </c>
      <c r="AAH19" s="1744" t="s">
        <v>1982</v>
      </c>
      <c r="AAI19" s="1744" t="s">
        <v>897</v>
      </c>
      <c r="AAJ19" s="1802" t="s">
        <v>897</v>
      </c>
      <c r="AAK19" s="1827" t="s">
        <v>1963</v>
      </c>
      <c r="AAL19" s="1744" t="s">
        <v>2004</v>
      </c>
      <c r="AAM19" s="1744" t="s">
        <v>897</v>
      </c>
      <c r="AAN19" s="1828" t="s">
        <v>897</v>
      </c>
      <c r="AAO19" s="1827" t="s">
        <v>1957</v>
      </c>
      <c r="AAP19" s="1744" t="s">
        <v>2388</v>
      </c>
      <c r="AAQ19" s="1744" t="s">
        <v>897</v>
      </c>
      <c r="AAR19" s="1802" t="s">
        <v>897</v>
      </c>
      <c r="AAS19" s="1827" t="s">
        <v>1880</v>
      </c>
      <c r="AAT19" s="1744" t="s">
        <v>1877</v>
      </c>
      <c r="AAU19" s="1744" t="s">
        <v>897</v>
      </c>
      <c r="AAV19" s="1828" t="s">
        <v>897</v>
      </c>
      <c r="AAW19" s="1827" t="s">
        <v>1892</v>
      </c>
      <c r="AAX19" s="1744" t="s">
        <v>1939</v>
      </c>
      <c r="AAY19" s="1744" t="s">
        <v>897</v>
      </c>
      <c r="AAZ19" s="1802" t="s">
        <v>897</v>
      </c>
      <c r="ABA19" s="1827" t="s">
        <v>2645</v>
      </c>
      <c r="ABB19" s="1744" t="s">
        <v>1910</v>
      </c>
      <c r="ABC19" s="1744" t="s">
        <v>897</v>
      </c>
      <c r="ABD19" s="1802" t="s">
        <v>897</v>
      </c>
      <c r="ABE19" s="1827" t="s">
        <v>1868</v>
      </c>
      <c r="ABF19" s="1744" t="s">
        <v>1987</v>
      </c>
      <c r="ABG19" s="1744" t="s">
        <v>897</v>
      </c>
      <c r="ABH19" s="1802" t="s">
        <v>897</v>
      </c>
      <c r="ABI19" s="1827" t="s">
        <v>1881</v>
      </c>
      <c r="ABJ19" s="1744" t="s">
        <v>1975</v>
      </c>
      <c r="ABK19" s="1744" t="s">
        <v>897</v>
      </c>
      <c r="ABL19" s="1802" t="s">
        <v>897</v>
      </c>
      <c r="ABM19" s="1827" t="s">
        <v>897</v>
      </c>
      <c r="ABN19" s="1744" t="s">
        <v>897</v>
      </c>
      <c r="ABO19" s="1744" t="s">
        <v>897</v>
      </c>
      <c r="ABP19" s="1802" t="s">
        <v>897</v>
      </c>
      <c r="ABQ19" s="1827" t="s">
        <v>1933</v>
      </c>
      <c r="ABR19" s="1744" t="s">
        <v>1887</v>
      </c>
      <c r="ABS19" s="1744" t="s">
        <v>897</v>
      </c>
      <c r="ABT19" s="1802" t="s">
        <v>897</v>
      </c>
      <c r="ABU19" s="1827" t="s">
        <v>1901</v>
      </c>
      <c r="ABV19" s="1744" t="s">
        <v>2004</v>
      </c>
      <c r="ABW19" s="1744" t="s">
        <v>897</v>
      </c>
      <c r="ABX19" s="1802" t="s">
        <v>897</v>
      </c>
      <c r="ABY19" s="1827" t="s">
        <v>1880</v>
      </c>
      <c r="ABZ19" s="1744" t="s">
        <v>1970</v>
      </c>
      <c r="ACA19" s="1744" t="s">
        <v>897</v>
      </c>
      <c r="ACB19" s="1802" t="s">
        <v>897</v>
      </c>
      <c r="ACC19" s="1827" t="s">
        <v>1944</v>
      </c>
      <c r="ACD19" s="1744" t="s">
        <v>1873</v>
      </c>
      <c r="ACE19" s="1744" t="s">
        <v>897</v>
      </c>
      <c r="ACF19" s="1802" t="s">
        <v>897</v>
      </c>
      <c r="ACG19" s="1827" t="s">
        <v>1955</v>
      </c>
      <c r="ACH19" s="1744" t="s">
        <v>1876</v>
      </c>
      <c r="ACI19" s="1744" t="s">
        <v>897</v>
      </c>
      <c r="ACJ19" s="1802" t="s">
        <v>897</v>
      </c>
      <c r="ACK19" s="1827" t="s">
        <v>1902</v>
      </c>
      <c r="ACL19" s="1744" t="s">
        <v>1924</v>
      </c>
      <c r="ACM19" s="1744" t="s">
        <v>897</v>
      </c>
      <c r="ACN19" s="1828" t="s">
        <v>897</v>
      </c>
      <c r="ACO19" s="1236"/>
      <c r="ACP19" s="74" t="s">
        <v>877</v>
      </c>
      <c r="ACQ19" s="338">
        <f t="shared" si="11"/>
        <v>14</v>
      </c>
      <c r="ACR19" s="77">
        <f t="shared" si="12"/>
        <v>8</v>
      </c>
      <c r="ACS19" s="935">
        <f t="shared" si="13"/>
        <v>22</v>
      </c>
      <c r="ACT19" s="144">
        <f t="shared" si="14"/>
        <v>0.63636363636363635</v>
      </c>
      <c r="ACU19" s="338">
        <f t="shared" si="15"/>
        <v>9</v>
      </c>
      <c r="ACV19" s="77">
        <f t="shared" si="16"/>
        <v>3</v>
      </c>
      <c r="ACW19" s="935">
        <f t="shared" si="17"/>
        <v>12</v>
      </c>
      <c r="ACX19" s="1314">
        <f t="shared" si="18"/>
        <v>0.75</v>
      </c>
    </row>
    <row r="20" spans="1:778">
      <c r="A20" s="281"/>
      <c r="B20" s="74" t="s">
        <v>574</v>
      </c>
      <c r="C20" s="570">
        <f t="shared" ca="1" si="0"/>
        <v>16</v>
      </c>
      <c r="D20" s="575">
        <v>40140</v>
      </c>
      <c r="E20" s="331" t="s">
        <v>976</v>
      </c>
      <c r="F20" s="75" t="s">
        <v>17</v>
      </c>
      <c r="G20" s="187" t="s">
        <v>491</v>
      </c>
      <c r="H20" s="76">
        <f t="shared" si="1"/>
        <v>146</v>
      </c>
      <c r="I20" s="77">
        <f t="shared" si="2"/>
        <v>131</v>
      </c>
      <c r="J20" s="77">
        <f t="shared" si="5"/>
        <v>277</v>
      </c>
      <c r="K20" s="95">
        <f t="shared" si="6"/>
        <v>0.52707581227436828</v>
      </c>
      <c r="L20" s="225"/>
      <c r="M20" s="225"/>
      <c r="N20" s="225"/>
      <c r="O20" s="225"/>
      <c r="P20" s="225"/>
      <c r="Q20" s="225"/>
      <c r="R20" s="225"/>
      <c r="S20" s="225"/>
      <c r="T20" s="225"/>
      <c r="U20" s="225"/>
      <c r="V20" s="225"/>
      <c r="W20" s="225"/>
      <c r="X20" s="225"/>
      <c r="Y20" s="225"/>
      <c r="Z20" s="225"/>
      <c r="AA20" s="225"/>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5"/>
      <c r="BT20" s="225"/>
      <c r="BU20" s="225"/>
      <c r="BV20" s="225"/>
      <c r="BW20" s="225"/>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5"/>
      <c r="DD20" s="225"/>
      <c r="DE20" s="225"/>
      <c r="DF20" s="225"/>
      <c r="DG20" s="225"/>
      <c r="DH20" s="225"/>
      <c r="DI20" s="225"/>
      <c r="DJ20" s="225"/>
      <c r="DK20" s="225"/>
      <c r="DL20" s="225"/>
      <c r="DM20" s="225"/>
      <c r="DN20" s="225"/>
      <c r="DO20" s="225"/>
      <c r="DP20" s="225"/>
      <c r="DQ20" s="225"/>
      <c r="DR20" s="225"/>
      <c r="DS20" s="225"/>
      <c r="DT20" s="225"/>
      <c r="DU20" s="225"/>
      <c r="DV20" s="225"/>
      <c r="DW20" s="225"/>
      <c r="DX20" s="225"/>
      <c r="DY20" s="225"/>
      <c r="DZ20" s="225"/>
      <c r="EA20" s="225"/>
      <c r="EB20" s="225"/>
      <c r="EC20" s="225"/>
      <c r="ED20" s="225"/>
      <c r="EE20" s="225"/>
      <c r="EF20" s="225"/>
      <c r="EG20" s="225"/>
      <c r="EH20" s="225"/>
      <c r="EI20" s="225"/>
      <c r="EJ20" s="225"/>
      <c r="EK20" s="225"/>
      <c r="EL20" s="225"/>
      <c r="EM20" s="225"/>
      <c r="EN20" s="225"/>
      <c r="EO20" s="225"/>
      <c r="EP20" s="225"/>
      <c r="EQ20" s="225"/>
      <c r="ER20" s="225"/>
      <c r="ES20" s="225"/>
      <c r="ET20" s="225"/>
      <c r="EU20" s="225"/>
      <c r="EV20" s="225"/>
      <c r="EW20" s="225"/>
      <c r="EX20" s="225"/>
      <c r="EY20" s="225"/>
      <c r="EZ20" s="225"/>
      <c r="FA20" s="225"/>
      <c r="FB20" s="225"/>
      <c r="FC20" s="225"/>
      <c r="FD20" s="225"/>
      <c r="FE20" s="225"/>
      <c r="FF20" s="225"/>
      <c r="FG20" s="225"/>
      <c r="FH20" s="225"/>
      <c r="FI20" s="225"/>
      <c r="FJ20" s="225"/>
      <c r="FK20" s="225"/>
      <c r="FL20" s="225"/>
      <c r="FM20" s="225"/>
      <c r="FN20" s="225"/>
      <c r="FO20" s="225"/>
      <c r="FP20" s="225"/>
      <c r="FQ20" s="225"/>
      <c r="FR20" s="225"/>
      <c r="FS20" s="225"/>
      <c r="FT20" s="225"/>
      <c r="FU20" s="225"/>
      <c r="FV20" s="225"/>
      <c r="FW20" s="225"/>
      <c r="FX20" s="225"/>
      <c r="FY20" s="225"/>
      <c r="FZ20" s="225"/>
      <c r="GA20" s="225"/>
      <c r="GB20" s="225"/>
      <c r="GC20" s="225"/>
      <c r="GD20" s="225"/>
      <c r="GE20" s="225"/>
      <c r="GF20" s="225"/>
      <c r="GG20" s="225"/>
      <c r="GH20" s="225"/>
      <c r="GI20" s="225"/>
      <c r="GJ20" s="225"/>
      <c r="GK20" s="225"/>
      <c r="GL20" s="225"/>
      <c r="GM20" s="225"/>
      <c r="GN20" s="225"/>
      <c r="GO20" s="225"/>
      <c r="GP20" s="225"/>
      <c r="GQ20" s="225"/>
      <c r="GR20" s="225"/>
      <c r="GS20" s="225"/>
      <c r="GT20" s="225"/>
      <c r="GU20" s="225"/>
      <c r="GV20" s="225"/>
      <c r="GW20" s="225"/>
      <c r="GX20" s="225"/>
      <c r="GY20" s="225"/>
      <c r="GZ20" s="225"/>
      <c r="HA20" s="225"/>
      <c r="HB20" s="225"/>
      <c r="HC20" s="225"/>
      <c r="HD20" s="225"/>
      <c r="HE20" s="225"/>
      <c r="HF20" s="225"/>
      <c r="HG20" s="225"/>
      <c r="HH20" s="225"/>
      <c r="HI20" s="225"/>
      <c r="HJ20" s="225"/>
      <c r="HK20" s="225"/>
      <c r="HL20" s="225"/>
      <c r="HM20" s="225"/>
      <c r="HN20" s="225"/>
      <c r="HO20" s="225"/>
      <c r="HP20" s="225"/>
      <c r="HQ20" s="225"/>
      <c r="HR20" s="225"/>
      <c r="HS20" s="225"/>
      <c r="HT20" s="225"/>
      <c r="HU20" s="225"/>
      <c r="HV20" s="225"/>
      <c r="HW20" s="225"/>
      <c r="HX20" s="225"/>
      <c r="HY20" s="225"/>
      <c r="HZ20" s="225"/>
      <c r="IA20" s="225"/>
      <c r="IB20" s="225"/>
      <c r="IC20" s="225"/>
      <c r="ID20" s="225"/>
      <c r="IE20" s="225"/>
      <c r="IF20" s="225"/>
      <c r="IG20" s="225"/>
      <c r="IH20" s="225"/>
      <c r="II20" s="225"/>
      <c r="IJ20" s="225"/>
      <c r="IK20" s="225"/>
      <c r="IL20" s="225"/>
      <c r="IM20" s="225"/>
      <c r="IN20" s="225"/>
      <c r="IO20" s="225"/>
      <c r="IP20" s="225"/>
      <c r="IQ20" s="225"/>
      <c r="IR20" s="225"/>
      <c r="IS20" s="225"/>
      <c r="IT20" s="225"/>
      <c r="IU20" s="225"/>
      <c r="IV20" s="225"/>
      <c r="IW20" s="225"/>
      <c r="IX20" s="225"/>
      <c r="IY20" s="225"/>
      <c r="IZ20" s="225"/>
      <c r="JA20" s="225"/>
      <c r="JB20" s="225"/>
      <c r="JC20" s="225"/>
      <c r="JD20" s="225"/>
      <c r="JE20" s="225"/>
      <c r="JF20" s="225"/>
      <c r="JG20" s="225"/>
      <c r="JH20" s="225"/>
      <c r="JI20" s="225"/>
      <c r="JJ20" s="225"/>
      <c r="JK20" s="225"/>
      <c r="JL20" s="225"/>
      <c r="JM20" s="225"/>
      <c r="JN20" s="225"/>
      <c r="JO20" s="225"/>
      <c r="JP20" s="225"/>
      <c r="JQ20" s="225"/>
      <c r="JR20" s="225"/>
      <c r="JS20" s="225"/>
      <c r="JT20" s="225"/>
      <c r="JU20" s="225"/>
      <c r="JV20" s="225"/>
      <c r="JW20" s="225"/>
      <c r="JX20" s="225"/>
      <c r="JY20" s="225"/>
      <c r="JZ20" s="225"/>
      <c r="KA20" s="225"/>
      <c r="KB20" s="225"/>
      <c r="KC20" s="225"/>
      <c r="KD20" s="225"/>
      <c r="KE20" s="225"/>
      <c r="KF20" s="225"/>
      <c r="KG20" s="225"/>
      <c r="KH20" s="225"/>
      <c r="KI20" s="225"/>
      <c r="KJ20" s="225"/>
      <c r="KK20" s="225"/>
      <c r="KL20" s="225"/>
      <c r="KM20" s="225"/>
      <c r="KN20" s="225"/>
      <c r="KO20" s="225"/>
      <c r="KP20" s="225"/>
      <c r="KQ20" s="225"/>
      <c r="KR20" s="225"/>
      <c r="KS20" s="225"/>
      <c r="KT20" s="225"/>
      <c r="KU20" s="225"/>
      <c r="KV20" s="225"/>
      <c r="KW20" s="225"/>
      <c r="KX20" s="225"/>
      <c r="KY20" s="225"/>
      <c r="KZ20" s="225"/>
      <c r="LA20" s="225"/>
      <c r="LB20" s="225"/>
      <c r="LC20" s="225"/>
      <c r="LD20" s="225"/>
      <c r="LE20" s="225"/>
      <c r="LF20" s="225"/>
      <c r="LG20" s="225"/>
      <c r="LH20" s="225"/>
      <c r="LI20" s="225"/>
      <c r="LJ20" s="225"/>
      <c r="LK20" s="225"/>
      <c r="LL20" s="225"/>
      <c r="LM20" s="225"/>
      <c r="LN20" s="225"/>
      <c r="LO20" s="225"/>
      <c r="LP20" s="225"/>
      <c r="LQ20" s="225"/>
      <c r="LR20" s="225"/>
      <c r="LS20" s="225"/>
      <c r="LT20" s="225"/>
      <c r="LU20" s="225"/>
      <c r="LV20" s="225"/>
      <c r="LW20" s="225"/>
      <c r="LX20" s="225"/>
      <c r="LY20" s="225"/>
      <c r="LZ20" s="225"/>
      <c r="MA20" s="225"/>
      <c r="MB20" s="225"/>
      <c r="MC20" s="225"/>
      <c r="MD20" s="225"/>
      <c r="ME20" s="225"/>
      <c r="MF20" s="225"/>
      <c r="MG20" s="225"/>
      <c r="MH20" s="225"/>
      <c r="MI20" s="225"/>
      <c r="MJ20" s="76" t="s">
        <v>458</v>
      </c>
      <c r="MK20" s="77" t="s">
        <v>804</v>
      </c>
      <c r="ML20" s="77" t="s">
        <v>1111</v>
      </c>
      <c r="MM20" s="110"/>
      <c r="MN20" s="76" t="s">
        <v>1177</v>
      </c>
      <c r="MO20" s="77" t="s">
        <v>1099</v>
      </c>
      <c r="MP20" s="77" t="s">
        <v>805</v>
      </c>
      <c r="MQ20" s="110"/>
      <c r="MR20" s="76" t="s">
        <v>797</v>
      </c>
      <c r="MS20" s="116" t="s">
        <v>1153</v>
      </c>
      <c r="MT20" s="116" t="s">
        <v>806</v>
      </c>
      <c r="MU20" s="117"/>
      <c r="MV20" s="1053" t="s">
        <v>477</v>
      </c>
      <c r="MW20" s="116" t="s">
        <v>462</v>
      </c>
      <c r="MX20" s="116" t="s">
        <v>1113</v>
      </c>
      <c r="MY20" s="1071"/>
      <c r="MZ20" s="1053" t="s">
        <v>803</v>
      </c>
      <c r="NA20" s="116" t="s">
        <v>796</v>
      </c>
      <c r="NB20" s="116" t="s">
        <v>811</v>
      </c>
      <c r="NC20" s="117"/>
      <c r="ND20" s="1053" t="s">
        <v>1151</v>
      </c>
      <c r="NE20" s="116" t="s">
        <v>1110</v>
      </c>
      <c r="NF20" s="116" t="s">
        <v>1103</v>
      </c>
      <c r="NG20" s="1071"/>
      <c r="NH20" s="1053" t="s">
        <v>989</v>
      </c>
      <c r="NI20" s="116" t="s">
        <v>210</v>
      </c>
      <c r="NJ20" s="116" t="s">
        <v>814</v>
      </c>
      <c r="NK20" s="1071" t="s">
        <v>268</v>
      </c>
      <c r="NL20" s="1053" t="s">
        <v>880</v>
      </c>
      <c r="NM20" s="116" t="s">
        <v>1039</v>
      </c>
      <c r="NN20" s="116" t="s">
        <v>1105</v>
      </c>
      <c r="NO20" s="1071"/>
      <c r="NP20" s="1053" t="s">
        <v>813</v>
      </c>
      <c r="NQ20" s="116" t="s">
        <v>500</v>
      </c>
      <c r="NR20" s="116" t="s">
        <v>459</v>
      </c>
      <c r="NS20" s="1071"/>
      <c r="NT20" s="1053" t="s">
        <v>207</v>
      </c>
      <c r="NU20" s="116" t="s">
        <v>1149</v>
      </c>
      <c r="NV20" s="116" t="s">
        <v>1056</v>
      </c>
      <c r="NW20" s="1071"/>
      <c r="NX20" s="1053" t="s">
        <v>1095</v>
      </c>
      <c r="NY20" s="116" t="s">
        <v>482</v>
      </c>
      <c r="NZ20" s="116" t="s">
        <v>1154</v>
      </c>
      <c r="OA20" s="117"/>
      <c r="OB20" s="1053" t="s">
        <v>1152</v>
      </c>
      <c r="OC20" s="116" t="s">
        <v>320</v>
      </c>
      <c r="OD20" s="77" t="s">
        <v>815</v>
      </c>
      <c r="OE20" s="935" t="s">
        <v>1114</v>
      </c>
      <c r="OF20" s="338" t="s">
        <v>231</v>
      </c>
      <c r="OG20" s="77" t="s">
        <v>184</v>
      </c>
      <c r="OH20" s="77" t="s">
        <v>285</v>
      </c>
      <c r="OI20" s="935"/>
      <c r="OJ20" s="338" t="s">
        <v>769</v>
      </c>
      <c r="OK20" s="77" t="s">
        <v>1113</v>
      </c>
      <c r="OL20" s="77" t="s">
        <v>1104</v>
      </c>
      <c r="OM20" s="935"/>
      <c r="ON20" s="338" t="s">
        <v>458</v>
      </c>
      <c r="OO20" s="77" t="s">
        <v>445</v>
      </c>
      <c r="OP20" s="77" t="s">
        <v>1176</v>
      </c>
      <c r="OQ20" s="935"/>
      <c r="OR20" s="338" t="s">
        <v>816</v>
      </c>
      <c r="OS20" s="77" t="s">
        <v>806</v>
      </c>
      <c r="OT20" s="77" t="s">
        <v>448</v>
      </c>
      <c r="OU20" s="935"/>
      <c r="OV20" s="338" t="s">
        <v>1107</v>
      </c>
      <c r="OW20" s="77" t="s">
        <v>798</v>
      </c>
      <c r="OX20" s="116" t="s">
        <v>1039</v>
      </c>
      <c r="OY20" s="1071"/>
      <c r="OZ20" s="1053" t="s">
        <v>500</v>
      </c>
      <c r="PA20" s="116" t="s">
        <v>813</v>
      </c>
      <c r="PB20" s="116" t="s">
        <v>287</v>
      </c>
      <c r="PC20" s="1071"/>
      <c r="PD20" s="1053" t="s">
        <v>1038</v>
      </c>
      <c r="PE20" s="116" t="s">
        <v>1103</v>
      </c>
      <c r="PF20" s="116" t="s">
        <v>881</v>
      </c>
      <c r="PG20" s="1071"/>
      <c r="PH20" s="1053" t="s">
        <v>1151</v>
      </c>
      <c r="PI20" s="116" t="s">
        <v>1152</v>
      </c>
      <c r="PJ20" s="116" t="s">
        <v>989</v>
      </c>
      <c r="PK20" s="1071"/>
      <c r="PL20" s="1053" t="s">
        <v>1095</v>
      </c>
      <c r="PM20" s="116" t="s">
        <v>215</v>
      </c>
      <c r="PN20" s="116" t="s">
        <v>317</v>
      </c>
      <c r="PO20" s="77" t="s">
        <v>797</v>
      </c>
      <c r="PP20" s="110"/>
      <c r="PQ20" s="338" t="s">
        <v>265</v>
      </c>
      <c r="PR20" s="77" t="s">
        <v>972</v>
      </c>
      <c r="PS20" s="77" t="s">
        <v>260</v>
      </c>
      <c r="PT20" s="935"/>
      <c r="PU20" s="338" t="s">
        <v>769</v>
      </c>
      <c r="PV20" s="77" t="s">
        <v>226</v>
      </c>
      <c r="PW20" s="77" t="s">
        <v>446</v>
      </c>
      <c r="PX20" s="935"/>
      <c r="PY20" s="338" t="s">
        <v>224</v>
      </c>
      <c r="PZ20" s="77" t="s">
        <v>1097</v>
      </c>
      <c r="QA20" s="77" t="s">
        <v>815</v>
      </c>
      <c r="QB20" s="935"/>
      <c r="QC20" s="338" t="s">
        <v>225</v>
      </c>
      <c r="QD20" s="77" t="s">
        <v>414</v>
      </c>
      <c r="QE20" s="77" t="s">
        <v>1175</v>
      </c>
      <c r="QF20" s="935"/>
      <c r="QG20" s="338" t="s">
        <v>231</v>
      </c>
      <c r="QH20" s="77" t="s">
        <v>273</v>
      </c>
      <c r="QI20" s="77" t="s">
        <v>452</v>
      </c>
      <c r="QJ20" s="935"/>
      <c r="QK20" s="1053" t="s">
        <v>458</v>
      </c>
      <c r="QL20" s="116" t="s">
        <v>1038</v>
      </c>
      <c r="QM20" s="116" t="s">
        <v>467</v>
      </c>
      <c r="QN20" s="1071"/>
      <c r="QO20" s="1053" t="s">
        <v>477</v>
      </c>
      <c r="QP20" s="116" t="s">
        <v>137</v>
      </c>
      <c r="QQ20" s="116" t="s">
        <v>1150</v>
      </c>
      <c r="QR20" s="1071"/>
      <c r="QS20" s="1053" t="s">
        <v>502</v>
      </c>
      <c r="QT20" s="116" t="s">
        <v>1177</v>
      </c>
      <c r="QU20" s="116" t="s">
        <v>448</v>
      </c>
      <c r="QV20" s="1071"/>
      <c r="QW20" s="1053" t="s">
        <v>1113</v>
      </c>
      <c r="QX20" s="116" t="s">
        <v>811</v>
      </c>
      <c r="QY20" s="116" t="s">
        <v>287</v>
      </c>
      <c r="QZ20" s="1071" t="s">
        <v>379</v>
      </c>
      <c r="RA20" s="338" t="s">
        <v>975</v>
      </c>
      <c r="RB20" s="77" t="s">
        <v>795</v>
      </c>
      <c r="RC20" s="77" t="s">
        <v>1039</v>
      </c>
      <c r="RD20" s="935"/>
      <c r="RE20" s="338" t="s">
        <v>445</v>
      </c>
      <c r="RF20" s="77" t="s">
        <v>1096</v>
      </c>
      <c r="RG20" s="77" t="s">
        <v>501</v>
      </c>
      <c r="RH20" s="935"/>
      <c r="RI20" s="338" t="s">
        <v>222</v>
      </c>
      <c r="RJ20" s="77" t="s">
        <v>295</v>
      </c>
      <c r="RK20" s="77"/>
      <c r="RL20" s="935"/>
      <c r="RM20" s="338" t="s">
        <v>224</v>
      </c>
      <c r="RN20" s="77" t="s">
        <v>974</v>
      </c>
      <c r="RO20" s="116" t="s">
        <v>813</v>
      </c>
      <c r="RP20" s="1071"/>
      <c r="RQ20" s="1053" t="s">
        <v>1105</v>
      </c>
      <c r="RR20" s="116" t="s">
        <v>261</v>
      </c>
      <c r="RS20" s="116" t="s">
        <v>279</v>
      </c>
      <c r="RT20" s="1071"/>
      <c r="RU20" s="1053" t="s">
        <v>1056</v>
      </c>
      <c r="RV20" s="116" t="s">
        <v>771</v>
      </c>
      <c r="RW20" s="116" t="s">
        <v>1154</v>
      </c>
      <c r="RX20" s="1071"/>
      <c r="RY20" s="1053" t="s">
        <v>802</v>
      </c>
      <c r="RZ20" s="116" t="s">
        <v>221</v>
      </c>
      <c r="SA20" s="116" t="s">
        <v>972</v>
      </c>
      <c r="SB20" s="1071"/>
      <c r="SC20" s="1053" t="s">
        <v>880</v>
      </c>
      <c r="SD20" s="116" t="s">
        <v>1150</v>
      </c>
      <c r="SE20" s="116" t="s">
        <v>163</v>
      </c>
      <c r="SF20" s="935" t="s">
        <v>1097</v>
      </c>
      <c r="SG20" s="1056" t="s">
        <v>448</v>
      </c>
      <c r="SH20" s="79" t="s">
        <v>452</v>
      </c>
      <c r="SI20" s="79" t="s">
        <v>1102</v>
      </c>
      <c r="SJ20" s="1057"/>
      <c r="SK20" s="1056" t="s">
        <v>502</v>
      </c>
      <c r="SL20" s="79" t="s">
        <v>446</v>
      </c>
      <c r="SM20" s="79" t="s">
        <v>1177</v>
      </c>
      <c r="SN20" s="1057"/>
      <c r="SO20" s="1056" t="s">
        <v>169</v>
      </c>
      <c r="SP20" s="79" t="s">
        <v>270</v>
      </c>
      <c r="SQ20" s="79"/>
      <c r="SR20" s="1057"/>
      <c r="SS20" s="1056" t="s">
        <v>769</v>
      </c>
      <c r="ST20" s="79" t="s">
        <v>800</v>
      </c>
      <c r="SU20" s="79" t="s">
        <v>132</v>
      </c>
      <c r="SV20" s="1055" t="s">
        <v>1151</v>
      </c>
      <c r="SW20" s="1054" t="s">
        <v>1632</v>
      </c>
      <c r="SX20" s="81" t="s">
        <v>1039</v>
      </c>
      <c r="SY20" s="81" t="s">
        <v>795</v>
      </c>
      <c r="SZ20" s="274"/>
      <c r="TA20" s="1054" t="s">
        <v>1038</v>
      </c>
      <c r="TB20" s="81" t="s">
        <v>221</v>
      </c>
      <c r="TC20" s="81" t="s">
        <v>133</v>
      </c>
      <c r="TD20" s="935" t="s">
        <v>1095</v>
      </c>
      <c r="TE20" s="338" t="s">
        <v>466</v>
      </c>
      <c r="TF20" s="77" t="s">
        <v>1149</v>
      </c>
      <c r="TG20" s="77" t="s">
        <v>972</v>
      </c>
      <c r="TH20" s="935"/>
      <c r="TI20" s="338" t="s">
        <v>1113</v>
      </c>
      <c r="TJ20" s="77" t="s">
        <v>1101</v>
      </c>
      <c r="TK20" s="77" t="s">
        <v>802</v>
      </c>
      <c r="TL20" s="935"/>
      <c r="TM20" s="338" t="s">
        <v>452</v>
      </c>
      <c r="TN20" s="77" t="s">
        <v>1097</v>
      </c>
      <c r="TO20" s="77" t="s">
        <v>1177</v>
      </c>
      <c r="TP20" s="935"/>
      <c r="TQ20" s="338" t="s">
        <v>500</v>
      </c>
      <c r="TR20" s="77" t="s">
        <v>769</v>
      </c>
      <c r="TS20" s="77" t="s">
        <v>814</v>
      </c>
      <c r="TT20" s="935"/>
      <c r="TU20" s="338" t="s">
        <v>1897</v>
      </c>
      <c r="TV20" s="77" t="s">
        <v>1991</v>
      </c>
      <c r="TW20" s="77" t="s">
        <v>1992</v>
      </c>
      <c r="TX20" s="935"/>
      <c r="TY20" s="338" t="s">
        <v>1900</v>
      </c>
      <c r="TZ20" s="77" t="s">
        <v>1871</v>
      </c>
      <c r="UA20" s="77" t="s">
        <v>897</v>
      </c>
      <c r="UB20" s="110"/>
      <c r="UC20" s="1438" t="s">
        <v>1989</v>
      </c>
      <c r="UD20" s="1014" t="s">
        <v>1898</v>
      </c>
      <c r="UE20" s="1014" t="s">
        <v>1872</v>
      </c>
      <c r="UF20" s="1080" t="s">
        <v>897</v>
      </c>
      <c r="UG20" s="1438" t="s">
        <v>1973</v>
      </c>
      <c r="UH20" s="1014" t="s">
        <v>1894</v>
      </c>
      <c r="UI20" s="1014" t="s">
        <v>1907</v>
      </c>
      <c r="UJ20" s="1432"/>
      <c r="UK20" s="1438" t="s">
        <v>1924</v>
      </c>
      <c r="UL20" s="1014" t="s">
        <v>1918</v>
      </c>
      <c r="UM20" s="1014" t="s">
        <v>1896</v>
      </c>
      <c r="UN20" s="1080"/>
      <c r="UO20" s="1438" t="s">
        <v>1901</v>
      </c>
      <c r="UP20" s="1014" t="s">
        <v>1975</v>
      </c>
      <c r="UQ20" s="1014" t="s">
        <v>1993</v>
      </c>
      <c r="UR20" s="1080"/>
      <c r="US20" s="1438" t="s">
        <v>289</v>
      </c>
      <c r="UT20" s="1014" t="s">
        <v>260</v>
      </c>
      <c r="UU20" s="1014" t="s">
        <v>897</v>
      </c>
      <c r="UV20" s="1080"/>
      <c r="UW20" s="1827" t="s">
        <v>1916</v>
      </c>
      <c r="UX20" s="1744" t="s">
        <v>1929</v>
      </c>
      <c r="UY20" s="1744" t="s">
        <v>1995</v>
      </c>
      <c r="UZ20" s="1802" t="s">
        <v>897</v>
      </c>
      <c r="VA20" s="1827" t="s">
        <v>1992</v>
      </c>
      <c r="VB20" s="1744" t="s">
        <v>1935</v>
      </c>
      <c r="VC20" s="1744" t="s">
        <v>1971</v>
      </c>
      <c r="VD20" s="1802" t="s">
        <v>897</v>
      </c>
      <c r="VE20" s="1827" t="s">
        <v>1950</v>
      </c>
      <c r="VF20" s="1744" t="s">
        <v>1902</v>
      </c>
      <c r="VG20" s="1744" t="s">
        <v>1972</v>
      </c>
      <c r="VH20" s="1802" t="s">
        <v>897</v>
      </c>
      <c r="VI20" s="1827" t="s">
        <v>1099</v>
      </c>
      <c r="VJ20" s="1744" t="s">
        <v>1039</v>
      </c>
      <c r="VK20" s="1744" t="s">
        <v>477</v>
      </c>
      <c r="VL20" s="1802" t="s">
        <v>897</v>
      </c>
      <c r="VM20" s="1827" t="s">
        <v>466</v>
      </c>
      <c r="VN20" s="1744" t="s">
        <v>800</v>
      </c>
      <c r="VO20" s="1744" t="s">
        <v>1632</v>
      </c>
      <c r="VP20" s="1802" t="s">
        <v>897</v>
      </c>
      <c r="VQ20" s="1827" t="s">
        <v>972</v>
      </c>
      <c r="VR20" s="1744" t="s">
        <v>816</v>
      </c>
      <c r="VS20" s="1744" t="s">
        <v>1038</v>
      </c>
      <c r="VT20" s="1802" t="s">
        <v>897</v>
      </c>
      <c r="VU20" s="1827" t="s">
        <v>1889</v>
      </c>
      <c r="VV20" s="1744" t="s">
        <v>2208</v>
      </c>
      <c r="VW20" s="1744" t="s">
        <v>897</v>
      </c>
      <c r="VX20" s="1802" t="s">
        <v>897</v>
      </c>
      <c r="VY20" s="1827" t="s">
        <v>1975</v>
      </c>
      <c r="VZ20" s="1744" t="s">
        <v>1944</v>
      </c>
      <c r="WA20" s="1744" t="s">
        <v>1997</v>
      </c>
      <c r="WB20" s="1802" t="s">
        <v>897</v>
      </c>
      <c r="WC20" s="1827" t="s">
        <v>1929</v>
      </c>
      <c r="WD20" s="1744" t="s">
        <v>1967</v>
      </c>
      <c r="WE20" s="1744" t="s">
        <v>1969</v>
      </c>
      <c r="WF20" s="1802" t="s">
        <v>897</v>
      </c>
      <c r="WG20" s="1827" t="s">
        <v>1907</v>
      </c>
      <c r="WH20" s="1744" t="s">
        <v>1933</v>
      </c>
      <c r="WI20" s="1744" t="s">
        <v>1950</v>
      </c>
      <c r="WJ20" s="1802" t="s">
        <v>897</v>
      </c>
      <c r="WK20" s="1827" t="s">
        <v>1955</v>
      </c>
      <c r="WL20" s="1744" t="s">
        <v>1992</v>
      </c>
      <c r="WM20" s="1744" t="s">
        <v>1991</v>
      </c>
      <c r="WN20" s="1802" t="s">
        <v>897</v>
      </c>
      <c r="WO20" s="1827" t="s">
        <v>1904</v>
      </c>
      <c r="WP20" s="1744" t="s">
        <v>2004</v>
      </c>
      <c r="WQ20" s="1744" t="s">
        <v>1972</v>
      </c>
      <c r="WR20" s="1802" t="s">
        <v>897</v>
      </c>
      <c r="WS20" s="1827" t="s">
        <v>1917</v>
      </c>
      <c r="WT20" s="1744" t="s">
        <v>1971</v>
      </c>
      <c r="WU20" s="1744" t="s">
        <v>1989</v>
      </c>
      <c r="WV20" s="1802" t="s">
        <v>897</v>
      </c>
      <c r="WW20" s="1827" t="s">
        <v>897</v>
      </c>
      <c r="WX20" s="1744" t="s">
        <v>897</v>
      </c>
      <c r="WY20" s="1744" t="s">
        <v>897</v>
      </c>
      <c r="WZ20" s="1802" t="s">
        <v>897</v>
      </c>
      <c r="XA20" s="1827" t="s">
        <v>1930</v>
      </c>
      <c r="XB20" s="1744" t="s">
        <v>1976</v>
      </c>
      <c r="XC20" s="1022" t="s">
        <v>1913</v>
      </c>
      <c r="XD20" s="1036" t="s">
        <v>897</v>
      </c>
      <c r="XE20" s="1593" t="s">
        <v>1924</v>
      </c>
      <c r="XF20" s="1022" t="s">
        <v>1979</v>
      </c>
      <c r="XG20" s="1022" t="s">
        <v>1963</v>
      </c>
      <c r="XH20" s="1036" t="s">
        <v>897</v>
      </c>
      <c r="XI20" s="1593" t="s">
        <v>1974</v>
      </c>
      <c r="XJ20" s="1022" t="s">
        <v>1988</v>
      </c>
      <c r="XK20" s="1022" t="s">
        <v>1872</v>
      </c>
      <c r="XL20" s="1036" t="s">
        <v>897</v>
      </c>
      <c r="XM20" s="1593" t="s">
        <v>1881</v>
      </c>
      <c r="XN20" s="1022" t="s">
        <v>2350</v>
      </c>
      <c r="XO20" s="1022" t="s">
        <v>897</v>
      </c>
      <c r="XP20" s="1036" t="s">
        <v>897</v>
      </c>
      <c r="XQ20" s="1593" t="s">
        <v>2006</v>
      </c>
      <c r="XR20" s="1022" t="s">
        <v>1950</v>
      </c>
      <c r="XS20" s="1022" t="s">
        <v>2009</v>
      </c>
      <c r="XT20" s="1036" t="s">
        <v>897</v>
      </c>
      <c r="XU20" s="1593" t="s">
        <v>1957</v>
      </c>
      <c r="XV20" s="1022" t="s">
        <v>1923</v>
      </c>
      <c r="XW20" s="1022" t="s">
        <v>1996</v>
      </c>
      <c r="XX20" s="1036" t="s">
        <v>897</v>
      </c>
      <c r="XY20" s="1593" t="s">
        <v>1997</v>
      </c>
      <c r="XZ20" s="1022" t="s">
        <v>1966</v>
      </c>
      <c r="YA20" s="1022" t="s">
        <v>1932</v>
      </c>
      <c r="YB20" s="1036" t="s">
        <v>897</v>
      </c>
      <c r="YC20" s="1593" t="s">
        <v>1912</v>
      </c>
      <c r="YD20" s="1036" t="s">
        <v>2068</v>
      </c>
      <c r="YE20" s="1744" t="s">
        <v>2206</v>
      </c>
      <c r="YF20" s="1802" t="s">
        <v>897</v>
      </c>
      <c r="YG20" s="1827" t="s">
        <v>1919</v>
      </c>
      <c r="YH20" s="1744" t="s">
        <v>1904</v>
      </c>
      <c r="YI20" s="1744" t="s">
        <v>897</v>
      </c>
      <c r="YJ20" s="1802" t="s">
        <v>897</v>
      </c>
      <c r="YK20" s="1827" t="s">
        <v>1867</v>
      </c>
      <c r="YL20" s="1744" t="s">
        <v>1982</v>
      </c>
      <c r="YM20" s="1744" t="s">
        <v>897</v>
      </c>
      <c r="YN20" s="1828" t="s">
        <v>897</v>
      </c>
      <c r="YO20" s="1827" t="s">
        <v>1970</v>
      </c>
      <c r="YP20" s="1744" t="s">
        <v>2388</v>
      </c>
      <c r="YQ20" s="1744" t="s">
        <v>897</v>
      </c>
      <c r="YR20" s="1802" t="s">
        <v>897</v>
      </c>
      <c r="YS20" s="1827" t="s">
        <v>1868</v>
      </c>
      <c r="YT20" s="1744" t="s">
        <v>1992</v>
      </c>
      <c r="YU20" s="1744" t="s">
        <v>897</v>
      </c>
      <c r="YV20" s="1802" t="s">
        <v>897</v>
      </c>
      <c r="YW20" s="1827" t="s">
        <v>1973</v>
      </c>
      <c r="YX20" s="1744" t="s">
        <v>1877</v>
      </c>
      <c r="YY20" s="1744" t="s">
        <v>897</v>
      </c>
      <c r="YZ20" s="1802" t="s">
        <v>897</v>
      </c>
      <c r="ZA20" s="1827" t="s">
        <v>1881</v>
      </c>
      <c r="ZB20" s="1744" t="s">
        <v>1869</v>
      </c>
      <c r="ZC20" s="1744" t="s">
        <v>897</v>
      </c>
      <c r="ZD20" s="1802" t="s">
        <v>897</v>
      </c>
      <c r="ZE20" s="1827" t="s">
        <v>1969</v>
      </c>
      <c r="ZF20" s="1744" t="s">
        <v>1924</v>
      </c>
      <c r="ZG20" s="1744" t="s">
        <v>897</v>
      </c>
      <c r="ZH20" s="1802" t="s">
        <v>897</v>
      </c>
      <c r="ZI20" s="1827" t="s">
        <v>1935</v>
      </c>
      <c r="ZJ20" s="1744" t="s">
        <v>1902</v>
      </c>
      <c r="ZK20" s="1744" t="s">
        <v>897</v>
      </c>
      <c r="ZL20" s="1828" t="s">
        <v>897</v>
      </c>
      <c r="ZM20" s="1827" t="s">
        <v>1867</v>
      </c>
      <c r="ZN20" s="1744" t="s">
        <v>1926</v>
      </c>
      <c r="ZO20" s="1744" t="s">
        <v>897</v>
      </c>
      <c r="ZP20" s="1802" t="s">
        <v>897</v>
      </c>
      <c r="ZQ20" s="1827" t="s">
        <v>1986</v>
      </c>
      <c r="ZR20" s="1744" t="s">
        <v>1876</v>
      </c>
      <c r="ZS20" s="1744" t="s">
        <v>897</v>
      </c>
      <c r="ZT20" s="1802" t="s">
        <v>897</v>
      </c>
      <c r="ZU20" s="1827" t="s">
        <v>2350</v>
      </c>
      <c r="ZV20" s="1744" t="s">
        <v>1944</v>
      </c>
      <c r="ZW20" s="1744" t="s">
        <v>897</v>
      </c>
      <c r="ZX20" s="1802" t="s">
        <v>897</v>
      </c>
      <c r="ZY20" s="1827" t="s">
        <v>1894</v>
      </c>
      <c r="ZZ20" s="1744" t="s">
        <v>1900</v>
      </c>
      <c r="AAA20" s="1744" t="s">
        <v>897</v>
      </c>
      <c r="AAB20" s="1802" t="s">
        <v>897</v>
      </c>
      <c r="AAC20" s="1827" t="s">
        <v>1873</v>
      </c>
      <c r="AAD20" s="1744" t="s">
        <v>1973</v>
      </c>
      <c r="AAE20" s="1744" t="s">
        <v>897</v>
      </c>
      <c r="AAF20" s="1802" t="s">
        <v>897</v>
      </c>
      <c r="AAG20" s="1827" t="s">
        <v>1993</v>
      </c>
      <c r="AAH20" s="1744" t="s">
        <v>1975</v>
      </c>
      <c r="AAI20" s="1744" t="s">
        <v>897</v>
      </c>
      <c r="AAJ20" s="1802" t="s">
        <v>897</v>
      </c>
      <c r="AAK20" s="1827" t="s">
        <v>1881</v>
      </c>
      <c r="AAL20" s="1744" t="s">
        <v>2687</v>
      </c>
      <c r="AAM20" s="1744" t="s">
        <v>897</v>
      </c>
      <c r="AAN20" s="1828" t="s">
        <v>897</v>
      </c>
      <c r="AAO20" s="1827" t="s">
        <v>1939</v>
      </c>
      <c r="AAP20" s="1744" t="s">
        <v>2645</v>
      </c>
      <c r="AAQ20" s="1744" t="s">
        <v>897</v>
      </c>
      <c r="AAR20" s="1802" t="s">
        <v>897</v>
      </c>
      <c r="AAS20" s="1827" t="s">
        <v>1924</v>
      </c>
      <c r="AAT20" s="1744" t="s">
        <v>1969</v>
      </c>
      <c r="AAU20" s="1744" t="s">
        <v>897</v>
      </c>
      <c r="AAV20" s="1828" t="s">
        <v>897</v>
      </c>
      <c r="AAW20" s="1827" t="s">
        <v>2004</v>
      </c>
      <c r="AAX20" s="1744" t="s">
        <v>1867</v>
      </c>
      <c r="AAY20" s="1744" t="s">
        <v>897</v>
      </c>
      <c r="AAZ20" s="1802" t="s">
        <v>897</v>
      </c>
      <c r="ABA20" s="1827" t="s">
        <v>1892</v>
      </c>
      <c r="ABB20" s="1744" t="s">
        <v>1963</v>
      </c>
      <c r="ABC20" s="1744" t="s">
        <v>897</v>
      </c>
      <c r="ABD20" s="1802" t="s">
        <v>897</v>
      </c>
      <c r="ABE20" s="1827" t="s">
        <v>1996</v>
      </c>
      <c r="ABF20" s="1744" t="s">
        <v>1869</v>
      </c>
      <c r="ABG20" s="1744" t="s">
        <v>897</v>
      </c>
      <c r="ABH20" s="1802" t="s">
        <v>897</v>
      </c>
      <c r="ABI20" s="1827" t="s">
        <v>1923</v>
      </c>
      <c r="ABJ20" s="1744" t="s">
        <v>1970</v>
      </c>
      <c r="ABK20" s="1744" t="s">
        <v>897</v>
      </c>
      <c r="ABL20" s="1802" t="s">
        <v>897</v>
      </c>
      <c r="ABM20" s="1827" t="s">
        <v>1991</v>
      </c>
      <c r="ABN20" s="1744" t="s">
        <v>1944</v>
      </c>
      <c r="ABO20" s="1744" t="s">
        <v>897</v>
      </c>
      <c r="ABP20" s="1802" t="s">
        <v>897</v>
      </c>
      <c r="ABQ20" s="1827" t="s">
        <v>1986</v>
      </c>
      <c r="ABR20" s="1744" t="s">
        <v>1904</v>
      </c>
      <c r="ABS20" s="1744" t="s">
        <v>897</v>
      </c>
      <c r="ABT20" s="1802" t="s">
        <v>897</v>
      </c>
      <c r="ABU20" s="1827" t="s">
        <v>1866</v>
      </c>
      <c r="ABV20" s="1744" t="s">
        <v>1966</v>
      </c>
      <c r="ABW20" s="1744" t="s">
        <v>897</v>
      </c>
      <c r="ABX20" s="1802" t="s">
        <v>897</v>
      </c>
      <c r="ABY20" s="1827" t="s">
        <v>1901</v>
      </c>
      <c r="ABZ20" s="1744" t="s">
        <v>1910</v>
      </c>
      <c r="ACA20" s="1744" t="s">
        <v>897</v>
      </c>
      <c r="ACB20" s="1802" t="s">
        <v>897</v>
      </c>
      <c r="ACC20" s="1827" t="s">
        <v>1979</v>
      </c>
      <c r="ACD20" s="1744" t="s">
        <v>1890</v>
      </c>
      <c r="ACE20" s="1744" t="s">
        <v>897</v>
      </c>
      <c r="ACF20" s="1802" t="s">
        <v>897</v>
      </c>
      <c r="ACG20" s="1827" t="s">
        <v>1908</v>
      </c>
      <c r="ACH20" s="1744" t="s">
        <v>1982</v>
      </c>
      <c r="ACI20" s="1744" t="s">
        <v>897</v>
      </c>
      <c r="ACJ20" s="1802" t="s">
        <v>897</v>
      </c>
      <c r="ACK20" s="1827" t="s">
        <v>1914</v>
      </c>
      <c r="ACL20" s="1744" t="s">
        <v>1907</v>
      </c>
      <c r="ACM20" s="1744" t="s">
        <v>897</v>
      </c>
      <c r="ACN20" s="1828" t="s">
        <v>897</v>
      </c>
      <c r="ACO20" s="1236"/>
      <c r="ACP20" s="74" t="s">
        <v>574</v>
      </c>
      <c r="ACQ20" s="338">
        <f t="shared" si="11"/>
        <v>13</v>
      </c>
      <c r="ACR20" s="77">
        <f t="shared" si="12"/>
        <v>11</v>
      </c>
      <c r="ACS20" s="935">
        <f t="shared" si="13"/>
        <v>24</v>
      </c>
      <c r="ACT20" s="144">
        <f t="shared" si="14"/>
        <v>0.54166666666666663</v>
      </c>
      <c r="ACU20" s="338">
        <f t="shared" si="15"/>
        <v>7</v>
      </c>
      <c r="ACV20" s="77">
        <f t="shared" si="16"/>
        <v>5</v>
      </c>
      <c r="ACW20" s="935">
        <f t="shared" si="17"/>
        <v>12</v>
      </c>
      <c r="ACX20" s="1314">
        <f t="shared" si="18"/>
        <v>0.58333333333333337</v>
      </c>
    </row>
    <row r="21" spans="1:778">
      <c r="A21" s="281"/>
      <c r="B21" s="74" t="s">
        <v>341</v>
      </c>
      <c r="C21" s="570">
        <f t="shared" ca="1" si="0"/>
        <v>18</v>
      </c>
      <c r="D21" s="575">
        <v>39280</v>
      </c>
      <c r="E21" s="331" t="s">
        <v>976</v>
      </c>
      <c r="F21" s="75" t="s">
        <v>416</v>
      </c>
      <c r="G21" s="187" t="s">
        <v>7</v>
      </c>
      <c r="H21" s="76">
        <f t="shared" si="1"/>
        <v>133</v>
      </c>
      <c r="I21" s="77">
        <f t="shared" si="2"/>
        <v>102</v>
      </c>
      <c r="J21" s="77">
        <f t="shared" si="5"/>
        <v>235</v>
      </c>
      <c r="K21" s="95">
        <f t="shared" si="6"/>
        <v>0.56595744680851068</v>
      </c>
      <c r="L21" s="1073"/>
      <c r="M21" s="1073"/>
      <c r="N21" s="1073"/>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3"/>
      <c r="CX21" s="1073"/>
      <c r="CY21" s="1073"/>
      <c r="CZ21" s="1073"/>
      <c r="DA21" s="1073"/>
      <c r="DB21" s="1073"/>
      <c r="DC21" s="1073"/>
      <c r="DD21" s="1073"/>
      <c r="DE21" s="1073"/>
      <c r="DF21" s="1073"/>
      <c r="DG21" s="1073"/>
      <c r="DH21" s="1073"/>
      <c r="DI21" s="1073"/>
      <c r="DJ21" s="1073"/>
      <c r="DK21" s="1073"/>
      <c r="DL21" s="1073"/>
      <c r="DM21" s="1073"/>
      <c r="DN21" s="1073"/>
      <c r="DO21" s="1073"/>
      <c r="DP21" s="1073"/>
      <c r="DQ21" s="1073"/>
      <c r="DR21" s="1073"/>
      <c r="DS21" s="1073"/>
      <c r="DT21" s="1073"/>
      <c r="DU21" s="1073"/>
      <c r="DV21" s="1073"/>
      <c r="DW21" s="1073"/>
      <c r="DX21" s="1073"/>
      <c r="DY21" s="1073"/>
      <c r="DZ21" s="1073"/>
      <c r="EA21" s="1073"/>
      <c r="EB21" s="1073"/>
      <c r="EC21" s="1073"/>
      <c r="ED21" s="1073"/>
      <c r="EE21" s="1073"/>
      <c r="EF21" s="1073"/>
      <c r="EG21" s="1073"/>
      <c r="EH21" s="1073"/>
      <c r="EI21" s="1073"/>
      <c r="EJ21" s="1073"/>
      <c r="EK21" s="1073"/>
      <c r="EL21" s="1073"/>
      <c r="EM21" s="1073"/>
      <c r="EN21" s="1073"/>
      <c r="EO21" s="1073"/>
      <c r="EP21" s="1073"/>
      <c r="EQ21" s="1073"/>
      <c r="ER21" s="1073"/>
      <c r="ES21" s="1073"/>
      <c r="ET21" s="1073"/>
      <c r="EU21" s="1073"/>
      <c r="EV21" s="1073"/>
      <c r="EW21" s="1073"/>
      <c r="EX21" s="1073"/>
      <c r="EY21" s="1135"/>
      <c r="EZ21" s="1135"/>
      <c r="FA21" s="1135"/>
      <c r="FB21" s="1135"/>
      <c r="FC21" s="1135"/>
      <c r="FD21" s="1135"/>
      <c r="FE21" s="1135"/>
      <c r="FF21" s="1135"/>
      <c r="FG21" s="1135"/>
      <c r="FH21" s="1135"/>
      <c r="FI21" s="1135"/>
      <c r="FJ21" s="1135"/>
      <c r="FK21" s="1135"/>
      <c r="FL21" s="1135"/>
      <c r="FM21" s="1135"/>
      <c r="FN21" s="1135"/>
      <c r="FO21" s="1135"/>
      <c r="FP21" s="1135"/>
      <c r="FQ21" s="1135"/>
      <c r="FR21" s="1135"/>
      <c r="FS21" s="1135"/>
      <c r="FT21" s="1135"/>
      <c r="FU21" s="1135"/>
      <c r="FV21" s="1135"/>
      <c r="FW21" s="1135"/>
      <c r="FX21" s="1135"/>
      <c r="FY21" s="1135"/>
      <c r="FZ21" s="1135"/>
      <c r="GA21" s="1135"/>
      <c r="GB21" s="1135"/>
      <c r="GC21" s="1135"/>
      <c r="GD21" s="1135"/>
      <c r="GE21" s="1135"/>
      <c r="GF21" s="1135"/>
      <c r="GG21" s="1135"/>
      <c r="GH21" s="1135"/>
      <c r="GI21" s="1135"/>
      <c r="GJ21" s="1135"/>
      <c r="GK21" s="1135"/>
      <c r="GL21" s="1135"/>
      <c r="GM21" s="1135"/>
      <c r="GN21" s="1135"/>
      <c r="GO21" s="1135"/>
      <c r="GP21" s="1135"/>
      <c r="GQ21" s="1135"/>
      <c r="GR21" s="1135"/>
      <c r="GS21" s="1135"/>
      <c r="GT21" s="1135"/>
      <c r="GU21" s="1135"/>
      <c r="GV21" s="1135"/>
      <c r="GW21" s="1135"/>
      <c r="GX21" s="1135"/>
      <c r="GY21" s="1135"/>
      <c r="GZ21" s="1135"/>
      <c r="HA21" s="1135"/>
      <c r="HB21" s="1135"/>
      <c r="HC21" s="1135"/>
      <c r="HD21" s="1135"/>
      <c r="HE21" s="1135"/>
      <c r="HF21" s="1135"/>
      <c r="HG21" s="1135"/>
      <c r="HH21" s="1135"/>
      <c r="HI21" s="1135"/>
      <c r="HJ21" s="1135"/>
      <c r="HK21" s="1135"/>
      <c r="HL21" s="1135"/>
      <c r="HM21" s="1135"/>
      <c r="HN21" s="1135"/>
      <c r="HO21" s="1135"/>
      <c r="HP21" s="1135"/>
      <c r="HQ21" s="1135"/>
      <c r="HR21" s="1135"/>
      <c r="HS21" s="1135"/>
      <c r="HT21" s="1135"/>
      <c r="HU21" s="1135"/>
      <c r="HV21" s="1135"/>
      <c r="HW21" s="1136"/>
      <c r="HX21" s="1136"/>
      <c r="HY21" s="1136"/>
      <c r="HZ21" s="1135"/>
      <c r="IA21" s="1135"/>
      <c r="IB21" s="1135"/>
      <c r="IC21" s="1135"/>
      <c r="ID21" s="1135"/>
      <c r="IE21" s="1135"/>
      <c r="IF21" s="1135"/>
      <c r="IG21" s="1135"/>
      <c r="IH21" s="1135"/>
      <c r="II21" s="1135"/>
      <c r="IJ21" s="1135"/>
      <c r="IK21" s="1135"/>
      <c r="IL21" s="1135"/>
      <c r="IM21" s="1135"/>
      <c r="IN21" s="1135"/>
      <c r="IO21" s="1135"/>
      <c r="IP21" s="1135"/>
      <c r="IQ21" s="1135"/>
      <c r="IR21" s="1135"/>
      <c r="IS21" s="1135"/>
      <c r="IT21" s="1135"/>
      <c r="IU21" s="1135"/>
      <c r="IV21" s="1135"/>
      <c r="IW21" s="1135"/>
      <c r="IX21" s="1135"/>
      <c r="IY21" s="1135"/>
      <c r="IZ21" s="1135"/>
      <c r="JA21" s="1135"/>
      <c r="JB21" s="1135"/>
      <c r="JC21" s="1135"/>
      <c r="JD21" s="1135"/>
      <c r="JE21" s="1135"/>
      <c r="JF21" s="1135"/>
      <c r="JG21" s="1135"/>
      <c r="JH21" s="1135"/>
      <c r="JI21" s="1135"/>
      <c r="JJ21" s="1135"/>
      <c r="JK21" s="1135"/>
      <c r="JL21" s="1135"/>
      <c r="JM21" s="1135"/>
      <c r="JN21" s="1135"/>
      <c r="JO21" s="1135"/>
      <c r="JP21" s="1135"/>
      <c r="JQ21" s="1135"/>
      <c r="JR21" s="1135"/>
      <c r="JS21" s="1135"/>
      <c r="JT21" s="1135"/>
      <c r="JU21" s="1135"/>
      <c r="JV21" s="1135"/>
      <c r="JW21" s="1135"/>
      <c r="JX21" s="1135"/>
      <c r="JY21" s="1135"/>
      <c r="JZ21" s="1135"/>
      <c r="KA21" s="1135"/>
      <c r="KB21" s="1135"/>
      <c r="KC21" s="1135"/>
      <c r="KD21" s="1135"/>
      <c r="KE21" s="1135"/>
      <c r="KF21" s="1135"/>
      <c r="KG21" s="1135"/>
      <c r="KH21" s="1135"/>
      <c r="KI21" s="1135"/>
      <c r="KJ21" s="1135"/>
      <c r="KK21" s="1135"/>
      <c r="KL21" s="1135"/>
      <c r="KM21" s="1135"/>
      <c r="KN21" s="1135"/>
      <c r="KO21" s="1135"/>
      <c r="KP21" s="1135"/>
      <c r="KQ21" s="1135"/>
      <c r="KR21" s="1135"/>
      <c r="KS21" s="1135"/>
      <c r="KT21" s="1135"/>
      <c r="KU21" s="1135"/>
      <c r="KV21" s="1135"/>
      <c r="KW21" s="1135"/>
      <c r="KX21" s="1135"/>
      <c r="KY21" s="1135"/>
      <c r="KZ21" s="1135"/>
      <c r="LA21" s="1135"/>
      <c r="LB21" s="1135"/>
      <c r="LC21" s="1135"/>
      <c r="LD21" s="1135"/>
      <c r="LE21" s="1135"/>
      <c r="LF21" s="1135"/>
      <c r="LG21" s="1135"/>
      <c r="LH21" s="1135"/>
      <c r="LI21" s="1135"/>
      <c r="LJ21" s="1135"/>
      <c r="LK21" s="1135"/>
      <c r="LL21" s="1135"/>
      <c r="LM21" s="1135"/>
      <c r="LN21" s="1135"/>
      <c r="LO21" s="1135"/>
      <c r="LP21" s="1135"/>
      <c r="LQ21" s="1135"/>
      <c r="LR21" s="1135"/>
      <c r="LS21" s="1135"/>
      <c r="LT21" s="1135"/>
      <c r="LU21" s="1135"/>
      <c r="LV21" s="1135"/>
      <c r="LW21" s="1135"/>
      <c r="LX21" s="1135"/>
      <c r="LY21" s="1135"/>
      <c r="LZ21" s="1135"/>
      <c r="MA21" s="1135"/>
      <c r="MB21" s="1137"/>
      <c r="MC21" s="1137"/>
      <c r="MD21" s="1135"/>
      <c r="ME21" s="1135"/>
      <c r="MF21" s="1135"/>
      <c r="MG21" s="1135"/>
      <c r="MH21" s="1135"/>
      <c r="MI21" s="1135"/>
      <c r="MJ21" s="76" t="s">
        <v>1039</v>
      </c>
      <c r="MK21" s="77" t="s">
        <v>814</v>
      </c>
      <c r="ML21" s="77" t="s">
        <v>447</v>
      </c>
      <c r="MM21" s="110"/>
      <c r="MN21" s="76" t="s">
        <v>1056</v>
      </c>
      <c r="MO21" s="77" t="s">
        <v>815</v>
      </c>
      <c r="MP21" s="77" t="s">
        <v>479</v>
      </c>
      <c r="MQ21" s="110"/>
      <c r="MR21" s="76" t="s">
        <v>465</v>
      </c>
      <c r="MS21" s="77" t="s">
        <v>771</v>
      </c>
      <c r="MT21" s="77" t="s">
        <v>881</v>
      </c>
      <c r="MU21" s="110"/>
      <c r="MV21" s="338" t="s">
        <v>1175</v>
      </c>
      <c r="MW21" s="77" t="s">
        <v>804</v>
      </c>
      <c r="MX21" s="77" t="s">
        <v>1140</v>
      </c>
      <c r="MY21" s="935"/>
      <c r="MZ21" s="338" t="s">
        <v>462</v>
      </c>
      <c r="NA21" s="77" t="s">
        <v>530</v>
      </c>
      <c r="NB21" s="77" t="s">
        <v>974</v>
      </c>
      <c r="NC21" s="110"/>
      <c r="ND21" s="338" t="s">
        <v>449</v>
      </c>
      <c r="NE21" s="77" t="s">
        <v>1095</v>
      </c>
      <c r="NF21" s="77" t="s">
        <v>816</v>
      </c>
      <c r="NG21" s="935"/>
      <c r="NH21" s="338" t="s">
        <v>1153</v>
      </c>
      <c r="NI21" s="77" t="s">
        <v>797</v>
      </c>
      <c r="NJ21" s="77" t="s">
        <v>215</v>
      </c>
      <c r="NK21" s="935"/>
      <c r="NL21" s="338" t="s">
        <v>1112</v>
      </c>
      <c r="NM21" s="77" t="s">
        <v>1141</v>
      </c>
      <c r="NN21" s="77" t="s">
        <v>813</v>
      </c>
      <c r="NO21" s="935" t="s">
        <v>1104</v>
      </c>
      <c r="NP21" s="338" t="s">
        <v>1100</v>
      </c>
      <c r="NQ21" s="77" t="s">
        <v>814</v>
      </c>
      <c r="NR21" s="77" t="s">
        <v>1103</v>
      </c>
      <c r="NS21" s="935"/>
      <c r="NT21" s="338" t="s">
        <v>1108</v>
      </c>
      <c r="NU21" s="77" t="s">
        <v>920</v>
      </c>
      <c r="NV21" s="77" t="s">
        <v>1176</v>
      </c>
      <c r="NW21" s="935"/>
      <c r="NX21" s="338" t="s">
        <v>1099</v>
      </c>
      <c r="NY21" s="77" t="s">
        <v>477</v>
      </c>
      <c r="NZ21" s="77" t="s">
        <v>1101</v>
      </c>
      <c r="OA21" s="110"/>
      <c r="OB21" s="338" t="s">
        <v>5</v>
      </c>
      <c r="OC21" s="77"/>
      <c r="OD21" s="77"/>
      <c r="OE21" s="935"/>
      <c r="OF21" s="338" t="s">
        <v>1114</v>
      </c>
      <c r="OG21" s="77" t="s">
        <v>462</v>
      </c>
      <c r="OH21" s="77" t="s">
        <v>1106</v>
      </c>
      <c r="OI21" s="935"/>
      <c r="OJ21" s="338" t="s">
        <v>803</v>
      </c>
      <c r="OK21" s="77" t="s">
        <v>1140</v>
      </c>
      <c r="OL21" s="116" t="s">
        <v>1150</v>
      </c>
      <c r="OM21" s="1071"/>
      <c r="ON21" s="1053" t="s">
        <v>1039</v>
      </c>
      <c r="OO21" s="116" t="s">
        <v>1056</v>
      </c>
      <c r="OP21" s="116" t="s">
        <v>1149</v>
      </c>
      <c r="OQ21" s="1071"/>
      <c r="OR21" s="1053" t="s">
        <v>815</v>
      </c>
      <c r="OS21" s="116" t="s">
        <v>1103</v>
      </c>
      <c r="OT21" s="116" t="s">
        <v>210</v>
      </c>
      <c r="OU21" s="935" t="s">
        <v>989</v>
      </c>
      <c r="OV21" s="338" t="s">
        <v>813</v>
      </c>
      <c r="OW21" s="77" t="s">
        <v>795</v>
      </c>
      <c r="OX21" s="77" t="s">
        <v>1110</v>
      </c>
      <c r="OY21" s="935"/>
      <c r="OZ21" s="338" t="s">
        <v>458</v>
      </c>
      <c r="PA21" s="77" t="s">
        <v>1154</v>
      </c>
      <c r="PB21" s="77" t="s">
        <v>1099</v>
      </c>
      <c r="PC21" s="935"/>
      <c r="PD21" s="338" t="s">
        <v>881</v>
      </c>
      <c r="PE21" s="77" t="s">
        <v>797</v>
      </c>
      <c r="PF21" s="77" t="s">
        <v>451</v>
      </c>
      <c r="PG21" s="935"/>
      <c r="PH21" s="338" t="s">
        <v>1177</v>
      </c>
      <c r="PI21" s="77" t="s">
        <v>1153</v>
      </c>
      <c r="PJ21" s="77" t="s">
        <v>1105</v>
      </c>
      <c r="PK21" s="935"/>
      <c r="PL21" s="338" t="s">
        <v>215</v>
      </c>
      <c r="PM21" s="77" t="s">
        <v>1150</v>
      </c>
      <c r="PN21" s="77" t="s">
        <v>207</v>
      </c>
      <c r="PO21" s="77"/>
      <c r="PP21" s="110"/>
      <c r="PQ21" s="338" t="s">
        <v>816</v>
      </c>
      <c r="PR21" s="77" t="s">
        <v>798</v>
      </c>
      <c r="PS21" s="77" t="s">
        <v>477</v>
      </c>
      <c r="PT21" s="935"/>
      <c r="PU21" s="1411" t="s">
        <v>1448</v>
      </c>
      <c r="PV21" s="77" t="s">
        <v>1108</v>
      </c>
      <c r="PW21" s="1412" t="s">
        <v>1443</v>
      </c>
      <c r="PX21" s="935"/>
      <c r="PY21" s="338" t="s">
        <v>1038</v>
      </c>
      <c r="PZ21" s="77" t="s">
        <v>800</v>
      </c>
      <c r="QA21" s="77" t="s">
        <v>1103</v>
      </c>
      <c r="QB21" s="935"/>
      <c r="QC21" s="338" t="s">
        <v>1453</v>
      </c>
      <c r="QD21" s="77" t="s">
        <v>1518</v>
      </c>
      <c r="QE21" s="77" t="s">
        <v>160</v>
      </c>
      <c r="QF21" s="935"/>
      <c r="QG21" s="1053" t="s">
        <v>458</v>
      </c>
      <c r="QH21" s="116" t="s">
        <v>1440</v>
      </c>
      <c r="QI21" s="116" t="s">
        <v>1097</v>
      </c>
      <c r="QJ21" s="1071"/>
      <c r="QK21" s="1053" t="s">
        <v>1441</v>
      </c>
      <c r="QL21" s="116" t="s">
        <v>1498</v>
      </c>
      <c r="QM21" s="116" t="s">
        <v>1149</v>
      </c>
      <c r="QN21" s="1071" t="s">
        <v>320</v>
      </c>
      <c r="QO21" s="338" t="s">
        <v>445</v>
      </c>
      <c r="QP21" s="77" t="s">
        <v>1114</v>
      </c>
      <c r="QQ21" s="77" t="s">
        <v>1176</v>
      </c>
      <c r="QR21" s="935"/>
      <c r="QS21" s="338" t="s">
        <v>5</v>
      </c>
      <c r="QT21" s="77"/>
      <c r="QU21" s="77"/>
      <c r="QV21" s="935"/>
      <c r="QW21" s="338" t="s">
        <v>1140</v>
      </c>
      <c r="QX21" s="77" t="s">
        <v>502</v>
      </c>
      <c r="QY21" s="77" t="s">
        <v>137</v>
      </c>
      <c r="QZ21" s="935"/>
      <c r="RA21" s="338" t="s">
        <v>1502</v>
      </c>
      <c r="RB21" s="77" t="s">
        <v>1151</v>
      </c>
      <c r="RC21" s="77" t="s">
        <v>811</v>
      </c>
      <c r="RD21" s="935"/>
      <c r="RE21" s="338" t="s">
        <v>974</v>
      </c>
      <c r="RF21" s="77" t="s">
        <v>449</v>
      </c>
      <c r="RG21" s="77" t="s">
        <v>1154</v>
      </c>
      <c r="RH21" s="935"/>
      <c r="RI21" s="338" t="s">
        <v>800</v>
      </c>
      <c r="RJ21" s="77" t="s">
        <v>1096</v>
      </c>
      <c r="RK21" s="77" t="s">
        <v>816</v>
      </c>
      <c r="RL21" s="935"/>
      <c r="RM21" s="338" t="s">
        <v>1112</v>
      </c>
      <c r="RN21" s="116" t="s">
        <v>814</v>
      </c>
      <c r="RO21" s="116" t="s">
        <v>1101</v>
      </c>
      <c r="RP21" s="1071"/>
      <c r="RQ21" s="1053" t="s">
        <v>815</v>
      </c>
      <c r="RR21" s="116" t="s">
        <v>287</v>
      </c>
      <c r="RS21" s="116" t="s">
        <v>1450</v>
      </c>
      <c r="RT21" s="1071"/>
      <c r="RU21" s="1053" t="s">
        <v>1099</v>
      </c>
      <c r="RV21" s="116" t="s">
        <v>1498</v>
      </c>
      <c r="RW21" s="116" t="s">
        <v>771</v>
      </c>
      <c r="RX21" s="1071"/>
      <c r="RY21" s="1053" t="s">
        <v>1108</v>
      </c>
      <c r="RZ21" s="116" t="s">
        <v>1141</v>
      </c>
      <c r="SA21" s="116" t="s">
        <v>1651</v>
      </c>
      <c r="SB21" s="1071"/>
      <c r="SC21" s="1053" t="s">
        <v>989</v>
      </c>
      <c r="SD21" s="116" t="s">
        <v>317</v>
      </c>
      <c r="SE21" s="77" t="s">
        <v>1518</v>
      </c>
      <c r="SF21" s="1057" t="s">
        <v>452</v>
      </c>
      <c r="SG21" s="1056" t="s">
        <v>795</v>
      </c>
      <c r="SH21" s="79" t="s">
        <v>972</v>
      </c>
      <c r="SI21" s="79" t="s">
        <v>1155</v>
      </c>
      <c r="SJ21" s="1057"/>
      <c r="SK21" s="1056" t="s">
        <v>1106</v>
      </c>
      <c r="SL21" s="79" t="s">
        <v>221</v>
      </c>
      <c r="SM21" s="79" t="s">
        <v>446</v>
      </c>
      <c r="SN21" s="1057"/>
      <c r="SO21" s="1056" t="s">
        <v>1038</v>
      </c>
      <c r="SP21" s="79" t="s">
        <v>448</v>
      </c>
      <c r="SQ21" s="79" t="s">
        <v>1457</v>
      </c>
      <c r="SR21" s="1057" t="s">
        <v>132</v>
      </c>
      <c r="SS21" s="1054" t="s">
        <v>815</v>
      </c>
      <c r="ST21" s="81" t="s">
        <v>816</v>
      </c>
      <c r="SU21" s="81" t="s">
        <v>502</v>
      </c>
      <c r="SV21" s="1055" t="s">
        <v>133</v>
      </c>
      <c r="SW21" s="338" t="s">
        <v>1439</v>
      </c>
      <c r="SX21" s="77" t="s">
        <v>1150</v>
      </c>
      <c r="SY21" s="77" t="s">
        <v>1096</v>
      </c>
      <c r="SZ21" s="110"/>
      <c r="TA21" s="338" t="s">
        <v>1105</v>
      </c>
      <c r="TB21" s="77" t="s">
        <v>814</v>
      </c>
      <c r="TC21" s="77" t="s">
        <v>813</v>
      </c>
      <c r="TD21" s="935"/>
      <c r="TE21" s="338" t="s">
        <v>1100</v>
      </c>
      <c r="TF21" s="77" t="s">
        <v>769</v>
      </c>
      <c r="TG21" s="77" t="s">
        <v>1518</v>
      </c>
      <c r="TH21" s="935"/>
      <c r="TI21" s="338" t="s">
        <v>1140</v>
      </c>
      <c r="TJ21" s="77" t="s">
        <v>1149</v>
      </c>
      <c r="TK21" s="77" t="s">
        <v>1177</v>
      </c>
      <c r="TL21" s="935"/>
      <c r="TM21" s="338" t="s">
        <v>972</v>
      </c>
      <c r="TN21" s="77" t="s">
        <v>1633</v>
      </c>
      <c r="TO21" s="77" t="s">
        <v>795</v>
      </c>
      <c r="TP21" s="935"/>
      <c r="TQ21" s="338" t="s">
        <v>1650</v>
      </c>
      <c r="TR21" s="77" t="s">
        <v>1012</v>
      </c>
      <c r="TS21" s="77" t="s">
        <v>1151</v>
      </c>
      <c r="TT21" s="935"/>
      <c r="TU21" s="338" t="s">
        <v>1930</v>
      </c>
      <c r="TV21" s="77" t="s">
        <v>1950</v>
      </c>
      <c r="TW21" s="77" t="s">
        <v>1957</v>
      </c>
      <c r="TX21" s="935"/>
      <c r="TY21" s="1053" t="s">
        <v>1923</v>
      </c>
      <c r="TZ21" s="116" t="s">
        <v>1924</v>
      </c>
      <c r="UA21" s="116" t="s">
        <v>1974</v>
      </c>
      <c r="UB21" s="117"/>
      <c r="UC21" s="1593" t="s">
        <v>897</v>
      </c>
      <c r="UD21" s="1022" t="s">
        <v>897</v>
      </c>
      <c r="UE21" s="1022" t="s">
        <v>897</v>
      </c>
      <c r="UF21" s="1036" t="s">
        <v>897</v>
      </c>
      <c r="UG21" s="1593" t="s">
        <v>1976</v>
      </c>
      <c r="UH21" s="1022" t="s">
        <v>1872</v>
      </c>
      <c r="UI21" s="1022" t="s">
        <v>1955</v>
      </c>
      <c r="UJ21" s="1036"/>
      <c r="UK21" s="1593" t="s">
        <v>1970</v>
      </c>
      <c r="UL21" s="1022" t="s">
        <v>1921</v>
      </c>
      <c r="UM21" s="1022" t="s">
        <v>1913</v>
      </c>
      <c r="UN21" s="1036"/>
      <c r="UO21" s="1593" t="s">
        <v>1977</v>
      </c>
      <c r="UP21" s="1022" t="s">
        <v>1901</v>
      </c>
      <c r="UQ21" s="1022" t="s">
        <v>1995</v>
      </c>
      <c r="UR21" s="1036"/>
      <c r="US21" s="1593" t="s">
        <v>1498</v>
      </c>
      <c r="UT21" s="1022" t="s">
        <v>880</v>
      </c>
      <c r="UU21" s="1022" t="s">
        <v>1101</v>
      </c>
      <c r="UV21" s="117" t="s">
        <v>379</v>
      </c>
      <c r="UW21" s="1725" t="s">
        <v>1887</v>
      </c>
      <c r="UX21" s="1726" t="s">
        <v>1989</v>
      </c>
      <c r="UY21" s="1726" t="s">
        <v>1918</v>
      </c>
      <c r="UZ21" s="1730" t="s">
        <v>897</v>
      </c>
      <c r="VA21" s="1725" t="s">
        <v>1873</v>
      </c>
      <c r="VB21" s="1726" t="s">
        <v>1891</v>
      </c>
      <c r="VC21" s="1726" t="s">
        <v>897</v>
      </c>
      <c r="VD21" s="1730" t="s">
        <v>897</v>
      </c>
      <c r="VE21" s="1725" t="s">
        <v>1972</v>
      </c>
      <c r="VF21" s="1726" t="s">
        <v>1910</v>
      </c>
      <c r="VG21" s="1726" t="s">
        <v>1924</v>
      </c>
      <c r="VH21" s="1730" t="s">
        <v>897</v>
      </c>
      <c r="VI21" s="1725" t="s">
        <v>1097</v>
      </c>
      <c r="VJ21" s="1726" t="s">
        <v>1106</v>
      </c>
      <c r="VK21" s="1726" t="s">
        <v>1038</v>
      </c>
      <c r="VL21" s="1730" t="s">
        <v>897</v>
      </c>
      <c r="VM21" s="1725" t="s">
        <v>813</v>
      </c>
      <c r="VN21" s="1726" t="s">
        <v>1108</v>
      </c>
      <c r="VO21" s="1726" t="s">
        <v>1098</v>
      </c>
      <c r="VP21" s="1730" t="s">
        <v>897</v>
      </c>
      <c r="VQ21" s="1725" t="s">
        <v>798</v>
      </c>
      <c r="VR21" s="1726" t="s">
        <v>1112</v>
      </c>
      <c r="VS21" s="116" t="s">
        <v>1446</v>
      </c>
      <c r="VT21" s="117" t="s">
        <v>897</v>
      </c>
      <c r="VU21" s="1053" t="s">
        <v>1944</v>
      </c>
      <c r="VV21" s="116" t="s">
        <v>1963</v>
      </c>
      <c r="VW21" s="116" t="s">
        <v>1954</v>
      </c>
      <c r="VX21" s="117" t="s">
        <v>897</v>
      </c>
      <c r="VY21" s="1053" t="s">
        <v>1909</v>
      </c>
      <c r="VZ21" s="116" t="s">
        <v>1895</v>
      </c>
      <c r="WA21" s="116" t="s">
        <v>163</v>
      </c>
      <c r="WB21" s="1730" t="s">
        <v>1884</v>
      </c>
      <c r="WC21" s="1725" t="s">
        <v>1991</v>
      </c>
      <c r="WD21" s="1726" t="s">
        <v>1996</v>
      </c>
      <c r="WE21" s="1726" t="s">
        <v>1912</v>
      </c>
      <c r="WF21" s="1730" t="s">
        <v>897</v>
      </c>
      <c r="WG21" s="1725" t="s">
        <v>1919</v>
      </c>
      <c r="WH21" s="1726" t="s">
        <v>1930</v>
      </c>
      <c r="WI21" s="1726" t="s">
        <v>1899</v>
      </c>
      <c r="WJ21" s="1730" t="s">
        <v>897</v>
      </c>
      <c r="WK21" s="1725" t="s">
        <v>1973</v>
      </c>
      <c r="WL21" s="1726" t="s">
        <v>1939</v>
      </c>
      <c r="WM21" s="1726" t="s">
        <v>1904</v>
      </c>
      <c r="WN21" s="1730" t="s">
        <v>897</v>
      </c>
      <c r="WO21" s="1725" t="s">
        <v>1890</v>
      </c>
      <c r="WP21" s="1726" t="s">
        <v>1986</v>
      </c>
      <c r="WQ21" s="1726" t="s">
        <v>897</v>
      </c>
      <c r="WR21" s="1730" t="s">
        <v>897</v>
      </c>
      <c r="WS21" s="1725" t="s">
        <v>1913</v>
      </c>
      <c r="WT21" s="1726" t="s">
        <v>1914</v>
      </c>
      <c r="WU21" s="1726" t="s">
        <v>1923</v>
      </c>
      <c r="WV21" s="1730" t="s">
        <v>897</v>
      </c>
      <c r="WW21" s="1725" t="s">
        <v>2006</v>
      </c>
      <c r="WX21" s="1726" t="s">
        <v>1957</v>
      </c>
      <c r="WY21" s="1726" t="s">
        <v>1929</v>
      </c>
      <c r="WZ21" s="1730" t="s">
        <v>897</v>
      </c>
      <c r="XA21" s="1725" t="s">
        <v>1950</v>
      </c>
      <c r="XB21" s="1726" t="s">
        <v>1897</v>
      </c>
      <c r="XC21" s="1726" t="s">
        <v>1996</v>
      </c>
      <c r="XD21" s="1730" t="s">
        <v>897</v>
      </c>
      <c r="XE21" s="1725" t="s">
        <v>1967</v>
      </c>
      <c r="XF21" s="1726" t="s">
        <v>2004</v>
      </c>
      <c r="XG21" s="1726" t="s">
        <v>1991</v>
      </c>
      <c r="XH21" s="1730" t="s">
        <v>897</v>
      </c>
      <c r="XI21" s="1725" t="s">
        <v>1990</v>
      </c>
      <c r="XJ21" s="1726" t="s">
        <v>1875</v>
      </c>
      <c r="XK21" s="1726" t="s">
        <v>1971</v>
      </c>
      <c r="XL21" s="1730" t="s">
        <v>897</v>
      </c>
      <c r="XM21" s="1725" t="s">
        <v>1993</v>
      </c>
      <c r="XN21" s="1726" t="s">
        <v>2009</v>
      </c>
      <c r="XO21" s="1726" t="s">
        <v>1939</v>
      </c>
      <c r="XP21" s="1730" t="s">
        <v>897</v>
      </c>
      <c r="XQ21" s="1725" t="s">
        <v>1992</v>
      </c>
      <c r="XR21" s="116" t="s">
        <v>1912</v>
      </c>
      <c r="XS21" s="116" t="s">
        <v>2006</v>
      </c>
      <c r="XT21" s="117" t="s">
        <v>897</v>
      </c>
      <c r="XU21" s="1053" t="s">
        <v>1963</v>
      </c>
      <c r="XV21" s="116" t="s">
        <v>1920</v>
      </c>
      <c r="XW21" s="116" t="s">
        <v>1957</v>
      </c>
      <c r="XX21" s="117" t="s">
        <v>897</v>
      </c>
      <c r="XY21" s="1053" t="s">
        <v>1884</v>
      </c>
      <c r="XZ21" s="116" t="s">
        <v>1908</v>
      </c>
      <c r="YA21" s="116" t="s">
        <v>1913</v>
      </c>
      <c r="YB21" s="117" t="s">
        <v>897</v>
      </c>
      <c r="YC21" s="1053" t="s">
        <v>1894</v>
      </c>
      <c r="YD21" s="116" t="s">
        <v>1930</v>
      </c>
      <c r="YE21" s="116" t="s">
        <v>897</v>
      </c>
      <c r="YF21" s="117" t="s">
        <v>897</v>
      </c>
      <c r="YG21" s="1053" t="s">
        <v>1923</v>
      </c>
      <c r="YH21" s="116" t="s">
        <v>1897</v>
      </c>
      <c r="YI21" s="116" t="s">
        <v>1914</v>
      </c>
      <c r="YJ21" s="117" t="s">
        <v>897</v>
      </c>
      <c r="YK21" s="1053" t="s">
        <v>1919</v>
      </c>
      <c r="YL21" s="116" t="s">
        <v>1935</v>
      </c>
      <c r="YM21" s="116" t="s">
        <v>1907</v>
      </c>
      <c r="YN21" s="1071" t="s">
        <v>897</v>
      </c>
      <c r="YO21" s="1053" t="s">
        <v>2009</v>
      </c>
      <c r="YP21" s="116" t="s">
        <v>1966</v>
      </c>
      <c r="YQ21" s="116" t="s">
        <v>1979</v>
      </c>
      <c r="YR21" s="1036" t="s">
        <v>2068</v>
      </c>
      <c r="YS21" s="1827" t="s">
        <v>2388</v>
      </c>
      <c r="YT21" s="1744" t="s">
        <v>1904</v>
      </c>
      <c r="YU21" s="1744" t="s">
        <v>897</v>
      </c>
      <c r="YV21" s="1802" t="s">
        <v>897</v>
      </c>
      <c r="YW21" s="1827" t="s">
        <v>1867</v>
      </c>
      <c r="YX21" s="1744" t="s">
        <v>1900</v>
      </c>
      <c r="YY21" s="1744" t="s">
        <v>897</v>
      </c>
      <c r="YZ21" s="1802" t="s">
        <v>897</v>
      </c>
      <c r="ZA21" s="1827" t="s">
        <v>1914</v>
      </c>
      <c r="ZB21" s="1744" t="s">
        <v>1970</v>
      </c>
      <c r="ZC21" s="1744" t="s">
        <v>897</v>
      </c>
      <c r="ZD21" s="1802" t="s">
        <v>897</v>
      </c>
      <c r="ZE21" s="1827" t="s">
        <v>897</v>
      </c>
      <c r="ZF21" s="1744" t="s">
        <v>897</v>
      </c>
      <c r="ZG21" s="1744" t="s">
        <v>897</v>
      </c>
      <c r="ZH21" s="1802" t="s">
        <v>897</v>
      </c>
      <c r="ZI21" s="1827" t="s">
        <v>897</v>
      </c>
      <c r="ZJ21" s="1744" t="s">
        <v>897</v>
      </c>
      <c r="ZK21" s="1744" t="s">
        <v>897</v>
      </c>
      <c r="ZL21" s="1828" t="s">
        <v>897</v>
      </c>
      <c r="ZM21" s="1827" t="s">
        <v>897</v>
      </c>
      <c r="ZN21" s="1744" t="s">
        <v>897</v>
      </c>
      <c r="ZO21" s="1744" t="s">
        <v>897</v>
      </c>
      <c r="ZP21" s="1802" t="s">
        <v>897</v>
      </c>
      <c r="ZQ21" s="1827" t="s">
        <v>897</v>
      </c>
      <c r="ZR21" s="1744" t="s">
        <v>897</v>
      </c>
      <c r="ZS21" s="1744" t="s">
        <v>897</v>
      </c>
      <c r="ZT21" s="1802" t="s">
        <v>897</v>
      </c>
      <c r="ZU21" s="1827" t="s">
        <v>897</v>
      </c>
      <c r="ZV21" s="1744" t="s">
        <v>897</v>
      </c>
      <c r="ZW21" s="1744" t="s">
        <v>897</v>
      </c>
      <c r="ZX21" s="1802" t="s">
        <v>897</v>
      </c>
      <c r="ZY21" s="1827" t="s">
        <v>897</v>
      </c>
      <c r="ZZ21" s="1744" t="s">
        <v>897</v>
      </c>
      <c r="AAA21" s="1744" t="s">
        <v>897</v>
      </c>
      <c r="AAB21" s="1802" t="s">
        <v>897</v>
      </c>
      <c r="AAC21" s="1827" t="s">
        <v>897</v>
      </c>
      <c r="AAD21" s="1744" t="s">
        <v>897</v>
      </c>
      <c r="AAE21" s="1744" t="s">
        <v>897</v>
      </c>
      <c r="AAF21" s="1802" t="s">
        <v>897</v>
      </c>
      <c r="AAG21" s="1827" t="s">
        <v>897</v>
      </c>
      <c r="AAH21" s="1744" t="s">
        <v>897</v>
      </c>
      <c r="AAI21" s="1744" t="s">
        <v>897</v>
      </c>
      <c r="AAJ21" s="1802" t="s">
        <v>897</v>
      </c>
      <c r="AAK21" s="1827" t="s">
        <v>897</v>
      </c>
      <c r="AAL21" s="1744" t="s">
        <v>897</v>
      </c>
      <c r="AAM21" s="1744" t="s">
        <v>897</v>
      </c>
      <c r="AAN21" s="1828" t="s">
        <v>897</v>
      </c>
      <c r="AAO21" s="1827" t="s">
        <v>897</v>
      </c>
      <c r="AAP21" s="1744" t="s">
        <v>897</v>
      </c>
      <c r="AAQ21" s="1744" t="s">
        <v>897</v>
      </c>
      <c r="AAR21" s="1802" t="s">
        <v>897</v>
      </c>
      <c r="AAS21" s="1827" t="s">
        <v>897</v>
      </c>
      <c r="AAT21" s="1744" t="s">
        <v>897</v>
      </c>
      <c r="AAU21" s="1744" t="s">
        <v>897</v>
      </c>
      <c r="AAV21" s="1828" t="s">
        <v>897</v>
      </c>
      <c r="AAW21" s="1827" t="s">
        <v>897</v>
      </c>
      <c r="AAX21" s="1744" t="s">
        <v>897</v>
      </c>
      <c r="AAY21" s="1744" t="s">
        <v>897</v>
      </c>
      <c r="AAZ21" s="1802" t="s">
        <v>897</v>
      </c>
      <c r="ABA21" s="1827" t="s">
        <v>897</v>
      </c>
      <c r="ABB21" s="1744" t="s">
        <v>897</v>
      </c>
      <c r="ABC21" s="1744" t="s">
        <v>897</v>
      </c>
      <c r="ABD21" s="1802" t="s">
        <v>897</v>
      </c>
      <c r="ABE21" s="1827" t="s">
        <v>897</v>
      </c>
      <c r="ABF21" s="1744" t="s">
        <v>897</v>
      </c>
      <c r="ABG21" s="1744" t="s">
        <v>897</v>
      </c>
      <c r="ABH21" s="1802" t="s">
        <v>897</v>
      </c>
      <c r="ABI21" s="1827" t="s">
        <v>897</v>
      </c>
      <c r="ABJ21" s="1744" t="s">
        <v>897</v>
      </c>
      <c r="ABK21" s="1744" t="s">
        <v>897</v>
      </c>
      <c r="ABL21" s="1802" t="s">
        <v>897</v>
      </c>
      <c r="ABM21" s="1827" t="s">
        <v>897</v>
      </c>
      <c r="ABN21" s="1744" t="s">
        <v>897</v>
      </c>
      <c r="ABO21" s="1744" t="s">
        <v>897</v>
      </c>
      <c r="ABP21" s="1802" t="s">
        <v>897</v>
      </c>
      <c r="ABQ21" s="1827" t="s">
        <v>897</v>
      </c>
      <c r="ABR21" s="1744" t="s">
        <v>897</v>
      </c>
      <c r="ABS21" s="1744" t="s">
        <v>897</v>
      </c>
      <c r="ABT21" s="1802" t="s">
        <v>897</v>
      </c>
      <c r="ABU21" s="1827" t="s">
        <v>897</v>
      </c>
      <c r="ABV21" s="1744" t="s">
        <v>897</v>
      </c>
      <c r="ABW21" s="1744" t="s">
        <v>897</v>
      </c>
      <c r="ABX21" s="1802" t="s">
        <v>897</v>
      </c>
      <c r="ABY21" s="1827" t="s">
        <v>897</v>
      </c>
      <c r="ABZ21" s="1744" t="s">
        <v>897</v>
      </c>
      <c r="ACA21" s="1744" t="s">
        <v>897</v>
      </c>
      <c r="ACB21" s="1802" t="s">
        <v>897</v>
      </c>
      <c r="ACC21" s="1827" t="s">
        <v>897</v>
      </c>
      <c r="ACD21" s="1744" t="s">
        <v>897</v>
      </c>
      <c r="ACE21" s="1744" t="s">
        <v>897</v>
      </c>
      <c r="ACF21" s="1802" t="s">
        <v>897</v>
      </c>
      <c r="ACG21" s="1827" t="s">
        <v>897</v>
      </c>
      <c r="ACH21" s="1744" t="s">
        <v>897</v>
      </c>
      <c r="ACI21" s="1744" t="s">
        <v>897</v>
      </c>
      <c r="ACJ21" s="1802" t="s">
        <v>897</v>
      </c>
      <c r="ACK21" s="1827" t="s">
        <v>897</v>
      </c>
      <c r="ACL21" s="1744" t="s">
        <v>897</v>
      </c>
      <c r="ACM21" s="1744" t="s">
        <v>897</v>
      </c>
      <c r="ACN21" s="1828" t="s">
        <v>897</v>
      </c>
      <c r="ACO21" s="2374"/>
      <c r="ACP21" s="74" t="s">
        <v>341</v>
      </c>
      <c r="ACQ21" s="338">
        <f t="shared" si="11"/>
        <v>0</v>
      </c>
      <c r="ACR21" s="77">
        <f t="shared" si="12"/>
        <v>0</v>
      </c>
      <c r="ACS21" s="935">
        <f t="shared" si="13"/>
        <v>0</v>
      </c>
      <c r="ACT21" s="144" t="str">
        <f t="shared" si="14"/>
        <v/>
      </c>
      <c r="ACU21" s="338">
        <f t="shared" si="15"/>
        <v>0</v>
      </c>
      <c r="ACV21" s="77">
        <f t="shared" si="16"/>
        <v>0</v>
      </c>
      <c r="ACW21" s="935">
        <f t="shared" si="17"/>
        <v>0</v>
      </c>
      <c r="ACX21" s="1314" t="str">
        <f t="shared" si="18"/>
        <v/>
      </c>
    </row>
    <row r="22" spans="1:778">
      <c r="A22" s="74"/>
      <c r="B22" s="74" t="s">
        <v>790</v>
      </c>
      <c r="C22" s="570">
        <f t="shared" ca="1" si="0"/>
        <v>15</v>
      </c>
      <c r="D22" s="575">
        <v>40304</v>
      </c>
      <c r="E22" s="331" t="s">
        <v>1517</v>
      </c>
      <c r="F22" s="74" t="s">
        <v>18</v>
      </c>
      <c r="G22" s="263" t="s">
        <v>16</v>
      </c>
      <c r="H22" s="76">
        <f t="shared" si="1"/>
        <v>122</v>
      </c>
      <c r="I22" s="77">
        <f t="shared" si="2"/>
        <v>91</v>
      </c>
      <c r="J22" s="77">
        <f t="shared" si="5"/>
        <v>213</v>
      </c>
      <c r="K22" s="95">
        <f t="shared" si="6"/>
        <v>0.57276995305164324</v>
      </c>
      <c r="L22" s="225"/>
      <c r="M22" s="225"/>
      <c r="N22" s="225"/>
      <c r="O22" s="225"/>
      <c r="P22" s="225"/>
      <c r="Q22" s="225"/>
      <c r="R22" s="225"/>
      <c r="S22" s="225"/>
      <c r="T22" s="225"/>
      <c r="U22" s="225"/>
      <c r="V22" s="225"/>
      <c r="W22" s="225"/>
      <c r="X22" s="225"/>
      <c r="Y22" s="225"/>
      <c r="Z22" s="225"/>
      <c r="AA22" s="225"/>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5"/>
      <c r="BT22" s="225"/>
      <c r="BU22" s="225"/>
      <c r="BV22" s="225"/>
      <c r="BW22" s="225"/>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5"/>
      <c r="DD22" s="225"/>
      <c r="DE22" s="225"/>
      <c r="DF22" s="225"/>
      <c r="DG22" s="225"/>
      <c r="DH22" s="225"/>
      <c r="DI22" s="225"/>
      <c r="DJ22" s="225"/>
      <c r="DK22" s="225"/>
      <c r="DL22" s="225"/>
      <c r="DM22" s="225"/>
      <c r="DN22" s="225"/>
      <c r="DO22" s="225"/>
      <c r="DP22" s="225"/>
      <c r="DQ22" s="225"/>
      <c r="DR22" s="225"/>
      <c r="DS22" s="225"/>
      <c r="DT22" s="225"/>
      <c r="DU22" s="225"/>
      <c r="DV22" s="225"/>
      <c r="DW22" s="225"/>
      <c r="DX22" s="225"/>
      <c r="DY22" s="225"/>
      <c r="DZ22" s="225"/>
      <c r="EA22" s="225"/>
      <c r="EB22" s="225"/>
      <c r="EC22" s="225"/>
      <c r="ED22" s="225"/>
      <c r="EE22" s="225"/>
      <c r="EF22" s="225"/>
      <c r="EG22" s="225"/>
      <c r="EH22" s="225"/>
      <c r="EI22" s="225"/>
      <c r="EJ22" s="225"/>
      <c r="EK22" s="225"/>
      <c r="EL22" s="225"/>
      <c r="EM22" s="225"/>
      <c r="EN22" s="225"/>
      <c r="EO22" s="225"/>
      <c r="EP22" s="225"/>
      <c r="EQ22" s="225"/>
      <c r="ER22" s="225"/>
      <c r="ES22" s="225"/>
      <c r="ET22" s="225"/>
      <c r="EU22" s="225"/>
      <c r="EV22" s="225"/>
      <c r="EW22" s="225"/>
      <c r="EX22" s="225"/>
      <c r="EY22" s="225"/>
      <c r="EZ22" s="225"/>
      <c r="FA22" s="225"/>
      <c r="FB22" s="225"/>
      <c r="FC22" s="225"/>
      <c r="FD22" s="225"/>
      <c r="FE22" s="225"/>
      <c r="FF22" s="225"/>
      <c r="FG22" s="225"/>
      <c r="FH22" s="225"/>
      <c r="FI22" s="225"/>
      <c r="FJ22" s="225"/>
      <c r="FK22" s="225"/>
      <c r="FL22" s="225"/>
      <c r="FM22" s="225"/>
      <c r="FN22" s="225"/>
      <c r="FO22" s="225"/>
      <c r="FP22" s="225"/>
      <c r="FQ22" s="225"/>
      <c r="FR22" s="225"/>
      <c r="FS22" s="225"/>
      <c r="FT22" s="225"/>
      <c r="FU22" s="225"/>
      <c r="FV22" s="225"/>
      <c r="FW22" s="225"/>
      <c r="FX22" s="225"/>
      <c r="FY22" s="225"/>
      <c r="FZ22" s="225"/>
      <c r="GA22" s="225"/>
      <c r="GB22" s="225"/>
      <c r="GC22" s="225"/>
      <c r="GD22" s="225"/>
      <c r="GE22" s="225"/>
      <c r="GF22" s="225"/>
      <c r="GG22" s="225"/>
      <c r="GH22" s="225"/>
      <c r="GI22" s="225"/>
      <c r="GJ22" s="225"/>
      <c r="GK22" s="225"/>
      <c r="GL22" s="225"/>
      <c r="GM22" s="225"/>
      <c r="GN22" s="225"/>
      <c r="GO22" s="225"/>
      <c r="GP22" s="225"/>
      <c r="GQ22" s="225"/>
      <c r="GR22" s="225"/>
      <c r="GS22" s="225"/>
      <c r="GT22" s="225"/>
      <c r="GU22" s="225"/>
      <c r="GV22" s="225"/>
      <c r="GW22" s="225"/>
      <c r="GX22" s="225"/>
      <c r="GY22" s="225"/>
      <c r="GZ22" s="225"/>
      <c r="HA22" s="225"/>
      <c r="HB22" s="225"/>
      <c r="HC22" s="225"/>
      <c r="HD22" s="225"/>
      <c r="HE22" s="225"/>
      <c r="HF22" s="225"/>
      <c r="HG22" s="225"/>
      <c r="HH22" s="225"/>
      <c r="HI22" s="225"/>
      <c r="HJ22" s="225"/>
      <c r="HK22" s="225"/>
      <c r="HL22" s="225"/>
      <c r="HM22" s="225"/>
      <c r="HN22" s="225"/>
      <c r="HO22" s="225"/>
      <c r="HP22" s="225"/>
      <c r="HQ22" s="225"/>
      <c r="HR22" s="225"/>
      <c r="HS22" s="225"/>
      <c r="HT22" s="225"/>
      <c r="HU22" s="225"/>
      <c r="HV22" s="225"/>
      <c r="HW22" s="225"/>
      <c r="HX22" s="225"/>
      <c r="HY22" s="225"/>
      <c r="HZ22" s="225"/>
      <c r="IA22" s="225"/>
      <c r="IB22" s="225"/>
      <c r="IC22" s="225"/>
      <c r="ID22" s="225"/>
      <c r="IE22" s="225"/>
      <c r="IF22" s="225"/>
      <c r="IG22" s="225"/>
      <c r="IH22" s="225"/>
      <c r="II22" s="225"/>
      <c r="IJ22" s="225"/>
      <c r="IK22" s="225"/>
      <c r="IL22" s="225"/>
      <c r="IM22" s="225"/>
      <c r="IN22" s="225"/>
      <c r="IO22" s="225"/>
      <c r="IP22" s="225"/>
      <c r="IQ22" s="225"/>
      <c r="IR22" s="225"/>
      <c r="IS22" s="225"/>
      <c r="IT22" s="225"/>
      <c r="IU22" s="225"/>
      <c r="IV22" s="225"/>
      <c r="IW22" s="225"/>
      <c r="IX22" s="225"/>
      <c r="IY22" s="225"/>
      <c r="IZ22" s="225"/>
      <c r="JA22" s="225"/>
      <c r="JB22" s="225"/>
      <c r="JC22" s="225"/>
      <c r="JD22" s="225"/>
      <c r="JE22" s="225"/>
      <c r="JF22" s="225"/>
      <c r="JG22" s="225"/>
      <c r="JH22" s="225"/>
      <c r="JI22" s="225"/>
      <c r="JJ22" s="225"/>
      <c r="JK22" s="225"/>
      <c r="JL22" s="225"/>
      <c r="JM22" s="225"/>
      <c r="JN22" s="225"/>
      <c r="JO22" s="225"/>
      <c r="JP22" s="225"/>
      <c r="JQ22" s="225"/>
      <c r="JR22" s="225"/>
      <c r="JS22" s="225"/>
      <c r="JT22" s="225"/>
      <c r="JU22" s="225"/>
      <c r="JV22" s="225"/>
      <c r="JW22" s="225"/>
      <c r="JX22" s="225"/>
      <c r="JY22" s="225"/>
      <c r="JZ22" s="225"/>
      <c r="KA22" s="225"/>
      <c r="KB22" s="225"/>
      <c r="KC22" s="225"/>
      <c r="KD22" s="225"/>
      <c r="KE22" s="225"/>
      <c r="KF22" s="225"/>
      <c r="KG22" s="225"/>
      <c r="KH22" s="225"/>
      <c r="KI22" s="225"/>
      <c r="KJ22" s="225"/>
      <c r="KK22" s="225"/>
      <c r="KL22" s="225"/>
      <c r="KM22" s="225"/>
      <c r="KN22" s="225"/>
      <c r="KO22" s="225"/>
      <c r="KP22" s="225"/>
      <c r="KQ22" s="225"/>
      <c r="KR22" s="225"/>
      <c r="KS22" s="225"/>
      <c r="KT22" s="225"/>
      <c r="KU22" s="225"/>
      <c r="KV22" s="225"/>
      <c r="KW22" s="225"/>
      <c r="KX22" s="225"/>
      <c r="KY22" s="225"/>
      <c r="KZ22" s="225"/>
      <c r="LA22" s="225"/>
      <c r="LB22" s="225"/>
      <c r="LC22" s="225"/>
      <c r="LD22" s="225"/>
      <c r="LE22" s="225"/>
      <c r="LF22" s="225"/>
      <c r="LG22" s="225"/>
      <c r="LH22" s="225"/>
      <c r="LI22" s="225"/>
      <c r="LJ22" s="225"/>
      <c r="LK22" s="225"/>
      <c r="LL22" s="225"/>
      <c r="LM22" s="225"/>
      <c r="LN22" s="225"/>
      <c r="LO22" s="225"/>
      <c r="LP22" s="225"/>
      <c r="LQ22" s="225"/>
      <c r="LR22" s="225"/>
      <c r="LS22" s="225"/>
      <c r="LT22" s="225"/>
      <c r="LU22" s="225"/>
      <c r="LV22" s="225"/>
      <c r="LW22" s="225"/>
      <c r="LX22" s="225"/>
      <c r="LY22" s="225"/>
      <c r="LZ22" s="225"/>
      <c r="MA22" s="225"/>
      <c r="MB22" s="225"/>
      <c r="MC22" s="225"/>
      <c r="MD22" s="225"/>
      <c r="ME22" s="225"/>
      <c r="MF22" s="225"/>
      <c r="MG22" s="225"/>
      <c r="MH22" s="225"/>
      <c r="MI22" s="225"/>
      <c r="MJ22" s="76"/>
      <c r="MK22" s="77"/>
      <c r="ML22" s="77"/>
      <c r="MM22" s="110"/>
      <c r="MN22" s="76"/>
      <c r="MO22" s="77"/>
      <c r="MP22" s="77"/>
      <c r="MQ22" s="110"/>
      <c r="MR22" s="76"/>
      <c r="MS22" s="77"/>
      <c r="MT22" s="77"/>
      <c r="MU22" s="110"/>
      <c r="MV22" s="338"/>
      <c r="MW22" s="77"/>
      <c r="MX22" s="77"/>
      <c r="MY22" s="935"/>
      <c r="MZ22" s="338"/>
      <c r="NA22" s="77"/>
      <c r="NB22" s="77"/>
      <c r="NC22" s="110"/>
      <c r="ND22" s="338"/>
      <c r="NE22" s="77"/>
      <c r="NF22" s="77"/>
      <c r="NG22" s="935"/>
      <c r="NH22" s="338"/>
      <c r="NI22" s="77"/>
      <c r="NJ22" s="77"/>
      <c r="NK22" s="935"/>
      <c r="NL22" s="338"/>
      <c r="NM22" s="77"/>
      <c r="NN22" s="77"/>
      <c r="NO22" s="935"/>
      <c r="NP22" s="338"/>
      <c r="NQ22" s="77"/>
      <c r="NR22" s="77"/>
      <c r="NS22" s="935"/>
      <c r="NT22" s="338"/>
      <c r="NU22" s="77"/>
      <c r="NV22" s="77"/>
      <c r="NW22" s="935"/>
      <c r="NX22" s="338"/>
      <c r="NY22" s="77"/>
      <c r="NZ22" s="77"/>
      <c r="OA22" s="110"/>
      <c r="OB22" s="338"/>
      <c r="OC22" s="77"/>
      <c r="OD22" s="77"/>
      <c r="OE22" s="935"/>
      <c r="OF22" s="338"/>
      <c r="OG22" s="77"/>
      <c r="OH22" s="77"/>
      <c r="OI22" s="935"/>
      <c r="OJ22" s="338"/>
      <c r="OK22" s="77"/>
      <c r="OL22" s="77"/>
      <c r="OM22" s="935"/>
      <c r="ON22" s="338"/>
      <c r="OO22" s="77"/>
      <c r="OP22" s="77"/>
      <c r="OQ22" s="935"/>
      <c r="OR22" s="338"/>
      <c r="OS22" s="77"/>
      <c r="OT22" s="77"/>
      <c r="OU22" s="935"/>
      <c r="OV22" s="338"/>
      <c r="OW22" s="77"/>
      <c r="OX22" s="77"/>
      <c r="OY22" s="935"/>
      <c r="OZ22" s="338"/>
      <c r="PA22" s="77"/>
      <c r="PB22" s="77"/>
      <c r="PC22" s="935"/>
      <c r="PD22" s="338"/>
      <c r="PE22" s="77"/>
      <c r="PF22" s="77"/>
      <c r="PG22" s="935"/>
      <c r="PH22" s="338"/>
      <c r="PI22" s="77"/>
      <c r="PJ22" s="77"/>
      <c r="PK22" s="935"/>
      <c r="PL22" s="338"/>
      <c r="PM22" s="77"/>
      <c r="PN22" s="77"/>
      <c r="PO22" s="77"/>
      <c r="PP22" s="110"/>
      <c r="PQ22" s="338"/>
      <c r="PR22" s="77"/>
      <c r="PS22" s="77"/>
      <c r="PT22" s="935"/>
      <c r="PU22" s="1411"/>
      <c r="PV22" s="1412"/>
      <c r="PW22" s="1412"/>
      <c r="PX22" s="935"/>
      <c r="PY22" s="338"/>
      <c r="PZ22" s="77"/>
      <c r="QA22" s="77"/>
      <c r="QB22" s="935"/>
      <c r="QC22" s="338" t="s">
        <v>1111</v>
      </c>
      <c r="QD22" s="77" t="s">
        <v>1099</v>
      </c>
      <c r="QE22" s="77" t="s">
        <v>798</v>
      </c>
      <c r="QF22" s="935"/>
      <c r="QG22" s="338" t="s">
        <v>803</v>
      </c>
      <c r="QH22" s="77" t="s">
        <v>1103</v>
      </c>
      <c r="QI22" s="77" t="s">
        <v>1100</v>
      </c>
      <c r="QJ22" s="935"/>
      <c r="QK22" s="338" t="s">
        <v>462</v>
      </c>
      <c r="QL22" s="77" t="s">
        <v>1106</v>
      </c>
      <c r="QM22" s="77" t="s">
        <v>459</v>
      </c>
      <c r="QN22" s="935"/>
      <c r="QO22" s="338" t="s">
        <v>1456</v>
      </c>
      <c r="QP22" s="77" t="s">
        <v>1105</v>
      </c>
      <c r="QQ22" s="116" t="s">
        <v>1151</v>
      </c>
      <c r="QR22" s="1071"/>
      <c r="QS22" s="1053" t="s">
        <v>1518</v>
      </c>
      <c r="QT22" s="116" t="s">
        <v>1498</v>
      </c>
      <c r="QU22" s="116" t="s">
        <v>1500</v>
      </c>
      <c r="QV22" s="1071"/>
      <c r="QW22" s="1053" t="s">
        <v>1502</v>
      </c>
      <c r="QX22" s="116" t="s">
        <v>1453</v>
      </c>
      <c r="QY22" s="116" t="s">
        <v>447</v>
      </c>
      <c r="QZ22" s="1071"/>
      <c r="RA22" s="1053" t="s">
        <v>160</v>
      </c>
      <c r="RB22" s="116" t="s">
        <v>1441</v>
      </c>
      <c r="RC22" s="116" t="s">
        <v>1152</v>
      </c>
      <c r="RD22" s="1071"/>
      <c r="RE22" s="1053" t="s">
        <v>811</v>
      </c>
      <c r="RF22" s="116" t="s">
        <v>1440</v>
      </c>
      <c r="RG22" s="116" t="s">
        <v>210</v>
      </c>
      <c r="RH22" s="935" t="s">
        <v>1451</v>
      </c>
      <c r="RI22" s="338" t="s">
        <v>798</v>
      </c>
      <c r="RJ22" s="77" t="s">
        <v>1112</v>
      </c>
      <c r="RK22" s="77" t="s">
        <v>1457</v>
      </c>
      <c r="RL22" s="935"/>
      <c r="RM22" s="338" t="s">
        <v>5</v>
      </c>
      <c r="RN22" s="77"/>
      <c r="RO22" s="77"/>
      <c r="RP22" s="935"/>
      <c r="RQ22" s="338" t="s">
        <v>1095</v>
      </c>
      <c r="RR22" s="77" t="s">
        <v>1153</v>
      </c>
      <c r="RS22" s="77" t="s">
        <v>1113</v>
      </c>
      <c r="RT22" s="935"/>
      <c r="RU22" s="338" t="s">
        <v>500</v>
      </c>
      <c r="RV22" s="77" t="s">
        <v>1651</v>
      </c>
      <c r="RW22" s="77" t="s">
        <v>1500</v>
      </c>
      <c r="RX22" s="935"/>
      <c r="RY22" s="338" t="s">
        <v>1103</v>
      </c>
      <c r="RZ22" s="77" t="s">
        <v>1111</v>
      </c>
      <c r="SA22" s="77" t="s">
        <v>1101</v>
      </c>
      <c r="SB22" s="935"/>
      <c r="SC22" s="338" t="s">
        <v>175</v>
      </c>
      <c r="SD22" s="77" t="s">
        <v>1635</v>
      </c>
      <c r="SE22" s="77" t="s">
        <v>1100</v>
      </c>
      <c r="SF22" s="935"/>
      <c r="SG22" s="338" t="s">
        <v>1099</v>
      </c>
      <c r="SH22" s="77" t="s">
        <v>1104</v>
      </c>
      <c r="SI22" s="77" t="s">
        <v>1456</v>
      </c>
      <c r="SJ22" s="935"/>
      <c r="SK22" s="338" t="s">
        <v>989</v>
      </c>
      <c r="SL22" s="77" t="s">
        <v>1459</v>
      </c>
      <c r="SM22" s="77" t="s">
        <v>1498</v>
      </c>
      <c r="SN22" s="935"/>
      <c r="SO22" s="338" t="s">
        <v>816</v>
      </c>
      <c r="SP22" s="77" t="s">
        <v>1449</v>
      </c>
      <c r="SQ22" s="77" t="s">
        <v>1715</v>
      </c>
      <c r="SR22" s="935"/>
      <c r="SS22" s="338" t="s">
        <v>1452</v>
      </c>
      <c r="ST22" s="77" t="s">
        <v>1457</v>
      </c>
      <c r="SU22" s="77" t="s">
        <v>1439</v>
      </c>
      <c r="SV22" s="935"/>
      <c r="SW22" s="338" t="s">
        <v>798</v>
      </c>
      <c r="SX22" s="77" t="s">
        <v>1453</v>
      </c>
      <c r="SY22" s="77" t="s">
        <v>1106</v>
      </c>
      <c r="SZ22" s="110"/>
      <c r="TA22" s="338" t="s">
        <v>1110</v>
      </c>
      <c r="TB22" s="77" t="s">
        <v>477</v>
      </c>
      <c r="TC22" s="77" t="s">
        <v>1103</v>
      </c>
      <c r="TD22" s="935"/>
      <c r="TE22" s="338" t="s">
        <v>1141</v>
      </c>
      <c r="TF22" s="77" t="s">
        <v>1651</v>
      </c>
      <c r="TG22" s="77" t="s">
        <v>1438</v>
      </c>
      <c r="TH22" s="935"/>
      <c r="TI22" s="338" t="s">
        <v>1100</v>
      </c>
      <c r="TJ22" s="77" t="s">
        <v>1108</v>
      </c>
      <c r="TK22" s="77" t="s">
        <v>1442</v>
      </c>
      <c r="TL22" s="935"/>
      <c r="TM22" s="1683" t="s">
        <v>1448</v>
      </c>
      <c r="TN22" s="116" t="s">
        <v>816</v>
      </c>
      <c r="TO22" s="116" t="s">
        <v>1498</v>
      </c>
      <c r="TP22" s="1071"/>
      <c r="TQ22" s="1053" t="s">
        <v>1452</v>
      </c>
      <c r="TR22" s="116" t="s">
        <v>160</v>
      </c>
      <c r="TS22" s="116" t="s">
        <v>1516</v>
      </c>
      <c r="TT22" s="1071"/>
      <c r="TU22" s="1053" t="s">
        <v>1995</v>
      </c>
      <c r="TV22" s="116" t="s">
        <v>2002</v>
      </c>
      <c r="TW22" s="116" t="s">
        <v>1997</v>
      </c>
      <c r="TX22" s="1071"/>
      <c r="TY22" s="1053" t="s">
        <v>1936</v>
      </c>
      <c r="TZ22" s="116" t="s">
        <v>1937</v>
      </c>
      <c r="UA22" s="116" t="s">
        <v>1963</v>
      </c>
      <c r="UB22" s="117" t="s">
        <v>320</v>
      </c>
      <c r="UC22" s="1438" t="s">
        <v>2009</v>
      </c>
      <c r="UD22" s="1014" t="s">
        <v>1914</v>
      </c>
      <c r="UE22" s="1014" t="s">
        <v>1956</v>
      </c>
      <c r="UF22" s="1080" t="s">
        <v>897</v>
      </c>
      <c r="UG22" s="1438" t="s">
        <v>1958</v>
      </c>
      <c r="UH22" s="1014" t="s">
        <v>1996</v>
      </c>
      <c r="UI22" s="1014" t="s">
        <v>1920</v>
      </c>
      <c r="UJ22" s="1080"/>
      <c r="UK22" s="1438" t="s">
        <v>1973</v>
      </c>
      <c r="UL22" s="1014" t="s">
        <v>1926</v>
      </c>
      <c r="UM22" s="1014" t="s">
        <v>1971</v>
      </c>
      <c r="UN22" s="1080"/>
      <c r="UO22" s="1438" t="s">
        <v>1934</v>
      </c>
      <c r="UP22" s="1014" t="s">
        <v>1919</v>
      </c>
      <c r="UQ22" s="1014" t="s">
        <v>1979</v>
      </c>
      <c r="UR22" s="1080"/>
      <c r="US22" s="1438" t="s">
        <v>1632</v>
      </c>
      <c r="UT22" s="1014" t="s">
        <v>1152</v>
      </c>
      <c r="UU22" s="1014" t="s">
        <v>1453</v>
      </c>
      <c r="UV22" s="1080"/>
      <c r="UW22" s="1827" t="s">
        <v>1974</v>
      </c>
      <c r="UX22" s="1744" t="s">
        <v>1908</v>
      </c>
      <c r="UY22" s="1744" t="s">
        <v>1999</v>
      </c>
      <c r="UZ22" s="1802" t="s">
        <v>897</v>
      </c>
      <c r="VA22" s="1827" t="s">
        <v>1921</v>
      </c>
      <c r="VB22" s="1744" t="s">
        <v>1998</v>
      </c>
      <c r="VC22" s="1744" t="s">
        <v>1960</v>
      </c>
      <c r="VD22" s="1802" t="s">
        <v>897</v>
      </c>
      <c r="VE22" s="1827" t="s">
        <v>1927</v>
      </c>
      <c r="VF22" s="1744" t="s">
        <v>1972</v>
      </c>
      <c r="VG22" s="1744" t="s">
        <v>2003</v>
      </c>
      <c r="VH22" s="1802" t="s">
        <v>897</v>
      </c>
      <c r="VI22" s="1827" t="s">
        <v>1177</v>
      </c>
      <c r="VJ22" s="1744" t="s">
        <v>1452</v>
      </c>
      <c r="VK22" s="1744" t="s">
        <v>2099</v>
      </c>
      <c r="VL22" s="1802" t="s">
        <v>897</v>
      </c>
      <c r="VM22" s="1593" t="s">
        <v>2100</v>
      </c>
      <c r="VN22" s="1022" t="s">
        <v>1651</v>
      </c>
      <c r="VO22" s="1022" t="s">
        <v>2098</v>
      </c>
      <c r="VP22" s="1036" t="s">
        <v>897</v>
      </c>
      <c r="VQ22" s="1593" t="s">
        <v>1827</v>
      </c>
      <c r="VR22" s="1022" t="s">
        <v>811</v>
      </c>
      <c r="VS22" s="1022" t="s">
        <v>1518</v>
      </c>
      <c r="VT22" s="117" t="s">
        <v>2173</v>
      </c>
      <c r="VU22" s="1725" t="s">
        <v>1916</v>
      </c>
      <c r="VV22" s="1726" t="s">
        <v>1914</v>
      </c>
      <c r="VW22" s="1726" t="s">
        <v>1996</v>
      </c>
      <c r="VX22" s="1730" t="s">
        <v>897</v>
      </c>
      <c r="VY22" s="1725" t="s">
        <v>1989</v>
      </c>
      <c r="VZ22" s="1726" t="s">
        <v>1884</v>
      </c>
      <c r="WA22" s="1726" t="s">
        <v>1973</v>
      </c>
      <c r="WB22" s="1730" t="s">
        <v>897</v>
      </c>
      <c r="WC22" s="1725" t="s">
        <v>1915</v>
      </c>
      <c r="WD22" s="1726" t="s">
        <v>2004</v>
      </c>
      <c r="WE22" s="1726" t="s">
        <v>2049</v>
      </c>
      <c r="WF22" s="1730" t="s">
        <v>897</v>
      </c>
      <c r="WG22" s="1725" t="s">
        <v>1988</v>
      </c>
      <c r="WH22" s="1726" t="s">
        <v>1920</v>
      </c>
      <c r="WI22" s="1726" t="s">
        <v>1898</v>
      </c>
      <c r="WJ22" s="1730" t="s">
        <v>897</v>
      </c>
      <c r="WK22" s="1725" t="s">
        <v>1902</v>
      </c>
      <c r="WL22" s="1726" t="s">
        <v>1926</v>
      </c>
      <c r="WM22" s="1726" t="s">
        <v>1932</v>
      </c>
      <c r="WN22" s="1730" t="s">
        <v>897</v>
      </c>
      <c r="WO22" s="1725" t="s">
        <v>1966</v>
      </c>
      <c r="WP22" s="1726" t="s">
        <v>1929</v>
      </c>
      <c r="WQ22" s="1726" t="s">
        <v>1992</v>
      </c>
      <c r="WR22" s="1730" t="s">
        <v>897</v>
      </c>
      <c r="WS22" s="1053" t="s">
        <v>1919</v>
      </c>
      <c r="WT22" s="116" t="s">
        <v>1921</v>
      </c>
      <c r="WU22" s="116" t="s">
        <v>1939</v>
      </c>
      <c r="WV22" s="117" t="s">
        <v>897</v>
      </c>
      <c r="WW22" s="1053" t="s">
        <v>1996</v>
      </c>
      <c r="WX22" s="116" t="s">
        <v>1997</v>
      </c>
      <c r="WY22" s="116" t="s">
        <v>1990</v>
      </c>
      <c r="WZ22" s="117" t="s">
        <v>897</v>
      </c>
      <c r="XA22" s="1053" t="s">
        <v>1895</v>
      </c>
      <c r="XB22" s="116" t="s">
        <v>1904</v>
      </c>
      <c r="XC22" s="116" t="s">
        <v>2006</v>
      </c>
      <c r="XD22" s="117" t="s">
        <v>897</v>
      </c>
      <c r="XE22" s="1053" t="s">
        <v>1999</v>
      </c>
      <c r="XF22" s="116" t="s">
        <v>1908</v>
      </c>
      <c r="XG22" s="116" t="s">
        <v>2009</v>
      </c>
      <c r="XH22" s="117" t="s">
        <v>379</v>
      </c>
      <c r="XI22" s="1725" t="s">
        <v>1869</v>
      </c>
      <c r="XJ22" s="1726" t="s">
        <v>1892</v>
      </c>
      <c r="XK22" s="1726" t="s">
        <v>897</v>
      </c>
      <c r="XL22" s="1730" t="s">
        <v>897</v>
      </c>
      <c r="XM22" s="1053" t="s">
        <v>1897</v>
      </c>
      <c r="XN22" s="116" t="s">
        <v>1912</v>
      </c>
      <c r="XO22" s="116" t="s">
        <v>1923</v>
      </c>
      <c r="XP22" s="117" t="s">
        <v>897</v>
      </c>
      <c r="XQ22" s="1053" t="s">
        <v>1930</v>
      </c>
      <c r="XR22" s="116" t="s">
        <v>1902</v>
      </c>
      <c r="XS22" s="116" t="s">
        <v>2004</v>
      </c>
      <c r="XT22" s="117" t="s">
        <v>163</v>
      </c>
      <c r="XU22" s="1053" t="s">
        <v>1887</v>
      </c>
      <c r="XV22" s="116" t="s">
        <v>1926</v>
      </c>
      <c r="XW22" s="116" t="s">
        <v>1997</v>
      </c>
      <c r="XX22" s="117" t="s">
        <v>897</v>
      </c>
      <c r="XY22" s="1053" t="s">
        <v>1914</v>
      </c>
      <c r="XZ22" s="116" t="s">
        <v>1979</v>
      </c>
      <c r="YA22" s="116" t="s">
        <v>1963</v>
      </c>
      <c r="YB22" s="117" t="s">
        <v>897</v>
      </c>
      <c r="YC22" s="1053" t="s">
        <v>1992</v>
      </c>
      <c r="YD22" s="116" t="s">
        <v>1913</v>
      </c>
      <c r="YE22" s="116" t="s">
        <v>1895</v>
      </c>
      <c r="YF22" s="117" t="s">
        <v>897</v>
      </c>
      <c r="YG22" s="1053" t="s">
        <v>1933</v>
      </c>
      <c r="YH22" s="116" t="s">
        <v>1974</v>
      </c>
      <c r="YI22" s="116" t="s">
        <v>1955</v>
      </c>
      <c r="YJ22" s="117" t="s">
        <v>897</v>
      </c>
      <c r="YK22" s="1053" t="s">
        <v>2006</v>
      </c>
      <c r="YL22" s="116" t="s">
        <v>1907</v>
      </c>
      <c r="YM22" s="116" t="s">
        <v>1896</v>
      </c>
      <c r="YN22" s="1071" t="s">
        <v>897</v>
      </c>
      <c r="YO22" s="1053" t="s">
        <v>1986</v>
      </c>
      <c r="YP22" s="116" t="s">
        <v>1970</v>
      </c>
      <c r="YQ22" s="116" t="s">
        <v>897</v>
      </c>
      <c r="YR22" s="117" t="s">
        <v>897</v>
      </c>
      <c r="YS22" s="1053" t="s">
        <v>1923</v>
      </c>
      <c r="YT22" s="116" t="s">
        <v>1912</v>
      </c>
      <c r="YU22" s="1036" t="s">
        <v>2068</v>
      </c>
      <c r="YV22" s="1730" t="s">
        <v>897</v>
      </c>
      <c r="YW22" s="1725" t="s">
        <v>1982</v>
      </c>
      <c r="YX22" s="1726" t="s">
        <v>2206</v>
      </c>
      <c r="YY22" s="1726" t="s">
        <v>897</v>
      </c>
      <c r="YZ22" s="1730" t="s">
        <v>897</v>
      </c>
      <c r="ZA22" s="1725" t="s">
        <v>1879</v>
      </c>
      <c r="ZB22" s="1726" t="s">
        <v>1870</v>
      </c>
      <c r="ZC22" s="1726" t="s">
        <v>897</v>
      </c>
      <c r="ZD22" s="1730" t="s">
        <v>897</v>
      </c>
      <c r="ZE22" s="1725" t="s">
        <v>1914</v>
      </c>
      <c r="ZF22" s="1726" t="s">
        <v>1919</v>
      </c>
      <c r="ZG22" s="1726" t="s">
        <v>897</v>
      </c>
      <c r="ZH22" s="1730" t="s">
        <v>897</v>
      </c>
      <c r="ZI22" s="1725" t="s">
        <v>2388</v>
      </c>
      <c r="ZJ22" s="1726" t="s">
        <v>1910</v>
      </c>
      <c r="ZK22" s="1726" t="s">
        <v>897</v>
      </c>
      <c r="ZL22" s="1727" t="s">
        <v>897</v>
      </c>
      <c r="ZM22" s="1725" t="s">
        <v>1868</v>
      </c>
      <c r="ZN22" s="1726" t="s">
        <v>1970</v>
      </c>
      <c r="ZO22" s="1726" t="s">
        <v>897</v>
      </c>
      <c r="ZP22" s="1730" t="s">
        <v>897</v>
      </c>
      <c r="ZQ22" s="1725" t="s">
        <v>1901</v>
      </c>
      <c r="ZR22" s="1726" t="s">
        <v>1912</v>
      </c>
      <c r="ZS22" s="1726" t="s">
        <v>897</v>
      </c>
      <c r="ZT22" s="1730" t="s">
        <v>897</v>
      </c>
      <c r="ZU22" s="1725" t="s">
        <v>1869</v>
      </c>
      <c r="ZV22" s="1726" t="s">
        <v>1884</v>
      </c>
      <c r="ZW22" s="1726" t="s">
        <v>897</v>
      </c>
      <c r="ZX22" s="1730" t="s">
        <v>897</v>
      </c>
      <c r="ZY22" s="1725" t="s">
        <v>2004</v>
      </c>
      <c r="ZZ22" s="1726" t="s">
        <v>1877</v>
      </c>
      <c r="AAA22" s="1726" t="s">
        <v>897</v>
      </c>
      <c r="AAB22" s="1730" t="s">
        <v>897</v>
      </c>
      <c r="AAC22" s="1725" t="s">
        <v>1986</v>
      </c>
      <c r="AAD22" s="1726" t="s">
        <v>1873</v>
      </c>
      <c r="AAE22" s="1726" t="s">
        <v>897</v>
      </c>
      <c r="AAF22" s="1730" t="s">
        <v>897</v>
      </c>
      <c r="AAG22" s="1725" t="s">
        <v>1950</v>
      </c>
      <c r="AAH22" s="1726" t="s">
        <v>1881</v>
      </c>
      <c r="AAI22" s="1726" t="s">
        <v>897</v>
      </c>
      <c r="AAJ22" s="1730" t="s">
        <v>897</v>
      </c>
      <c r="AAK22" s="1725" t="s">
        <v>1924</v>
      </c>
      <c r="AAL22" s="1726" t="s">
        <v>1902</v>
      </c>
      <c r="AAM22" s="1726" t="s">
        <v>897</v>
      </c>
      <c r="AAN22" s="1727" t="s">
        <v>897</v>
      </c>
      <c r="AAO22" s="1725" t="s">
        <v>1993</v>
      </c>
      <c r="AAP22" s="1726" t="s">
        <v>1892</v>
      </c>
      <c r="AAQ22" s="1726" t="s">
        <v>897</v>
      </c>
      <c r="AAR22" s="1730" t="s">
        <v>897</v>
      </c>
      <c r="AAS22" s="1725" t="s">
        <v>1868</v>
      </c>
      <c r="AAT22" s="1726" t="s">
        <v>1894</v>
      </c>
      <c r="AAU22" s="1726" t="s">
        <v>897</v>
      </c>
      <c r="AAV22" s="1727" t="s">
        <v>897</v>
      </c>
      <c r="AAW22" s="1725" t="s">
        <v>1955</v>
      </c>
      <c r="AAX22" s="1726" t="s">
        <v>1975</v>
      </c>
      <c r="AAY22" s="1726" t="s">
        <v>897</v>
      </c>
      <c r="AAZ22" s="1730" t="s">
        <v>897</v>
      </c>
      <c r="ABA22" s="1725" t="s">
        <v>2388</v>
      </c>
      <c r="ABB22" s="1726" t="s">
        <v>1901</v>
      </c>
      <c r="ABC22" s="1726" t="s">
        <v>897</v>
      </c>
      <c r="ABD22" s="1730" t="s">
        <v>897</v>
      </c>
      <c r="ABE22" s="1725" t="s">
        <v>2004</v>
      </c>
      <c r="ABF22" s="1726" t="s">
        <v>1877</v>
      </c>
      <c r="ABG22" s="1726" t="s">
        <v>897</v>
      </c>
      <c r="ABH22" s="1730" t="s">
        <v>897</v>
      </c>
      <c r="ABI22" s="1725" t="s">
        <v>1880</v>
      </c>
      <c r="ABJ22" s="1726" t="s">
        <v>1910</v>
      </c>
      <c r="ABK22" s="1726" t="s">
        <v>897</v>
      </c>
      <c r="ABL22" s="1730" t="s">
        <v>897</v>
      </c>
      <c r="ABM22" s="1725" t="s">
        <v>1987</v>
      </c>
      <c r="ABN22" s="1726" t="s">
        <v>1884</v>
      </c>
      <c r="ABO22" s="1726" t="s">
        <v>897</v>
      </c>
      <c r="ABP22" s="1730" t="s">
        <v>897</v>
      </c>
      <c r="ABQ22" s="1827" t="s">
        <v>1996</v>
      </c>
      <c r="ABR22" s="1744" t="s">
        <v>1939</v>
      </c>
      <c r="ABS22" s="1744" t="s">
        <v>897</v>
      </c>
      <c r="ABT22" s="1802" t="s">
        <v>897</v>
      </c>
      <c r="ABU22" s="1827" t="s">
        <v>1873</v>
      </c>
      <c r="ABV22" s="1744" t="s">
        <v>1978</v>
      </c>
      <c r="ABW22" s="1744" t="s">
        <v>897</v>
      </c>
      <c r="ABX22" s="1802" t="s">
        <v>897</v>
      </c>
      <c r="ABY22" s="1827" t="s">
        <v>1970</v>
      </c>
      <c r="ABZ22" s="1744" t="s">
        <v>1867</v>
      </c>
      <c r="ACA22" s="1744" t="s">
        <v>897</v>
      </c>
      <c r="ACB22" s="1802" t="s">
        <v>897</v>
      </c>
      <c r="ACC22" s="1827" t="s">
        <v>1904</v>
      </c>
      <c r="ACD22" s="1744" t="s">
        <v>1892</v>
      </c>
      <c r="ACE22" s="1744" t="s">
        <v>897</v>
      </c>
      <c r="ACF22" s="1802" t="s">
        <v>897</v>
      </c>
      <c r="ACG22" s="1827" t="s">
        <v>1881</v>
      </c>
      <c r="ACH22" s="1744" t="s">
        <v>1902</v>
      </c>
      <c r="ACI22" s="1744" t="s">
        <v>897</v>
      </c>
      <c r="ACJ22" s="1802" t="s">
        <v>897</v>
      </c>
      <c r="ACK22" s="1827" t="s">
        <v>2645</v>
      </c>
      <c r="ACL22" s="1744" t="s">
        <v>1926</v>
      </c>
      <c r="ACM22" s="1744" t="s">
        <v>897</v>
      </c>
      <c r="ACN22" s="1828" t="s">
        <v>897</v>
      </c>
      <c r="ACO22" s="1236"/>
      <c r="ACP22" s="74" t="s">
        <v>790</v>
      </c>
      <c r="ACQ22" s="338">
        <f t="shared" si="11"/>
        <v>11</v>
      </c>
      <c r="ACR22" s="77">
        <f t="shared" si="12"/>
        <v>13</v>
      </c>
      <c r="ACS22" s="935">
        <f t="shared" si="13"/>
        <v>24</v>
      </c>
      <c r="ACT22" s="144">
        <f t="shared" si="14"/>
        <v>0.45833333333333331</v>
      </c>
      <c r="ACU22" s="338">
        <f t="shared" si="15"/>
        <v>6</v>
      </c>
      <c r="ACV22" s="77">
        <f t="shared" si="16"/>
        <v>6</v>
      </c>
      <c r="ACW22" s="935">
        <f t="shared" si="17"/>
        <v>12</v>
      </c>
      <c r="ACX22" s="1314">
        <f t="shared" si="18"/>
        <v>0.5</v>
      </c>
    </row>
    <row r="23" spans="1:778">
      <c r="A23" s="281"/>
      <c r="B23" s="74" t="s">
        <v>504</v>
      </c>
      <c r="C23" s="570">
        <f t="shared" ca="1" si="0"/>
        <v>17</v>
      </c>
      <c r="D23" s="575">
        <v>39590</v>
      </c>
      <c r="E23" s="331" t="s">
        <v>976</v>
      </c>
      <c r="F23" s="75" t="s">
        <v>93</v>
      </c>
      <c r="G23" s="187" t="s">
        <v>1158</v>
      </c>
      <c r="H23" s="76">
        <f t="shared" si="1"/>
        <v>155</v>
      </c>
      <c r="I23" s="77">
        <f t="shared" si="2"/>
        <v>127</v>
      </c>
      <c r="J23" s="77">
        <f t="shared" si="5"/>
        <v>282</v>
      </c>
      <c r="K23" s="95">
        <f t="shared" si="6"/>
        <v>0.54964539007092195</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478</v>
      </c>
      <c r="MK23" s="77" t="s">
        <v>797</v>
      </c>
      <c r="ML23" s="77" t="s">
        <v>1141</v>
      </c>
      <c r="MM23" s="110"/>
      <c r="MN23" s="76" t="s">
        <v>460</v>
      </c>
      <c r="MO23" s="79" t="s">
        <v>1140</v>
      </c>
      <c r="MP23" s="79" t="s">
        <v>814</v>
      </c>
      <c r="MQ23" s="112"/>
      <c r="MR23" s="78" t="s">
        <v>500</v>
      </c>
      <c r="MS23" s="79" t="s">
        <v>1108</v>
      </c>
      <c r="MT23" s="79" t="s">
        <v>1096</v>
      </c>
      <c r="MU23" s="112"/>
      <c r="MV23" s="1056" t="s">
        <v>1104</v>
      </c>
      <c r="MW23" s="79" t="s">
        <v>1153</v>
      </c>
      <c r="MX23" s="79" t="s">
        <v>1012</v>
      </c>
      <c r="MY23" s="1057"/>
      <c r="MZ23" s="1056" t="s">
        <v>974</v>
      </c>
      <c r="NA23" s="79" t="s">
        <v>1095</v>
      </c>
      <c r="NB23" s="79" t="s">
        <v>132</v>
      </c>
      <c r="NC23" s="274" t="s">
        <v>816</v>
      </c>
      <c r="ND23" s="1054" t="s">
        <v>1154</v>
      </c>
      <c r="NE23" s="81" t="s">
        <v>1109</v>
      </c>
      <c r="NF23" s="81" t="s">
        <v>451</v>
      </c>
      <c r="NG23" s="1055"/>
      <c r="NH23" s="1054" t="s">
        <v>1038</v>
      </c>
      <c r="NI23" s="81" t="s">
        <v>922</v>
      </c>
      <c r="NJ23" s="81" t="s">
        <v>133</v>
      </c>
      <c r="NK23" s="935" t="s">
        <v>465</v>
      </c>
      <c r="NL23" s="338" t="s">
        <v>802</v>
      </c>
      <c r="NM23" s="77" t="s">
        <v>1111</v>
      </c>
      <c r="NN23" s="77" t="s">
        <v>477</v>
      </c>
      <c r="NO23" s="935"/>
      <c r="NP23" s="338" t="s">
        <v>1101</v>
      </c>
      <c r="NQ23" s="77" t="s">
        <v>1141</v>
      </c>
      <c r="NR23" s="77" t="s">
        <v>533</v>
      </c>
      <c r="NS23" s="935"/>
      <c r="NT23" s="338" t="s">
        <v>1153</v>
      </c>
      <c r="NU23" s="77" t="s">
        <v>1152</v>
      </c>
      <c r="NV23" s="77" t="s">
        <v>797</v>
      </c>
      <c r="NW23" s="935"/>
      <c r="NX23" s="338" t="s">
        <v>1102</v>
      </c>
      <c r="NY23" s="77" t="s">
        <v>1110</v>
      </c>
      <c r="NZ23" s="77" t="s">
        <v>215</v>
      </c>
      <c r="OA23" s="110"/>
      <c r="OB23" s="338" t="s">
        <v>1114</v>
      </c>
      <c r="OC23" s="77" t="s">
        <v>814</v>
      </c>
      <c r="OD23" s="77" t="s">
        <v>458</v>
      </c>
      <c r="OE23" s="935"/>
      <c r="OF23" s="338" t="s">
        <v>1109</v>
      </c>
      <c r="OG23" s="77" t="s">
        <v>1039</v>
      </c>
      <c r="OH23" s="77" t="s">
        <v>803</v>
      </c>
      <c r="OI23" s="935"/>
      <c r="OJ23" s="338" t="s">
        <v>1151</v>
      </c>
      <c r="OK23" s="77" t="s">
        <v>1038</v>
      </c>
      <c r="OL23" s="77" t="s">
        <v>1154</v>
      </c>
      <c r="OM23" s="935"/>
      <c r="ON23" s="338" t="s">
        <v>1095</v>
      </c>
      <c r="OO23" s="77" t="s">
        <v>989</v>
      </c>
      <c r="OP23" s="77" t="s">
        <v>477</v>
      </c>
      <c r="OQ23" s="935"/>
      <c r="OR23" s="338" t="s">
        <v>813</v>
      </c>
      <c r="OS23" s="77" t="s">
        <v>451</v>
      </c>
      <c r="OT23" s="77" t="s">
        <v>1153</v>
      </c>
      <c r="OU23" s="935"/>
      <c r="OV23" s="338" t="s">
        <v>1155</v>
      </c>
      <c r="OW23" s="77" t="s">
        <v>797</v>
      </c>
      <c r="OX23" s="77" t="s">
        <v>881</v>
      </c>
      <c r="OY23" s="935"/>
      <c r="OZ23" s="338" t="s">
        <v>1105</v>
      </c>
      <c r="PA23" s="77" t="s">
        <v>1149</v>
      </c>
      <c r="PB23" s="77" t="s">
        <v>1102</v>
      </c>
      <c r="PC23" s="935"/>
      <c r="PD23" s="338" t="s">
        <v>1110</v>
      </c>
      <c r="PE23" s="77" t="s">
        <v>1097</v>
      </c>
      <c r="PF23" s="77" t="s">
        <v>798</v>
      </c>
      <c r="PG23" s="935"/>
      <c r="PH23" s="338" t="s">
        <v>1141</v>
      </c>
      <c r="PI23" s="77" t="s">
        <v>1151</v>
      </c>
      <c r="PJ23" s="77" t="s">
        <v>815</v>
      </c>
      <c r="PK23" s="935"/>
      <c r="PL23" s="338" t="s">
        <v>1109</v>
      </c>
      <c r="PM23" s="77" t="s">
        <v>803</v>
      </c>
      <c r="PN23" s="77" t="s">
        <v>1038</v>
      </c>
      <c r="PO23" s="77"/>
      <c r="PP23" s="110"/>
      <c r="PQ23" s="338" t="s">
        <v>806</v>
      </c>
      <c r="PR23" s="77" t="s">
        <v>1154</v>
      </c>
      <c r="PS23" s="77" t="s">
        <v>449</v>
      </c>
      <c r="PT23" s="935"/>
      <c r="PU23" s="1411" t="s">
        <v>1458</v>
      </c>
      <c r="PV23" s="2017" t="s">
        <v>1440</v>
      </c>
      <c r="PW23" s="2017" t="s">
        <v>1444</v>
      </c>
      <c r="PX23" s="1071"/>
      <c r="PY23" s="1053" t="s">
        <v>813</v>
      </c>
      <c r="PZ23" s="116" t="s">
        <v>1105</v>
      </c>
      <c r="QA23" s="116" t="s">
        <v>1149</v>
      </c>
      <c r="QB23" s="1071"/>
      <c r="QC23" s="1053" t="s">
        <v>1446</v>
      </c>
      <c r="QD23" s="116" t="s">
        <v>1450</v>
      </c>
      <c r="QE23" s="116" t="s">
        <v>1459</v>
      </c>
      <c r="QF23" s="1071"/>
      <c r="QG23" s="1053" t="s">
        <v>1441</v>
      </c>
      <c r="QH23" s="116" t="s">
        <v>1500</v>
      </c>
      <c r="QI23" s="116" t="s">
        <v>1439</v>
      </c>
      <c r="QJ23" s="1071"/>
      <c r="QK23" s="1053" t="s">
        <v>175</v>
      </c>
      <c r="QL23" s="116" t="s">
        <v>210</v>
      </c>
      <c r="QM23" s="77" t="s">
        <v>447</v>
      </c>
      <c r="QN23" s="935" t="s">
        <v>1098</v>
      </c>
      <c r="QO23" s="338" t="s">
        <v>287</v>
      </c>
      <c r="QP23" s="77" t="s">
        <v>451</v>
      </c>
      <c r="QQ23" s="77" t="s">
        <v>798</v>
      </c>
      <c r="QR23" s="935"/>
      <c r="QS23" s="338" t="s">
        <v>1501</v>
      </c>
      <c r="QT23" s="77" t="s">
        <v>1152</v>
      </c>
      <c r="QU23" s="77" t="s">
        <v>769</v>
      </c>
      <c r="QV23" s="935"/>
      <c r="QW23" s="338" t="s">
        <v>1153</v>
      </c>
      <c r="QX23" s="77" t="s">
        <v>1039</v>
      </c>
      <c r="QY23" s="77" t="s">
        <v>974</v>
      </c>
      <c r="QZ23" s="935"/>
      <c r="RA23" s="338" t="s">
        <v>1154</v>
      </c>
      <c r="RB23" s="77" t="s">
        <v>1440</v>
      </c>
      <c r="RC23" s="77" t="s">
        <v>1108</v>
      </c>
      <c r="RD23" s="935"/>
      <c r="RE23" s="338" t="s">
        <v>1516</v>
      </c>
      <c r="RF23" s="77" t="s">
        <v>800</v>
      </c>
      <c r="RG23" s="77" t="s">
        <v>1502</v>
      </c>
      <c r="RH23" s="935"/>
      <c r="RI23" s="338" t="s">
        <v>502</v>
      </c>
      <c r="RJ23" s="77" t="s">
        <v>1109</v>
      </c>
      <c r="RK23" s="77" t="s">
        <v>1175</v>
      </c>
      <c r="RL23" s="935"/>
      <c r="RM23" s="338" t="s">
        <v>1141</v>
      </c>
      <c r="RN23" s="77" t="s">
        <v>1498</v>
      </c>
      <c r="RO23" s="77" t="s">
        <v>175</v>
      </c>
      <c r="RP23" s="935"/>
      <c r="RQ23" s="338" t="s">
        <v>1110</v>
      </c>
      <c r="RR23" s="77" t="s">
        <v>1457</v>
      </c>
      <c r="RS23" s="77" t="s">
        <v>1454</v>
      </c>
      <c r="RT23" s="935"/>
      <c r="RU23" s="338" t="s">
        <v>1102</v>
      </c>
      <c r="RV23" s="116" t="s">
        <v>1518</v>
      </c>
      <c r="RW23" s="116" t="s">
        <v>1439</v>
      </c>
      <c r="RX23" s="1071"/>
      <c r="RY23" s="1053" t="s">
        <v>1097</v>
      </c>
      <c r="RZ23" s="116" t="s">
        <v>447</v>
      </c>
      <c r="SA23" s="116" t="s">
        <v>1441</v>
      </c>
      <c r="SB23" s="1071"/>
      <c r="SC23" s="1053" t="s">
        <v>1153</v>
      </c>
      <c r="SD23" s="116" t="s">
        <v>814</v>
      </c>
      <c r="SE23" s="116" t="s">
        <v>1096</v>
      </c>
      <c r="SF23" s="1071"/>
      <c r="SG23" s="1053" t="s">
        <v>1450</v>
      </c>
      <c r="SH23" s="116" t="s">
        <v>1098</v>
      </c>
      <c r="SI23" s="116" t="s">
        <v>1440</v>
      </c>
      <c r="SJ23" s="1071"/>
      <c r="SK23" s="1053" t="s">
        <v>1501</v>
      </c>
      <c r="SL23" s="116" t="s">
        <v>320</v>
      </c>
      <c r="SM23" s="116" t="s">
        <v>1151</v>
      </c>
      <c r="SN23" s="1071" t="s">
        <v>816</v>
      </c>
      <c r="SO23" s="1053" t="s">
        <v>1633</v>
      </c>
      <c r="SP23" s="116" t="s">
        <v>1651</v>
      </c>
      <c r="SQ23" s="116" t="s">
        <v>231</v>
      </c>
      <c r="SR23" s="1071"/>
      <c r="SS23" s="1053" t="s">
        <v>1650</v>
      </c>
      <c r="ST23" s="116" t="s">
        <v>502</v>
      </c>
      <c r="SU23" s="116" t="s">
        <v>1502</v>
      </c>
      <c r="SV23" s="1071"/>
      <c r="SW23" s="1053" t="s">
        <v>1518</v>
      </c>
      <c r="SX23" s="116" t="s">
        <v>1101</v>
      </c>
      <c r="SY23" s="116" t="s">
        <v>317</v>
      </c>
      <c r="SZ23" s="110" t="s">
        <v>466</v>
      </c>
      <c r="TA23" s="338" t="s">
        <v>1177</v>
      </c>
      <c r="TB23" s="77" t="s">
        <v>1111</v>
      </c>
      <c r="TC23" s="77" t="s">
        <v>975</v>
      </c>
      <c r="TD23" s="935"/>
      <c r="TE23" s="338" t="s">
        <v>795</v>
      </c>
      <c r="TF23" s="77" t="s">
        <v>452</v>
      </c>
      <c r="TG23" s="77" t="s">
        <v>477</v>
      </c>
      <c r="TH23" s="935"/>
      <c r="TI23" s="338" t="s">
        <v>769</v>
      </c>
      <c r="TJ23" s="77" t="s">
        <v>989</v>
      </c>
      <c r="TK23" s="77" t="s">
        <v>1095</v>
      </c>
      <c r="TL23" s="935"/>
      <c r="TM23" s="1053" t="s">
        <v>1097</v>
      </c>
      <c r="TN23" s="116" t="s">
        <v>811</v>
      </c>
      <c r="TO23" s="116" t="s">
        <v>815</v>
      </c>
      <c r="TP23" s="1071"/>
      <c r="TQ23" s="1053" t="s">
        <v>1039</v>
      </c>
      <c r="TR23" s="116" t="s">
        <v>1110</v>
      </c>
      <c r="TS23" s="116" t="s">
        <v>1152</v>
      </c>
      <c r="TT23" s="1071" t="s">
        <v>379</v>
      </c>
      <c r="TU23" s="338" t="s">
        <v>1870</v>
      </c>
      <c r="TV23" s="77" t="s">
        <v>1881</v>
      </c>
      <c r="TW23" s="77" t="s">
        <v>897</v>
      </c>
      <c r="TX23" s="935"/>
      <c r="TY23" s="338" t="s">
        <v>1897</v>
      </c>
      <c r="TZ23" s="77" t="s">
        <v>1916</v>
      </c>
      <c r="UA23" s="116" t="s">
        <v>1972</v>
      </c>
      <c r="UB23" s="117"/>
      <c r="UC23" s="1593" t="s">
        <v>1875</v>
      </c>
      <c r="UD23" s="1022" t="s">
        <v>1944</v>
      </c>
      <c r="UE23" s="1022" t="s">
        <v>2009</v>
      </c>
      <c r="UF23" s="1036" t="s">
        <v>897</v>
      </c>
      <c r="UG23" s="1593" t="s">
        <v>1930</v>
      </c>
      <c r="UH23" s="1022" t="s">
        <v>1912</v>
      </c>
      <c r="UI23" s="116" t="s">
        <v>163</v>
      </c>
      <c r="UJ23" s="1432" t="s">
        <v>1918</v>
      </c>
      <c r="UK23" s="1438" t="s">
        <v>1884</v>
      </c>
      <c r="UL23" s="1014" t="s">
        <v>1933</v>
      </c>
      <c r="UM23" s="1014" t="s">
        <v>1969</v>
      </c>
      <c r="UN23" s="1080"/>
      <c r="UO23" s="1438" t="s">
        <v>1898</v>
      </c>
      <c r="UP23" s="1014" t="s">
        <v>1911</v>
      </c>
      <c r="UQ23" s="1014" t="s">
        <v>1909</v>
      </c>
      <c r="UR23" s="1080"/>
      <c r="US23" s="1438" t="s">
        <v>500</v>
      </c>
      <c r="UT23" s="1014" t="s">
        <v>1012</v>
      </c>
      <c r="UU23" s="1014" t="s">
        <v>1095</v>
      </c>
      <c r="UV23" s="1080"/>
      <c r="UW23" s="1827" t="s">
        <v>1976</v>
      </c>
      <c r="UX23" s="1744" t="s">
        <v>1875</v>
      </c>
      <c r="UY23" s="1744" t="s">
        <v>1917</v>
      </c>
      <c r="UZ23" s="1802" t="s">
        <v>897</v>
      </c>
      <c r="VA23" s="1827" t="s">
        <v>1888</v>
      </c>
      <c r="VB23" s="1744" t="s">
        <v>1903</v>
      </c>
      <c r="VC23" s="1744" t="s">
        <v>897</v>
      </c>
      <c r="VD23" s="1802" t="s">
        <v>897</v>
      </c>
      <c r="VE23" s="1827" t="s">
        <v>1935</v>
      </c>
      <c r="VF23" s="1744" t="s">
        <v>1955</v>
      </c>
      <c r="VG23" s="1744" t="s">
        <v>1916</v>
      </c>
      <c r="VH23" s="1802" t="s">
        <v>897</v>
      </c>
      <c r="VI23" s="1827" t="s">
        <v>1140</v>
      </c>
      <c r="VJ23" s="1744" t="s">
        <v>811</v>
      </c>
      <c r="VK23" s="1744" t="s">
        <v>975</v>
      </c>
      <c r="VL23" s="1802" t="s">
        <v>897</v>
      </c>
      <c r="VM23" s="1827" t="s">
        <v>1111</v>
      </c>
      <c r="VN23" s="1744" t="s">
        <v>2096</v>
      </c>
      <c r="VO23" s="1744" t="s">
        <v>1106</v>
      </c>
      <c r="VP23" s="1802" t="s">
        <v>897</v>
      </c>
      <c r="VQ23" s="1827" t="s">
        <v>1633</v>
      </c>
      <c r="VR23" s="1744" t="s">
        <v>482</v>
      </c>
      <c r="VS23" s="1744" t="s">
        <v>1152</v>
      </c>
      <c r="VT23" s="1802" t="s">
        <v>897</v>
      </c>
      <c r="VU23" s="1827" t="s">
        <v>1899</v>
      </c>
      <c r="VV23" s="1744" t="s">
        <v>1944</v>
      </c>
      <c r="VW23" s="1744" t="s">
        <v>1926</v>
      </c>
      <c r="VX23" s="1802" t="s">
        <v>897</v>
      </c>
      <c r="VY23" s="1827" t="s">
        <v>1898</v>
      </c>
      <c r="VZ23" s="1744" t="s">
        <v>1988</v>
      </c>
      <c r="WA23" s="1744" t="s">
        <v>1999</v>
      </c>
      <c r="WB23" s="1802" t="s">
        <v>897</v>
      </c>
      <c r="WC23" s="1827" t="s">
        <v>1920</v>
      </c>
      <c r="WD23" s="1744" t="s">
        <v>1973</v>
      </c>
      <c r="WE23" s="1744" t="s">
        <v>1935</v>
      </c>
      <c r="WF23" s="1802" t="s">
        <v>897</v>
      </c>
      <c r="WG23" s="1827" t="s">
        <v>1915</v>
      </c>
      <c r="WH23" s="1744" t="s">
        <v>1954</v>
      </c>
      <c r="WI23" s="1744" t="s">
        <v>1939</v>
      </c>
      <c r="WJ23" s="1802" t="s">
        <v>897</v>
      </c>
      <c r="WK23" s="1827" t="s">
        <v>1984</v>
      </c>
      <c r="WL23" s="1744" t="s">
        <v>1867</v>
      </c>
      <c r="WM23" s="1744" t="s">
        <v>897</v>
      </c>
      <c r="WN23" s="1802" t="s">
        <v>897</v>
      </c>
      <c r="WO23" s="1827" t="s">
        <v>897</v>
      </c>
      <c r="WP23" s="1744" t="s">
        <v>897</v>
      </c>
      <c r="WQ23" s="1744" t="s">
        <v>897</v>
      </c>
      <c r="WR23" s="1802" t="s">
        <v>897</v>
      </c>
      <c r="WS23" s="1827" t="s">
        <v>1971</v>
      </c>
      <c r="WT23" s="1022" t="s">
        <v>1997</v>
      </c>
      <c r="WU23" s="1022" t="s">
        <v>1919</v>
      </c>
      <c r="WV23" s="1036" t="s">
        <v>897</v>
      </c>
      <c r="WW23" s="1593" t="s">
        <v>1923</v>
      </c>
      <c r="WX23" s="1022" t="s">
        <v>1993</v>
      </c>
      <c r="WY23" s="1022" t="s">
        <v>2006</v>
      </c>
      <c r="WZ23" s="1036" t="s">
        <v>897</v>
      </c>
      <c r="XA23" s="1593" t="s">
        <v>1974</v>
      </c>
      <c r="XB23" s="117" t="s">
        <v>163</v>
      </c>
      <c r="XC23" s="1744" t="s">
        <v>2324</v>
      </c>
      <c r="XD23" s="1802" t="s">
        <v>1909</v>
      </c>
      <c r="XE23" s="1827" t="s">
        <v>1884</v>
      </c>
      <c r="XF23" s="1744" t="s">
        <v>1872</v>
      </c>
      <c r="XG23" s="1744" t="s">
        <v>1989</v>
      </c>
      <c r="XH23" s="1802" t="s">
        <v>897</v>
      </c>
      <c r="XI23" s="1827" t="s">
        <v>1920</v>
      </c>
      <c r="XJ23" s="1744" t="s">
        <v>1926</v>
      </c>
      <c r="XK23" s="1744" t="s">
        <v>1988</v>
      </c>
      <c r="XL23" s="1802" t="s">
        <v>897</v>
      </c>
      <c r="XM23" s="1827" t="s">
        <v>2009</v>
      </c>
      <c r="XN23" s="1744" t="s">
        <v>1910</v>
      </c>
      <c r="XO23" s="1744" t="s">
        <v>1898</v>
      </c>
      <c r="XP23" s="1802" t="s">
        <v>897</v>
      </c>
      <c r="XQ23" s="1827" t="s">
        <v>1933</v>
      </c>
      <c r="XR23" s="1744" t="s">
        <v>1915</v>
      </c>
      <c r="XS23" s="1744" t="s">
        <v>1963</v>
      </c>
      <c r="XT23" s="1802" t="s">
        <v>897</v>
      </c>
      <c r="XU23" s="1827" t="s">
        <v>1879</v>
      </c>
      <c r="XV23" s="1744" t="s">
        <v>2208</v>
      </c>
      <c r="XW23" s="1744" t="s">
        <v>897</v>
      </c>
      <c r="XX23" s="1802" t="s">
        <v>897</v>
      </c>
      <c r="XY23" s="1593" t="s">
        <v>1944</v>
      </c>
      <c r="XZ23" s="1022" t="s">
        <v>1895</v>
      </c>
      <c r="YA23" s="1022" t="s">
        <v>1923</v>
      </c>
      <c r="YB23" s="1036" t="s">
        <v>897</v>
      </c>
      <c r="YC23" s="1593" t="s">
        <v>1996</v>
      </c>
      <c r="YD23" s="1022" t="s">
        <v>2005</v>
      </c>
      <c r="YE23" s="1022" t="s">
        <v>1919</v>
      </c>
      <c r="YF23" s="1036" t="s">
        <v>897</v>
      </c>
      <c r="YG23" s="1593" t="s">
        <v>1931</v>
      </c>
      <c r="YH23" s="1022" t="s">
        <v>1932</v>
      </c>
      <c r="YI23" s="1022" t="s">
        <v>1997</v>
      </c>
      <c r="YJ23" s="1036" t="s">
        <v>897</v>
      </c>
      <c r="YK23" s="1593" t="s">
        <v>2004</v>
      </c>
      <c r="YL23" s="1022" t="s">
        <v>1955</v>
      </c>
      <c r="YM23" s="1022" t="s">
        <v>1979</v>
      </c>
      <c r="YN23" s="1896" t="s">
        <v>897</v>
      </c>
      <c r="YO23" s="1593" t="s">
        <v>1902</v>
      </c>
      <c r="YP23" s="1022" t="s">
        <v>1989</v>
      </c>
      <c r="YQ23" s="1022" t="s">
        <v>1974</v>
      </c>
      <c r="YR23" s="1036" t="s">
        <v>897</v>
      </c>
      <c r="YS23" s="1593" t="s">
        <v>1920</v>
      </c>
      <c r="YT23" s="1022" t="s">
        <v>1990</v>
      </c>
      <c r="YU23" s="1022" t="s">
        <v>1930</v>
      </c>
      <c r="YV23" s="1036" t="s">
        <v>897</v>
      </c>
      <c r="YW23" s="1593" t="s">
        <v>1909</v>
      </c>
      <c r="YX23" s="1036" t="s">
        <v>2068</v>
      </c>
      <c r="YY23" s="1744" t="s">
        <v>1867</v>
      </c>
      <c r="YZ23" s="1802" t="s">
        <v>897</v>
      </c>
      <c r="ZA23" s="1827" t="s">
        <v>1997</v>
      </c>
      <c r="ZB23" s="1744" t="s">
        <v>1868</v>
      </c>
      <c r="ZC23" s="1744" t="s">
        <v>897</v>
      </c>
      <c r="ZD23" s="1802" t="s">
        <v>897</v>
      </c>
      <c r="ZE23" s="1827" t="s">
        <v>1944</v>
      </c>
      <c r="ZF23" s="1744" t="s">
        <v>1884</v>
      </c>
      <c r="ZG23" s="1744" t="s">
        <v>897</v>
      </c>
      <c r="ZH23" s="1802" t="s">
        <v>897</v>
      </c>
      <c r="ZI23" s="1827" t="s">
        <v>1881</v>
      </c>
      <c r="ZJ23" s="1744" t="s">
        <v>1894</v>
      </c>
      <c r="ZK23" s="1744" t="s">
        <v>897</v>
      </c>
      <c r="ZL23" s="1828" t="s">
        <v>897</v>
      </c>
      <c r="ZM23" s="1827" t="s">
        <v>1973</v>
      </c>
      <c r="ZN23" s="1744" t="s">
        <v>1873</v>
      </c>
      <c r="ZO23" s="1744" t="s">
        <v>897</v>
      </c>
      <c r="ZP23" s="1802" t="s">
        <v>897</v>
      </c>
      <c r="ZQ23" s="1827" t="s">
        <v>1993</v>
      </c>
      <c r="ZR23" s="1744" t="s">
        <v>1986</v>
      </c>
      <c r="ZS23" s="1744" t="s">
        <v>897</v>
      </c>
      <c r="ZT23" s="1802" t="s">
        <v>897</v>
      </c>
      <c r="ZU23" s="1827" t="s">
        <v>1877</v>
      </c>
      <c r="ZV23" s="1744" t="s">
        <v>1907</v>
      </c>
      <c r="ZW23" s="1744" t="s">
        <v>897</v>
      </c>
      <c r="ZX23" s="1802" t="s">
        <v>897</v>
      </c>
      <c r="ZY23" s="1827" t="s">
        <v>1869</v>
      </c>
      <c r="ZZ23" s="1744" t="s">
        <v>1935</v>
      </c>
      <c r="AAA23" s="1744" t="s">
        <v>897</v>
      </c>
      <c r="AAB23" s="1802" t="s">
        <v>897</v>
      </c>
      <c r="AAC23" s="1827" t="s">
        <v>2388</v>
      </c>
      <c r="AAD23" s="1744" t="s">
        <v>1892</v>
      </c>
      <c r="AAE23" s="1744" t="s">
        <v>897</v>
      </c>
      <c r="AAF23" s="1802" t="s">
        <v>897</v>
      </c>
      <c r="AAG23" s="1827" t="s">
        <v>1901</v>
      </c>
      <c r="AAH23" s="1744" t="s">
        <v>1867</v>
      </c>
      <c r="AAI23" s="1744" t="s">
        <v>897</v>
      </c>
      <c r="AAJ23" s="1802" t="s">
        <v>897</v>
      </c>
      <c r="AAK23" s="1827" t="s">
        <v>1957</v>
      </c>
      <c r="AAL23" s="1744" t="s">
        <v>1963</v>
      </c>
      <c r="AAM23" s="1744" t="s">
        <v>897</v>
      </c>
      <c r="AAN23" s="1828" t="s">
        <v>897</v>
      </c>
      <c r="AAO23" s="1827" t="s">
        <v>1923</v>
      </c>
      <c r="AAP23" s="1744" t="s">
        <v>1868</v>
      </c>
      <c r="AAQ23" s="1744" t="s">
        <v>897</v>
      </c>
      <c r="AAR23" s="1802" t="s">
        <v>897</v>
      </c>
      <c r="AAS23" s="1827" t="s">
        <v>1884</v>
      </c>
      <c r="AAT23" s="1744" t="s">
        <v>1991</v>
      </c>
      <c r="AAU23" s="1744" t="s">
        <v>897</v>
      </c>
      <c r="AAV23" s="1828" t="s">
        <v>897</v>
      </c>
      <c r="AAW23" s="1827" t="s">
        <v>2621</v>
      </c>
      <c r="AAX23" s="1744" t="s">
        <v>1910</v>
      </c>
      <c r="AAY23" s="1744" t="s">
        <v>897</v>
      </c>
      <c r="AAZ23" s="1802" t="s">
        <v>897</v>
      </c>
      <c r="ABA23" s="1827" t="s">
        <v>1970</v>
      </c>
      <c r="ABB23" s="1744" t="s">
        <v>1939</v>
      </c>
      <c r="ABC23" s="1744" t="s">
        <v>897</v>
      </c>
      <c r="ABD23" s="1802" t="s">
        <v>897</v>
      </c>
      <c r="ABE23" s="1827" t="s">
        <v>897</v>
      </c>
      <c r="ABF23" s="1744" t="s">
        <v>897</v>
      </c>
      <c r="ABG23" s="1744" t="s">
        <v>897</v>
      </c>
      <c r="ABH23" s="1802" t="s">
        <v>897</v>
      </c>
      <c r="ABI23" s="1827" t="s">
        <v>1867</v>
      </c>
      <c r="ABJ23" s="1744" t="s">
        <v>1866</v>
      </c>
      <c r="ABK23" s="1744" t="s">
        <v>897</v>
      </c>
      <c r="ABL23" s="1802" t="s">
        <v>897</v>
      </c>
      <c r="ABM23" s="1827" t="s">
        <v>1880</v>
      </c>
      <c r="ABN23" s="1744" t="s">
        <v>1996</v>
      </c>
      <c r="ABO23" s="1744" t="s">
        <v>897</v>
      </c>
      <c r="ABP23" s="1802" t="s">
        <v>897</v>
      </c>
      <c r="ABQ23" s="1827" t="s">
        <v>1982</v>
      </c>
      <c r="ABR23" s="1744" t="s">
        <v>1890</v>
      </c>
      <c r="ABS23" s="1744" t="s">
        <v>897</v>
      </c>
      <c r="ABT23" s="1802" t="s">
        <v>897</v>
      </c>
      <c r="ABU23" s="1827" t="s">
        <v>1892</v>
      </c>
      <c r="ABV23" s="1744" t="s">
        <v>1923</v>
      </c>
      <c r="ABW23" s="1744" t="s">
        <v>897</v>
      </c>
      <c r="ABX23" s="1802" t="s">
        <v>897</v>
      </c>
      <c r="ABY23" s="1827" t="s">
        <v>1868</v>
      </c>
      <c r="ABZ23" s="1744" t="s">
        <v>2004</v>
      </c>
      <c r="ACA23" s="1744" t="s">
        <v>897</v>
      </c>
      <c r="ACB23" s="1802" t="s">
        <v>897</v>
      </c>
      <c r="ACC23" s="1827" t="s">
        <v>1986</v>
      </c>
      <c r="ACD23" s="1744" t="s">
        <v>1991</v>
      </c>
      <c r="ACE23" s="1744" t="s">
        <v>897</v>
      </c>
      <c r="ACF23" s="1802" t="s">
        <v>897</v>
      </c>
      <c r="ACG23" s="1827" t="s">
        <v>2645</v>
      </c>
      <c r="ACH23" s="1744" t="s">
        <v>1910</v>
      </c>
      <c r="ACI23" s="1744" t="s">
        <v>897</v>
      </c>
      <c r="ACJ23" s="1802" t="s">
        <v>897</v>
      </c>
      <c r="ACK23" s="1827" t="s">
        <v>1887</v>
      </c>
      <c r="ACL23" s="1744" t="s">
        <v>1904</v>
      </c>
      <c r="ACM23" s="1744" t="s">
        <v>897</v>
      </c>
      <c r="ACN23" s="1828" t="s">
        <v>897</v>
      </c>
      <c r="ACO23" s="2374"/>
      <c r="ACP23" s="74" t="s">
        <v>504</v>
      </c>
      <c r="ACQ23" s="338">
        <f t="shared" si="11"/>
        <v>9</v>
      </c>
      <c r="ACR23" s="77">
        <f t="shared" si="12"/>
        <v>13</v>
      </c>
      <c r="ACS23" s="935">
        <f t="shared" si="13"/>
        <v>22</v>
      </c>
      <c r="ACT23" s="144">
        <f t="shared" si="14"/>
        <v>0.40909090909090912</v>
      </c>
      <c r="ACU23" s="338">
        <f t="shared" si="15"/>
        <v>7</v>
      </c>
      <c r="ACV23" s="77">
        <f t="shared" si="16"/>
        <v>5</v>
      </c>
      <c r="ACW23" s="935">
        <f t="shared" si="17"/>
        <v>12</v>
      </c>
      <c r="ACX23" s="1314">
        <f t="shared" si="18"/>
        <v>0.58333333333333337</v>
      </c>
    </row>
    <row r="24" spans="1:778">
      <c r="A24" s="74"/>
      <c r="B24" s="74" t="s">
        <v>430</v>
      </c>
      <c r="C24" s="570">
        <f t="shared" ca="1" si="0"/>
        <v>19</v>
      </c>
      <c r="D24" s="575">
        <v>39023</v>
      </c>
      <c r="E24" s="331" t="s">
        <v>976</v>
      </c>
      <c r="F24" s="75" t="s">
        <v>1157</v>
      </c>
      <c r="G24" s="187" t="s">
        <v>7</v>
      </c>
      <c r="H24" s="76">
        <f t="shared" si="1"/>
        <v>147</v>
      </c>
      <c r="I24" s="77">
        <f t="shared" si="2"/>
        <v>142</v>
      </c>
      <c r="J24" s="77">
        <f t="shared" si="5"/>
        <v>289</v>
      </c>
      <c r="K24" s="95">
        <f t="shared" si="6"/>
        <v>0.50865051903114189</v>
      </c>
      <c r="L24" s="1073"/>
      <c r="M24" s="1073"/>
      <c r="N24" s="1073"/>
      <c r="O24" s="1073"/>
      <c r="P24" s="1073"/>
      <c r="Q24" s="1073"/>
      <c r="R24" s="1073"/>
      <c r="S24" s="1073"/>
      <c r="T24" s="1073"/>
      <c r="U24" s="1073"/>
      <c r="V24" s="1073"/>
      <c r="W24" s="1073"/>
      <c r="X24" s="1073"/>
      <c r="Y24" s="1073"/>
      <c r="Z24" s="1073"/>
      <c r="AA24" s="1073"/>
      <c r="AB24" s="1073"/>
      <c r="AC24" s="1073"/>
      <c r="AD24" s="1073"/>
      <c r="AE24" s="1073"/>
      <c r="AF24" s="1073"/>
      <c r="AG24" s="1073"/>
      <c r="AH24" s="1073"/>
      <c r="AI24" s="1073"/>
      <c r="AJ24" s="1073"/>
      <c r="AK24" s="1073"/>
      <c r="AL24" s="1073"/>
      <c r="AM24" s="1073"/>
      <c r="AN24" s="1073"/>
      <c r="AO24" s="1073"/>
      <c r="AP24" s="1073"/>
      <c r="AQ24" s="1073"/>
      <c r="AR24" s="1073"/>
      <c r="AS24" s="1073"/>
      <c r="AT24" s="1073"/>
      <c r="AU24" s="1073"/>
      <c r="AV24" s="1073"/>
      <c r="AW24" s="1073"/>
      <c r="AX24" s="1073"/>
      <c r="AY24" s="1073"/>
      <c r="AZ24" s="1073"/>
      <c r="BA24" s="1073"/>
      <c r="BB24" s="1073"/>
      <c r="BC24" s="1073"/>
      <c r="BD24" s="1073"/>
      <c r="BE24" s="1073"/>
      <c r="BF24" s="1073"/>
      <c r="BG24" s="1073"/>
      <c r="BH24" s="1073"/>
      <c r="BI24" s="1073"/>
      <c r="BJ24" s="1073"/>
      <c r="BK24" s="1073"/>
      <c r="BL24" s="1073"/>
      <c r="BM24" s="1073"/>
      <c r="BN24" s="1073"/>
      <c r="BO24" s="1073"/>
      <c r="BP24" s="1073"/>
      <c r="BQ24" s="1073"/>
      <c r="BR24" s="1073"/>
      <c r="BS24" s="1073"/>
      <c r="BT24" s="1073"/>
      <c r="BU24" s="1073"/>
      <c r="BV24" s="1073"/>
      <c r="BW24" s="1073"/>
      <c r="BX24" s="1073"/>
      <c r="BY24" s="1073"/>
      <c r="BZ24" s="1073"/>
      <c r="CA24" s="1073"/>
      <c r="CB24" s="1073"/>
      <c r="CC24" s="1073"/>
      <c r="CD24" s="1073"/>
      <c r="CE24" s="1073"/>
      <c r="CF24" s="1073"/>
      <c r="CG24" s="1073"/>
      <c r="CH24" s="1073"/>
      <c r="CI24" s="1073"/>
      <c r="CJ24" s="1073"/>
      <c r="CK24" s="1073"/>
      <c r="CL24" s="1073"/>
      <c r="CM24" s="1073"/>
      <c r="CN24" s="1073"/>
      <c r="CO24" s="1073"/>
      <c r="CP24" s="1073"/>
      <c r="CQ24" s="1073"/>
      <c r="CR24" s="1073"/>
      <c r="CS24" s="1073"/>
      <c r="CT24" s="1073"/>
      <c r="CU24" s="1073"/>
      <c r="CV24" s="1073"/>
      <c r="CW24" s="1073"/>
      <c r="CX24" s="1073"/>
      <c r="CY24" s="1073"/>
      <c r="CZ24" s="1073"/>
      <c r="DA24" s="1073"/>
      <c r="DB24" s="1073"/>
      <c r="DC24" s="1073"/>
      <c r="DD24" s="1073"/>
      <c r="DE24" s="1073"/>
      <c r="DF24" s="1073"/>
      <c r="DG24" s="1073"/>
      <c r="DH24" s="1073"/>
      <c r="DI24" s="1073"/>
      <c r="DJ24" s="1073"/>
      <c r="DK24" s="1073"/>
      <c r="DL24" s="1073"/>
      <c r="DM24" s="1073"/>
      <c r="DN24" s="1073"/>
      <c r="DO24" s="1073"/>
      <c r="DP24" s="1073"/>
      <c r="DQ24" s="1073"/>
      <c r="DR24" s="1073"/>
      <c r="DS24" s="1073"/>
      <c r="DT24" s="1073"/>
      <c r="DU24" s="1073"/>
      <c r="DV24" s="1073"/>
      <c r="DW24" s="1073"/>
      <c r="DX24" s="1073"/>
      <c r="DY24" s="1073"/>
      <c r="DZ24" s="1073"/>
      <c r="EA24" s="1073"/>
      <c r="EB24" s="1073"/>
      <c r="EC24" s="1073"/>
      <c r="ED24" s="1073"/>
      <c r="EE24" s="1073"/>
      <c r="EF24" s="1073"/>
      <c r="EG24" s="1073"/>
      <c r="EH24" s="1073"/>
      <c r="EI24" s="1073"/>
      <c r="EJ24" s="1073"/>
      <c r="EK24" s="1073"/>
      <c r="EL24" s="1073"/>
      <c r="EM24" s="1073"/>
      <c r="EN24" s="1073"/>
      <c r="EO24" s="1073"/>
      <c r="EP24" s="1073"/>
      <c r="EQ24" s="1073"/>
      <c r="ER24" s="1073"/>
      <c r="ES24" s="1073"/>
      <c r="ET24" s="1073"/>
      <c r="EU24" s="1073"/>
      <c r="EV24" s="1073"/>
      <c r="EW24" s="1073"/>
      <c r="EX24" s="1073"/>
      <c r="EY24" s="1135"/>
      <c r="EZ24" s="1135"/>
      <c r="FA24" s="1135"/>
      <c r="FB24" s="1135"/>
      <c r="FC24" s="1135"/>
      <c r="FD24" s="1135"/>
      <c r="FE24" s="1135"/>
      <c r="FF24" s="1135"/>
      <c r="FG24" s="1135"/>
      <c r="FH24" s="1135"/>
      <c r="FI24" s="1135"/>
      <c r="FJ24" s="1135"/>
      <c r="FK24" s="1135"/>
      <c r="FL24" s="1135"/>
      <c r="FM24" s="1135"/>
      <c r="FN24" s="1135"/>
      <c r="FO24" s="1135"/>
      <c r="FP24" s="1135"/>
      <c r="FQ24" s="1135"/>
      <c r="FR24" s="1135"/>
      <c r="FS24" s="1135"/>
      <c r="FT24" s="1135"/>
      <c r="FU24" s="1135"/>
      <c r="FV24" s="1135"/>
      <c r="FW24" s="1135"/>
      <c r="FX24" s="1135"/>
      <c r="FY24" s="1135"/>
      <c r="FZ24" s="1135"/>
      <c r="GA24" s="1135"/>
      <c r="GB24" s="1135"/>
      <c r="GC24" s="1135"/>
      <c r="GD24" s="1135"/>
      <c r="GE24" s="1135"/>
      <c r="GF24" s="1135"/>
      <c r="GG24" s="1135"/>
      <c r="GH24" s="1135"/>
      <c r="GI24" s="1135"/>
      <c r="GJ24" s="1135"/>
      <c r="GK24" s="1135"/>
      <c r="GL24" s="1135"/>
      <c r="GM24" s="1135"/>
      <c r="GN24" s="1135"/>
      <c r="GO24" s="1135"/>
      <c r="GP24" s="1135"/>
      <c r="GQ24" s="1135"/>
      <c r="GR24" s="1135"/>
      <c r="GS24" s="1135"/>
      <c r="GT24" s="1135"/>
      <c r="GU24" s="1135"/>
      <c r="GV24" s="1135"/>
      <c r="GW24" s="1135"/>
      <c r="GX24" s="1135"/>
      <c r="GY24" s="1135"/>
      <c r="GZ24" s="1135"/>
      <c r="HA24" s="1135"/>
      <c r="HB24" s="1135"/>
      <c r="HC24" s="1135"/>
      <c r="HD24" s="1135"/>
      <c r="HE24" s="1135"/>
      <c r="HF24" s="1135"/>
      <c r="HG24" s="1135"/>
      <c r="HH24" s="1135"/>
      <c r="HI24" s="1135"/>
      <c r="HJ24" s="1135"/>
      <c r="HK24" s="1135"/>
      <c r="HL24" s="1135"/>
      <c r="HM24" s="1135"/>
      <c r="HN24" s="1135"/>
      <c r="HO24" s="1135"/>
      <c r="HP24" s="1135"/>
      <c r="HQ24" s="1135"/>
      <c r="HR24" s="1135"/>
      <c r="HS24" s="1135"/>
      <c r="HT24" s="1135"/>
      <c r="HU24" s="1135"/>
      <c r="HV24" s="1135"/>
      <c r="HW24" s="1136"/>
      <c r="HX24" s="1136"/>
      <c r="HY24" s="1136"/>
      <c r="HZ24" s="1135"/>
      <c r="IA24" s="1135"/>
      <c r="IB24" s="1135"/>
      <c r="IC24" s="1135"/>
      <c r="ID24" s="1135"/>
      <c r="IE24" s="1135"/>
      <c r="IF24" s="1135"/>
      <c r="IG24" s="1135"/>
      <c r="IH24" s="1135"/>
      <c r="II24" s="1135"/>
      <c r="IJ24" s="1135"/>
      <c r="IK24" s="1135"/>
      <c r="IL24" s="1135"/>
      <c r="IM24" s="1135"/>
      <c r="IN24" s="1135"/>
      <c r="IO24" s="1135"/>
      <c r="IP24" s="1135"/>
      <c r="IQ24" s="1135"/>
      <c r="IR24" s="1135"/>
      <c r="IS24" s="1135"/>
      <c r="IT24" s="1135"/>
      <c r="IU24" s="1135"/>
      <c r="IV24" s="1135"/>
      <c r="IW24" s="1135"/>
      <c r="IX24" s="1135"/>
      <c r="IY24" s="1135"/>
      <c r="IZ24" s="1135"/>
      <c r="JA24" s="1135"/>
      <c r="JB24" s="1135"/>
      <c r="JC24" s="1135"/>
      <c r="JD24" s="1135"/>
      <c r="JE24" s="1135"/>
      <c r="JF24" s="1135"/>
      <c r="JG24" s="1135"/>
      <c r="JH24" s="1135"/>
      <c r="JI24" s="1135"/>
      <c r="JJ24" s="1135"/>
      <c r="JK24" s="1135"/>
      <c r="JL24" s="1135"/>
      <c r="JM24" s="1135"/>
      <c r="JN24" s="1135"/>
      <c r="JO24" s="1135"/>
      <c r="JP24" s="1135"/>
      <c r="JQ24" s="1135"/>
      <c r="JR24" s="1135"/>
      <c r="JS24" s="1135"/>
      <c r="JT24" s="1135"/>
      <c r="JU24" s="1135"/>
      <c r="JV24" s="1135"/>
      <c r="JW24" s="1135"/>
      <c r="JX24" s="1135"/>
      <c r="JY24" s="1135"/>
      <c r="JZ24" s="1135"/>
      <c r="KA24" s="1135"/>
      <c r="KB24" s="1135"/>
      <c r="KC24" s="1135"/>
      <c r="KD24" s="1135"/>
      <c r="KE24" s="1135"/>
      <c r="KF24" s="1135"/>
      <c r="KG24" s="1135"/>
      <c r="KH24" s="1135"/>
      <c r="KI24" s="1135"/>
      <c r="KJ24" s="1135"/>
      <c r="KK24" s="1135"/>
      <c r="KL24" s="1135"/>
      <c r="KM24" s="1135"/>
      <c r="KN24" s="1135"/>
      <c r="KO24" s="1135"/>
      <c r="KP24" s="1135"/>
      <c r="KQ24" s="1135"/>
      <c r="KR24" s="1135"/>
      <c r="KS24" s="1135"/>
      <c r="KT24" s="1135"/>
      <c r="KU24" s="1135"/>
      <c r="KV24" s="1135"/>
      <c r="KW24" s="1135"/>
      <c r="KX24" s="1135"/>
      <c r="KY24" s="1135"/>
      <c r="KZ24" s="1135"/>
      <c r="LA24" s="1135"/>
      <c r="LB24" s="1135"/>
      <c r="LC24" s="1135"/>
      <c r="LD24" s="1135"/>
      <c r="LE24" s="1135"/>
      <c r="LF24" s="1135"/>
      <c r="LG24" s="1135"/>
      <c r="LH24" s="1135"/>
      <c r="LI24" s="1135"/>
      <c r="LJ24" s="1135"/>
      <c r="LK24" s="1135"/>
      <c r="LL24" s="1135"/>
      <c r="LM24" s="1135"/>
      <c r="LN24" s="1135"/>
      <c r="LO24" s="1135"/>
      <c r="LP24" s="1135"/>
      <c r="LQ24" s="1135"/>
      <c r="LR24" s="1135"/>
      <c r="LS24" s="1135"/>
      <c r="LT24" s="1135"/>
      <c r="LU24" s="1135"/>
      <c r="LV24" s="1135"/>
      <c r="LW24" s="1135"/>
      <c r="LX24" s="1135"/>
      <c r="LY24" s="1135"/>
      <c r="LZ24" s="1135"/>
      <c r="MA24" s="1135"/>
      <c r="MB24" s="1137"/>
      <c r="MC24" s="1137"/>
      <c r="MD24" s="1135"/>
      <c r="ME24" s="1135"/>
      <c r="MF24" s="1135"/>
      <c r="MG24" s="1135"/>
      <c r="MH24" s="1135"/>
      <c r="MI24" s="1135"/>
      <c r="MJ24" s="76" t="s">
        <v>816</v>
      </c>
      <c r="MK24" s="77" t="s">
        <v>1038</v>
      </c>
      <c r="ML24" s="77" t="s">
        <v>974</v>
      </c>
      <c r="MM24" s="110"/>
      <c r="MN24" s="76" t="s">
        <v>478</v>
      </c>
      <c r="MO24" s="77" t="s">
        <v>805</v>
      </c>
      <c r="MP24" s="77" t="s">
        <v>1108</v>
      </c>
      <c r="MQ24" s="110"/>
      <c r="MR24" s="76" t="s">
        <v>802</v>
      </c>
      <c r="MS24" s="77" t="s">
        <v>1095</v>
      </c>
      <c r="MT24" s="116" t="s">
        <v>1153</v>
      </c>
      <c r="MU24" s="117" t="s">
        <v>1099</v>
      </c>
      <c r="MV24" s="1053" t="s">
        <v>215</v>
      </c>
      <c r="MW24" s="116" t="s">
        <v>447</v>
      </c>
      <c r="MX24" s="116" t="s">
        <v>1154</v>
      </c>
      <c r="MY24" s="1071"/>
      <c r="MZ24" s="1053" t="s">
        <v>798</v>
      </c>
      <c r="NA24" s="116" t="s">
        <v>1175</v>
      </c>
      <c r="NB24" s="116" t="s">
        <v>1177</v>
      </c>
      <c r="NC24" s="117"/>
      <c r="ND24" s="1053" t="s">
        <v>462</v>
      </c>
      <c r="NE24" s="116" t="s">
        <v>797</v>
      </c>
      <c r="NF24" s="116" t="s">
        <v>1039</v>
      </c>
      <c r="NG24" s="1071"/>
      <c r="NH24" s="1053" t="s">
        <v>460</v>
      </c>
      <c r="NI24" s="116" t="s">
        <v>811</v>
      </c>
      <c r="NJ24" s="116" t="s">
        <v>881</v>
      </c>
      <c r="NK24" s="1071"/>
      <c r="NL24" s="1053" t="s">
        <v>1103</v>
      </c>
      <c r="NM24" s="116" t="s">
        <v>210</v>
      </c>
      <c r="NN24" s="77" t="s">
        <v>974</v>
      </c>
      <c r="NO24" s="935" t="s">
        <v>795</v>
      </c>
      <c r="NP24" s="338" t="s">
        <v>1105</v>
      </c>
      <c r="NQ24" s="77" t="s">
        <v>466</v>
      </c>
      <c r="NR24" s="77" t="s">
        <v>1106</v>
      </c>
      <c r="NS24" s="935"/>
      <c r="NT24" s="338" t="s">
        <v>920</v>
      </c>
      <c r="NU24" s="77" t="s">
        <v>1107</v>
      </c>
      <c r="NV24" s="116" t="s">
        <v>137</v>
      </c>
      <c r="NW24" s="1071"/>
      <c r="NX24" s="1053" t="s">
        <v>1097</v>
      </c>
      <c r="NY24" s="116" t="s">
        <v>1150</v>
      </c>
      <c r="NZ24" s="116" t="s">
        <v>816</v>
      </c>
      <c r="OA24" s="117"/>
      <c r="OB24" s="1053" t="s">
        <v>1140</v>
      </c>
      <c r="OC24" s="116" t="s">
        <v>477</v>
      </c>
      <c r="OD24" s="116" t="s">
        <v>287</v>
      </c>
      <c r="OE24" s="1071"/>
      <c r="OF24" s="1053" t="s">
        <v>1151</v>
      </c>
      <c r="OG24" s="116" t="s">
        <v>215</v>
      </c>
      <c r="OH24" s="116" t="s">
        <v>1149</v>
      </c>
      <c r="OI24" s="1071" t="s">
        <v>320</v>
      </c>
      <c r="OJ24" s="1056" t="s">
        <v>273</v>
      </c>
      <c r="OK24" s="79" t="s">
        <v>500</v>
      </c>
      <c r="OL24" s="79" t="s">
        <v>221</v>
      </c>
      <c r="OM24" s="1057"/>
      <c r="ON24" s="1056" t="s">
        <v>881</v>
      </c>
      <c r="OO24" s="79" t="s">
        <v>769</v>
      </c>
      <c r="OP24" s="79" t="s">
        <v>800</v>
      </c>
      <c r="OQ24" s="1057"/>
      <c r="OR24" s="1056" t="s">
        <v>267</v>
      </c>
      <c r="OS24" s="79" t="s">
        <v>1038</v>
      </c>
      <c r="OT24" s="79" t="s">
        <v>452</v>
      </c>
      <c r="OU24" s="1057"/>
      <c r="OV24" s="1056" t="s">
        <v>449</v>
      </c>
      <c r="OW24" s="79" t="s">
        <v>132</v>
      </c>
      <c r="OX24" s="77" t="s">
        <v>1012</v>
      </c>
      <c r="OY24" s="1055" t="s">
        <v>1154</v>
      </c>
      <c r="OZ24" s="1054" t="s">
        <v>802</v>
      </c>
      <c r="PA24" s="81" t="s">
        <v>459</v>
      </c>
      <c r="PB24" s="81" t="s">
        <v>814</v>
      </c>
      <c r="PC24" s="1055" t="s">
        <v>133</v>
      </c>
      <c r="PD24" s="338" t="s">
        <v>1095</v>
      </c>
      <c r="PE24" s="77" t="s">
        <v>806</v>
      </c>
      <c r="PF24" s="77" t="s">
        <v>1114</v>
      </c>
      <c r="PG24" s="935"/>
      <c r="PH24" s="338" t="s">
        <v>1103</v>
      </c>
      <c r="PI24" s="77" t="s">
        <v>1140</v>
      </c>
      <c r="PJ24" s="77" t="s">
        <v>1111</v>
      </c>
      <c r="PK24" s="935"/>
      <c r="PL24" s="338" t="s">
        <v>462</v>
      </c>
      <c r="PM24" s="77" t="s">
        <v>989</v>
      </c>
      <c r="PN24" s="77" t="s">
        <v>1104</v>
      </c>
      <c r="PO24" s="77"/>
      <c r="PP24" s="110"/>
      <c r="PQ24" s="338" t="s">
        <v>273</v>
      </c>
      <c r="PR24" s="77" t="s">
        <v>1112</v>
      </c>
      <c r="PS24" s="77" t="s">
        <v>1108</v>
      </c>
      <c r="PT24" s="935"/>
      <c r="PU24" s="338" t="s">
        <v>482</v>
      </c>
      <c r="PV24" s="77" t="s">
        <v>445</v>
      </c>
      <c r="PW24" s="77" t="s">
        <v>477</v>
      </c>
      <c r="PX24" s="935"/>
      <c r="PY24" s="338" t="s">
        <v>1039</v>
      </c>
      <c r="PZ24" s="77" t="s">
        <v>803</v>
      </c>
      <c r="QA24" s="77" t="s">
        <v>1100</v>
      </c>
      <c r="QB24" s="935"/>
      <c r="QC24" s="338" t="s">
        <v>881</v>
      </c>
      <c r="QD24" s="79" t="s">
        <v>1456</v>
      </c>
      <c r="QE24" s="79" t="s">
        <v>795</v>
      </c>
      <c r="QF24" s="1057"/>
      <c r="QG24" s="1056" t="s">
        <v>1056</v>
      </c>
      <c r="QH24" s="79" t="s">
        <v>1457</v>
      </c>
      <c r="QI24" s="79" t="s">
        <v>231</v>
      </c>
      <c r="QJ24" s="1057"/>
      <c r="QK24" s="1056" t="s">
        <v>802</v>
      </c>
      <c r="QL24" s="79" t="s">
        <v>458</v>
      </c>
      <c r="QM24" s="79" t="s">
        <v>800</v>
      </c>
      <c r="QN24" s="1057"/>
      <c r="QO24" s="1056" t="s">
        <v>1442</v>
      </c>
      <c r="QP24" s="79" t="s">
        <v>1141</v>
      </c>
      <c r="QQ24" s="79" t="s">
        <v>132</v>
      </c>
      <c r="QR24" s="935" t="s">
        <v>207</v>
      </c>
      <c r="QS24" s="338" t="s">
        <v>1451</v>
      </c>
      <c r="QT24" s="77" t="s">
        <v>1107</v>
      </c>
      <c r="QU24" s="81" t="s">
        <v>1101</v>
      </c>
      <c r="QV24" s="1055"/>
      <c r="QW24" s="1054" t="s">
        <v>1109</v>
      </c>
      <c r="QX24" s="81" t="s">
        <v>1176</v>
      </c>
      <c r="QY24" s="81" t="s">
        <v>1098</v>
      </c>
      <c r="QZ24" s="1055" t="s">
        <v>133</v>
      </c>
      <c r="RA24" s="338" t="s">
        <v>1149</v>
      </c>
      <c r="RB24" s="77" t="s">
        <v>798</v>
      </c>
      <c r="RC24" s="77" t="s">
        <v>1450</v>
      </c>
      <c r="RD24" s="935"/>
      <c r="RE24" s="338" t="s">
        <v>1498</v>
      </c>
      <c r="RF24" s="77" t="s">
        <v>1155</v>
      </c>
      <c r="RG24" s="77" t="s">
        <v>137</v>
      </c>
      <c r="RH24" s="935"/>
      <c r="RI24" s="338" t="s">
        <v>1112</v>
      </c>
      <c r="RJ24" s="77" t="s">
        <v>1113</v>
      </c>
      <c r="RK24" s="77" t="s">
        <v>1454</v>
      </c>
      <c r="RL24" s="935"/>
      <c r="RM24" s="338" t="s">
        <v>1097</v>
      </c>
      <c r="RN24" s="77" t="s">
        <v>1175</v>
      </c>
      <c r="RO24" s="77" t="s">
        <v>974</v>
      </c>
      <c r="RP24" s="935"/>
      <c r="RQ24" s="338" t="s">
        <v>221</v>
      </c>
      <c r="RR24" s="77" t="s">
        <v>1100</v>
      </c>
      <c r="RS24" s="77" t="s">
        <v>447</v>
      </c>
      <c r="RT24" s="935"/>
      <c r="RU24" s="338" t="s">
        <v>816</v>
      </c>
      <c r="RV24" s="77" t="s">
        <v>1108</v>
      </c>
      <c r="RW24" s="77" t="s">
        <v>1039</v>
      </c>
      <c r="RX24" s="935"/>
      <c r="RY24" s="338" t="s">
        <v>1501</v>
      </c>
      <c r="RZ24" s="77" t="s">
        <v>800</v>
      </c>
      <c r="SA24" s="77" t="s">
        <v>452</v>
      </c>
      <c r="SB24" s="935"/>
      <c r="SC24" s="338" t="s">
        <v>1633</v>
      </c>
      <c r="SD24" s="77" t="s">
        <v>769</v>
      </c>
      <c r="SE24" s="77" t="s">
        <v>1099</v>
      </c>
      <c r="SF24" s="935"/>
      <c r="SG24" s="338" t="s">
        <v>802</v>
      </c>
      <c r="SH24" s="77" t="s">
        <v>1635</v>
      </c>
      <c r="SI24" s="77" t="s">
        <v>1095</v>
      </c>
      <c r="SJ24" s="935"/>
      <c r="SK24" s="338" t="s">
        <v>1105</v>
      </c>
      <c r="SL24" s="77" t="s">
        <v>1446</v>
      </c>
      <c r="SM24" s="77" t="s">
        <v>1149</v>
      </c>
      <c r="SN24" s="935"/>
      <c r="SO24" s="338" t="s">
        <v>1112</v>
      </c>
      <c r="SP24" s="77" t="s">
        <v>500</v>
      </c>
      <c r="SQ24" s="116" t="s">
        <v>1056</v>
      </c>
      <c r="SR24" s="1071"/>
      <c r="SS24" s="1053" t="s">
        <v>1456</v>
      </c>
      <c r="ST24" s="116" t="s">
        <v>1153</v>
      </c>
      <c r="SU24" s="116" t="s">
        <v>1176</v>
      </c>
      <c r="SV24" s="1071"/>
      <c r="SW24" s="1053" t="s">
        <v>1714</v>
      </c>
      <c r="SX24" s="116" t="s">
        <v>1439</v>
      </c>
      <c r="SY24" s="116" t="s">
        <v>1113</v>
      </c>
      <c r="SZ24" s="117"/>
      <c r="TA24" s="1053" t="s">
        <v>1141</v>
      </c>
      <c r="TB24" s="116" t="s">
        <v>1103</v>
      </c>
      <c r="TC24" s="116" t="s">
        <v>1498</v>
      </c>
      <c r="TD24" s="1071"/>
      <c r="TE24" s="1053" t="s">
        <v>798</v>
      </c>
      <c r="TF24" s="116" t="s">
        <v>989</v>
      </c>
      <c r="TG24" s="116" t="s">
        <v>317</v>
      </c>
      <c r="TH24" s="935" t="s">
        <v>452</v>
      </c>
      <c r="TI24" s="338" t="s">
        <v>448</v>
      </c>
      <c r="TJ24" s="77" t="s">
        <v>813</v>
      </c>
      <c r="TK24" s="77" t="s">
        <v>221</v>
      </c>
      <c r="TL24" s="935"/>
      <c r="TM24" s="338" t="s">
        <v>1154</v>
      </c>
      <c r="TN24" s="77" t="s">
        <v>1101</v>
      </c>
      <c r="TO24" s="77" t="s">
        <v>975</v>
      </c>
      <c r="TP24" s="935"/>
      <c r="TQ24" s="338" t="s">
        <v>1104</v>
      </c>
      <c r="TR24" s="77" t="s">
        <v>1151</v>
      </c>
      <c r="TS24" s="77" t="s">
        <v>1107</v>
      </c>
      <c r="TT24" s="935"/>
      <c r="TU24" s="338" t="s">
        <v>1996</v>
      </c>
      <c r="TV24" s="77" t="s">
        <v>1887</v>
      </c>
      <c r="TW24" s="77" t="s">
        <v>1894</v>
      </c>
      <c r="TX24" s="935"/>
      <c r="TY24" s="338" t="s">
        <v>1928</v>
      </c>
      <c r="TZ24" s="77" t="s">
        <v>1904</v>
      </c>
      <c r="UA24" s="77" t="s">
        <v>1976</v>
      </c>
      <c r="UB24" s="110"/>
      <c r="UC24" s="1438" t="s">
        <v>1971</v>
      </c>
      <c r="UD24" s="1014" t="s">
        <v>1995</v>
      </c>
      <c r="UE24" s="1014" t="s">
        <v>1909</v>
      </c>
      <c r="UF24" s="1080" t="s">
        <v>897</v>
      </c>
      <c r="UG24" s="1438" t="s">
        <v>1872</v>
      </c>
      <c r="UH24" s="1014" t="s">
        <v>1926</v>
      </c>
      <c r="UI24" s="1014" t="s">
        <v>1896</v>
      </c>
      <c r="UJ24" s="1080"/>
      <c r="UK24" s="1438" t="s">
        <v>1955</v>
      </c>
      <c r="UL24" s="1014" t="s">
        <v>1927</v>
      </c>
      <c r="UM24" s="1014" t="s">
        <v>1917</v>
      </c>
      <c r="UN24" s="1080"/>
      <c r="UO24" s="1438" t="s">
        <v>1931</v>
      </c>
      <c r="UP24" s="1014" t="s">
        <v>1973</v>
      </c>
      <c r="UQ24" s="1014" t="s">
        <v>1923</v>
      </c>
      <c r="UR24" s="1080"/>
      <c r="US24" s="1438" t="s">
        <v>1438</v>
      </c>
      <c r="UT24" s="1014" t="s">
        <v>1450</v>
      </c>
      <c r="UU24" s="1014" t="s">
        <v>452</v>
      </c>
      <c r="UV24" s="1080"/>
      <c r="UW24" s="1827" t="s">
        <v>2045</v>
      </c>
      <c r="UX24" s="1744" t="s">
        <v>1918</v>
      </c>
      <c r="UY24" s="1744" t="s">
        <v>1929</v>
      </c>
      <c r="UZ24" s="1802" t="s">
        <v>897</v>
      </c>
      <c r="VA24" s="1827" t="s">
        <v>1952</v>
      </c>
      <c r="VB24" s="1744" t="s">
        <v>1907</v>
      </c>
      <c r="VC24" s="1744" t="s">
        <v>1972</v>
      </c>
      <c r="VD24" s="1802" t="s">
        <v>897</v>
      </c>
      <c r="VE24" s="1827" t="s">
        <v>1912</v>
      </c>
      <c r="VF24" s="1744" t="s">
        <v>1884</v>
      </c>
      <c r="VG24" s="1744" t="s">
        <v>1898</v>
      </c>
      <c r="VH24" s="1802" t="s">
        <v>897</v>
      </c>
      <c r="VI24" s="1827" t="s">
        <v>989</v>
      </c>
      <c r="VJ24" s="1744" t="s">
        <v>2095</v>
      </c>
      <c r="VK24" s="1744" t="s">
        <v>1453</v>
      </c>
      <c r="VL24" s="1802" t="s">
        <v>897</v>
      </c>
      <c r="VM24" s="1827" t="s">
        <v>1714</v>
      </c>
      <c r="VN24" s="1744" t="s">
        <v>448</v>
      </c>
      <c r="VO24" s="1022" t="s">
        <v>813</v>
      </c>
      <c r="VP24" s="1036" t="s">
        <v>897</v>
      </c>
      <c r="VQ24" s="1593" t="s">
        <v>477</v>
      </c>
      <c r="VR24" s="1022" t="s">
        <v>1518</v>
      </c>
      <c r="VS24" s="1022" t="s">
        <v>1107</v>
      </c>
      <c r="VT24" s="1036" t="s">
        <v>897</v>
      </c>
      <c r="VU24" s="1593" t="s">
        <v>1935</v>
      </c>
      <c r="VV24" s="1022" t="s">
        <v>1925</v>
      </c>
      <c r="VW24" s="1022" t="s">
        <v>1875</v>
      </c>
      <c r="VX24" s="1036" t="s">
        <v>897</v>
      </c>
      <c r="VY24" s="1593" t="s">
        <v>2006</v>
      </c>
      <c r="VZ24" s="1022" t="s">
        <v>2009</v>
      </c>
      <c r="WA24" s="1022" t="s">
        <v>1967</v>
      </c>
      <c r="WB24" s="1036" t="s">
        <v>897</v>
      </c>
      <c r="WC24" s="1593" t="s">
        <v>1997</v>
      </c>
      <c r="WD24" s="1022" t="s">
        <v>1990</v>
      </c>
      <c r="WE24" s="117" t="s">
        <v>379</v>
      </c>
      <c r="WF24" s="1802" t="s">
        <v>1907</v>
      </c>
      <c r="WG24" s="1827" t="s">
        <v>1895</v>
      </c>
      <c r="WH24" s="1744" t="s">
        <v>1929</v>
      </c>
      <c r="WI24" s="1744" t="s">
        <v>1992</v>
      </c>
      <c r="WJ24" s="1802" t="s">
        <v>897</v>
      </c>
      <c r="WK24" s="1827" t="s">
        <v>1957</v>
      </c>
      <c r="WL24" s="1744" t="s">
        <v>1904</v>
      </c>
      <c r="WM24" s="1744" t="s">
        <v>1887</v>
      </c>
      <c r="WN24" s="1802" t="s">
        <v>897</v>
      </c>
      <c r="WO24" s="1827" t="s">
        <v>1869</v>
      </c>
      <c r="WP24" s="1744" t="s">
        <v>1879</v>
      </c>
      <c r="WQ24" s="1744" t="s">
        <v>897</v>
      </c>
      <c r="WR24" s="1802" t="s">
        <v>897</v>
      </c>
      <c r="WS24" s="1827" t="s">
        <v>1931</v>
      </c>
      <c r="WT24" s="1744" t="s">
        <v>1912</v>
      </c>
      <c r="WU24" s="1744" t="s">
        <v>1950</v>
      </c>
      <c r="WV24" s="1802" t="s">
        <v>897</v>
      </c>
      <c r="WW24" s="1593" t="s">
        <v>1897</v>
      </c>
      <c r="WX24" s="1022" t="s">
        <v>1915</v>
      </c>
      <c r="WY24" s="1022" t="s">
        <v>1979</v>
      </c>
      <c r="WZ24" s="1036" t="s">
        <v>897</v>
      </c>
      <c r="XA24" s="1593" t="s">
        <v>1913</v>
      </c>
      <c r="XB24" s="1022" t="s">
        <v>1924</v>
      </c>
      <c r="XC24" s="1022" t="s">
        <v>1923</v>
      </c>
      <c r="XD24" s="1036" t="s">
        <v>897</v>
      </c>
      <c r="XE24" s="1593" t="s">
        <v>1954</v>
      </c>
      <c r="XF24" s="1022" t="s">
        <v>1910</v>
      </c>
      <c r="XG24" s="1022" t="s">
        <v>1997</v>
      </c>
      <c r="XH24" s="1036" t="s">
        <v>897</v>
      </c>
      <c r="XI24" s="1593" t="s">
        <v>2009</v>
      </c>
      <c r="XJ24" s="1022" t="s">
        <v>1990</v>
      </c>
      <c r="XK24" s="1022" t="s">
        <v>1935</v>
      </c>
      <c r="XL24" s="1036" t="s">
        <v>897</v>
      </c>
      <c r="XM24" s="1593" t="s">
        <v>1928</v>
      </c>
      <c r="XN24" s="1022" t="s">
        <v>1932</v>
      </c>
      <c r="XO24" s="1022" t="s">
        <v>2006</v>
      </c>
      <c r="XP24" s="1036" t="s">
        <v>897</v>
      </c>
      <c r="XQ24" s="1593" t="s">
        <v>1895</v>
      </c>
      <c r="XR24" s="117" t="s">
        <v>163</v>
      </c>
      <c r="XS24" s="1744" t="s">
        <v>1957</v>
      </c>
      <c r="XT24" s="1802" t="s">
        <v>1919</v>
      </c>
      <c r="XU24" s="1827" t="s">
        <v>1929</v>
      </c>
      <c r="XV24" s="1744" t="s">
        <v>1907</v>
      </c>
      <c r="XW24" s="1744" t="s">
        <v>1909</v>
      </c>
      <c r="XX24" s="1802" t="s">
        <v>897</v>
      </c>
      <c r="XY24" s="1827" t="s">
        <v>1894</v>
      </c>
      <c r="XZ24" s="1744" t="s">
        <v>1900</v>
      </c>
      <c r="YA24" s="1744" t="s">
        <v>897</v>
      </c>
      <c r="YB24" s="1802" t="s">
        <v>897</v>
      </c>
      <c r="YC24" s="1827" t="s">
        <v>897</v>
      </c>
      <c r="YD24" s="1744" t="s">
        <v>897</v>
      </c>
      <c r="YE24" s="1744" t="s">
        <v>897</v>
      </c>
      <c r="YF24" s="1802" t="s">
        <v>897</v>
      </c>
      <c r="YG24" s="1827" t="s">
        <v>1897</v>
      </c>
      <c r="YH24" s="1744" t="s">
        <v>1920</v>
      </c>
      <c r="YI24" s="1744" t="s">
        <v>1989</v>
      </c>
      <c r="YJ24" s="1802" t="s">
        <v>897</v>
      </c>
      <c r="YK24" s="1827" t="s">
        <v>1966</v>
      </c>
      <c r="YL24" s="1744" t="s">
        <v>1915</v>
      </c>
      <c r="YM24" s="1022" t="s">
        <v>1913</v>
      </c>
      <c r="YN24" s="1896" t="s">
        <v>897</v>
      </c>
      <c r="YO24" s="1593" t="s">
        <v>1914</v>
      </c>
      <c r="YP24" s="1022" t="s">
        <v>1931</v>
      </c>
      <c r="YQ24" s="1022" t="s">
        <v>1963</v>
      </c>
      <c r="YR24" s="1036" t="s">
        <v>897</v>
      </c>
      <c r="YS24" s="1593" t="s">
        <v>1990</v>
      </c>
      <c r="YT24" s="1022" t="s">
        <v>1935</v>
      </c>
      <c r="YU24" s="1022" t="s">
        <v>1923</v>
      </c>
      <c r="YV24" s="1036" t="s">
        <v>897</v>
      </c>
      <c r="YW24" s="1593" t="s">
        <v>2009</v>
      </c>
      <c r="YX24" s="1022" t="s">
        <v>1932</v>
      </c>
      <c r="YY24" s="1022" t="s">
        <v>1979</v>
      </c>
      <c r="YZ24" s="1036" t="s">
        <v>897</v>
      </c>
      <c r="ZA24" s="1593" t="s">
        <v>2350</v>
      </c>
      <c r="ZB24" s="1022" t="s">
        <v>1986</v>
      </c>
      <c r="ZC24" s="1022" t="s">
        <v>897</v>
      </c>
      <c r="ZD24" s="1036" t="s">
        <v>897</v>
      </c>
      <c r="ZE24" s="1593" t="s">
        <v>1909</v>
      </c>
      <c r="ZF24" s="1022" t="s">
        <v>1996</v>
      </c>
      <c r="ZG24" s="1022" t="s">
        <v>1974</v>
      </c>
      <c r="ZH24" s="1036" t="s">
        <v>897</v>
      </c>
      <c r="ZI24" s="1593" t="s">
        <v>1912</v>
      </c>
      <c r="ZJ24" s="1036" t="s">
        <v>2068</v>
      </c>
      <c r="ZK24" s="1744" t="s">
        <v>1884</v>
      </c>
      <c r="ZL24" s="1828" t="s">
        <v>897</v>
      </c>
      <c r="ZM24" s="1827" t="s">
        <v>2208</v>
      </c>
      <c r="ZN24" s="1744" t="s">
        <v>1892</v>
      </c>
      <c r="ZO24" s="1744" t="s">
        <v>897</v>
      </c>
      <c r="ZP24" s="1802" t="s">
        <v>897</v>
      </c>
      <c r="ZQ24" s="1827" t="s">
        <v>1881</v>
      </c>
      <c r="ZR24" s="1744" t="s">
        <v>1900</v>
      </c>
      <c r="ZS24" s="1744" t="s">
        <v>897</v>
      </c>
      <c r="ZT24" s="1802" t="s">
        <v>897</v>
      </c>
      <c r="ZU24" s="1827" t="s">
        <v>1870</v>
      </c>
      <c r="ZV24" s="1744" t="s">
        <v>1910</v>
      </c>
      <c r="ZW24" s="1744" t="s">
        <v>897</v>
      </c>
      <c r="ZX24" s="1802" t="s">
        <v>897</v>
      </c>
      <c r="ZY24" s="1827" t="s">
        <v>1901</v>
      </c>
      <c r="ZZ24" s="1744" t="s">
        <v>1970</v>
      </c>
      <c r="AAA24" s="1744" t="s">
        <v>897</v>
      </c>
      <c r="AAB24" s="1802" t="s">
        <v>897</v>
      </c>
      <c r="AAC24" s="1827" t="s">
        <v>1993</v>
      </c>
      <c r="AAD24" s="1744" t="s">
        <v>1880</v>
      </c>
      <c r="AAE24" s="1744" t="s">
        <v>897</v>
      </c>
      <c r="AAF24" s="1802" t="s">
        <v>897</v>
      </c>
      <c r="AAG24" s="1827" t="s">
        <v>1890</v>
      </c>
      <c r="AAH24" s="1744" t="s">
        <v>1935</v>
      </c>
      <c r="AAI24" s="1744" t="s">
        <v>897</v>
      </c>
      <c r="AAJ24" s="1802" t="s">
        <v>897</v>
      </c>
      <c r="AAK24" s="1827" t="s">
        <v>1986</v>
      </c>
      <c r="AAL24" s="1744" t="s">
        <v>1957</v>
      </c>
      <c r="AAM24" s="1744" t="s">
        <v>897</v>
      </c>
      <c r="AAN24" s="1828" t="s">
        <v>897</v>
      </c>
      <c r="AAO24" s="1827" t="s">
        <v>2350</v>
      </c>
      <c r="AAP24" s="1744" t="s">
        <v>1931</v>
      </c>
      <c r="AAQ24" s="1744" t="s">
        <v>897</v>
      </c>
      <c r="AAR24" s="1802" t="s">
        <v>897</v>
      </c>
      <c r="AAS24" s="1827" t="s">
        <v>1873</v>
      </c>
      <c r="AAT24" s="1744" t="s">
        <v>1924</v>
      </c>
      <c r="AAU24" s="1744" t="s">
        <v>897</v>
      </c>
      <c r="AAV24" s="1828" t="s">
        <v>897</v>
      </c>
      <c r="AAW24" s="1827" t="s">
        <v>1975</v>
      </c>
      <c r="AAX24" s="1744" t="s">
        <v>1881</v>
      </c>
      <c r="AAY24" s="1744" t="s">
        <v>897</v>
      </c>
      <c r="AAZ24" s="1802" t="s">
        <v>897</v>
      </c>
      <c r="ABA24" s="1827" t="s">
        <v>1963</v>
      </c>
      <c r="ABB24" s="1744" t="s">
        <v>1996</v>
      </c>
      <c r="ABC24" s="1744" t="s">
        <v>897</v>
      </c>
      <c r="ABD24" s="1802" t="s">
        <v>897</v>
      </c>
      <c r="ABE24" s="1827" t="s">
        <v>1910</v>
      </c>
      <c r="ABF24" s="1744" t="s">
        <v>2621</v>
      </c>
      <c r="ABG24" s="1744" t="s">
        <v>897</v>
      </c>
      <c r="ABH24" s="1802" t="s">
        <v>897</v>
      </c>
      <c r="ABI24" s="1827" t="s">
        <v>1868</v>
      </c>
      <c r="ABJ24" s="1744" t="s">
        <v>1969</v>
      </c>
      <c r="ABK24" s="1744" t="s">
        <v>897</v>
      </c>
      <c r="ABL24" s="1802" t="s">
        <v>897</v>
      </c>
      <c r="ABM24" s="1827" t="s">
        <v>1887</v>
      </c>
      <c r="ABN24" s="1744" t="s">
        <v>1876</v>
      </c>
      <c r="ABO24" s="1744" t="s">
        <v>897</v>
      </c>
      <c r="ABP24" s="1802" t="s">
        <v>897</v>
      </c>
      <c r="ABQ24" s="1827" t="s">
        <v>1880</v>
      </c>
      <c r="ABR24" s="1744" t="s">
        <v>1870</v>
      </c>
      <c r="ABS24" s="1744" t="s">
        <v>897</v>
      </c>
      <c r="ABT24" s="1802" t="s">
        <v>897</v>
      </c>
      <c r="ABU24" s="1827" t="s">
        <v>1955</v>
      </c>
      <c r="ABV24" s="1744" t="s">
        <v>1979</v>
      </c>
      <c r="ABW24" s="1744" t="s">
        <v>897</v>
      </c>
      <c r="ABX24" s="1802" t="s">
        <v>897</v>
      </c>
      <c r="ABY24" s="1827" t="s">
        <v>1982</v>
      </c>
      <c r="ABZ24" s="1744" t="s">
        <v>1877</v>
      </c>
      <c r="ACA24" s="1744" t="s">
        <v>897</v>
      </c>
      <c r="ACB24" s="1802" t="s">
        <v>897</v>
      </c>
      <c r="ACC24" s="1827" t="s">
        <v>1935</v>
      </c>
      <c r="ACD24" s="1744" t="s">
        <v>1924</v>
      </c>
      <c r="ACE24" s="1744" t="s">
        <v>897</v>
      </c>
      <c r="ACF24" s="1802" t="s">
        <v>897</v>
      </c>
      <c r="ACG24" s="1827" t="s">
        <v>1986</v>
      </c>
      <c r="ACH24" s="1744" t="s">
        <v>1957</v>
      </c>
      <c r="ACI24" s="1744" t="s">
        <v>897</v>
      </c>
      <c r="ACJ24" s="1802" t="s">
        <v>897</v>
      </c>
      <c r="ACK24" s="1827" t="s">
        <v>2981</v>
      </c>
      <c r="ACL24" s="1744" t="s">
        <v>1923</v>
      </c>
      <c r="ACM24" s="1744" t="s">
        <v>897</v>
      </c>
      <c r="ACN24" s="1828" t="s">
        <v>897</v>
      </c>
      <c r="ACO24" s="1236"/>
      <c r="ACP24" s="74" t="s">
        <v>430</v>
      </c>
      <c r="ACQ24" s="338">
        <f t="shared" si="11"/>
        <v>14</v>
      </c>
      <c r="ACR24" s="77">
        <f t="shared" si="12"/>
        <v>10</v>
      </c>
      <c r="ACS24" s="935">
        <f t="shared" si="13"/>
        <v>24</v>
      </c>
      <c r="ACT24" s="144">
        <f t="shared" si="14"/>
        <v>0.58333333333333337</v>
      </c>
      <c r="ACU24" s="338">
        <f t="shared" si="15"/>
        <v>8</v>
      </c>
      <c r="ACV24" s="77">
        <f t="shared" si="16"/>
        <v>4</v>
      </c>
      <c r="ACW24" s="935">
        <f t="shared" si="17"/>
        <v>12</v>
      </c>
      <c r="ACX24" s="1314">
        <f t="shared" si="18"/>
        <v>0.66666666666666663</v>
      </c>
    </row>
    <row r="25" spans="1:778">
      <c r="A25" s="74"/>
      <c r="B25" s="74" t="s">
        <v>2389</v>
      </c>
      <c r="C25" s="570">
        <f t="shared" ca="1" si="0"/>
        <v>21</v>
      </c>
      <c r="D25" s="575">
        <v>38071</v>
      </c>
      <c r="E25" s="331" t="s">
        <v>470</v>
      </c>
      <c r="F25" s="75" t="s">
        <v>487</v>
      </c>
      <c r="G25" s="187" t="s">
        <v>9</v>
      </c>
      <c r="H25" s="76">
        <f t="shared" si="1"/>
        <v>215</v>
      </c>
      <c r="I25" s="77">
        <f t="shared" si="2"/>
        <v>189</v>
      </c>
      <c r="J25" s="77">
        <f t="shared" si="5"/>
        <v>404</v>
      </c>
      <c r="K25" s="95">
        <f t="shared" si="6"/>
        <v>0.53217821782178221</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67" t="s">
        <v>421</v>
      </c>
      <c r="EZ25" s="74" t="s">
        <v>462</v>
      </c>
      <c r="FA25" s="74" t="s">
        <v>187</v>
      </c>
      <c r="FB25" s="263"/>
      <c r="FC25" s="76" t="s">
        <v>502</v>
      </c>
      <c r="FD25" s="77" t="s">
        <v>231</v>
      </c>
      <c r="FE25" s="77" t="s">
        <v>223</v>
      </c>
      <c r="FF25" s="124"/>
      <c r="FG25" s="76" t="s">
        <v>271</v>
      </c>
      <c r="FH25" s="77" t="s">
        <v>475</v>
      </c>
      <c r="FI25" s="77" t="s">
        <v>485</v>
      </c>
      <c r="FJ25" s="124"/>
      <c r="FK25" s="76" t="s">
        <v>464</v>
      </c>
      <c r="FL25" s="77" t="s">
        <v>199</v>
      </c>
      <c r="FM25" s="77" t="s">
        <v>285</v>
      </c>
      <c r="FN25" s="124"/>
      <c r="FO25" s="76" t="s">
        <v>477</v>
      </c>
      <c r="FP25" s="77" t="s">
        <v>273</v>
      </c>
      <c r="FQ25" s="77" t="s">
        <v>445</v>
      </c>
      <c r="FR25" s="124"/>
      <c r="FS25" s="76" t="s">
        <v>448</v>
      </c>
      <c r="FT25" s="77" t="s">
        <v>476</v>
      </c>
      <c r="FU25" s="77" t="s">
        <v>533</v>
      </c>
      <c r="FV25" s="110"/>
      <c r="FW25" s="76" t="s">
        <v>482</v>
      </c>
      <c r="FX25" s="77" t="s">
        <v>201</v>
      </c>
      <c r="FY25" s="77" t="s">
        <v>421</v>
      </c>
      <c r="FZ25" s="124"/>
      <c r="GA25" s="76" t="s">
        <v>478</v>
      </c>
      <c r="GB25" s="77" t="s">
        <v>463</v>
      </c>
      <c r="GC25" s="77" t="s">
        <v>450</v>
      </c>
      <c r="GD25" s="124" t="s">
        <v>415</v>
      </c>
      <c r="GE25" s="76" t="s">
        <v>318</v>
      </c>
      <c r="GF25" s="77" t="s">
        <v>207</v>
      </c>
      <c r="GG25" s="77" t="s">
        <v>279</v>
      </c>
      <c r="GH25" s="124"/>
      <c r="GI25" s="76" t="s">
        <v>451</v>
      </c>
      <c r="GJ25" s="77" t="s">
        <v>208</v>
      </c>
      <c r="GK25" s="77" t="s">
        <v>221</v>
      </c>
      <c r="GL25" s="110"/>
      <c r="GM25" s="76" t="s">
        <v>501</v>
      </c>
      <c r="GN25" s="77" t="s">
        <v>502</v>
      </c>
      <c r="GO25" s="77" t="s">
        <v>531</v>
      </c>
      <c r="GP25" s="124"/>
      <c r="GQ25" s="78" t="s">
        <v>223</v>
      </c>
      <c r="GR25" s="79" t="s">
        <v>445</v>
      </c>
      <c r="GS25" s="79" t="s">
        <v>261</v>
      </c>
      <c r="GT25" s="183"/>
      <c r="GU25" s="78" t="s">
        <v>453</v>
      </c>
      <c r="GV25" s="79" t="s">
        <v>419</v>
      </c>
      <c r="GW25" s="79" t="s">
        <v>452</v>
      </c>
      <c r="GX25" s="183"/>
      <c r="GY25" s="78" t="s">
        <v>530</v>
      </c>
      <c r="GZ25" s="79" t="s">
        <v>224</v>
      </c>
      <c r="HA25" s="79" t="s">
        <v>448</v>
      </c>
      <c r="HB25" s="183"/>
      <c r="HC25" s="78" t="s">
        <v>281</v>
      </c>
      <c r="HD25" s="79" t="s">
        <v>132</v>
      </c>
      <c r="HE25" s="77" t="s">
        <v>450</v>
      </c>
      <c r="HF25" s="125" t="s">
        <v>462</v>
      </c>
      <c r="HG25" s="80" t="s">
        <v>478</v>
      </c>
      <c r="HH25" s="81" t="s">
        <v>728</v>
      </c>
      <c r="HI25" s="77" t="s">
        <v>477</v>
      </c>
      <c r="HJ25" s="124" t="s">
        <v>208</v>
      </c>
      <c r="HK25" s="76" t="s">
        <v>445</v>
      </c>
      <c r="HL25" s="77" t="s">
        <v>207</v>
      </c>
      <c r="HM25" s="77" t="s">
        <v>532</v>
      </c>
      <c r="HN25" s="124"/>
      <c r="HO25" s="76" t="s">
        <v>502</v>
      </c>
      <c r="HP25" s="77" t="s">
        <v>290</v>
      </c>
      <c r="HQ25" s="77" t="s">
        <v>184</v>
      </c>
      <c r="HR25" s="124"/>
      <c r="HS25" s="76" t="s">
        <v>482</v>
      </c>
      <c r="HT25" s="77" t="s">
        <v>533</v>
      </c>
      <c r="HU25" s="77" t="s">
        <v>769</v>
      </c>
      <c r="HV25" s="124"/>
      <c r="HW25" s="576" t="s">
        <v>811</v>
      </c>
      <c r="HX25" s="578" t="s">
        <v>802</v>
      </c>
      <c r="HY25" s="578" t="s">
        <v>810</v>
      </c>
      <c r="HZ25" s="124"/>
      <c r="IA25" s="76" t="s">
        <v>446</v>
      </c>
      <c r="IB25" s="77" t="s">
        <v>450</v>
      </c>
      <c r="IC25" s="77" t="s">
        <v>199</v>
      </c>
      <c r="ID25" s="124"/>
      <c r="IE25" s="76" t="s">
        <v>448</v>
      </c>
      <c r="IF25" s="77" t="s">
        <v>464</v>
      </c>
      <c r="IG25" s="77" t="s">
        <v>223</v>
      </c>
      <c r="IH25" s="124"/>
      <c r="II25" s="76" t="s">
        <v>478</v>
      </c>
      <c r="IJ25" s="77" t="s">
        <v>201</v>
      </c>
      <c r="IK25" s="77" t="s">
        <v>318</v>
      </c>
      <c r="IL25" s="124"/>
      <c r="IM25" s="76" t="s">
        <v>531</v>
      </c>
      <c r="IN25" s="77" t="s">
        <v>221</v>
      </c>
      <c r="IO25" s="77" t="s">
        <v>500</v>
      </c>
      <c r="IP25" s="124"/>
      <c r="IQ25" s="648" t="s">
        <v>813</v>
      </c>
      <c r="IR25" s="77" t="s">
        <v>881</v>
      </c>
      <c r="IS25" s="77" t="s">
        <v>817</v>
      </c>
      <c r="IT25" s="124"/>
      <c r="IU25" s="76" t="s">
        <v>804</v>
      </c>
      <c r="IV25" s="77" t="s">
        <v>797</v>
      </c>
      <c r="IW25" s="77" t="s">
        <v>462</v>
      </c>
      <c r="IX25" s="124"/>
      <c r="IY25" s="648" t="s">
        <v>445</v>
      </c>
      <c r="IZ25" s="77" t="s">
        <v>922</v>
      </c>
      <c r="JA25" s="77" t="s">
        <v>814</v>
      </c>
      <c r="JB25" s="124"/>
      <c r="JC25" s="76" t="s">
        <v>447</v>
      </c>
      <c r="JD25" s="77" t="s">
        <v>500</v>
      </c>
      <c r="JE25" s="77" t="s">
        <v>815</v>
      </c>
      <c r="JF25" s="124"/>
      <c r="JG25" s="76" t="s">
        <v>533</v>
      </c>
      <c r="JH25" s="77" t="s">
        <v>452</v>
      </c>
      <c r="JI25" s="77" t="s">
        <v>479</v>
      </c>
      <c r="JJ25" s="124"/>
      <c r="JK25" s="76" t="s">
        <v>805</v>
      </c>
      <c r="JL25" s="77" t="s">
        <v>809</v>
      </c>
      <c r="JM25" s="77" t="s">
        <v>464</v>
      </c>
      <c r="JN25" s="124"/>
      <c r="JO25" s="76" t="s">
        <v>803</v>
      </c>
      <c r="JP25" s="77" t="s">
        <v>282</v>
      </c>
      <c r="JQ25" s="77" t="s">
        <v>224</v>
      </c>
      <c r="JR25" s="110"/>
      <c r="JS25" s="76" t="s">
        <v>881</v>
      </c>
      <c r="JT25" s="77" t="s">
        <v>159</v>
      </c>
      <c r="JU25" s="77" t="s">
        <v>974</v>
      </c>
      <c r="JV25" s="124"/>
      <c r="JW25" s="76" t="s">
        <v>460</v>
      </c>
      <c r="JX25" s="77" t="s">
        <v>771</v>
      </c>
      <c r="JY25" s="77" t="s">
        <v>800</v>
      </c>
      <c r="JZ25" s="110"/>
      <c r="KA25" s="76" t="s">
        <v>456</v>
      </c>
      <c r="KB25" s="77" t="s">
        <v>880</v>
      </c>
      <c r="KC25" s="77" t="s">
        <v>797</v>
      </c>
      <c r="KD25" s="77"/>
      <c r="KE25" s="124"/>
      <c r="KF25" s="76" t="s">
        <v>815</v>
      </c>
      <c r="KG25" s="77" t="s">
        <v>482</v>
      </c>
      <c r="KH25" s="77" t="s">
        <v>814</v>
      </c>
      <c r="KI25" s="124"/>
      <c r="KJ25" s="76" t="s">
        <v>231</v>
      </c>
      <c r="KK25" s="77" t="s">
        <v>477</v>
      </c>
      <c r="KL25" s="77" t="s">
        <v>1012</v>
      </c>
      <c r="KM25" s="124"/>
      <c r="KN25" s="76" t="s">
        <v>462</v>
      </c>
      <c r="KO25" s="77" t="s">
        <v>532</v>
      </c>
      <c r="KP25" s="116" t="s">
        <v>478</v>
      </c>
      <c r="KQ25" s="224"/>
      <c r="KR25" s="115" t="s">
        <v>500</v>
      </c>
      <c r="KS25" s="116" t="s">
        <v>809</v>
      </c>
      <c r="KT25" s="116" t="s">
        <v>166</v>
      </c>
      <c r="KU25" s="224"/>
      <c r="KV25" s="115" t="s">
        <v>1056</v>
      </c>
      <c r="KW25" s="116" t="s">
        <v>881</v>
      </c>
      <c r="KX25" s="116" t="s">
        <v>974</v>
      </c>
      <c r="KY25" s="224"/>
      <c r="KZ25" s="115" t="s">
        <v>460</v>
      </c>
      <c r="LA25" s="116" t="s">
        <v>199</v>
      </c>
      <c r="LB25" s="116" t="s">
        <v>802</v>
      </c>
      <c r="LC25" s="224"/>
      <c r="LD25" s="115" t="s">
        <v>459</v>
      </c>
      <c r="LE25" s="116" t="s">
        <v>477</v>
      </c>
      <c r="LF25" s="116" t="s">
        <v>210</v>
      </c>
      <c r="LG25" s="224" t="s">
        <v>813</v>
      </c>
      <c r="LH25" s="115" t="s">
        <v>814</v>
      </c>
      <c r="LI25" s="116" t="s">
        <v>137</v>
      </c>
      <c r="LJ25" s="116" t="s">
        <v>771</v>
      </c>
      <c r="LK25" s="224"/>
      <c r="LL25" s="115" t="s">
        <v>466</v>
      </c>
      <c r="LM25" s="116" t="s">
        <v>1039</v>
      </c>
      <c r="LN25" s="116" t="s">
        <v>320</v>
      </c>
      <c r="LO25" s="858" t="s">
        <v>451</v>
      </c>
      <c r="LP25" s="851" t="s">
        <v>445</v>
      </c>
      <c r="LQ25" s="852" t="s">
        <v>478</v>
      </c>
      <c r="LR25" s="852" t="s">
        <v>806</v>
      </c>
      <c r="LS25" s="911"/>
      <c r="LT25" s="76" t="s">
        <v>502</v>
      </c>
      <c r="LU25" s="77" t="s">
        <v>265</v>
      </c>
      <c r="LV25" s="77" t="s">
        <v>419</v>
      </c>
      <c r="LW25" s="124"/>
      <c r="LX25" s="76" t="s">
        <v>446</v>
      </c>
      <c r="LY25" s="77" t="s">
        <v>989</v>
      </c>
      <c r="LZ25" s="77" t="s">
        <v>881</v>
      </c>
      <c r="MA25" s="124"/>
      <c r="MB25" s="76" t="s">
        <v>533</v>
      </c>
      <c r="MC25" s="77" t="s">
        <v>285</v>
      </c>
      <c r="MD25" s="77" t="s">
        <v>1056</v>
      </c>
      <c r="ME25" s="124"/>
      <c r="MF25" s="76" t="s">
        <v>231</v>
      </c>
      <c r="MG25" s="77" t="s">
        <v>225</v>
      </c>
      <c r="MH25" s="77" t="s">
        <v>459</v>
      </c>
      <c r="MI25" s="110"/>
      <c r="MJ25" s="76" t="s">
        <v>1140</v>
      </c>
      <c r="MK25" s="77" t="s">
        <v>1150</v>
      </c>
      <c r="ML25" s="77" t="s">
        <v>922</v>
      </c>
      <c r="MM25" s="110"/>
      <c r="MN25" s="76" t="s">
        <v>769</v>
      </c>
      <c r="MO25" s="77" t="s">
        <v>137</v>
      </c>
      <c r="MP25" s="77" t="s">
        <v>800</v>
      </c>
      <c r="MQ25" s="110"/>
      <c r="MR25" s="76" t="s">
        <v>5</v>
      </c>
      <c r="MS25" s="77"/>
      <c r="MT25" s="77"/>
      <c r="MU25" s="110"/>
      <c r="MV25" s="338" t="s">
        <v>1108</v>
      </c>
      <c r="MW25" s="77" t="s">
        <v>266</v>
      </c>
      <c r="MX25" s="77" t="s">
        <v>273</v>
      </c>
      <c r="MY25" s="935"/>
      <c r="MZ25" s="338" t="s">
        <v>5</v>
      </c>
      <c r="NA25" s="77"/>
      <c r="NB25" s="77"/>
      <c r="NC25" s="110"/>
      <c r="ND25" s="338" t="s">
        <v>1113</v>
      </c>
      <c r="NE25" s="77" t="s">
        <v>500</v>
      </c>
      <c r="NF25" s="77" t="s">
        <v>1112</v>
      </c>
      <c r="NG25" s="935"/>
      <c r="NH25" s="338" t="s">
        <v>5</v>
      </c>
      <c r="NI25" s="77"/>
      <c r="NJ25" s="77"/>
      <c r="NK25" s="935"/>
      <c r="NL25" s="338" t="s">
        <v>5</v>
      </c>
      <c r="NM25" s="77"/>
      <c r="NN25" s="77"/>
      <c r="NO25" s="935"/>
      <c r="NP25" s="338" t="s">
        <v>5</v>
      </c>
      <c r="NQ25" s="77"/>
      <c r="NR25" s="77"/>
      <c r="NS25" s="935"/>
      <c r="NT25" s="338" t="s">
        <v>5</v>
      </c>
      <c r="NU25" s="77"/>
      <c r="NV25" s="77"/>
      <c r="NW25" s="935"/>
      <c r="NX25" s="338" t="s">
        <v>5</v>
      </c>
      <c r="NY25" s="77"/>
      <c r="NZ25" s="77"/>
      <c r="OA25" s="110"/>
      <c r="OB25" s="338" t="s">
        <v>1101</v>
      </c>
      <c r="OC25" s="77" t="s">
        <v>795</v>
      </c>
      <c r="OD25" s="77" t="s">
        <v>1107</v>
      </c>
      <c r="OE25" s="935"/>
      <c r="OF25" s="338" t="s">
        <v>815</v>
      </c>
      <c r="OG25" s="77" t="s">
        <v>1150</v>
      </c>
      <c r="OH25" s="77" t="s">
        <v>881</v>
      </c>
      <c r="OI25" s="935"/>
      <c r="OJ25" s="338" t="s">
        <v>263</v>
      </c>
      <c r="OK25" s="77"/>
      <c r="OL25" s="77"/>
      <c r="OM25" s="935"/>
      <c r="ON25" s="338" t="s">
        <v>1140</v>
      </c>
      <c r="OO25" s="77" t="s">
        <v>811</v>
      </c>
      <c r="OP25" s="77" t="s">
        <v>798</v>
      </c>
      <c r="OQ25" s="935"/>
      <c r="OR25" s="338" t="s">
        <v>1100</v>
      </c>
      <c r="OS25" s="77" t="s">
        <v>1149</v>
      </c>
      <c r="OT25" s="77" t="s">
        <v>500</v>
      </c>
      <c r="OU25" s="935"/>
      <c r="OV25" s="338" t="s">
        <v>1152</v>
      </c>
      <c r="OW25" s="77" t="s">
        <v>273</v>
      </c>
      <c r="OX25" s="77" t="s">
        <v>459</v>
      </c>
      <c r="OY25" s="935"/>
      <c r="OZ25" s="338" t="s">
        <v>1102</v>
      </c>
      <c r="PA25" s="77" t="s">
        <v>1104</v>
      </c>
      <c r="PB25" s="77" t="s">
        <v>1103</v>
      </c>
      <c r="PC25" s="935"/>
      <c r="PD25" s="338" t="s">
        <v>215</v>
      </c>
      <c r="PE25" s="77" t="s">
        <v>1175</v>
      </c>
      <c r="PF25" s="77" t="s">
        <v>231</v>
      </c>
      <c r="PG25" s="935"/>
      <c r="PH25" s="338" t="s">
        <v>1038</v>
      </c>
      <c r="PI25" s="77" t="s">
        <v>477</v>
      </c>
      <c r="PJ25" s="77" t="s">
        <v>1012</v>
      </c>
      <c r="PK25" s="935"/>
      <c r="PL25" s="338" t="s">
        <v>974</v>
      </c>
      <c r="PM25" s="77" t="s">
        <v>462</v>
      </c>
      <c r="PN25" s="77" t="s">
        <v>769</v>
      </c>
      <c r="PO25" s="77"/>
      <c r="PP25" s="110"/>
      <c r="PQ25" s="338" t="s">
        <v>881</v>
      </c>
      <c r="PR25" s="77" t="s">
        <v>1108</v>
      </c>
      <c r="PS25" s="77" t="s">
        <v>1099</v>
      </c>
      <c r="PT25" s="935"/>
      <c r="PU25" s="338" t="s">
        <v>1176</v>
      </c>
      <c r="PV25" s="77" t="s">
        <v>263</v>
      </c>
      <c r="PW25" s="77" t="s">
        <v>1095</v>
      </c>
      <c r="PX25" s="935"/>
      <c r="PY25" s="338" t="s">
        <v>798</v>
      </c>
      <c r="PZ25" s="77" t="s">
        <v>1110</v>
      </c>
      <c r="QA25" s="77" t="s">
        <v>1105</v>
      </c>
      <c r="QB25" s="935"/>
      <c r="QC25" s="338" t="s">
        <v>815</v>
      </c>
      <c r="QD25" s="77" t="s">
        <v>1442</v>
      </c>
      <c r="QE25" s="77" t="s">
        <v>287</v>
      </c>
      <c r="QF25" s="935"/>
      <c r="QG25" s="338" t="s">
        <v>1102</v>
      </c>
      <c r="QH25" s="77" t="s">
        <v>811</v>
      </c>
      <c r="QI25" s="77" t="s">
        <v>1498</v>
      </c>
      <c r="QJ25" s="935"/>
      <c r="QK25" s="338" t="s">
        <v>1140</v>
      </c>
      <c r="QL25" s="77" t="s">
        <v>1096</v>
      </c>
      <c r="QM25" s="77" t="s">
        <v>1038</v>
      </c>
      <c r="QN25" s="935"/>
      <c r="QO25" s="338" t="s">
        <v>800</v>
      </c>
      <c r="QP25" s="77" t="s">
        <v>803</v>
      </c>
      <c r="QQ25" s="77" t="s">
        <v>1440</v>
      </c>
      <c r="QR25" s="935"/>
      <c r="QS25" s="338" t="s">
        <v>1149</v>
      </c>
      <c r="QT25" s="77" t="s">
        <v>1154</v>
      </c>
      <c r="QU25" s="77" t="s">
        <v>1098</v>
      </c>
      <c r="QV25" s="935"/>
      <c r="QW25" s="338" t="s">
        <v>447</v>
      </c>
      <c r="QX25" s="77" t="s">
        <v>974</v>
      </c>
      <c r="QY25" s="116" t="s">
        <v>1439</v>
      </c>
      <c r="QZ25" s="1071"/>
      <c r="RA25" s="1053" t="s">
        <v>1151</v>
      </c>
      <c r="RB25" s="116" t="s">
        <v>175</v>
      </c>
      <c r="RC25" s="116" t="s">
        <v>1114</v>
      </c>
      <c r="RD25" s="1071"/>
      <c r="RE25" s="1053" t="s">
        <v>462</v>
      </c>
      <c r="RF25" s="116" t="s">
        <v>1113</v>
      </c>
      <c r="RG25" s="116" t="s">
        <v>317</v>
      </c>
      <c r="RH25" s="935" t="s">
        <v>231</v>
      </c>
      <c r="RI25" s="338" t="s">
        <v>261</v>
      </c>
      <c r="RJ25" s="77" t="s">
        <v>446</v>
      </c>
      <c r="RK25" s="77" t="s">
        <v>224</v>
      </c>
      <c r="RL25" s="935"/>
      <c r="RM25" s="338" t="s">
        <v>137</v>
      </c>
      <c r="RN25" s="77" t="s">
        <v>466</v>
      </c>
      <c r="RO25" s="77" t="s">
        <v>795</v>
      </c>
      <c r="RP25" s="935"/>
      <c r="RQ25" s="338" t="s">
        <v>5</v>
      </c>
      <c r="RR25" s="77"/>
      <c r="RS25" s="77"/>
      <c r="RT25" s="935"/>
      <c r="RU25" s="1053" t="s">
        <v>1674</v>
      </c>
      <c r="RV25" s="116" t="s">
        <v>815</v>
      </c>
      <c r="RW25" s="116" t="s">
        <v>1110</v>
      </c>
      <c r="RX25" s="1071"/>
      <c r="RY25" s="1053" t="s">
        <v>1101</v>
      </c>
      <c r="RZ25" s="116" t="s">
        <v>1177</v>
      </c>
      <c r="SA25" s="116" t="s">
        <v>1039</v>
      </c>
      <c r="SB25" s="1071"/>
      <c r="SC25" s="1053" t="s">
        <v>1096</v>
      </c>
      <c r="SD25" s="116" t="s">
        <v>1097</v>
      </c>
      <c r="SE25" s="116" t="s">
        <v>800</v>
      </c>
      <c r="SF25" s="1071"/>
      <c r="SG25" s="1053" t="s">
        <v>975</v>
      </c>
      <c r="SH25" s="116" t="s">
        <v>1501</v>
      </c>
      <c r="SI25" s="116" t="s">
        <v>502</v>
      </c>
      <c r="SJ25" s="1071" t="s">
        <v>379</v>
      </c>
      <c r="SK25" s="338" t="s">
        <v>483</v>
      </c>
      <c r="SL25" s="77" t="s">
        <v>285</v>
      </c>
      <c r="SM25" s="77"/>
      <c r="SN25" s="935"/>
      <c r="SO25" s="338" t="s">
        <v>1107</v>
      </c>
      <c r="SP25" s="77" t="s">
        <v>1108</v>
      </c>
      <c r="SQ25" s="77" t="s">
        <v>482</v>
      </c>
      <c r="SR25" s="935"/>
      <c r="SS25" s="338" t="s">
        <v>5</v>
      </c>
      <c r="ST25" s="77"/>
      <c r="SU25" s="77"/>
      <c r="SV25" s="935"/>
      <c r="SW25" s="338" t="s">
        <v>1155</v>
      </c>
      <c r="SX25" s="77" t="s">
        <v>795</v>
      </c>
      <c r="SY25" s="77" t="s">
        <v>815</v>
      </c>
      <c r="SZ25" s="110"/>
      <c r="TA25" s="338" t="s">
        <v>1095</v>
      </c>
      <c r="TB25" s="77" t="s">
        <v>771</v>
      </c>
      <c r="TC25" s="77" t="s">
        <v>1056</v>
      </c>
      <c r="TD25" s="935"/>
      <c r="TE25" s="338" t="s">
        <v>1141</v>
      </c>
      <c r="TF25" s="77" t="s">
        <v>231</v>
      </c>
      <c r="TG25" s="77"/>
      <c r="TH25" s="935"/>
      <c r="TI25" s="338" t="s">
        <v>1111</v>
      </c>
      <c r="TJ25" s="77" t="s">
        <v>972</v>
      </c>
      <c r="TK25" s="77" t="s">
        <v>1439</v>
      </c>
      <c r="TL25" s="935"/>
      <c r="TM25" s="338" t="s">
        <v>1110</v>
      </c>
      <c r="TN25" s="79" t="s">
        <v>1102</v>
      </c>
      <c r="TO25" s="79" t="s">
        <v>1150</v>
      </c>
      <c r="TP25" s="1057"/>
      <c r="TQ25" s="1056" t="s">
        <v>285</v>
      </c>
      <c r="TR25" s="79" t="s">
        <v>446</v>
      </c>
      <c r="TS25" s="79"/>
      <c r="TT25" s="1057"/>
      <c r="TU25" s="1056" t="s">
        <v>1898</v>
      </c>
      <c r="TV25" s="79" t="s">
        <v>1915</v>
      </c>
      <c r="TW25" s="79" t="s">
        <v>1929</v>
      </c>
      <c r="TX25" s="1057"/>
      <c r="TY25" s="1056" t="s">
        <v>1910</v>
      </c>
      <c r="TZ25" s="77" t="s">
        <v>1911</v>
      </c>
      <c r="UA25" s="77" t="s">
        <v>1904</v>
      </c>
      <c r="UB25" s="110"/>
      <c r="UC25" s="1723" t="s">
        <v>1887</v>
      </c>
      <c r="UD25" s="1020" t="s">
        <v>1920</v>
      </c>
      <c r="UE25" s="1020" t="s">
        <v>1879</v>
      </c>
      <c r="UF25" s="1507" t="s">
        <v>897</v>
      </c>
      <c r="UG25" s="1723" t="s">
        <v>1897</v>
      </c>
      <c r="UH25" s="1014" t="s">
        <v>1914</v>
      </c>
      <c r="UI25" s="1022" t="s">
        <v>1909</v>
      </c>
      <c r="UJ25" s="1036"/>
      <c r="UK25" s="1593" t="s">
        <v>1875</v>
      </c>
      <c r="UL25" s="1022" t="s">
        <v>1969</v>
      </c>
      <c r="UM25" s="1022" t="s">
        <v>1990</v>
      </c>
      <c r="UN25" s="1036"/>
      <c r="UO25" s="1593" t="s">
        <v>1895</v>
      </c>
      <c r="UP25" s="1022" t="s">
        <v>1896</v>
      </c>
      <c r="UQ25" s="1022" t="s">
        <v>1906</v>
      </c>
      <c r="UR25" s="1036"/>
      <c r="US25" s="1593" t="s">
        <v>1499</v>
      </c>
      <c r="UT25" s="1022" t="s">
        <v>814</v>
      </c>
      <c r="UU25" s="1022" t="s">
        <v>811</v>
      </c>
      <c r="UV25" s="1036"/>
      <c r="UW25" s="1593" t="s">
        <v>2004</v>
      </c>
      <c r="UX25" s="116" t="s">
        <v>163</v>
      </c>
      <c r="UY25" s="1744" t="s">
        <v>1997</v>
      </c>
      <c r="UZ25" s="1802" t="s">
        <v>1955</v>
      </c>
      <c r="VA25" s="1827" t="s">
        <v>1883</v>
      </c>
      <c r="VB25" s="1744" t="s">
        <v>1877</v>
      </c>
      <c r="VC25" s="1744" t="s">
        <v>897</v>
      </c>
      <c r="VD25" s="1802" t="s">
        <v>897</v>
      </c>
      <c r="VE25" s="1827" t="s">
        <v>1991</v>
      </c>
      <c r="VF25" s="1744" t="s">
        <v>1976</v>
      </c>
      <c r="VG25" s="1744" t="s">
        <v>1910</v>
      </c>
      <c r="VH25" s="1802" t="s">
        <v>897</v>
      </c>
      <c r="VI25" s="1827" t="s">
        <v>1056</v>
      </c>
      <c r="VJ25" s="1744" t="s">
        <v>1154</v>
      </c>
      <c r="VK25" s="1744" t="s">
        <v>795</v>
      </c>
      <c r="VL25" s="1802" t="s">
        <v>897</v>
      </c>
      <c r="VM25" s="1827" t="s">
        <v>231</v>
      </c>
      <c r="VN25" s="1744" t="s">
        <v>1149</v>
      </c>
      <c r="VO25" s="1744" t="s">
        <v>1155</v>
      </c>
      <c r="VP25" s="1802" t="s">
        <v>897</v>
      </c>
      <c r="VQ25" s="1827" t="s">
        <v>1107</v>
      </c>
      <c r="VR25" s="1744" t="s">
        <v>1747</v>
      </c>
      <c r="VS25" s="1744" t="s">
        <v>452</v>
      </c>
      <c r="VT25" s="1802" t="s">
        <v>897</v>
      </c>
      <c r="VU25" s="1827" t="s">
        <v>1929</v>
      </c>
      <c r="VV25" s="1744" t="s">
        <v>1950</v>
      </c>
      <c r="VW25" s="1744" t="s">
        <v>2009</v>
      </c>
      <c r="VX25" s="1802" t="s">
        <v>897</v>
      </c>
      <c r="VY25" s="1827" t="s">
        <v>1944</v>
      </c>
      <c r="VZ25" s="1744" t="s">
        <v>1915</v>
      </c>
      <c r="WA25" s="1744" t="s">
        <v>1939</v>
      </c>
      <c r="WB25" s="1802" t="s">
        <v>897</v>
      </c>
      <c r="WC25" s="1827" t="s">
        <v>1895</v>
      </c>
      <c r="WD25" s="1744" t="s">
        <v>1897</v>
      </c>
      <c r="WE25" s="1744" t="s">
        <v>1916</v>
      </c>
      <c r="WF25" s="1802" t="s">
        <v>897</v>
      </c>
      <c r="WG25" s="1827" t="s">
        <v>1966</v>
      </c>
      <c r="WH25" s="1744" t="s">
        <v>1921</v>
      </c>
      <c r="WI25" s="1744" t="s">
        <v>2004</v>
      </c>
      <c r="WJ25" s="1802" t="s">
        <v>897</v>
      </c>
      <c r="WK25" s="1827" t="s">
        <v>1873</v>
      </c>
      <c r="WL25" s="1744" t="s">
        <v>1985</v>
      </c>
      <c r="WM25" s="1744" t="s">
        <v>897</v>
      </c>
      <c r="WN25" s="1802" t="s">
        <v>897</v>
      </c>
      <c r="WO25" s="1827" t="s">
        <v>1872</v>
      </c>
      <c r="WP25" s="1744" t="s">
        <v>1910</v>
      </c>
      <c r="WQ25" s="1744" t="s">
        <v>1904</v>
      </c>
      <c r="WR25" s="1802" t="s">
        <v>897</v>
      </c>
      <c r="WS25" s="1827" t="s">
        <v>1992</v>
      </c>
      <c r="WT25" s="1744" t="s">
        <v>1991</v>
      </c>
      <c r="WU25" s="1744" t="s">
        <v>1887</v>
      </c>
      <c r="WV25" s="1802" t="s">
        <v>897</v>
      </c>
      <c r="WW25" s="1827" t="s">
        <v>1929</v>
      </c>
      <c r="WX25" s="1744" t="s">
        <v>1923</v>
      </c>
      <c r="WY25" s="1744" t="s">
        <v>1967</v>
      </c>
      <c r="WZ25" s="1802" t="s">
        <v>897</v>
      </c>
      <c r="XA25" s="1827" t="s">
        <v>2006</v>
      </c>
      <c r="XB25" s="1744" t="s">
        <v>1996</v>
      </c>
      <c r="XC25" s="1744" t="s">
        <v>1933</v>
      </c>
      <c r="XD25" s="1802" t="s">
        <v>897</v>
      </c>
      <c r="XE25" s="1827" t="s">
        <v>1913</v>
      </c>
      <c r="XF25" s="1744" t="s">
        <v>1920</v>
      </c>
      <c r="XG25" s="1744" t="s">
        <v>1924</v>
      </c>
      <c r="XH25" s="1802" t="s">
        <v>897</v>
      </c>
      <c r="XI25" s="1827" t="s">
        <v>2004</v>
      </c>
      <c r="XJ25" s="1744" t="s">
        <v>1963</v>
      </c>
      <c r="XK25" s="1744" t="s">
        <v>1979</v>
      </c>
      <c r="XL25" s="1802" t="s">
        <v>897</v>
      </c>
      <c r="XM25" s="1827" t="s">
        <v>1919</v>
      </c>
      <c r="XN25" s="1744" t="s">
        <v>1957</v>
      </c>
      <c r="XO25" s="1744" t="s">
        <v>1904</v>
      </c>
      <c r="XP25" s="1802" t="s">
        <v>897</v>
      </c>
      <c r="XQ25" s="1827" t="s">
        <v>1896</v>
      </c>
      <c r="XR25" s="1744" t="s">
        <v>1916</v>
      </c>
      <c r="XS25" s="1744" t="s">
        <v>1971</v>
      </c>
      <c r="XT25" s="1802" t="s">
        <v>897</v>
      </c>
      <c r="XU25" s="1827" t="s">
        <v>1880</v>
      </c>
      <c r="XV25" s="1744" t="s">
        <v>1987</v>
      </c>
      <c r="XW25" s="1744" t="s">
        <v>897</v>
      </c>
      <c r="XX25" s="1802" t="s">
        <v>897</v>
      </c>
      <c r="XY25" s="1827" t="s">
        <v>1950</v>
      </c>
      <c r="XZ25" s="1744" t="s">
        <v>1909</v>
      </c>
      <c r="YA25" s="1744" t="s">
        <v>1897</v>
      </c>
      <c r="YB25" s="1802" t="s">
        <v>897</v>
      </c>
      <c r="YC25" s="1827" t="s">
        <v>1884</v>
      </c>
      <c r="YD25" s="1744" t="s">
        <v>1930</v>
      </c>
      <c r="YE25" s="1744" t="s">
        <v>1923</v>
      </c>
      <c r="YF25" s="1802" t="s">
        <v>897</v>
      </c>
      <c r="YG25" s="1827" t="s">
        <v>1955</v>
      </c>
      <c r="YH25" s="1744" t="s">
        <v>2004</v>
      </c>
      <c r="YI25" s="1744" t="s">
        <v>1902</v>
      </c>
      <c r="YJ25" s="1802" t="s">
        <v>897</v>
      </c>
      <c r="YK25" s="1827" t="s">
        <v>1996</v>
      </c>
      <c r="YL25" s="1744" t="s">
        <v>1932</v>
      </c>
      <c r="YM25" s="1744" t="s">
        <v>1920</v>
      </c>
      <c r="YN25" s="1828" t="s">
        <v>897</v>
      </c>
      <c r="YO25" s="1827" t="s">
        <v>1919</v>
      </c>
      <c r="YP25" s="1744" t="s">
        <v>1924</v>
      </c>
      <c r="YQ25" s="1744" t="s">
        <v>1931</v>
      </c>
      <c r="YR25" s="1802" t="s">
        <v>897</v>
      </c>
      <c r="YS25" s="1827" t="s">
        <v>1939</v>
      </c>
      <c r="YT25" s="1744" t="s">
        <v>1957</v>
      </c>
      <c r="YU25" s="1022" t="s">
        <v>2009</v>
      </c>
      <c r="YV25" s="1036" t="s">
        <v>897</v>
      </c>
      <c r="YW25" s="1593" t="s">
        <v>1890</v>
      </c>
      <c r="YX25" s="1022" t="s">
        <v>1982</v>
      </c>
      <c r="YY25" s="1022" t="s">
        <v>897</v>
      </c>
      <c r="YZ25" s="1036" t="s">
        <v>897</v>
      </c>
      <c r="ZA25" s="1593" t="s">
        <v>1909</v>
      </c>
      <c r="ZB25" s="1022" t="s">
        <v>1913</v>
      </c>
      <c r="ZC25" s="1022" t="s">
        <v>1963</v>
      </c>
      <c r="ZD25" s="1036" t="s">
        <v>897</v>
      </c>
      <c r="ZE25" s="1593" t="s">
        <v>1961</v>
      </c>
      <c r="ZF25" s="1022" t="s">
        <v>1930</v>
      </c>
      <c r="ZG25" s="1022" t="s">
        <v>1975</v>
      </c>
      <c r="ZH25" s="1036" t="s">
        <v>897</v>
      </c>
      <c r="ZI25" s="1593" t="s">
        <v>1991</v>
      </c>
      <c r="ZJ25" s="1022" t="s">
        <v>1897</v>
      </c>
      <c r="ZK25" s="1022" t="s">
        <v>1920</v>
      </c>
      <c r="ZL25" s="1896" t="s">
        <v>897</v>
      </c>
      <c r="ZM25" s="1593" t="s">
        <v>1966</v>
      </c>
      <c r="ZN25" s="1022" t="s">
        <v>1978</v>
      </c>
      <c r="ZO25" s="1022" t="s">
        <v>1907</v>
      </c>
      <c r="ZP25" s="1036" t="s">
        <v>2068</v>
      </c>
      <c r="ZQ25" s="1827" t="s">
        <v>2388</v>
      </c>
      <c r="ZR25" s="1744" t="s">
        <v>1957</v>
      </c>
      <c r="ZS25" s="1744" t="s">
        <v>897</v>
      </c>
      <c r="ZT25" s="1802" t="s">
        <v>897</v>
      </c>
      <c r="ZU25" s="1827" t="s">
        <v>1892</v>
      </c>
      <c r="ZV25" s="1744" t="s">
        <v>1982</v>
      </c>
      <c r="ZW25" s="1744" t="s">
        <v>897</v>
      </c>
      <c r="ZX25" s="1802" t="s">
        <v>897</v>
      </c>
      <c r="ZY25" s="1827" t="s">
        <v>1868</v>
      </c>
      <c r="ZZ25" s="1744" t="s">
        <v>1910</v>
      </c>
      <c r="AAA25" s="1744" t="s">
        <v>897</v>
      </c>
      <c r="AAB25" s="1802" t="s">
        <v>897</v>
      </c>
      <c r="AAC25" s="1827" t="s">
        <v>1867</v>
      </c>
      <c r="AAD25" s="1744" t="s">
        <v>1877</v>
      </c>
      <c r="AAE25" s="1744" t="s">
        <v>897</v>
      </c>
      <c r="AAF25" s="1802" t="s">
        <v>897</v>
      </c>
      <c r="AAG25" s="1827" t="s">
        <v>1880</v>
      </c>
      <c r="AAH25" s="1744" t="s">
        <v>1987</v>
      </c>
      <c r="AAI25" s="1744"/>
      <c r="AAJ25" s="1802"/>
      <c r="AAK25" s="1827" t="s">
        <v>1901</v>
      </c>
      <c r="AAL25" s="1744" t="s">
        <v>1866</v>
      </c>
      <c r="AAM25" s="1744" t="s">
        <v>897</v>
      </c>
      <c r="AAN25" s="1828" t="s">
        <v>897</v>
      </c>
      <c r="AAO25" s="1827" t="s">
        <v>1935</v>
      </c>
      <c r="AAP25" s="1744" t="s">
        <v>1884</v>
      </c>
      <c r="AAQ25" s="1744" t="s">
        <v>897</v>
      </c>
      <c r="AAR25" s="1802" t="s">
        <v>897</v>
      </c>
      <c r="AAS25" s="1827" t="s">
        <v>1923</v>
      </c>
      <c r="AAT25" s="1744" t="s">
        <v>1974</v>
      </c>
      <c r="AAU25" s="1744" t="s">
        <v>897</v>
      </c>
      <c r="AAV25" s="1828" t="s">
        <v>897</v>
      </c>
      <c r="AAW25" s="1827" t="s">
        <v>1924</v>
      </c>
      <c r="AAX25" s="1744" t="s">
        <v>1970</v>
      </c>
      <c r="AAY25" s="1744" t="s">
        <v>897</v>
      </c>
      <c r="AAZ25" s="1802" t="s">
        <v>897</v>
      </c>
      <c r="ABA25" s="1827" t="s">
        <v>1904</v>
      </c>
      <c r="ABB25" s="1744" t="s">
        <v>1868</v>
      </c>
      <c r="ABC25" s="1744" t="s">
        <v>897</v>
      </c>
      <c r="ABD25" s="1802" t="s">
        <v>897</v>
      </c>
      <c r="ABE25" s="1827" t="s">
        <v>2350</v>
      </c>
      <c r="ABF25" s="1744" t="s">
        <v>1902</v>
      </c>
      <c r="ABG25" s="1744" t="s">
        <v>897</v>
      </c>
      <c r="ABH25" s="1802" t="s">
        <v>897</v>
      </c>
      <c r="ABI25" s="1827" t="s">
        <v>1910</v>
      </c>
      <c r="ABJ25" s="1744" t="s">
        <v>1873</v>
      </c>
      <c r="ABK25" s="1744" t="s">
        <v>897</v>
      </c>
      <c r="ABL25" s="1802" t="s">
        <v>897</v>
      </c>
      <c r="ABM25" s="1827" t="s">
        <v>897</v>
      </c>
      <c r="ABN25" s="1744" t="s">
        <v>897</v>
      </c>
      <c r="ABO25" s="1744" t="s">
        <v>897</v>
      </c>
      <c r="ABP25" s="1802" t="s">
        <v>897</v>
      </c>
      <c r="ABQ25" s="1827" t="s">
        <v>1870</v>
      </c>
      <c r="ABR25" s="1744" t="s">
        <v>1955</v>
      </c>
      <c r="ABS25" s="1744" t="s">
        <v>897</v>
      </c>
      <c r="ABT25" s="1802" t="s">
        <v>897</v>
      </c>
      <c r="ABU25" s="1827" t="s">
        <v>1986</v>
      </c>
      <c r="ABV25" s="1744" t="s">
        <v>1907</v>
      </c>
      <c r="ABW25" s="1744" t="s">
        <v>897</v>
      </c>
      <c r="ABX25" s="1802" t="s">
        <v>897</v>
      </c>
      <c r="ABY25" s="1827" t="s">
        <v>1892</v>
      </c>
      <c r="ABZ25" s="1744" t="s">
        <v>1908</v>
      </c>
      <c r="ACA25" s="1744" t="s">
        <v>897</v>
      </c>
      <c r="ACB25" s="1802" t="s">
        <v>897</v>
      </c>
      <c r="ACC25" s="1827" t="s">
        <v>1926</v>
      </c>
      <c r="ACD25" s="1744" t="s">
        <v>1923</v>
      </c>
      <c r="ACE25" s="1744" t="s">
        <v>897</v>
      </c>
      <c r="ACF25" s="1802" t="s">
        <v>897</v>
      </c>
      <c r="ACG25" s="1827" t="s">
        <v>1914</v>
      </c>
      <c r="ACH25" s="1744" t="s">
        <v>1869</v>
      </c>
      <c r="ACI25" s="1744" t="s">
        <v>897</v>
      </c>
      <c r="ACJ25" s="1802" t="s">
        <v>897</v>
      </c>
      <c r="ACK25" s="1827" t="s">
        <v>1957</v>
      </c>
      <c r="ACL25" s="1744" t="s">
        <v>1890</v>
      </c>
      <c r="ACM25" s="1744" t="s">
        <v>897</v>
      </c>
      <c r="ACN25" s="1828" t="s">
        <v>897</v>
      </c>
      <c r="ACO25" s="1236"/>
      <c r="ACP25" s="74" t="s">
        <v>496</v>
      </c>
      <c r="ACQ25" s="338">
        <f t="shared" si="11"/>
        <v>13</v>
      </c>
      <c r="ACR25" s="77">
        <f t="shared" si="12"/>
        <v>9</v>
      </c>
      <c r="ACS25" s="935">
        <f t="shared" si="13"/>
        <v>22</v>
      </c>
      <c r="ACT25" s="144">
        <f t="shared" si="14"/>
        <v>0.59090909090909094</v>
      </c>
      <c r="ACU25" s="338">
        <f t="shared" si="15"/>
        <v>6</v>
      </c>
      <c r="ACV25" s="77">
        <f t="shared" si="16"/>
        <v>6</v>
      </c>
      <c r="ACW25" s="935">
        <f t="shared" si="17"/>
        <v>12</v>
      </c>
      <c r="ACX25" s="1314">
        <f t="shared" si="18"/>
        <v>0.5</v>
      </c>
    </row>
    <row r="26" spans="1:778">
      <c r="A26" s="74"/>
      <c r="B26" s="74" t="s">
        <v>126</v>
      </c>
      <c r="C26" s="570">
        <f t="shared" ca="1" si="0"/>
        <v>16</v>
      </c>
      <c r="D26" s="575">
        <v>40130</v>
      </c>
      <c r="E26" s="331" t="s">
        <v>976</v>
      </c>
      <c r="F26" s="75" t="s">
        <v>1160</v>
      </c>
      <c r="G26" s="187" t="s">
        <v>16</v>
      </c>
      <c r="H26" s="76">
        <f t="shared" si="1"/>
        <v>157</v>
      </c>
      <c r="I26" s="77">
        <f t="shared" si="2"/>
        <v>130</v>
      </c>
      <c r="J26" s="77">
        <f t="shared" si="5"/>
        <v>287</v>
      </c>
      <c r="K26" s="95">
        <f t="shared" si="6"/>
        <v>0.54703832752613235</v>
      </c>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5"/>
      <c r="BT26" s="225"/>
      <c r="BU26" s="225"/>
      <c r="BV26" s="225"/>
      <c r="BW26" s="225"/>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5"/>
      <c r="DD26" s="225"/>
      <c r="DE26" s="225"/>
      <c r="DF26" s="225"/>
      <c r="DG26" s="225"/>
      <c r="DH26" s="225"/>
      <c r="DI26" s="225"/>
      <c r="DJ26" s="225"/>
      <c r="DK26" s="225"/>
      <c r="DL26" s="225"/>
      <c r="DM26" s="225"/>
      <c r="DN26" s="225"/>
      <c r="DO26" s="225"/>
      <c r="DP26" s="225"/>
      <c r="DQ26" s="225"/>
      <c r="DR26" s="225"/>
      <c r="DS26" s="225"/>
      <c r="DT26" s="225"/>
      <c r="DU26" s="225"/>
      <c r="DV26" s="225"/>
      <c r="DW26" s="225"/>
      <c r="DX26" s="225"/>
      <c r="DY26" s="225"/>
      <c r="DZ26" s="225"/>
      <c r="EA26" s="225"/>
      <c r="EB26" s="225"/>
      <c r="EC26" s="225"/>
      <c r="ED26" s="225"/>
      <c r="EE26" s="225"/>
      <c r="EF26" s="225"/>
      <c r="EG26" s="225"/>
      <c r="EH26" s="225"/>
      <c r="EI26" s="225"/>
      <c r="EJ26" s="225"/>
      <c r="EK26" s="225"/>
      <c r="EL26" s="225"/>
      <c r="EM26" s="225"/>
      <c r="EN26" s="225"/>
      <c r="EO26" s="225"/>
      <c r="EP26" s="225"/>
      <c r="EQ26" s="225"/>
      <c r="ER26" s="225"/>
      <c r="ES26" s="225"/>
      <c r="ET26" s="225"/>
      <c r="EU26" s="225"/>
      <c r="EV26" s="225"/>
      <c r="EW26" s="225"/>
      <c r="EX26" s="225"/>
      <c r="EY26" s="225"/>
      <c r="EZ26" s="225"/>
      <c r="FA26" s="225"/>
      <c r="FB26" s="225"/>
      <c r="FC26" s="225"/>
      <c r="FD26" s="225"/>
      <c r="FE26" s="225"/>
      <c r="FF26" s="225"/>
      <c r="FG26" s="225"/>
      <c r="FH26" s="225"/>
      <c r="FI26" s="225"/>
      <c r="FJ26" s="225"/>
      <c r="FK26" s="225"/>
      <c r="FL26" s="225"/>
      <c r="FM26" s="225"/>
      <c r="FN26" s="225"/>
      <c r="FO26" s="225"/>
      <c r="FP26" s="225"/>
      <c r="FQ26" s="225"/>
      <c r="FR26" s="225"/>
      <c r="FS26" s="225"/>
      <c r="FT26" s="225"/>
      <c r="FU26" s="225"/>
      <c r="FV26" s="225"/>
      <c r="FW26" s="225"/>
      <c r="FX26" s="225"/>
      <c r="FY26" s="225"/>
      <c r="FZ26" s="225"/>
      <c r="GA26" s="225"/>
      <c r="GB26" s="225"/>
      <c r="GC26" s="225"/>
      <c r="GD26" s="225"/>
      <c r="GE26" s="225"/>
      <c r="GF26" s="225"/>
      <c r="GG26" s="225"/>
      <c r="GH26" s="225"/>
      <c r="GI26" s="225"/>
      <c r="GJ26" s="225"/>
      <c r="GK26" s="225"/>
      <c r="GL26" s="225"/>
      <c r="GM26" s="225"/>
      <c r="GN26" s="225"/>
      <c r="GO26" s="225"/>
      <c r="GP26" s="225"/>
      <c r="GQ26" s="225"/>
      <c r="GR26" s="225"/>
      <c r="GS26" s="225"/>
      <c r="GT26" s="225"/>
      <c r="GU26" s="225"/>
      <c r="GV26" s="225"/>
      <c r="GW26" s="225"/>
      <c r="GX26" s="225"/>
      <c r="GY26" s="225"/>
      <c r="GZ26" s="225"/>
      <c r="HA26" s="225"/>
      <c r="HB26" s="225"/>
      <c r="HC26" s="225"/>
      <c r="HD26" s="225"/>
      <c r="HE26" s="225"/>
      <c r="HF26" s="225"/>
      <c r="HG26" s="225"/>
      <c r="HH26" s="225"/>
      <c r="HI26" s="225"/>
      <c r="HJ26" s="225"/>
      <c r="HK26" s="225"/>
      <c r="HL26" s="225"/>
      <c r="HM26" s="225"/>
      <c r="HN26" s="225"/>
      <c r="HO26" s="225"/>
      <c r="HP26" s="225"/>
      <c r="HQ26" s="225"/>
      <c r="HR26" s="225"/>
      <c r="HS26" s="225"/>
      <c r="HT26" s="225"/>
      <c r="HU26" s="225"/>
      <c r="HV26" s="225"/>
      <c r="HW26" s="225"/>
      <c r="HX26" s="225"/>
      <c r="HY26" s="225"/>
      <c r="HZ26" s="225"/>
      <c r="IA26" s="225"/>
      <c r="IB26" s="225"/>
      <c r="IC26" s="225"/>
      <c r="ID26" s="225"/>
      <c r="IE26" s="225"/>
      <c r="IF26" s="225"/>
      <c r="IG26" s="225"/>
      <c r="IH26" s="225"/>
      <c r="II26" s="225"/>
      <c r="IJ26" s="225"/>
      <c r="IK26" s="225"/>
      <c r="IL26" s="225"/>
      <c r="IM26" s="225"/>
      <c r="IN26" s="225"/>
      <c r="IO26" s="225"/>
      <c r="IP26" s="225"/>
      <c r="IQ26" s="225"/>
      <c r="IR26" s="225"/>
      <c r="IS26" s="225"/>
      <c r="IT26" s="225"/>
      <c r="IU26" s="225"/>
      <c r="IV26" s="225"/>
      <c r="IW26" s="225"/>
      <c r="IX26" s="225"/>
      <c r="IY26" s="225"/>
      <c r="IZ26" s="225"/>
      <c r="JA26" s="225"/>
      <c r="JB26" s="225"/>
      <c r="JC26" s="225"/>
      <c r="JD26" s="225"/>
      <c r="JE26" s="225"/>
      <c r="JF26" s="225"/>
      <c r="JG26" s="225"/>
      <c r="JH26" s="225"/>
      <c r="JI26" s="225"/>
      <c r="JJ26" s="225"/>
      <c r="JK26" s="225"/>
      <c r="JL26" s="225"/>
      <c r="JM26" s="225"/>
      <c r="JN26" s="225"/>
      <c r="JO26" s="225"/>
      <c r="JP26" s="225"/>
      <c r="JQ26" s="225"/>
      <c r="JR26" s="225"/>
      <c r="JS26" s="225"/>
      <c r="JT26" s="225"/>
      <c r="JU26" s="225"/>
      <c r="JV26" s="225"/>
      <c r="JW26" s="225"/>
      <c r="JX26" s="225"/>
      <c r="JY26" s="225"/>
      <c r="JZ26" s="225"/>
      <c r="KA26" s="225"/>
      <c r="KB26" s="225"/>
      <c r="KC26" s="225"/>
      <c r="KD26" s="225"/>
      <c r="KE26" s="225"/>
      <c r="KF26" s="225"/>
      <c r="KG26" s="225"/>
      <c r="KH26" s="225"/>
      <c r="KI26" s="225"/>
      <c r="KJ26" s="225"/>
      <c r="KK26" s="225"/>
      <c r="KL26" s="225"/>
      <c r="KM26" s="225"/>
      <c r="KN26" s="225"/>
      <c r="KO26" s="225"/>
      <c r="KP26" s="225"/>
      <c r="KQ26" s="225"/>
      <c r="KR26" s="225"/>
      <c r="KS26" s="225"/>
      <c r="KT26" s="225"/>
      <c r="KU26" s="225"/>
      <c r="KV26" s="225"/>
      <c r="KW26" s="225"/>
      <c r="KX26" s="225"/>
      <c r="KY26" s="225"/>
      <c r="KZ26" s="225"/>
      <c r="LA26" s="225"/>
      <c r="LB26" s="225"/>
      <c r="LC26" s="225"/>
      <c r="LD26" s="225"/>
      <c r="LE26" s="225"/>
      <c r="LF26" s="225"/>
      <c r="LG26" s="225"/>
      <c r="LH26" s="225"/>
      <c r="LI26" s="225"/>
      <c r="LJ26" s="225"/>
      <c r="LK26" s="225"/>
      <c r="LL26" s="225"/>
      <c r="LM26" s="225"/>
      <c r="LN26" s="225"/>
      <c r="LO26" s="225"/>
      <c r="LP26" s="225"/>
      <c r="LQ26" s="225"/>
      <c r="LR26" s="225"/>
      <c r="LS26" s="225"/>
      <c r="LT26" s="225"/>
      <c r="LU26" s="225"/>
      <c r="LV26" s="225"/>
      <c r="LW26" s="225"/>
      <c r="LX26" s="225"/>
      <c r="LY26" s="225"/>
      <c r="LZ26" s="225"/>
      <c r="MA26" s="225"/>
      <c r="MB26" s="225"/>
      <c r="MC26" s="225"/>
      <c r="MD26" s="225"/>
      <c r="ME26" s="225"/>
      <c r="MF26" s="225"/>
      <c r="MG26" s="225"/>
      <c r="MH26" s="225"/>
      <c r="MI26" s="225"/>
      <c r="MJ26" s="76" t="s">
        <v>477</v>
      </c>
      <c r="MK26" s="77" t="s">
        <v>881</v>
      </c>
      <c r="ML26" s="77" t="s">
        <v>1099</v>
      </c>
      <c r="MM26" s="110"/>
      <c r="MN26" s="76" t="s">
        <v>1104</v>
      </c>
      <c r="MO26" s="77" t="s">
        <v>1114</v>
      </c>
      <c r="MP26" s="77" t="s">
        <v>1056</v>
      </c>
      <c r="MQ26" s="110"/>
      <c r="MR26" s="76" t="s">
        <v>451</v>
      </c>
      <c r="MS26" s="77" t="s">
        <v>1095</v>
      </c>
      <c r="MT26" s="77" t="s">
        <v>530</v>
      </c>
      <c r="MU26" s="110"/>
      <c r="MV26" s="1053" t="s">
        <v>1149</v>
      </c>
      <c r="MW26" s="116" t="s">
        <v>1154</v>
      </c>
      <c r="MX26" s="116" t="s">
        <v>460</v>
      </c>
      <c r="MY26" s="1071"/>
      <c r="MZ26" s="1053" t="s">
        <v>802</v>
      </c>
      <c r="NA26" s="116" t="s">
        <v>478</v>
      </c>
      <c r="NB26" s="116" t="s">
        <v>1110</v>
      </c>
      <c r="NC26" s="117" t="s">
        <v>1140</v>
      </c>
      <c r="ND26" s="1053" t="s">
        <v>1101</v>
      </c>
      <c r="NE26" s="116" t="s">
        <v>989</v>
      </c>
      <c r="NF26" s="116" t="s">
        <v>465</v>
      </c>
      <c r="NG26" s="1071"/>
      <c r="NH26" s="1053" t="s">
        <v>1109</v>
      </c>
      <c r="NI26" s="116" t="s">
        <v>1096</v>
      </c>
      <c r="NJ26" s="116" t="s">
        <v>1039</v>
      </c>
      <c r="NK26" s="1071"/>
      <c r="NL26" s="1053" t="s">
        <v>814</v>
      </c>
      <c r="NM26" s="116" t="s">
        <v>1113</v>
      </c>
      <c r="NN26" s="116" t="s">
        <v>210</v>
      </c>
      <c r="NO26" s="935" t="s">
        <v>803</v>
      </c>
      <c r="NP26" s="338" t="s">
        <v>797</v>
      </c>
      <c r="NQ26" s="77" t="s">
        <v>482</v>
      </c>
      <c r="NR26" s="77" t="s">
        <v>1099</v>
      </c>
      <c r="NS26" s="935"/>
      <c r="NT26" s="338" t="s">
        <v>268</v>
      </c>
      <c r="NU26" s="77" t="s">
        <v>1104</v>
      </c>
      <c r="NV26" s="77" t="s">
        <v>1175</v>
      </c>
      <c r="NW26" s="935"/>
      <c r="NX26" s="338" t="s">
        <v>1176</v>
      </c>
      <c r="NY26" s="77" t="s">
        <v>1154</v>
      </c>
      <c r="NZ26" s="77" t="s">
        <v>769</v>
      </c>
      <c r="OA26" s="110"/>
      <c r="OB26" s="338" t="s">
        <v>1056</v>
      </c>
      <c r="OC26" s="77" t="s">
        <v>1106</v>
      </c>
      <c r="OD26" s="77" t="s">
        <v>806</v>
      </c>
      <c r="OE26" s="935"/>
      <c r="OF26" s="338" t="s">
        <v>1111</v>
      </c>
      <c r="OG26" s="77" t="s">
        <v>447</v>
      </c>
      <c r="OH26" s="77" t="s">
        <v>1112</v>
      </c>
      <c r="OI26" s="935"/>
      <c r="OJ26" s="338" t="s">
        <v>1101</v>
      </c>
      <c r="OK26" s="77" t="s">
        <v>813</v>
      </c>
      <c r="OL26" s="77" t="s">
        <v>462</v>
      </c>
      <c r="OM26" s="935"/>
      <c r="ON26" s="338" t="s">
        <v>814</v>
      </c>
      <c r="OO26" s="77" t="s">
        <v>449</v>
      </c>
      <c r="OP26" s="77" t="s">
        <v>1103</v>
      </c>
      <c r="OQ26" s="935"/>
      <c r="OR26" s="338" t="s">
        <v>1151</v>
      </c>
      <c r="OS26" s="77" t="s">
        <v>1095</v>
      </c>
      <c r="OT26" s="77" t="s">
        <v>881</v>
      </c>
      <c r="OU26" s="935"/>
      <c r="OV26" s="338" t="s">
        <v>5</v>
      </c>
      <c r="OW26" s="77"/>
      <c r="OX26" s="77"/>
      <c r="OY26" s="935"/>
      <c r="OZ26" s="338" t="s">
        <v>989</v>
      </c>
      <c r="PA26" s="77" t="s">
        <v>1012</v>
      </c>
      <c r="PB26" s="77" t="s">
        <v>803</v>
      </c>
      <c r="PC26" s="935"/>
      <c r="PD26" s="338" t="s">
        <v>1106</v>
      </c>
      <c r="PE26" s="77" t="s">
        <v>207</v>
      </c>
      <c r="PF26" s="77" t="s">
        <v>215</v>
      </c>
      <c r="PG26" s="935"/>
      <c r="PH26" s="338" t="s">
        <v>1099</v>
      </c>
      <c r="PI26" s="77" t="s">
        <v>1100</v>
      </c>
      <c r="PJ26" s="77" t="s">
        <v>797</v>
      </c>
      <c r="PK26" s="935"/>
      <c r="PL26" s="338" t="s">
        <v>5</v>
      </c>
      <c r="PM26" s="77"/>
      <c r="PN26" s="77"/>
      <c r="PO26" s="77"/>
      <c r="PP26" s="110"/>
      <c r="PQ26" s="338" t="s">
        <v>771</v>
      </c>
      <c r="PR26" s="77" t="s">
        <v>1105</v>
      </c>
      <c r="PS26" s="116" t="s">
        <v>502</v>
      </c>
      <c r="PT26" s="1071"/>
      <c r="PU26" s="1413" t="s">
        <v>1098</v>
      </c>
      <c r="PV26" s="116" t="s">
        <v>1176</v>
      </c>
      <c r="PW26" s="1413" t="s">
        <v>1445</v>
      </c>
      <c r="PX26" s="1071"/>
      <c r="PY26" s="1053" t="s">
        <v>482</v>
      </c>
      <c r="PZ26" s="116" t="s">
        <v>1175</v>
      </c>
      <c r="QA26" s="116" t="s">
        <v>320</v>
      </c>
      <c r="QB26" s="1057" t="s">
        <v>1095</v>
      </c>
      <c r="QC26" s="1056" t="s">
        <v>1038</v>
      </c>
      <c r="QD26" s="79" t="s">
        <v>1097</v>
      </c>
      <c r="QE26" s="79" t="s">
        <v>285</v>
      </c>
      <c r="QF26" s="1057"/>
      <c r="QG26" s="1056" t="s">
        <v>1458</v>
      </c>
      <c r="QH26" s="79" t="s">
        <v>449</v>
      </c>
      <c r="QI26" s="79" t="s">
        <v>802</v>
      </c>
      <c r="QJ26" s="1057"/>
      <c r="QK26" s="1056" t="s">
        <v>1108</v>
      </c>
      <c r="QL26" s="79" t="s">
        <v>1502</v>
      </c>
      <c r="QM26" s="79" t="s">
        <v>160</v>
      </c>
      <c r="QN26" s="1057" t="s">
        <v>132</v>
      </c>
      <c r="QO26" s="1253" t="s">
        <v>798</v>
      </c>
      <c r="QP26" s="694" t="s">
        <v>1152</v>
      </c>
      <c r="QQ26" s="694" t="s">
        <v>803</v>
      </c>
      <c r="QR26" s="1254"/>
      <c r="QS26" s="1253" t="s">
        <v>1112</v>
      </c>
      <c r="QT26" s="694" t="s">
        <v>1451</v>
      </c>
      <c r="QU26" s="694" t="s">
        <v>231</v>
      </c>
      <c r="QV26" s="1254"/>
      <c r="QW26" s="1253" t="s">
        <v>1111</v>
      </c>
      <c r="QX26" s="694" t="s">
        <v>1140</v>
      </c>
      <c r="QY26" s="694" t="s">
        <v>1154</v>
      </c>
      <c r="QZ26" s="1254"/>
      <c r="RA26" s="1253" t="s">
        <v>800</v>
      </c>
      <c r="RB26" s="694" t="s">
        <v>1427</v>
      </c>
      <c r="RC26" s="77" t="s">
        <v>1103</v>
      </c>
      <c r="RD26" s="935" t="s">
        <v>1102</v>
      </c>
      <c r="RE26" s="338" t="s">
        <v>1450</v>
      </c>
      <c r="RF26" s="77" t="s">
        <v>1101</v>
      </c>
      <c r="RG26" s="77" t="s">
        <v>1500</v>
      </c>
      <c r="RH26" s="935"/>
      <c r="RI26" s="338" t="s">
        <v>1457</v>
      </c>
      <c r="RJ26" s="116" t="s">
        <v>1153</v>
      </c>
      <c r="RK26" s="116" t="s">
        <v>1150</v>
      </c>
      <c r="RL26" s="1071"/>
      <c r="RM26" s="1053" t="s">
        <v>1099</v>
      </c>
      <c r="RN26" s="116" t="s">
        <v>287</v>
      </c>
      <c r="RO26" s="116" t="s">
        <v>1440</v>
      </c>
      <c r="RP26" s="1071"/>
      <c r="RQ26" s="1053" t="s">
        <v>1175</v>
      </c>
      <c r="RR26" s="116" t="s">
        <v>320</v>
      </c>
      <c r="RS26" s="77" t="s">
        <v>1453</v>
      </c>
      <c r="RT26" s="935" t="s">
        <v>500</v>
      </c>
      <c r="RU26" s="338" t="s">
        <v>447</v>
      </c>
      <c r="RV26" s="77" t="s">
        <v>816</v>
      </c>
      <c r="RW26" s="77" t="s">
        <v>1516</v>
      </c>
      <c r="RX26" s="935"/>
      <c r="RY26" s="338" t="s">
        <v>814</v>
      </c>
      <c r="RZ26" s="77" t="s">
        <v>1113</v>
      </c>
      <c r="SA26" s="77" t="s">
        <v>1502</v>
      </c>
      <c r="SB26" s="935"/>
      <c r="SC26" s="1056" t="s">
        <v>1108</v>
      </c>
      <c r="SD26" s="79" t="s">
        <v>1012</v>
      </c>
      <c r="SE26" s="79" t="s">
        <v>1177</v>
      </c>
      <c r="SF26" s="1057"/>
      <c r="SG26" s="1056" t="s">
        <v>1104</v>
      </c>
      <c r="SH26" s="79" t="s">
        <v>989</v>
      </c>
      <c r="SI26" s="79" t="s">
        <v>1634</v>
      </c>
      <c r="SJ26" s="1057"/>
      <c r="SK26" s="1056" t="s">
        <v>1038</v>
      </c>
      <c r="SL26" s="79" t="s">
        <v>1715</v>
      </c>
      <c r="SM26" s="79" t="s">
        <v>221</v>
      </c>
      <c r="SN26" s="1057"/>
      <c r="SO26" s="1056" t="s">
        <v>1459</v>
      </c>
      <c r="SP26" s="79" t="s">
        <v>132</v>
      </c>
      <c r="SQ26" s="77" t="s">
        <v>1457</v>
      </c>
      <c r="SR26" s="1055" t="s">
        <v>1103</v>
      </c>
      <c r="SS26" s="1054" t="s">
        <v>1451</v>
      </c>
      <c r="ST26" s="81" t="s">
        <v>1154</v>
      </c>
      <c r="SU26" s="81" t="s">
        <v>175</v>
      </c>
      <c r="SV26" s="1055" t="s">
        <v>133</v>
      </c>
      <c r="SW26" s="338" t="s">
        <v>816</v>
      </c>
      <c r="SX26" s="77" t="s">
        <v>1650</v>
      </c>
      <c r="SY26" s="77" t="s">
        <v>1105</v>
      </c>
      <c r="SZ26" s="110"/>
      <c r="TA26" s="338" t="s">
        <v>1152</v>
      </c>
      <c r="TB26" s="77" t="s">
        <v>813</v>
      </c>
      <c r="TC26" s="77" t="s">
        <v>1112</v>
      </c>
      <c r="TD26" s="935"/>
      <c r="TE26" s="338" t="s">
        <v>1499</v>
      </c>
      <c r="TF26" s="77" t="s">
        <v>1153</v>
      </c>
      <c r="TG26" s="77" t="s">
        <v>1633</v>
      </c>
      <c r="TH26" s="935"/>
      <c r="TI26" s="338" t="s">
        <v>1039</v>
      </c>
      <c r="TJ26" s="77" t="s">
        <v>798</v>
      </c>
      <c r="TK26" s="77" t="s">
        <v>974</v>
      </c>
      <c r="TL26" s="935"/>
      <c r="TM26" s="338" t="s">
        <v>1151</v>
      </c>
      <c r="TN26" s="77" t="s">
        <v>1107</v>
      </c>
      <c r="TO26" s="77" t="s">
        <v>1518</v>
      </c>
      <c r="TP26" s="935"/>
      <c r="TQ26" s="338" t="s">
        <v>1038</v>
      </c>
      <c r="TR26" s="77" t="s">
        <v>1104</v>
      </c>
      <c r="TS26" s="77" t="s">
        <v>1438</v>
      </c>
      <c r="TT26" s="935"/>
      <c r="TU26" s="338" t="s">
        <v>1896</v>
      </c>
      <c r="TV26" s="77" t="s">
        <v>1999</v>
      </c>
      <c r="TW26" s="77" t="s">
        <v>2000</v>
      </c>
      <c r="TX26" s="935"/>
      <c r="TY26" s="338" t="s">
        <v>1916</v>
      </c>
      <c r="TZ26" s="77" t="s">
        <v>1934</v>
      </c>
      <c r="UA26" s="116" t="s">
        <v>1907</v>
      </c>
      <c r="UB26" s="117"/>
      <c r="UC26" s="1593" t="s">
        <v>1908</v>
      </c>
      <c r="UD26" s="1022" t="s">
        <v>1968</v>
      </c>
      <c r="UE26" s="1022" t="s">
        <v>1895</v>
      </c>
      <c r="UF26" s="1036" t="s">
        <v>897</v>
      </c>
      <c r="UG26" s="1593" t="s">
        <v>1913</v>
      </c>
      <c r="UH26" s="1022" t="s">
        <v>1966</v>
      </c>
      <c r="UI26" s="116" t="s">
        <v>317</v>
      </c>
      <c r="UJ26" s="1080" t="s">
        <v>1990</v>
      </c>
      <c r="UK26" s="1438" t="s">
        <v>1901</v>
      </c>
      <c r="UL26" s="1014" t="s">
        <v>1904</v>
      </c>
      <c r="UM26" s="1014" t="s">
        <v>1995</v>
      </c>
      <c r="UN26" s="1080"/>
      <c r="UO26" s="1438" t="s">
        <v>1919</v>
      </c>
      <c r="UP26" s="1014" t="s">
        <v>1887</v>
      </c>
      <c r="UQ26" s="1014" t="s">
        <v>1991</v>
      </c>
      <c r="UR26" s="1080"/>
      <c r="US26" s="1438" t="s">
        <v>2096</v>
      </c>
      <c r="UT26" s="1014" t="s">
        <v>975</v>
      </c>
      <c r="UU26" s="1014" t="s">
        <v>1632</v>
      </c>
      <c r="UV26" s="1080"/>
      <c r="UW26" s="1827" t="s">
        <v>1921</v>
      </c>
      <c r="UX26" s="1744" t="s">
        <v>1950</v>
      </c>
      <c r="UY26" s="1744" t="s">
        <v>1927</v>
      </c>
      <c r="UZ26" s="1802" t="s">
        <v>897</v>
      </c>
      <c r="VA26" s="1827" t="s">
        <v>1972</v>
      </c>
      <c r="VB26" s="1744" t="s">
        <v>2049</v>
      </c>
      <c r="VC26" s="1744" t="s">
        <v>2004</v>
      </c>
      <c r="VD26" s="1802" t="s">
        <v>897</v>
      </c>
      <c r="VE26" s="1827" t="s">
        <v>1974</v>
      </c>
      <c r="VF26" s="1744" t="s">
        <v>1998</v>
      </c>
      <c r="VG26" s="1744" t="s">
        <v>1896</v>
      </c>
      <c r="VH26" s="1802" t="s">
        <v>897</v>
      </c>
      <c r="VI26" s="1593" t="s">
        <v>1439</v>
      </c>
      <c r="VJ26" s="1022" t="s">
        <v>1107</v>
      </c>
      <c r="VK26" s="1022" t="s">
        <v>452</v>
      </c>
      <c r="VL26" s="1036" t="s">
        <v>897</v>
      </c>
      <c r="VM26" s="1593" t="s">
        <v>1098</v>
      </c>
      <c r="VN26" s="1022" t="s">
        <v>1056</v>
      </c>
      <c r="VO26" s="1022" t="s">
        <v>502</v>
      </c>
      <c r="VP26" s="1036" t="s">
        <v>897</v>
      </c>
      <c r="VQ26" s="1593" t="s">
        <v>1149</v>
      </c>
      <c r="VR26" s="1022" t="s">
        <v>1450</v>
      </c>
      <c r="VS26" s="1022" t="s">
        <v>1176</v>
      </c>
      <c r="VT26" s="1036" t="s">
        <v>897</v>
      </c>
      <c r="VU26" s="1593" t="s">
        <v>1978</v>
      </c>
      <c r="VV26" s="1022" t="s">
        <v>1919</v>
      </c>
      <c r="VW26" s="1022" t="s">
        <v>1979</v>
      </c>
      <c r="VX26" s="117" t="s">
        <v>379</v>
      </c>
      <c r="VY26" s="1053" t="s">
        <v>1887</v>
      </c>
      <c r="VZ26" s="116" t="s">
        <v>1899</v>
      </c>
      <c r="WA26" s="116" t="s">
        <v>1926</v>
      </c>
      <c r="WB26" s="117" t="s">
        <v>897</v>
      </c>
      <c r="WC26" s="1053" t="s">
        <v>2207</v>
      </c>
      <c r="WD26" s="116" t="s">
        <v>1876</v>
      </c>
      <c r="WE26" s="116" t="s">
        <v>897</v>
      </c>
      <c r="WF26" s="117" t="s">
        <v>897</v>
      </c>
      <c r="WG26" s="1053" t="s">
        <v>897</v>
      </c>
      <c r="WH26" s="116" t="s">
        <v>897</v>
      </c>
      <c r="WI26" s="116" t="s">
        <v>897</v>
      </c>
      <c r="WJ26" s="117" t="s">
        <v>897</v>
      </c>
      <c r="WK26" s="1053" t="s">
        <v>1920</v>
      </c>
      <c r="WL26" s="116" t="s">
        <v>2010</v>
      </c>
      <c r="WM26" s="116" t="s">
        <v>1973</v>
      </c>
      <c r="WN26" s="117" t="s">
        <v>897</v>
      </c>
      <c r="WO26" s="1053" t="s">
        <v>1932</v>
      </c>
      <c r="WP26" s="116" t="s">
        <v>1993</v>
      </c>
      <c r="WQ26" s="116" t="s">
        <v>1907</v>
      </c>
      <c r="WR26" s="117" t="s">
        <v>163</v>
      </c>
      <c r="WS26" s="1725" t="s">
        <v>1930</v>
      </c>
      <c r="WT26" s="1726" t="s">
        <v>1935</v>
      </c>
      <c r="WU26" s="1726" t="s">
        <v>1916</v>
      </c>
      <c r="WV26" s="1730" t="s">
        <v>897</v>
      </c>
      <c r="WW26" s="1725" t="s">
        <v>1914</v>
      </c>
      <c r="WX26" s="1726" t="s">
        <v>1912</v>
      </c>
      <c r="WY26" s="1726" t="s">
        <v>1988</v>
      </c>
      <c r="WZ26" s="1730" t="s">
        <v>897</v>
      </c>
      <c r="XA26" s="1725" t="s">
        <v>1933</v>
      </c>
      <c r="XB26" s="1726" t="s">
        <v>1971</v>
      </c>
      <c r="XC26" s="1726" t="s">
        <v>1991</v>
      </c>
      <c r="XD26" s="1730" t="s">
        <v>897</v>
      </c>
      <c r="XE26" s="1725" t="s">
        <v>2006</v>
      </c>
      <c r="XF26" s="1726" t="s">
        <v>2009</v>
      </c>
      <c r="XG26" s="1726" t="s">
        <v>1992</v>
      </c>
      <c r="XH26" s="1730" t="s">
        <v>897</v>
      </c>
      <c r="XI26" s="1725" t="s">
        <v>1979</v>
      </c>
      <c r="XJ26" s="1726" t="s">
        <v>1913</v>
      </c>
      <c r="XK26" s="1726" t="s">
        <v>1977</v>
      </c>
      <c r="XL26" s="1730" t="s">
        <v>897</v>
      </c>
      <c r="XM26" s="1725" t="s">
        <v>1955</v>
      </c>
      <c r="XN26" s="1726" t="s">
        <v>1929</v>
      </c>
      <c r="XO26" s="1726" t="s">
        <v>1957</v>
      </c>
      <c r="XP26" s="1730" t="s">
        <v>897</v>
      </c>
      <c r="XQ26" s="1725" t="s">
        <v>1870</v>
      </c>
      <c r="XR26" s="1726" t="s">
        <v>1873</v>
      </c>
      <c r="XS26" s="1726" t="s">
        <v>897</v>
      </c>
      <c r="XT26" s="1730" t="s">
        <v>897</v>
      </c>
      <c r="XU26" s="1725" t="s">
        <v>1907</v>
      </c>
      <c r="XV26" s="1726" t="s">
        <v>1884</v>
      </c>
      <c r="XW26" s="1726" t="s">
        <v>1930</v>
      </c>
      <c r="XX26" s="1730" t="s">
        <v>897</v>
      </c>
      <c r="XY26" s="1725" t="s">
        <v>1928</v>
      </c>
      <c r="XZ26" s="1726" t="s">
        <v>1926</v>
      </c>
      <c r="YA26" s="1726" t="s">
        <v>1914</v>
      </c>
      <c r="YB26" s="1730" t="s">
        <v>897</v>
      </c>
      <c r="YC26" s="1725" t="s">
        <v>1967</v>
      </c>
      <c r="YD26" s="1726" t="s">
        <v>1931</v>
      </c>
      <c r="YE26" s="1726" t="s">
        <v>1989</v>
      </c>
      <c r="YF26" s="1730" t="s">
        <v>897</v>
      </c>
      <c r="YG26" s="1725" t="s">
        <v>1916</v>
      </c>
      <c r="YH26" s="1726" t="s">
        <v>2009</v>
      </c>
      <c r="YI26" s="1726" t="s">
        <v>1935</v>
      </c>
      <c r="YJ26" s="1730" t="s">
        <v>897</v>
      </c>
      <c r="YK26" s="1725" t="s">
        <v>1897</v>
      </c>
      <c r="YL26" s="1726" t="s">
        <v>2006</v>
      </c>
      <c r="YM26" s="1726" t="s">
        <v>1976</v>
      </c>
      <c r="YN26" s="1727" t="s">
        <v>897</v>
      </c>
      <c r="YO26" s="1725" t="s">
        <v>1955</v>
      </c>
      <c r="YP26" s="1726" t="s">
        <v>1990</v>
      </c>
      <c r="YQ26" s="1726" t="s">
        <v>1907</v>
      </c>
      <c r="YR26" s="1730" t="s">
        <v>897</v>
      </c>
      <c r="YS26" s="1725" t="s">
        <v>1957</v>
      </c>
      <c r="YT26" s="1726" t="s">
        <v>1920</v>
      </c>
      <c r="YU26" s="1726" t="s">
        <v>1991</v>
      </c>
      <c r="YV26" s="1730" t="s">
        <v>897</v>
      </c>
      <c r="YW26" s="1725" t="s">
        <v>1901</v>
      </c>
      <c r="YX26" s="1726" t="s">
        <v>1894</v>
      </c>
      <c r="YY26" s="1726" t="s">
        <v>897</v>
      </c>
      <c r="YZ26" s="1730" t="s">
        <v>897</v>
      </c>
      <c r="ZA26" s="1725" t="s">
        <v>1974</v>
      </c>
      <c r="ZB26" s="1726" t="s">
        <v>1978</v>
      </c>
      <c r="ZC26" s="1726" t="s">
        <v>1927</v>
      </c>
      <c r="ZD26" s="1730" t="s">
        <v>897</v>
      </c>
      <c r="ZE26" s="1725" t="s">
        <v>1930</v>
      </c>
      <c r="ZF26" s="1726" t="s">
        <v>1939</v>
      </c>
      <c r="ZG26" s="116" t="s">
        <v>1912</v>
      </c>
      <c r="ZH26" s="117" t="s">
        <v>897</v>
      </c>
      <c r="ZI26" s="1053" t="s">
        <v>1908</v>
      </c>
      <c r="ZJ26" s="116" t="s">
        <v>1913</v>
      </c>
      <c r="ZK26" s="116" t="s">
        <v>1919</v>
      </c>
      <c r="ZL26" s="1071" t="s">
        <v>897</v>
      </c>
      <c r="ZM26" s="1053" t="s">
        <v>1963</v>
      </c>
      <c r="ZN26" s="116" t="s">
        <v>1992</v>
      </c>
      <c r="ZO26" s="116" t="s">
        <v>1955</v>
      </c>
      <c r="ZP26" s="117" t="s">
        <v>897</v>
      </c>
      <c r="ZQ26" s="1053" t="s">
        <v>2418</v>
      </c>
      <c r="ZR26" s="116" t="s">
        <v>1897</v>
      </c>
      <c r="ZS26" s="116" t="s">
        <v>1896</v>
      </c>
      <c r="ZT26" s="117" t="s">
        <v>897</v>
      </c>
      <c r="ZU26" s="1053" t="s">
        <v>1990</v>
      </c>
      <c r="ZV26" s="116" t="s">
        <v>1920</v>
      </c>
      <c r="ZW26" s="116" t="s">
        <v>1950</v>
      </c>
      <c r="ZX26" s="117" t="s">
        <v>897</v>
      </c>
      <c r="ZY26" s="1053" t="s">
        <v>2350</v>
      </c>
      <c r="ZZ26" s="116" t="s">
        <v>1986</v>
      </c>
      <c r="AAA26" s="116" t="s">
        <v>897</v>
      </c>
      <c r="AAB26" s="117" t="s">
        <v>897</v>
      </c>
      <c r="AAC26" s="1053" t="s">
        <v>1907</v>
      </c>
      <c r="AAD26" s="1036" t="s">
        <v>2068</v>
      </c>
      <c r="AAE26" s="1726" t="s">
        <v>1904</v>
      </c>
      <c r="AAF26" s="1730" t="s">
        <v>897</v>
      </c>
      <c r="AAG26" s="1725" t="s">
        <v>1881</v>
      </c>
      <c r="AAH26" s="1726" t="s">
        <v>1887</v>
      </c>
      <c r="AAI26" s="1726" t="s">
        <v>897</v>
      </c>
      <c r="AAJ26" s="1730" t="s">
        <v>897</v>
      </c>
      <c r="AAK26" s="1725" t="s">
        <v>1873</v>
      </c>
      <c r="AAL26" s="1726" t="s">
        <v>1894</v>
      </c>
      <c r="AAM26" s="1726" t="s">
        <v>897</v>
      </c>
      <c r="AAN26" s="1727" t="s">
        <v>897</v>
      </c>
      <c r="AAO26" s="1725" t="s">
        <v>1914</v>
      </c>
      <c r="AAP26" s="1726" t="s">
        <v>1869</v>
      </c>
      <c r="AAQ26" s="1726" t="s">
        <v>897</v>
      </c>
      <c r="AAR26" s="1730" t="s">
        <v>897</v>
      </c>
      <c r="AAS26" s="1725" t="s">
        <v>2621</v>
      </c>
      <c r="AAT26" s="1726" t="s">
        <v>1973</v>
      </c>
      <c r="AAU26" s="1726" t="s">
        <v>897</v>
      </c>
      <c r="AAV26" s="1727" t="s">
        <v>897</v>
      </c>
      <c r="AAW26" s="1725" t="s">
        <v>1902</v>
      </c>
      <c r="AAX26" s="1726" t="s">
        <v>1944</v>
      </c>
      <c r="AAY26" s="1726" t="s">
        <v>897</v>
      </c>
      <c r="AAZ26" s="1730" t="s">
        <v>897</v>
      </c>
      <c r="ABA26" s="1725" t="s">
        <v>1868</v>
      </c>
      <c r="ABB26" s="1726" t="s">
        <v>2004</v>
      </c>
      <c r="ABC26" s="1726" t="s">
        <v>897</v>
      </c>
      <c r="ABD26" s="1730" t="s">
        <v>897</v>
      </c>
      <c r="ABE26" s="1725" t="s">
        <v>1877</v>
      </c>
      <c r="ABF26" s="1726" t="s">
        <v>1892</v>
      </c>
      <c r="ABG26" s="1726" t="s">
        <v>897</v>
      </c>
      <c r="ABH26" s="1730" t="s">
        <v>897</v>
      </c>
      <c r="ABI26" s="1725" t="s">
        <v>1884</v>
      </c>
      <c r="ABJ26" s="1726" t="s">
        <v>1993</v>
      </c>
      <c r="ABK26" s="1726" t="s">
        <v>897</v>
      </c>
      <c r="ABL26" s="1730" t="s">
        <v>897</v>
      </c>
      <c r="ABM26" s="1725" t="s">
        <v>1951</v>
      </c>
      <c r="ABN26" s="1726" t="s">
        <v>1866</v>
      </c>
      <c r="ABO26" s="1726" t="s">
        <v>897</v>
      </c>
      <c r="ABP26" s="1730" t="s">
        <v>897</v>
      </c>
      <c r="ABQ26" s="1827" t="s">
        <v>1966</v>
      </c>
      <c r="ABR26" s="1744" t="s">
        <v>1931</v>
      </c>
      <c r="ABS26" s="1744" t="s">
        <v>897</v>
      </c>
      <c r="ABT26" s="1802" t="s">
        <v>897</v>
      </c>
      <c r="ABU26" s="1827" t="s">
        <v>1907</v>
      </c>
      <c r="ABV26" s="1744" t="s">
        <v>1914</v>
      </c>
      <c r="ABW26" s="1744" t="s">
        <v>897</v>
      </c>
      <c r="ABX26" s="1802" t="s">
        <v>897</v>
      </c>
      <c r="ABY26" s="1827" t="s">
        <v>1950</v>
      </c>
      <c r="ABZ26" s="1744" t="s">
        <v>2983</v>
      </c>
      <c r="ACA26" s="1744" t="s">
        <v>897</v>
      </c>
      <c r="ACB26" s="1802" t="s">
        <v>897</v>
      </c>
      <c r="ACC26" s="1827" t="s">
        <v>1970</v>
      </c>
      <c r="ACD26" s="1744" t="s">
        <v>2621</v>
      </c>
      <c r="ACE26" s="1744" t="s">
        <v>897</v>
      </c>
      <c r="ACF26" s="1802" t="s">
        <v>897</v>
      </c>
      <c r="ACG26" s="1827" t="s">
        <v>1873</v>
      </c>
      <c r="ACH26" s="1744" t="s">
        <v>2004</v>
      </c>
      <c r="ACI26" s="1744" t="s">
        <v>897</v>
      </c>
      <c r="ACJ26" s="1802" t="s">
        <v>897</v>
      </c>
      <c r="ACK26" s="1827" t="s">
        <v>1900</v>
      </c>
      <c r="ACL26" s="1744" t="s">
        <v>1991</v>
      </c>
      <c r="ACM26" s="1744" t="s">
        <v>897</v>
      </c>
      <c r="ACN26" s="1828" t="s">
        <v>897</v>
      </c>
      <c r="ACO26" s="1236"/>
      <c r="ACP26" s="74" t="s">
        <v>126</v>
      </c>
      <c r="ACQ26" s="338">
        <f t="shared" si="11"/>
        <v>13</v>
      </c>
      <c r="ACR26" s="77">
        <f t="shared" si="12"/>
        <v>11</v>
      </c>
      <c r="ACS26" s="935">
        <f t="shared" si="13"/>
        <v>24</v>
      </c>
      <c r="ACT26" s="144">
        <f t="shared" si="14"/>
        <v>0.54166666666666663</v>
      </c>
      <c r="ACU26" s="338">
        <f t="shared" si="15"/>
        <v>5</v>
      </c>
      <c r="ACV26" s="77">
        <f t="shared" si="16"/>
        <v>7</v>
      </c>
      <c r="ACW26" s="935">
        <f t="shared" si="17"/>
        <v>12</v>
      </c>
      <c r="ACX26" s="1314">
        <f t="shared" si="18"/>
        <v>0.41666666666666669</v>
      </c>
    </row>
    <row r="27" spans="1:778">
      <c r="A27" s="74"/>
      <c r="B27" s="1675" t="s">
        <v>1258</v>
      </c>
      <c r="C27" s="795">
        <f t="shared" ca="1" si="0"/>
        <v>13</v>
      </c>
      <c r="D27" s="575">
        <v>41178</v>
      </c>
      <c r="E27" s="331" t="s">
        <v>1847</v>
      </c>
      <c r="F27" s="2032" t="s">
        <v>17</v>
      </c>
      <c r="G27" s="2033" t="s">
        <v>16</v>
      </c>
      <c r="H27" s="76">
        <f t="shared" si="1"/>
        <v>92</v>
      </c>
      <c r="I27" s="77">
        <f t="shared" si="2"/>
        <v>57</v>
      </c>
      <c r="J27" s="77">
        <f t="shared" si="5"/>
        <v>149</v>
      </c>
      <c r="K27" s="95">
        <f t="shared" si="6"/>
        <v>0.6174496644295302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1510"/>
      <c r="HX27" s="1510"/>
      <c r="HY27" s="1510"/>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1511"/>
      <c r="MC27" s="1511"/>
      <c r="MD27" s="47"/>
      <c r="ME27" s="47"/>
      <c r="MF27" s="47"/>
      <c r="MG27" s="47"/>
      <c r="MH27" s="47"/>
      <c r="MI27" s="47"/>
      <c r="MJ27" s="76"/>
      <c r="MK27" s="77"/>
      <c r="ML27" s="77"/>
      <c r="MM27" s="110"/>
      <c r="MN27" s="76"/>
      <c r="MO27" s="77"/>
      <c r="MP27" s="77"/>
      <c r="MQ27" s="110"/>
      <c r="MR27" s="76"/>
      <c r="MS27" s="77"/>
      <c r="MT27" s="77"/>
      <c r="MU27" s="110"/>
      <c r="MV27" s="338"/>
      <c r="MW27" s="77"/>
      <c r="MX27" s="77"/>
      <c r="MY27" s="935"/>
      <c r="MZ27" s="338"/>
      <c r="NA27" s="77"/>
      <c r="NB27" s="77"/>
      <c r="NC27" s="110"/>
      <c r="ND27" s="338"/>
      <c r="NE27" s="77"/>
      <c r="NF27" s="77"/>
      <c r="NG27" s="935"/>
      <c r="NH27" s="338"/>
      <c r="NI27" s="77"/>
      <c r="NJ27" s="77"/>
      <c r="NK27" s="935"/>
      <c r="NL27" s="338"/>
      <c r="NM27" s="77"/>
      <c r="NN27" s="77"/>
      <c r="NO27" s="935"/>
      <c r="NP27" s="338"/>
      <c r="NQ27" s="77"/>
      <c r="NR27" s="77"/>
      <c r="NS27" s="935"/>
      <c r="NT27" s="338"/>
      <c r="NU27" s="77"/>
      <c r="NV27" s="77"/>
      <c r="NW27" s="935"/>
      <c r="NX27" s="338"/>
      <c r="NY27" s="77"/>
      <c r="NZ27" s="77"/>
      <c r="OA27" s="110"/>
      <c r="OB27" s="338"/>
      <c r="OC27" s="77"/>
      <c r="OD27" s="77"/>
      <c r="OE27" s="935"/>
      <c r="OF27" s="338"/>
      <c r="OG27" s="77"/>
      <c r="OH27" s="77"/>
      <c r="OI27" s="935"/>
      <c r="OJ27" s="338"/>
      <c r="OK27" s="77"/>
      <c r="OL27" s="77"/>
      <c r="OM27" s="935"/>
      <c r="ON27" s="338"/>
      <c r="OO27" s="77"/>
      <c r="OP27" s="77"/>
      <c r="OQ27" s="935"/>
      <c r="OR27" s="338"/>
      <c r="OS27" s="77"/>
      <c r="OT27" s="77"/>
      <c r="OU27" s="935"/>
      <c r="OV27" s="338"/>
      <c r="OW27" s="77"/>
      <c r="OX27" s="77"/>
      <c r="OY27" s="935"/>
      <c r="OZ27" s="338"/>
      <c r="PA27" s="77"/>
      <c r="PB27" s="77"/>
      <c r="PC27" s="935"/>
      <c r="PD27" s="338"/>
      <c r="PE27" s="77"/>
      <c r="PF27" s="77"/>
      <c r="PG27" s="935"/>
      <c r="PH27" s="338"/>
      <c r="PI27" s="77"/>
      <c r="PJ27" s="77"/>
      <c r="PK27" s="935"/>
      <c r="PL27" s="338"/>
      <c r="PM27" s="77"/>
      <c r="PN27" s="77"/>
      <c r="PO27" s="77"/>
      <c r="PP27" s="110"/>
      <c r="PQ27" s="338"/>
      <c r="PR27" s="77"/>
      <c r="PS27" s="77"/>
      <c r="PT27" s="935"/>
      <c r="PU27" s="1411"/>
      <c r="PV27" s="1412"/>
      <c r="PW27" s="1412"/>
      <c r="PX27" s="935"/>
      <c r="PY27" s="338"/>
      <c r="PZ27" s="77"/>
      <c r="QA27" s="77"/>
      <c r="QB27" s="935"/>
      <c r="QC27" s="338"/>
      <c r="QD27" s="77"/>
      <c r="QE27" s="77"/>
      <c r="QF27" s="935"/>
      <c r="QG27" s="338"/>
      <c r="QH27" s="77"/>
      <c r="QI27" s="77"/>
      <c r="QJ27" s="935"/>
      <c r="QK27" s="338"/>
      <c r="QL27" s="77"/>
      <c r="QM27" s="77"/>
      <c r="QN27" s="935"/>
      <c r="QO27" s="338"/>
      <c r="QP27" s="77"/>
      <c r="QQ27" s="77"/>
      <c r="QR27" s="935"/>
      <c r="QS27" s="338"/>
      <c r="QT27" s="77"/>
      <c r="QU27" s="77"/>
      <c r="QV27" s="935"/>
      <c r="QW27" s="338"/>
      <c r="QX27" s="77"/>
      <c r="QY27" s="77"/>
      <c r="QZ27" s="935"/>
      <c r="RA27" s="338"/>
      <c r="RB27" s="77"/>
      <c r="RC27" s="77"/>
      <c r="RD27" s="935"/>
      <c r="RE27" s="338"/>
      <c r="RF27" s="77"/>
      <c r="RG27" s="77"/>
      <c r="RH27" s="935"/>
      <c r="RI27" s="338"/>
      <c r="RJ27" s="77"/>
      <c r="RK27" s="77"/>
      <c r="RL27" s="935"/>
      <c r="RM27" s="338"/>
      <c r="RN27" s="77"/>
      <c r="RO27" s="77"/>
      <c r="RP27" s="935"/>
      <c r="RQ27" s="338"/>
      <c r="RR27" s="77"/>
      <c r="RS27" s="77"/>
      <c r="RT27" s="935"/>
      <c r="RU27" s="338"/>
      <c r="RV27" s="77"/>
      <c r="RW27" s="77"/>
      <c r="RX27" s="935"/>
      <c r="RY27" s="338"/>
      <c r="RZ27" s="77"/>
      <c r="SA27" s="77"/>
      <c r="SB27" s="935"/>
      <c r="SC27" s="338"/>
      <c r="SD27" s="77"/>
      <c r="SE27" s="77"/>
      <c r="SF27" s="935"/>
      <c r="SG27" s="338"/>
      <c r="SH27" s="77"/>
      <c r="SI27" s="77"/>
      <c r="SJ27" s="935"/>
      <c r="SK27" s="338"/>
      <c r="SL27" s="77"/>
      <c r="SM27" s="77"/>
      <c r="SN27" s="935"/>
      <c r="SO27" s="338"/>
      <c r="SP27" s="77"/>
      <c r="SQ27" s="77"/>
      <c r="SR27" s="935"/>
      <c r="SS27" s="338"/>
      <c r="ST27" s="77"/>
      <c r="SU27" s="77"/>
      <c r="SV27" s="935"/>
      <c r="SW27" s="338"/>
      <c r="SX27" s="77"/>
      <c r="SY27" s="77"/>
      <c r="SZ27" s="110"/>
      <c r="TA27" s="338"/>
      <c r="TB27" s="77"/>
      <c r="TC27" s="77"/>
      <c r="TD27" s="935"/>
      <c r="TE27" s="338"/>
      <c r="TF27" s="77"/>
      <c r="TG27" s="77"/>
      <c r="TH27" s="935"/>
      <c r="TI27" s="338"/>
      <c r="TJ27" s="77"/>
      <c r="TK27" s="77"/>
      <c r="TL27" s="935"/>
      <c r="TM27" s="1657"/>
      <c r="TN27" s="1656"/>
      <c r="TO27" s="1656"/>
      <c r="TP27" s="935"/>
      <c r="TQ27" s="338" t="s">
        <v>5</v>
      </c>
      <c r="TR27" s="77"/>
      <c r="TS27" s="77"/>
      <c r="TT27" s="935"/>
      <c r="TU27" s="338" t="s">
        <v>1958</v>
      </c>
      <c r="TV27" s="116" t="s">
        <v>1959</v>
      </c>
      <c r="TW27" s="116" t="s">
        <v>1963</v>
      </c>
      <c r="TX27" s="1071"/>
      <c r="TY27" s="1053" t="s">
        <v>1953</v>
      </c>
      <c r="TZ27" s="116" t="s">
        <v>1954</v>
      </c>
      <c r="UA27" s="116" t="s">
        <v>1938</v>
      </c>
      <c r="UB27" s="117"/>
      <c r="UC27" s="1593" t="s">
        <v>1932</v>
      </c>
      <c r="UD27" s="1022" t="s">
        <v>1965</v>
      </c>
      <c r="UE27" s="1022" t="s">
        <v>1947</v>
      </c>
      <c r="UF27" s="1036" t="s">
        <v>897</v>
      </c>
      <c r="UG27" s="1593" t="s">
        <v>2002</v>
      </c>
      <c r="UH27" s="1022" t="s">
        <v>1956</v>
      </c>
      <c r="UI27" s="117" t="s">
        <v>210</v>
      </c>
      <c r="UJ27" s="1080" t="s">
        <v>1898</v>
      </c>
      <c r="UK27" s="1438" t="s">
        <v>1921</v>
      </c>
      <c r="UL27" s="1014" t="s">
        <v>1937</v>
      </c>
      <c r="UM27" s="1014" t="s">
        <v>2005</v>
      </c>
      <c r="UN27" s="1080"/>
      <c r="UO27" s="1593" t="s">
        <v>1961</v>
      </c>
      <c r="UP27" s="1022" t="s">
        <v>2046</v>
      </c>
      <c r="UQ27" s="1022" t="s">
        <v>1957</v>
      </c>
      <c r="UR27" s="1036"/>
      <c r="US27" s="1593" t="s">
        <v>1825</v>
      </c>
      <c r="UT27" s="1022" t="s">
        <v>1101</v>
      </c>
      <c r="UU27" s="1022" t="s">
        <v>1516</v>
      </c>
      <c r="UV27" s="1036"/>
      <c r="UW27" s="1593" t="s">
        <v>1978</v>
      </c>
      <c r="UX27" s="1022" t="s">
        <v>1945</v>
      </c>
      <c r="UY27" s="1022" t="s">
        <v>1952</v>
      </c>
      <c r="UZ27" s="1036" t="s">
        <v>897</v>
      </c>
      <c r="VA27" s="1593" t="s">
        <v>1920</v>
      </c>
      <c r="VB27" s="1022" t="s">
        <v>1948</v>
      </c>
      <c r="VC27" s="1022" t="s">
        <v>2049</v>
      </c>
      <c r="VD27" s="117" t="s">
        <v>320</v>
      </c>
      <c r="VE27" s="1725" t="s">
        <v>1955</v>
      </c>
      <c r="VF27" s="1726" t="s">
        <v>1996</v>
      </c>
      <c r="VG27" s="1726" t="s">
        <v>1929</v>
      </c>
      <c r="VH27" s="1730" t="s">
        <v>897</v>
      </c>
      <c r="VI27" s="1053" t="s">
        <v>287</v>
      </c>
      <c r="VJ27" s="116" t="s">
        <v>1152</v>
      </c>
      <c r="VK27" s="116" t="s">
        <v>803</v>
      </c>
      <c r="VL27" s="117" t="s">
        <v>897</v>
      </c>
      <c r="VM27" s="1053" t="s">
        <v>1651</v>
      </c>
      <c r="VN27" s="116" t="s">
        <v>1827</v>
      </c>
      <c r="VO27" s="116" t="s">
        <v>1650</v>
      </c>
      <c r="VP27" s="117" t="s">
        <v>1822</v>
      </c>
      <c r="VQ27" s="1053" t="s">
        <v>221</v>
      </c>
      <c r="VR27" s="116" t="s">
        <v>1451</v>
      </c>
      <c r="VS27" s="116" t="s">
        <v>1438</v>
      </c>
      <c r="VT27" s="117" t="s">
        <v>897</v>
      </c>
      <c r="VU27" s="1053" t="s">
        <v>1963</v>
      </c>
      <c r="VV27" s="117" t="s">
        <v>2173</v>
      </c>
      <c r="VW27" s="1726" t="s">
        <v>2006</v>
      </c>
      <c r="VX27" s="1730" t="s">
        <v>1975</v>
      </c>
      <c r="VY27" s="1053" t="s">
        <v>1993</v>
      </c>
      <c r="VZ27" s="116" t="s">
        <v>1973</v>
      </c>
      <c r="WA27" s="116" t="s">
        <v>1912</v>
      </c>
      <c r="WB27" s="117" t="s">
        <v>897</v>
      </c>
      <c r="WC27" s="1053" t="s">
        <v>1875</v>
      </c>
      <c r="WD27" s="116" t="s">
        <v>1915</v>
      </c>
      <c r="WE27" s="116" t="s">
        <v>2009</v>
      </c>
      <c r="WF27" s="117" t="s">
        <v>897</v>
      </c>
      <c r="WG27" s="1053" t="s">
        <v>1934</v>
      </c>
      <c r="WH27" s="116" t="s">
        <v>1961</v>
      </c>
      <c r="WI27" s="116" t="s">
        <v>1924</v>
      </c>
      <c r="WJ27" s="117" t="s">
        <v>897</v>
      </c>
      <c r="WK27" s="1053" t="s">
        <v>1976</v>
      </c>
      <c r="WL27" s="116" t="s">
        <v>1997</v>
      </c>
      <c r="WM27" s="116" t="s">
        <v>1920</v>
      </c>
      <c r="WN27" s="117" t="s">
        <v>379</v>
      </c>
      <c r="WO27" s="1725" t="s">
        <v>1950</v>
      </c>
      <c r="WP27" s="1726" t="s">
        <v>1907</v>
      </c>
      <c r="WQ27" s="1726" t="s">
        <v>1966</v>
      </c>
      <c r="WR27" s="1730" t="s">
        <v>897</v>
      </c>
      <c r="WS27" s="1725" t="s">
        <v>1876</v>
      </c>
      <c r="WT27" s="1726" t="s">
        <v>1944</v>
      </c>
      <c r="WU27" s="1726" t="s">
        <v>897</v>
      </c>
      <c r="WV27" s="1730" t="s">
        <v>897</v>
      </c>
      <c r="WW27" s="1725" t="s">
        <v>1992</v>
      </c>
      <c r="WX27" s="1726" t="s">
        <v>1988</v>
      </c>
      <c r="WY27" s="1726" t="s">
        <v>1991</v>
      </c>
      <c r="WZ27" s="1730" t="s">
        <v>897</v>
      </c>
      <c r="XA27" s="1725" t="s">
        <v>2004</v>
      </c>
      <c r="XB27" s="1726" t="s">
        <v>1931</v>
      </c>
      <c r="XC27" s="1726" t="s">
        <v>1993</v>
      </c>
      <c r="XD27" s="1730" t="s">
        <v>897</v>
      </c>
      <c r="XE27" s="1725" t="s">
        <v>1895</v>
      </c>
      <c r="XF27" s="1726" t="s">
        <v>1884</v>
      </c>
      <c r="XG27" s="1726" t="s">
        <v>1915</v>
      </c>
      <c r="XH27" s="1730" t="s">
        <v>897</v>
      </c>
      <c r="XI27" s="1725" t="s">
        <v>1975</v>
      </c>
      <c r="XJ27" s="1726" t="s">
        <v>1974</v>
      </c>
      <c r="XK27" s="1726" t="s">
        <v>1989</v>
      </c>
      <c r="XL27" s="1730" t="s">
        <v>897</v>
      </c>
      <c r="XM27" s="1725" t="s">
        <v>1954</v>
      </c>
      <c r="XN27" s="1726" t="s">
        <v>1928</v>
      </c>
      <c r="XO27" s="1726" t="s">
        <v>1997</v>
      </c>
      <c r="XP27" s="1730" t="s">
        <v>897</v>
      </c>
      <c r="XQ27" s="1725" t="s">
        <v>1872</v>
      </c>
      <c r="XR27" s="116" t="s">
        <v>1990</v>
      </c>
      <c r="XS27" s="116" t="s">
        <v>1907</v>
      </c>
      <c r="XT27" s="117" t="s">
        <v>897</v>
      </c>
      <c r="XU27" s="1053" t="s">
        <v>2000</v>
      </c>
      <c r="XV27" s="116" t="s">
        <v>2006</v>
      </c>
      <c r="XW27" s="116" t="s">
        <v>1932</v>
      </c>
      <c r="XX27" s="117" t="s">
        <v>897</v>
      </c>
      <c r="XY27" s="1053" t="s">
        <v>1897</v>
      </c>
      <c r="XZ27" s="117" t="s">
        <v>163</v>
      </c>
      <c r="YA27" s="1726" t="s">
        <v>1957</v>
      </c>
      <c r="YB27" s="1730" t="s">
        <v>1920</v>
      </c>
      <c r="YC27" s="1725" t="s">
        <v>897</v>
      </c>
      <c r="YD27" s="1726" t="s">
        <v>897</v>
      </c>
      <c r="YE27" s="1726" t="s">
        <v>897</v>
      </c>
      <c r="YF27" s="1730" t="s">
        <v>897</v>
      </c>
      <c r="YG27" s="1725" t="s">
        <v>1866</v>
      </c>
      <c r="YH27" s="1726" t="s">
        <v>1910</v>
      </c>
      <c r="YI27" s="1726" t="s">
        <v>897</v>
      </c>
      <c r="YJ27" s="1730" t="s">
        <v>897</v>
      </c>
      <c r="YK27" s="1725" t="s">
        <v>2009</v>
      </c>
      <c r="YL27" s="1726" t="s">
        <v>1992</v>
      </c>
      <c r="YM27" s="1726" t="s">
        <v>1914</v>
      </c>
      <c r="YN27" s="1727" t="s">
        <v>897</v>
      </c>
      <c r="YO27" s="1725" t="s">
        <v>1929</v>
      </c>
      <c r="YP27" s="1726" t="s">
        <v>1928</v>
      </c>
      <c r="YQ27" s="1726" t="s">
        <v>1916</v>
      </c>
      <c r="YR27" s="1730" t="s">
        <v>897</v>
      </c>
      <c r="YS27" s="1725" t="s">
        <v>1912</v>
      </c>
      <c r="YT27" s="1726" t="s">
        <v>1966</v>
      </c>
      <c r="YU27" s="1726" t="s">
        <v>2004</v>
      </c>
      <c r="YV27" s="1730" t="s">
        <v>897</v>
      </c>
      <c r="YW27" s="1725" t="s">
        <v>1915</v>
      </c>
      <c r="YX27" s="1726" t="s">
        <v>1919</v>
      </c>
      <c r="YY27" s="1726" t="s">
        <v>1991</v>
      </c>
      <c r="YZ27" s="1730" t="s">
        <v>897</v>
      </c>
      <c r="ZA27" s="1725" t="s">
        <v>1907</v>
      </c>
      <c r="ZB27" s="1726" t="s">
        <v>1933</v>
      </c>
      <c r="ZC27" s="1726" t="s">
        <v>1943</v>
      </c>
      <c r="ZD27" s="1730" t="s">
        <v>897</v>
      </c>
      <c r="ZE27" s="1725" t="s">
        <v>1988</v>
      </c>
      <c r="ZF27" s="1726" t="s">
        <v>1923</v>
      </c>
      <c r="ZG27" s="1726" t="s">
        <v>1961</v>
      </c>
      <c r="ZH27" s="1730" t="s">
        <v>897</v>
      </c>
      <c r="ZI27" s="1725" t="s">
        <v>1969</v>
      </c>
      <c r="ZJ27" s="1726" t="s">
        <v>1898</v>
      </c>
      <c r="ZK27" s="1726" t="s">
        <v>897</v>
      </c>
      <c r="ZL27" s="1727" t="s">
        <v>897</v>
      </c>
      <c r="ZM27" s="1053" t="s">
        <v>1920</v>
      </c>
      <c r="ZN27" s="116" t="s">
        <v>1908</v>
      </c>
      <c r="ZO27" s="116" t="s">
        <v>1896</v>
      </c>
      <c r="ZP27" s="117" t="s">
        <v>897</v>
      </c>
      <c r="ZQ27" s="1053" t="s">
        <v>1926</v>
      </c>
      <c r="ZR27" s="116" t="s">
        <v>1932</v>
      </c>
      <c r="ZS27" s="116" t="s">
        <v>1966</v>
      </c>
      <c r="ZT27" s="117" t="s">
        <v>897</v>
      </c>
      <c r="ZU27" s="1053" t="s">
        <v>2418</v>
      </c>
      <c r="ZV27" s="116" t="s">
        <v>1974</v>
      </c>
      <c r="ZW27" s="116" t="s">
        <v>1963</v>
      </c>
      <c r="ZX27" s="117" t="s">
        <v>897</v>
      </c>
      <c r="ZY27" s="1053" t="s">
        <v>1941</v>
      </c>
      <c r="ZZ27" s="116" t="s">
        <v>2358</v>
      </c>
      <c r="AAA27" s="116" t="s">
        <v>1990</v>
      </c>
      <c r="AAB27" s="117" t="s">
        <v>897</v>
      </c>
      <c r="AAC27" s="1053" t="s">
        <v>1919</v>
      </c>
      <c r="AAD27" s="116" t="s">
        <v>1978</v>
      </c>
      <c r="AAE27" s="116" t="s">
        <v>1907</v>
      </c>
      <c r="AAF27" s="1036" t="s">
        <v>2068</v>
      </c>
      <c r="AAG27" s="1827" t="s">
        <v>1982</v>
      </c>
      <c r="AAH27" s="1744" t="s">
        <v>1890</v>
      </c>
      <c r="AAI27" s="1744" t="s">
        <v>897</v>
      </c>
      <c r="AAJ27" s="1802" t="s">
        <v>897</v>
      </c>
      <c r="AAK27" s="1827" t="s">
        <v>1867</v>
      </c>
      <c r="AAL27" s="1744" t="s">
        <v>1987</v>
      </c>
      <c r="AAM27" s="1744" t="s">
        <v>897</v>
      </c>
      <c r="AAN27" s="1828" t="s">
        <v>897</v>
      </c>
      <c r="AAO27" s="1827" t="s">
        <v>1887</v>
      </c>
      <c r="AAP27" s="1744" t="s">
        <v>1881</v>
      </c>
      <c r="AAQ27" s="1744" t="s">
        <v>897</v>
      </c>
      <c r="AAR27" s="1802" t="s">
        <v>897</v>
      </c>
      <c r="AAS27" s="1827" t="s">
        <v>1892</v>
      </c>
      <c r="AAT27" s="1744" t="s">
        <v>1880</v>
      </c>
      <c r="AAU27" s="1744" t="s">
        <v>897</v>
      </c>
      <c r="AAV27" s="1828" t="s">
        <v>897</v>
      </c>
      <c r="AAW27" s="1827" t="s">
        <v>1969</v>
      </c>
      <c r="AAX27" s="1744" t="s">
        <v>1993</v>
      </c>
      <c r="AAY27" s="1744" t="s">
        <v>897</v>
      </c>
      <c r="AAZ27" s="1802" t="s">
        <v>897</v>
      </c>
      <c r="ABA27" s="1827" t="s">
        <v>1973</v>
      </c>
      <c r="ABB27" s="1744" t="s">
        <v>1924</v>
      </c>
      <c r="ABC27" s="1744" t="s">
        <v>897</v>
      </c>
      <c r="ABD27" s="1802" t="s">
        <v>897</v>
      </c>
      <c r="ABE27" s="1827" t="s">
        <v>1955</v>
      </c>
      <c r="ABF27" s="1744" t="s">
        <v>1894</v>
      </c>
      <c r="ABG27" s="1744" t="s">
        <v>897</v>
      </c>
      <c r="ABH27" s="1802" t="s">
        <v>897</v>
      </c>
      <c r="ABI27" s="1827" t="s">
        <v>897</v>
      </c>
      <c r="ABJ27" s="1744" t="s">
        <v>897</v>
      </c>
      <c r="ABK27" s="1744" t="s">
        <v>897</v>
      </c>
      <c r="ABL27" s="1802" t="s">
        <v>897</v>
      </c>
      <c r="ABM27" s="1827" t="s">
        <v>1908</v>
      </c>
      <c r="ABN27" s="1744" t="s">
        <v>1951</v>
      </c>
      <c r="ABO27" s="1744" t="s">
        <v>897</v>
      </c>
      <c r="ABP27" s="1802" t="s">
        <v>897</v>
      </c>
      <c r="ABQ27" s="1827" t="s">
        <v>1900</v>
      </c>
      <c r="ABR27" s="1744" t="s">
        <v>1944</v>
      </c>
      <c r="ABS27" s="1744" t="s">
        <v>897</v>
      </c>
      <c r="ABT27" s="1802" t="s">
        <v>897</v>
      </c>
      <c r="ABU27" s="1827" t="s">
        <v>1870</v>
      </c>
      <c r="ABV27" s="1744" t="s">
        <v>1991</v>
      </c>
      <c r="ABW27" s="1744" t="s">
        <v>897</v>
      </c>
      <c r="ABX27" s="1802" t="s">
        <v>897</v>
      </c>
      <c r="ABY27" s="1827" t="s">
        <v>1866</v>
      </c>
      <c r="ABZ27" s="1744" t="s">
        <v>1876</v>
      </c>
      <c r="ACA27" s="1744" t="s">
        <v>897</v>
      </c>
      <c r="ACB27" s="1802" t="s">
        <v>897</v>
      </c>
      <c r="ACC27" s="1827" t="s">
        <v>1884</v>
      </c>
      <c r="ACD27" s="1744" t="s">
        <v>2004</v>
      </c>
      <c r="ACE27" s="1744" t="s">
        <v>897</v>
      </c>
      <c r="ACF27" s="1802" t="s">
        <v>897</v>
      </c>
      <c r="ACG27" s="1827" t="s">
        <v>1926</v>
      </c>
      <c r="ACH27" s="1744" t="s">
        <v>1907</v>
      </c>
      <c r="ACI27" s="1744" t="s">
        <v>897</v>
      </c>
      <c r="ACJ27" s="1802" t="s">
        <v>897</v>
      </c>
      <c r="ACK27" s="1827" t="s">
        <v>1986</v>
      </c>
      <c r="ACL27" s="1744" t="s">
        <v>1982</v>
      </c>
      <c r="ACM27" s="1744" t="s">
        <v>897</v>
      </c>
      <c r="ACN27" s="1828" t="s">
        <v>897</v>
      </c>
      <c r="ACO27" s="1236"/>
      <c r="ACP27" s="1675" t="s">
        <v>1258</v>
      </c>
      <c r="ACQ27" s="338">
        <f t="shared" si="11"/>
        <v>14</v>
      </c>
      <c r="ACR27" s="77">
        <f t="shared" si="12"/>
        <v>8</v>
      </c>
      <c r="ACS27" s="935">
        <f t="shared" si="13"/>
        <v>22</v>
      </c>
      <c r="ACT27" s="144">
        <f t="shared" si="14"/>
        <v>0.63636363636363635</v>
      </c>
      <c r="ACU27" s="338">
        <f t="shared" si="15"/>
        <v>8</v>
      </c>
      <c r="ACV27" s="77">
        <f t="shared" si="16"/>
        <v>4</v>
      </c>
      <c r="ACW27" s="935">
        <f t="shared" si="17"/>
        <v>12</v>
      </c>
      <c r="ACX27" s="1314">
        <f t="shared" si="18"/>
        <v>0.66666666666666663</v>
      </c>
    </row>
    <row r="28" spans="1:778">
      <c r="A28" s="2411"/>
      <c r="B28" s="2411" t="s">
        <v>1378</v>
      </c>
      <c r="C28" s="2412">
        <f t="shared" ca="1" si="0"/>
        <v>16</v>
      </c>
      <c r="D28" s="2413">
        <v>39923</v>
      </c>
      <c r="E28" s="2414" t="s">
        <v>1517</v>
      </c>
      <c r="F28" s="2411" t="s">
        <v>24</v>
      </c>
      <c r="G28" s="2415" t="s">
        <v>16</v>
      </c>
      <c r="H28" s="2416">
        <f t="shared" si="1"/>
        <v>126</v>
      </c>
      <c r="I28" s="2417">
        <f t="shared" si="2"/>
        <v>95</v>
      </c>
      <c r="J28" s="2417">
        <f t="shared" si="5"/>
        <v>221</v>
      </c>
      <c r="K28" s="2418">
        <f t="shared" si="6"/>
        <v>0.57013574660633481</v>
      </c>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19"/>
      <c r="AK28" s="2419"/>
      <c r="AL28" s="2419"/>
      <c r="AM28" s="2419"/>
      <c r="AN28" s="2419"/>
      <c r="AO28" s="2419"/>
      <c r="AP28" s="2419"/>
      <c r="AQ28" s="2419"/>
      <c r="AR28" s="2419"/>
      <c r="AS28" s="2419"/>
      <c r="AT28" s="2419"/>
      <c r="AU28" s="2419"/>
      <c r="AV28" s="2419"/>
      <c r="AW28" s="2419"/>
      <c r="AX28" s="2419"/>
      <c r="AY28" s="2419"/>
      <c r="AZ28" s="2419"/>
      <c r="BA28" s="2419"/>
      <c r="BB28" s="2419"/>
      <c r="BC28" s="2419"/>
      <c r="BD28" s="2419"/>
      <c r="BE28" s="2419"/>
      <c r="BF28" s="2419"/>
      <c r="BG28" s="2419"/>
      <c r="BH28" s="2419"/>
      <c r="BI28" s="2419"/>
      <c r="BJ28" s="2419"/>
      <c r="BK28" s="2419"/>
      <c r="BL28" s="2419"/>
      <c r="BM28" s="2419"/>
      <c r="BN28" s="2419"/>
      <c r="BO28" s="2419"/>
      <c r="BP28" s="2419"/>
      <c r="BQ28" s="2419"/>
      <c r="BR28" s="2419"/>
      <c r="BS28" s="2419"/>
      <c r="BT28" s="2419"/>
      <c r="BU28" s="2419"/>
      <c r="BV28" s="2419"/>
      <c r="BW28" s="2419"/>
      <c r="BX28" s="2419"/>
      <c r="BY28" s="2419"/>
      <c r="BZ28" s="2419"/>
      <c r="CA28" s="2419"/>
      <c r="CB28" s="2419"/>
      <c r="CC28" s="2419"/>
      <c r="CD28" s="2419"/>
      <c r="CE28" s="2419"/>
      <c r="CF28" s="2419"/>
      <c r="CG28" s="2419"/>
      <c r="CH28" s="2419"/>
      <c r="CI28" s="2419"/>
      <c r="CJ28" s="2419"/>
      <c r="CK28" s="2419"/>
      <c r="CL28" s="2419"/>
      <c r="CM28" s="2419"/>
      <c r="CN28" s="2419"/>
      <c r="CO28" s="2419"/>
      <c r="CP28" s="2419"/>
      <c r="CQ28" s="2419"/>
      <c r="CR28" s="2419"/>
      <c r="CS28" s="2419"/>
      <c r="CT28" s="2419"/>
      <c r="CU28" s="2419"/>
      <c r="CV28" s="2419"/>
      <c r="CW28" s="2419"/>
      <c r="CX28" s="2419"/>
      <c r="CY28" s="2419"/>
      <c r="CZ28" s="2419"/>
      <c r="DA28" s="2419"/>
      <c r="DB28" s="2419"/>
      <c r="DC28" s="2419"/>
      <c r="DD28" s="2419"/>
      <c r="DE28" s="2419"/>
      <c r="DF28" s="2419"/>
      <c r="DG28" s="2419"/>
      <c r="DH28" s="2419"/>
      <c r="DI28" s="2419"/>
      <c r="DJ28" s="2419"/>
      <c r="DK28" s="2419"/>
      <c r="DL28" s="2419"/>
      <c r="DM28" s="2419"/>
      <c r="DN28" s="2419"/>
      <c r="DO28" s="2419"/>
      <c r="DP28" s="2419"/>
      <c r="DQ28" s="2419"/>
      <c r="DR28" s="2419"/>
      <c r="DS28" s="2419"/>
      <c r="DT28" s="2419"/>
      <c r="DU28" s="2419"/>
      <c r="DV28" s="2419"/>
      <c r="DW28" s="2419"/>
      <c r="DX28" s="2419"/>
      <c r="DY28" s="2419"/>
      <c r="DZ28" s="2419"/>
      <c r="EA28" s="2419"/>
      <c r="EB28" s="2419"/>
      <c r="EC28" s="2419"/>
      <c r="ED28" s="2419"/>
      <c r="EE28" s="2419"/>
      <c r="EF28" s="2419"/>
      <c r="EG28" s="2419"/>
      <c r="EH28" s="2419"/>
      <c r="EI28" s="2419"/>
      <c r="EJ28" s="2419"/>
      <c r="EK28" s="2419"/>
      <c r="EL28" s="2419"/>
      <c r="EM28" s="2419"/>
      <c r="EN28" s="2419"/>
      <c r="EO28" s="2419"/>
      <c r="EP28" s="2419"/>
      <c r="EQ28" s="2419"/>
      <c r="ER28" s="2419"/>
      <c r="ES28" s="2419"/>
      <c r="ET28" s="2419"/>
      <c r="EU28" s="2419"/>
      <c r="EV28" s="2419"/>
      <c r="EW28" s="2419"/>
      <c r="EX28" s="2419"/>
      <c r="EY28" s="2419"/>
      <c r="EZ28" s="2419"/>
      <c r="FA28" s="2419"/>
      <c r="FB28" s="2419"/>
      <c r="FC28" s="2419"/>
      <c r="FD28" s="2419"/>
      <c r="FE28" s="2419"/>
      <c r="FF28" s="2419"/>
      <c r="FG28" s="2419"/>
      <c r="FH28" s="2419"/>
      <c r="FI28" s="2419"/>
      <c r="FJ28" s="2419"/>
      <c r="FK28" s="2419"/>
      <c r="FL28" s="2419"/>
      <c r="FM28" s="2419"/>
      <c r="FN28" s="2419"/>
      <c r="FO28" s="2419"/>
      <c r="FP28" s="2419"/>
      <c r="FQ28" s="2419"/>
      <c r="FR28" s="2419"/>
      <c r="FS28" s="2419"/>
      <c r="FT28" s="2419"/>
      <c r="FU28" s="2419"/>
      <c r="FV28" s="2419"/>
      <c r="FW28" s="2419"/>
      <c r="FX28" s="2419"/>
      <c r="FY28" s="2419"/>
      <c r="FZ28" s="2419"/>
      <c r="GA28" s="2419"/>
      <c r="GB28" s="2419"/>
      <c r="GC28" s="2419"/>
      <c r="GD28" s="2419"/>
      <c r="GE28" s="2419"/>
      <c r="GF28" s="2419"/>
      <c r="GG28" s="2419"/>
      <c r="GH28" s="2419"/>
      <c r="GI28" s="2419"/>
      <c r="GJ28" s="2419"/>
      <c r="GK28" s="2419"/>
      <c r="GL28" s="2419"/>
      <c r="GM28" s="2419"/>
      <c r="GN28" s="2419"/>
      <c r="GO28" s="2419"/>
      <c r="GP28" s="2419"/>
      <c r="GQ28" s="2419"/>
      <c r="GR28" s="2419"/>
      <c r="GS28" s="2419"/>
      <c r="GT28" s="2419"/>
      <c r="GU28" s="2419"/>
      <c r="GV28" s="2419"/>
      <c r="GW28" s="2419"/>
      <c r="GX28" s="2419"/>
      <c r="GY28" s="2419"/>
      <c r="GZ28" s="2419"/>
      <c r="HA28" s="2419"/>
      <c r="HB28" s="2419"/>
      <c r="HC28" s="2419"/>
      <c r="HD28" s="2419"/>
      <c r="HE28" s="2419"/>
      <c r="HF28" s="2419"/>
      <c r="HG28" s="2419"/>
      <c r="HH28" s="2419"/>
      <c r="HI28" s="2419"/>
      <c r="HJ28" s="2419"/>
      <c r="HK28" s="2419"/>
      <c r="HL28" s="2419"/>
      <c r="HM28" s="2419"/>
      <c r="HN28" s="2419"/>
      <c r="HO28" s="2419"/>
      <c r="HP28" s="2419"/>
      <c r="HQ28" s="2419"/>
      <c r="HR28" s="2419"/>
      <c r="HS28" s="2419"/>
      <c r="HT28" s="2419"/>
      <c r="HU28" s="2419"/>
      <c r="HV28" s="2419"/>
      <c r="HW28" s="2419"/>
      <c r="HX28" s="2419"/>
      <c r="HY28" s="2419"/>
      <c r="HZ28" s="2419"/>
      <c r="IA28" s="2419"/>
      <c r="IB28" s="2419"/>
      <c r="IC28" s="2419"/>
      <c r="ID28" s="2419"/>
      <c r="IE28" s="2419"/>
      <c r="IF28" s="2419"/>
      <c r="IG28" s="2419"/>
      <c r="IH28" s="2419"/>
      <c r="II28" s="2419"/>
      <c r="IJ28" s="2419"/>
      <c r="IK28" s="2419"/>
      <c r="IL28" s="2419"/>
      <c r="IM28" s="2419"/>
      <c r="IN28" s="2419"/>
      <c r="IO28" s="2419"/>
      <c r="IP28" s="2419"/>
      <c r="IQ28" s="2419"/>
      <c r="IR28" s="2419"/>
      <c r="IS28" s="2419"/>
      <c r="IT28" s="2419"/>
      <c r="IU28" s="2419"/>
      <c r="IV28" s="2419"/>
      <c r="IW28" s="2419"/>
      <c r="IX28" s="2419"/>
      <c r="IY28" s="2419"/>
      <c r="IZ28" s="2419"/>
      <c r="JA28" s="2419"/>
      <c r="JB28" s="2419"/>
      <c r="JC28" s="2419"/>
      <c r="JD28" s="2419"/>
      <c r="JE28" s="2419"/>
      <c r="JF28" s="2419"/>
      <c r="JG28" s="2419"/>
      <c r="JH28" s="2419"/>
      <c r="JI28" s="2419"/>
      <c r="JJ28" s="2419"/>
      <c r="JK28" s="2419"/>
      <c r="JL28" s="2419"/>
      <c r="JM28" s="2419"/>
      <c r="JN28" s="2419"/>
      <c r="JO28" s="2419"/>
      <c r="JP28" s="2419"/>
      <c r="JQ28" s="2419"/>
      <c r="JR28" s="2419"/>
      <c r="JS28" s="2419"/>
      <c r="JT28" s="2419"/>
      <c r="JU28" s="2419"/>
      <c r="JV28" s="2419"/>
      <c r="JW28" s="2419"/>
      <c r="JX28" s="2419"/>
      <c r="JY28" s="2419"/>
      <c r="JZ28" s="2419"/>
      <c r="KA28" s="2419"/>
      <c r="KB28" s="2419"/>
      <c r="KC28" s="2419"/>
      <c r="KD28" s="2419"/>
      <c r="KE28" s="2419"/>
      <c r="KF28" s="2419"/>
      <c r="KG28" s="2419"/>
      <c r="KH28" s="2419"/>
      <c r="KI28" s="2419"/>
      <c r="KJ28" s="2419"/>
      <c r="KK28" s="2419"/>
      <c r="KL28" s="2419"/>
      <c r="KM28" s="2419"/>
      <c r="KN28" s="2419"/>
      <c r="KO28" s="2419"/>
      <c r="KP28" s="2419"/>
      <c r="KQ28" s="2419"/>
      <c r="KR28" s="2419"/>
      <c r="KS28" s="2419"/>
      <c r="KT28" s="2419"/>
      <c r="KU28" s="2419"/>
      <c r="KV28" s="2419"/>
      <c r="KW28" s="2419"/>
      <c r="KX28" s="2419"/>
      <c r="KY28" s="2419"/>
      <c r="KZ28" s="2419"/>
      <c r="LA28" s="2419"/>
      <c r="LB28" s="2419"/>
      <c r="LC28" s="2419"/>
      <c r="LD28" s="2419"/>
      <c r="LE28" s="2419"/>
      <c r="LF28" s="2419"/>
      <c r="LG28" s="2419"/>
      <c r="LH28" s="2419"/>
      <c r="LI28" s="2419"/>
      <c r="LJ28" s="2419"/>
      <c r="LK28" s="2419"/>
      <c r="LL28" s="2419"/>
      <c r="LM28" s="2419"/>
      <c r="LN28" s="2419"/>
      <c r="LO28" s="2419"/>
      <c r="LP28" s="2419"/>
      <c r="LQ28" s="2419"/>
      <c r="LR28" s="2419"/>
      <c r="LS28" s="2419"/>
      <c r="LT28" s="2419"/>
      <c r="LU28" s="2419"/>
      <c r="LV28" s="2419"/>
      <c r="LW28" s="2419"/>
      <c r="LX28" s="2419"/>
      <c r="LY28" s="2419"/>
      <c r="LZ28" s="2419"/>
      <c r="MA28" s="2419"/>
      <c r="MB28" s="2419"/>
      <c r="MC28" s="2419"/>
      <c r="MD28" s="2419"/>
      <c r="ME28" s="2419"/>
      <c r="MF28" s="2419"/>
      <c r="MG28" s="2419"/>
      <c r="MH28" s="2419"/>
      <c r="MI28" s="2419"/>
      <c r="MJ28" s="2416"/>
      <c r="MK28" s="2417"/>
      <c r="ML28" s="2417"/>
      <c r="MM28" s="2420"/>
      <c r="MN28" s="2416"/>
      <c r="MO28" s="2417"/>
      <c r="MP28" s="2417"/>
      <c r="MQ28" s="2420"/>
      <c r="MR28" s="2416"/>
      <c r="MS28" s="2417"/>
      <c r="MT28" s="2417"/>
      <c r="MU28" s="2420"/>
      <c r="MV28" s="2421"/>
      <c r="MW28" s="2417"/>
      <c r="MX28" s="2417"/>
      <c r="MY28" s="2422"/>
      <c r="MZ28" s="2421"/>
      <c r="NA28" s="2417"/>
      <c r="NB28" s="2417"/>
      <c r="NC28" s="2420"/>
      <c r="ND28" s="2421"/>
      <c r="NE28" s="2417"/>
      <c r="NF28" s="2417"/>
      <c r="NG28" s="2422"/>
      <c r="NH28" s="2421"/>
      <c r="NI28" s="2417"/>
      <c r="NJ28" s="2417"/>
      <c r="NK28" s="2422"/>
      <c r="NL28" s="2421"/>
      <c r="NM28" s="2417"/>
      <c r="NN28" s="2417"/>
      <c r="NO28" s="2422"/>
      <c r="NP28" s="2421"/>
      <c r="NQ28" s="2417"/>
      <c r="NR28" s="2417"/>
      <c r="NS28" s="2422"/>
      <c r="NT28" s="2421"/>
      <c r="NU28" s="2417"/>
      <c r="NV28" s="2417"/>
      <c r="NW28" s="2422"/>
      <c r="NX28" s="2421"/>
      <c r="NY28" s="2417"/>
      <c r="NZ28" s="2417"/>
      <c r="OA28" s="2420"/>
      <c r="OB28" s="2421"/>
      <c r="OC28" s="2417"/>
      <c r="OD28" s="2417"/>
      <c r="OE28" s="2422"/>
      <c r="OF28" s="2421"/>
      <c r="OG28" s="2417"/>
      <c r="OH28" s="2417"/>
      <c r="OI28" s="2422"/>
      <c r="OJ28" s="2421"/>
      <c r="OK28" s="2417"/>
      <c r="OL28" s="2417"/>
      <c r="OM28" s="2422"/>
      <c r="ON28" s="2421"/>
      <c r="OO28" s="2417"/>
      <c r="OP28" s="2417"/>
      <c r="OQ28" s="2422"/>
      <c r="OR28" s="2421"/>
      <c r="OS28" s="2417"/>
      <c r="OT28" s="2417"/>
      <c r="OU28" s="2422"/>
      <c r="OV28" s="2421"/>
      <c r="OW28" s="2417"/>
      <c r="OX28" s="2417"/>
      <c r="OY28" s="2422"/>
      <c r="OZ28" s="2421"/>
      <c r="PA28" s="2417"/>
      <c r="PB28" s="2417"/>
      <c r="PC28" s="2422"/>
      <c r="PD28" s="2421"/>
      <c r="PE28" s="2417"/>
      <c r="PF28" s="2417"/>
      <c r="PG28" s="2422"/>
      <c r="PH28" s="2421"/>
      <c r="PI28" s="2417"/>
      <c r="PJ28" s="2417"/>
      <c r="PK28" s="2422"/>
      <c r="PL28" s="2421"/>
      <c r="PM28" s="2417"/>
      <c r="PN28" s="2417"/>
      <c r="PO28" s="2417"/>
      <c r="PP28" s="2420"/>
      <c r="PQ28" s="2421"/>
      <c r="PR28" s="2417"/>
      <c r="PS28" s="2417"/>
      <c r="PT28" s="2422"/>
      <c r="PU28" s="2423"/>
      <c r="PV28" s="2424"/>
      <c r="PW28" s="2424"/>
      <c r="PX28" s="2422"/>
      <c r="PY28" s="2421"/>
      <c r="PZ28" s="2417"/>
      <c r="QA28" s="2417"/>
      <c r="QB28" s="2422"/>
      <c r="QC28" s="2425" t="s">
        <v>1103</v>
      </c>
      <c r="QD28" s="2426" t="s">
        <v>813</v>
      </c>
      <c r="QE28" s="2426" t="s">
        <v>989</v>
      </c>
      <c r="QF28" s="2427"/>
      <c r="QG28" s="2425" t="s">
        <v>1151</v>
      </c>
      <c r="QH28" s="2426" t="s">
        <v>814</v>
      </c>
      <c r="QI28" s="2426" t="s">
        <v>1107</v>
      </c>
      <c r="QJ28" s="2427"/>
      <c r="QK28" s="2425" t="s">
        <v>459</v>
      </c>
      <c r="QL28" s="2426" t="s">
        <v>1110</v>
      </c>
      <c r="QM28" s="2426" t="s">
        <v>1153</v>
      </c>
      <c r="QN28" s="2427"/>
      <c r="QO28" s="2425" t="s">
        <v>451</v>
      </c>
      <c r="QP28" s="2426" t="s">
        <v>1453</v>
      </c>
      <c r="QQ28" s="2426" t="s">
        <v>175</v>
      </c>
      <c r="QR28" s="2427" t="s">
        <v>210</v>
      </c>
      <c r="QS28" s="2421" t="s">
        <v>1152</v>
      </c>
      <c r="QT28" s="2417" t="s">
        <v>811</v>
      </c>
      <c r="QU28" s="2417" t="s">
        <v>1442</v>
      </c>
      <c r="QV28" s="2422"/>
      <c r="QW28" s="2421" t="s">
        <v>1150</v>
      </c>
      <c r="QX28" s="2417" t="s">
        <v>803</v>
      </c>
      <c r="QY28" s="2417" t="s">
        <v>449</v>
      </c>
      <c r="QZ28" s="2422"/>
      <c r="RA28" s="2421" t="s">
        <v>1459</v>
      </c>
      <c r="RB28" s="2417" t="s">
        <v>1446</v>
      </c>
      <c r="RC28" s="2417" t="s">
        <v>447</v>
      </c>
      <c r="RD28" s="2422"/>
      <c r="RE28" s="2421" t="s">
        <v>137</v>
      </c>
      <c r="RF28" s="2417" t="s">
        <v>1458</v>
      </c>
      <c r="RG28" s="2417" t="s">
        <v>1499</v>
      </c>
      <c r="RH28" s="2422"/>
      <c r="RI28" s="2421" t="s">
        <v>1452</v>
      </c>
      <c r="RJ28" s="2417" t="s">
        <v>1175</v>
      </c>
      <c r="RK28" s="2417" t="s">
        <v>1501</v>
      </c>
      <c r="RL28" s="2422"/>
      <c r="RM28" s="2421" t="s">
        <v>1106</v>
      </c>
      <c r="RN28" s="2417" t="s">
        <v>1105</v>
      </c>
      <c r="RO28" s="2417" t="s">
        <v>1103</v>
      </c>
      <c r="RP28" s="2422"/>
      <c r="RQ28" s="2421" t="s">
        <v>1453</v>
      </c>
      <c r="RR28" s="2417" t="s">
        <v>1441</v>
      </c>
      <c r="RS28" s="2417" t="s">
        <v>974</v>
      </c>
      <c r="RT28" s="2422"/>
      <c r="RU28" s="2425" t="s">
        <v>1154</v>
      </c>
      <c r="RV28" s="2426" t="s">
        <v>1650</v>
      </c>
      <c r="RW28" s="2426" t="s">
        <v>1149</v>
      </c>
      <c r="RX28" s="2427" t="s">
        <v>1107</v>
      </c>
      <c r="RY28" s="2425" t="s">
        <v>813</v>
      </c>
      <c r="RZ28" s="2426" t="s">
        <v>1502</v>
      </c>
      <c r="SA28" s="2426" t="s">
        <v>1112</v>
      </c>
      <c r="SB28" s="2427"/>
      <c r="SC28" s="2425" t="s">
        <v>1038</v>
      </c>
      <c r="SD28" s="2426" t="s">
        <v>175</v>
      </c>
      <c r="SE28" s="2426" t="s">
        <v>1516</v>
      </c>
      <c r="SF28" s="2427"/>
      <c r="SG28" s="2425" t="s">
        <v>1651</v>
      </c>
      <c r="SH28" s="2426" t="s">
        <v>814</v>
      </c>
      <c r="SI28" s="2426" t="s">
        <v>320</v>
      </c>
      <c r="SJ28" s="2422" t="s">
        <v>1153</v>
      </c>
      <c r="SK28" s="2421" t="s">
        <v>769</v>
      </c>
      <c r="SL28" s="2417" t="s">
        <v>1150</v>
      </c>
      <c r="SM28" s="2417" t="s">
        <v>1518</v>
      </c>
      <c r="SN28" s="2422"/>
      <c r="SO28" s="2421" t="s">
        <v>1498</v>
      </c>
      <c r="SP28" s="2417" t="s">
        <v>1176</v>
      </c>
      <c r="SQ28" s="2417" t="s">
        <v>1108</v>
      </c>
      <c r="SR28" s="2422"/>
      <c r="SS28" s="2421" t="s">
        <v>811</v>
      </c>
      <c r="ST28" s="2417" t="s">
        <v>1039</v>
      </c>
      <c r="SU28" s="2428" t="s">
        <v>1450</v>
      </c>
      <c r="SV28" s="2429"/>
      <c r="SW28" s="2430" t="s">
        <v>1102</v>
      </c>
      <c r="SX28" s="2428" t="s">
        <v>1096</v>
      </c>
      <c r="SY28" s="2428" t="s">
        <v>1714</v>
      </c>
      <c r="SZ28" s="2431"/>
      <c r="TA28" s="2430" t="s">
        <v>1104</v>
      </c>
      <c r="TB28" s="2428" t="s">
        <v>803</v>
      </c>
      <c r="TC28" s="2428" t="s">
        <v>1105</v>
      </c>
      <c r="TD28" s="2429"/>
      <c r="TE28" s="2430" t="s">
        <v>447</v>
      </c>
      <c r="TF28" s="2428" t="s">
        <v>1635</v>
      </c>
      <c r="TG28" s="2428" t="s">
        <v>132</v>
      </c>
      <c r="TH28" s="2432" t="s">
        <v>1103</v>
      </c>
      <c r="TI28" s="2433" t="s">
        <v>1457</v>
      </c>
      <c r="TJ28" s="2434" t="s">
        <v>1438</v>
      </c>
      <c r="TK28" s="2434" t="s">
        <v>1632</v>
      </c>
      <c r="TL28" s="2432"/>
      <c r="TM28" s="2435" t="s">
        <v>1817</v>
      </c>
      <c r="TN28" s="2434" t="s">
        <v>133</v>
      </c>
      <c r="TO28" s="2417" t="s">
        <v>798</v>
      </c>
      <c r="TP28" s="2422" t="s">
        <v>1112</v>
      </c>
      <c r="TQ28" s="2421" t="s">
        <v>1100</v>
      </c>
      <c r="TR28" s="2417" t="s">
        <v>502</v>
      </c>
      <c r="TS28" s="2417" t="s">
        <v>1453</v>
      </c>
      <c r="TT28" s="2422"/>
      <c r="TU28" s="2421" t="s">
        <v>1999</v>
      </c>
      <c r="TV28" s="2417" t="s">
        <v>2001</v>
      </c>
      <c r="TW28" s="2417" t="s">
        <v>1925</v>
      </c>
      <c r="TX28" s="2422"/>
      <c r="TY28" s="2421" t="s">
        <v>1899</v>
      </c>
      <c r="TZ28" s="2417" t="s">
        <v>1920</v>
      </c>
      <c r="UA28" s="2417" t="s">
        <v>1961</v>
      </c>
      <c r="UB28" s="2420"/>
      <c r="UC28" s="2436" t="s">
        <v>1975</v>
      </c>
      <c r="UD28" s="2437" t="s">
        <v>2004</v>
      </c>
      <c r="UE28" s="2437" t="s">
        <v>1996</v>
      </c>
      <c r="UF28" s="2438" t="s">
        <v>897</v>
      </c>
      <c r="UG28" s="2436" t="s">
        <v>1968</v>
      </c>
      <c r="UH28" s="2437" t="s">
        <v>1928</v>
      </c>
      <c r="UI28" s="2437" t="s">
        <v>1958</v>
      </c>
      <c r="UJ28" s="2438"/>
      <c r="UK28" s="2436" t="s">
        <v>1965</v>
      </c>
      <c r="UL28" s="2437" t="s">
        <v>1911</v>
      </c>
      <c r="UM28" s="2437" t="s">
        <v>1919</v>
      </c>
      <c r="UN28" s="2438"/>
      <c r="UO28" s="2436" t="s">
        <v>1902</v>
      </c>
      <c r="UP28" s="2437" t="s">
        <v>1990</v>
      </c>
      <c r="UQ28" s="2437" t="s">
        <v>1952</v>
      </c>
      <c r="UR28" s="2438"/>
      <c r="US28" s="2436" t="s">
        <v>1112</v>
      </c>
      <c r="UT28" s="2437" t="s">
        <v>1446</v>
      </c>
      <c r="UU28" s="2437" t="s">
        <v>1650</v>
      </c>
      <c r="UV28" s="2438"/>
      <c r="UW28" s="2439" t="s">
        <v>1945</v>
      </c>
      <c r="UX28" s="2440" t="s">
        <v>1957</v>
      </c>
      <c r="UY28" s="2440" t="s">
        <v>1948</v>
      </c>
      <c r="UZ28" s="2441" t="s">
        <v>897</v>
      </c>
      <c r="VA28" s="2439" t="s">
        <v>1929</v>
      </c>
      <c r="VB28" s="2440" t="s">
        <v>1977</v>
      </c>
      <c r="VC28" s="2440" t="s">
        <v>1956</v>
      </c>
      <c r="VD28" s="2441" t="s">
        <v>897</v>
      </c>
      <c r="VE28" s="2439" t="s">
        <v>897</v>
      </c>
      <c r="VF28" s="2440" t="s">
        <v>897</v>
      </c>
      <c r="VG28" s="2440" t="s">
        <v>897</v>
      </c>
      <c r="VH28" s="2441" t="s">
        <v>897</v>
      </c>
      <c r="VI28" s="2439" t="s">
        <v>1141</v>
      </c>
      <c r="VJ28" s="2440" t="s">
        <v>1829</v>
      </c>
      <c r="VK28" s="2440" t="s">
        <v>1153</v>
      </c>
      <c r="VL28" s="2441" t="s">
        <v>897</v>
      </c>
      <c r="VM28" s="2439" t="s">
        <v>1822</v>
      </c>
      <c r="VN28" s="2440" t="s">
        <v>803</v>
      </c>
      <c r="VO28" s="2440" t="s">
        <v>1440</v>
      </c>
      <c r="VP28" s="2441" t="s">
        <v>897</v>
      </c>
      <c r="VQ28" s="2439" t="s">
        <v>1747</v>
      </c>
      <c r="VR28" s="2440" t="s">
        <v>1818</v>
      </c>
      <c r="VS28" s="2440" t="s">
        <v>1651</v>
      </c>
      <c r="VT28" s="2441" t="s">
        <v>897</v>
      </c>
      <c r="VU28" s="2439" t="s">
        <v>1917</v>
      </c>
      <c r="VV28" s="2440" t="s">
        <v>1955</v>
      </c>
      <c r="VW28" s="2440" t="s">
        <v>2112</v>
      </c>
      <c r="VX28" s="2441" t="s">
        <v>897</v>
      </c>
      <c r="VY28" s="2439" t="s">
        <v>1968</v>
      </c>
      <c r="VZ28" s="2440" t="s">
        <v>2006</v>
      </c>
      <c r="WA28" s="2440" t="s">
        <v>1947</v>
      </c>
      <c r="WB28" s="2441" t="s">
        <v>897</v>
      </c>
      <c r="WC28" s="2439" t="s">
        <v>1999</v>
      </c>
      <c r="WD28" s="2440" t="s">
        <v>1945</v>
      </c>
      <c r="WE28" s="2440" t="s">
        <v>1928</v>
      </c>
      <c r="WF28" s="2441" t="s">
        <v>897</v>
      </c>
      <c r="WG28" s="2439" t="s">
        <v>1910</v>
      </c>
      <c r="WH28" s="2440" t="s">
        <v>1976</v>
      </c>
      <c r="WI28" s="2440" t="s">
        <v>1951</v>
      </c>
      <c r="WJ28" s="2441" t="s">
        <v>897</v>
      </c>
      <c r="WK28" s="2439" t="s">
        <v>1936</v>
      </c>
      <c r="WL28" s="2440" t="s">
        <v>1895</v>
      </c>
      <c r="WM28" s="2440" t="s">
        <v>1927</v>
      </c>
      <c r="WN28" s="2441" t="s">
        <v>897</v>
      </c>
      <c r="WO28" s="2439" t="s">
        <v>1929</v>
      </c>
      <c r="WP28" s="2440" t="s">
        <v>1953</v>
      </c>
      <c r="WQ28" s="2440" t="s">
        <v>1965</v>
      </c>
      <c r="WR28" s="2441" t="s">
        <v>897</v>
      </c>
      <c r="WS28" s="2439" t="s">
        <v>1902</v>
      </c>
      <c r="WT28" s="2440" t="s">
        <v>2047</v>
      </c>
      <c r="WU28" s="2440" t="s">
        <v>1952</v>
      </c>
      <c r="WV28" s="2441" t="s">
        <v>897</v>
      </c>
      <c r="WW28" s="2439" t="s">
        <v>2046</v>
      </c>
      <c r="WX28" s="2440" t="s">
        <v>1921</v>
      </c>
      <c r="WY28" s="2440" t="s">
        <v>2321</v>
      </c>
      <c r="WZ28" s="2441" t="s">
        <v>897</v>
      </c>
      <c r="XA28" s="2439" t="s">
        <v>1943</v>
      </c>
      <c r="XB28" s="2440" t="s">
        <v>1979</v>
      </c>
      <c r="XC28" s="2440" t="s">
        <v>2113</v>
      </c>
      <c r="XD28" s="2441" t="s">
        <v>897</v>
      </c>
      <c r="XE28" s="2439" t="s">
        <v>1988</v>
      </c>
      <c r="XF28" s="2440" t="s">
        <v>1957</v>
      </c>
      <c r="XG28" s="2440" t="s">
        <v>1977</v>
      </c>
      <c r="XH28" s="2441" t="s">
        <v>897</v>
      </c>
      <c r="XI28" s="2442" t="s">
        <v>2049</v>
      </c>
      <c r="XJ28" s="2443" t="s">
        <v>1947</v>
      </c>
      <c r="XK28" s="2443" t="s">
        <v>1951</v>
      </c>
      <c r="XL28" s="2444" t="s">
        <v>897</v>
      </c>
      <c r="XM28" s="2442" t="s">
        <v>1934</v>
      </c>
      <c r="XN28" s="2443" t="s">
        <v>1966</v>
      </c>
      <c r="XO28" s="2443" t="s">
        <v>1935</v>
      </c>
      <c r="XP28" s="2444" t="s">
        <v>897</v>
      </c>
      <c r="XQ28" s="2442" t="s">
        <v>1919</v>
      </c>
      <c r="XR28" s="2443" t="s">
        <v>2357</v>
      </c>
      <c r="XS28" s="2443" t="s">
        <v>1956</v>
      </c>
      <c r="XT28" s="2444" t="s">
        <v>897</v>
      </c>
      <c r="XU28" s="2442" t="s">
        <v>2416</v>
      </c>
      <c r="XV28" s="2443" t="s">
        <v>1998</v>
      </c>
      <c r="XW28" s="2443" t="s">
        <v>1945</v>
      </c>
      <c r="XX28" s="2445" t="s">
        <v>2173</v>
      </c>
      <c r="XY28" s="2446" t="s">
        <v>1992</v>
      </c>
      <c r="XZ28" s="2447" t="s">
        <v>1916</v>
      </c>
      <c r="YA28" s="2426" t="s">
        <v>2006</v>
      </c>
      <c r="YB28" s="2445" t="s">
        <v>897</v>
      </c>
      <c r="YC28" s="2425" t="s">
        <v>1961</v>
      </c>
      <c r="YD28" s="2426" t="s">
        <v>1923</v>
      </c>
      <c r="YE28" s="2426" t="s">
        <v>2000</v>
      </c>
      <c r="YF28" s="2445" t="s">
        <v>897</v>
      </c>
      <c r="YG28" s="2425" t="s">
        <v>1924</v>
      </c>
      <c r="YH28" s="2426" t="s">
        <v>1933</v>
      </c>
      <c r="YI28" s="2426" t="s">
        <v>1930</v>
      </c>
      <c r="YJ28" s="2445" t="s">
        <v>897</v>
      </c>
      <c r="YK28" s="2425" t="s">
        <v>897</v>
      </c>
      <c r="YL28" s="2426" t="s">
        <v>897</v>
      </c>
      <c r="YM28" s="2426" t="s">
        <v>897</v>
      </c>
      <c r="YN28" s="2427" t="s">
        <v>897</v>
      </c>
      <c r="YO28" s="2425" t="s">
        <v>1935</v>
      </c>
      <c r="YP28" s="2426" t="s">
        <v>1902</v>
      </c>
      <c r="YQ28" s="2426" t="s">
        <v>1912</v>
      </c>
      <c r="YR28" s="2445" t="s">
        <v>897</v>
      </c>
      <c r="YS28" s="2425" t="s">
        <v>897</v>
      </c>
      <c r="YT28" s="2426" t="s">
        <v>897</v>
      </c>
      <c r="YU28" s="2426" t="s">
        <v>897</v>
      </c>
      <c r="YV28" s="2445" t="s">
        <v>897</v>
      </c>
      <c r="YW28" s="2425" t="s">
        <v>1898</v>
      </c>
      <c r="YX28" s="2426" t="s">
        <v>1963</v>
      </c>
      <c r="YY28" s="2426" t="s">
        <v>379</v>
      </c>
      <c r="YZ28" s="2448" t="s">
        <v>1932</v>
      </c>
      <c r="ZA28" s="2446" t="s">
        <v>1870</v>
      </c>
      <c r="ZB28" s="2447" t="s">
        <v>1993</v>
      </c>
      <c r="ZC28" s="2447" t="s">
        <v>897</v>
      </c>
      <c r="ZD28" s="2448" t="s">
        <v>897</v>
      </c>
      <c r="ZE28" s="2446" t="s">
        <v>2412</v>
      </c>
      <c r="ZF28" s="2447" t="s">
        <v>2418</v>
      </c>
      <c r="ZG28" s="2447" t="s">
        <v>1988</v>
      </c>
      <c r="ZH28" s="2448" t="s">
        <v>897</v>
      </c>
      <c r="ZI28" s="2446" t="s">
        <v>1975</v>
      </c>
      <c r="ZJ28" s="2447" t="s">
        <v>1966</v>
      </c>
      <c r="ZK28" s="2447" t="s">
        <v>1929</v>
      </c>
      <c r="ZL28" s="2449" t="s">
        <v>897</v>
      </c>
      <c r="ZM28" s="2446" t="s">
        <v>1907</v>
      </c>
      <c r="ZN28" s="2447" t="s">
        <v>1939</v>
      </c>
      <c r="ZO28" s="2447" t="s">
        <v>1919</v>
      </c>
      <c r="ZP28" s="2448" t="s">
        <v>897</v>
      </c>
      <c r="ZQ28" s="2446" t="s">
        <v>1949</v>
      </c>
      <c r="ZR28" s="2447" t="s">
        <v>2049</v>
      </c>
      <c r="ZS28" s="2447" t="s">
        <v>1943</v>
      </c>
      <c r="ZT28" s="2448" t="s">
        <v>897</v>
      </c>
      <c r="ZU28" s="2446" t="s">
        <v>2280</v>
      </c>
      <c r="ZV28" s="2426" t="s">
        <v>1925</v>
      </c>
      <c r="ZW28" s="2426" t="s">
        <v>2009</v>
      </c>
      <c r="ZX28" s="2445" t="s">
        <v>897</v>
      </c>
      <c r="ZY28" s="2425" t="s">
        <v>2006</v>
      </c>
      <c r="ZZ28" s="2426" t="s">
        <v>1942</v>
      </c>
      <c r="AAA28" s="2426" t="s">
        <v>1954</v>
      </c>
      <c r="AAB28" s="2445" t="s">
        <v>897</v>
      </c>
      <c r="AAC28" s="2425" t="s">
        <v>897</v>
      </c>
      <c r="AAD28" s="2426" t="s">
        <v>897</v>
      </c>
      <c r="AAE28" s="2426" t="s">
        <v>897</v>
      </c>
      <c r="AAF28" s="2445" t="s">
        <v>897</v>
      </c>
      <c r="AAG28" s="2425" t="s">
        <v>1897</v>
      </c>
      <c r="AAH28" s="2426" t="s">
        <v>2684</v>
      </c>
      <c r="AAI28" s="2447" t="s">
        <v>1920</v>
      </c>
      <c r="AAJ28" s="2448" t="s">
        <v>2356</v>
      </c>
      <c r="AAK28" s="2446" t="s">
        <v>2688</v>
      </c>
      <c r="AAL28" s="2447" t="s">
        <v>1945</v>
      </c>
      <c r="AAM28" s="2447" t="s">
        <v>1955</v>
      </c>
      <c r="AAN28" s="2449" t="s">
        <v>897</v>
      </c>
      <c r="AAO28" s="2446" t="s">
        <v>1969</v>
      </c>
      <c r="AAP28" s="2426" t="s">
        <v>1902</v>
      </c>
      <c r="AAQ28" s="2426" t="s">
        <v>897</v>
      </c>
      <c r="AAR28" s="2445" t="s">
        <v>897</v>
      </c>
      <c r="AAS28" s="2425" t="s">
        <v>1996</v>
      </c>
      <c r="AAT28" s="2426" t="s">
        <v>1951</v>
      </c>
      <c r="AAU28" s="2426" t="s">
        <v>1978</v>
      </c>
      <c r="AAV28" s="2427" t="s">
        <v>897</v>
      </c>
      <c r="AAW28" s="2425" t="s">
        <v>1933</v>
      </c>
      <c r="AAX28" s="2426" t="s">
        <v>1919</v>
      </c>
      <c r="AAY28" s="2426" t="s">
        <v>1963</v>
      </c>
      <c r="AAZ28" s="2445" t="s">
        <v>897</v>
      </c>
      <c r="ABA28" s="2425" t="s">
        <v>2412</v>
      </c>
      <c r="ABB28" s="2426" t="s">
        <v>1929</v>
      </c>
      <c r="ABC28" s="2426" t="s">
        <v>2418</v>
      </c>
      <c r="ABD28" s="2445" t="s">
        <v>897</v>
      </c>
      <c r="ABE28" s="2425" t="s">
        <v>1920</v>
      </c>
      <c r="ABF28" s="2426" t="s">
        <v>1897</v>
      </c>
      <c r="ABG28" s="2426" t="s">
        <v>1950</v>
      </c>
      <c r="ABH28" s="2445" t="s">
        <v>897</v>
      </c>
      <c r="ABI28" s="2425" t="s">
        <v>1945</v>
      </c>
      <c r="ABJ28" s="2426" t="s">
        <v>2356</v>
      </c>
      <c r="ABK28" s="2426" t="s">
        <v>1978</v>
      </c>
      <c r="ABL28" s="1036" t="s">
        <v>2068</v>
      </c>
      <c r="ABM28" s="1827" t="s">
        <v>1939</v>
      </c>
      <c r="ABN28" s="1744" t="s">
        <v>1987</v>
      </c>
      <c r="ABO28" s="1744" t="s">
        <v>897</v>
      </c>
      <c r="ABP28" s="1802" t="s">
        <v>897</v>
      </c>
      <c r="ABQ28" s="1827" t="s">
        <v>1892</v>
      </c>
      <c r="ABR28" s="1744" t="s">
        <v>1923</v>
      </c>
      <c r="ABS28" s="1744" t="s">
        <v>897</v>
      </c>
      <c r="ABT28" s="1802" t="s">
        <v>897</v>
      </c>
      <c r="ABU28" s="1827" t="s">
        <v>1973</v>
      </c>
      <c r="ABV28" s="1744" t="s">
        <v>1969</v>
      </c>
      <c r="ABW28" s="1744" t="s">
        <v>897</v>
      </c>
      <c r="ABX28" s="1802" t="s">
        <v>897</v>
      </c>
      <c r="ABY28" s="1827" t="s">
        <v>1996</v>
      </c>
      <c r="ABZ28" s="1744" t="s">
        <v>2621</v>
      </c>
      <c r="ACA28" s="1744" t="s">
        <v>897</v>
      </c>
      <c r="ACB28" s="1802" t="s">
        <v>897</v>
      </c>
      <c r="ACC28" s="1827" t="s">
        <v>1890</v>
      </c>
      <c r="ACD28" s="1744" t="s">
        <v>1966</v>
      </c>
      <c r="ACE28" s="1744" t="s">
        <v>897</v>
      </c>
      <c r="ACF28" s="1802" t="s">
        <v>897</v>
      </c>
      <c r="ACG28" s="1827" t="s">
        <v>1884</v>
      </c>
      <c r="ACH28" s="1744" t="s">
        <v>1900</v>
      </c>
      <c r="ACI28" s="1744" t="s">
        <v>897</v>
      </c>
      <c r="ACJ28" s="1802" t="s">
        <v>897</v>
      </c>
      <c r="ACK28" s="1827" t="s">
        <v>897</v>
      </c>
      <c r="ACL28" s="1744" t="s">
        <v>897</v>
      </c>
      <c r="ACM28" s="1744" t="s">
        <v>897</v>
      </c>
      <c r="ACN28" s="1828" t="s">
        <v>897</v>
      </c>
      <c r="ACO28" s="2450"/>
      <c r="ACP28" s="2411" t="s">
        <v>1378</v>
      </c>
      <c r="ACQ28" s="2421">
        <f t="shared" si="11"/>
        <v>14</v>
      </c>
      <c r="ACR28" s="2417">
        <f t="shared" si="12"/>
        <v>13</v>
      </c>
      <c r="ACS28" s="2422">
        <f t="shared" si="13"/>
        <v>27</v>
      </c>
      <c r="ACT28" s="2451">
        <f t="shared" si="14"/>
        <v>0.51851851851851849</v>
      </c>
      <c r="ACU28" s="2421">
        <f t="shared" si="15"/>
        <v>3</v>
      </c>
      <c r="ACV28" s="2417">
        <f t="shared" si="16"/>
        <v>7</v>
      </c>
      <c r="ACW28" s="2422">
        <f t="shared" si="17"/>
        <v>10</v>
      </c>
      <c r="ACX28" s="2452">
        <f t="shared" si="18"/>
        <v>0.3</v>
      </c>
    </row>
    <row r="29" spans="1:778">
      <c r="A29" s="2588"/>
      <c r="B29" s="2411" t="s">
        <v>2390</v>
      </c>
      <c r="C29" s="2412">
        <f t="shared" ca="1" si="0"/>
        <v>19</v>
      </c>
      <c r="D29" s="2413">
        <v>39105</v>
      </c>
      <c r="E29" s="2414" t="s">
        <v>976</v>
      </c>
      <c r="F29" s="2589" t="s">
        <v>4</v>
      </c>
      <c r="G29" s="2590" t="s">
        <v>21</v>
      </c>
      <c r="H29" s="2416">
        <f t="shared" si="1"/>
        <v>138</v>
      </c>
      <c r="I29" s="2417">
        <f t="shared" si="2"/>
        <v>140</v>
      </c>
      <c r="J29" s="2417">
        <f t="shared" si="5"/>
        <v>278</v>
      </c>
      <c r="K29" s="2418">
        <f t="shared" si="6"/>
        <v>0.49640287769784175</v>
      </c>
      <c r="L29" s="2591"/>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2591"/>
      <c r="BB29" s="2591"/>
      <c r="BC29" s="2591"/>
      <c r="BD29" s="2591"/>
      <c r="BE29" s="2591"/>
      <c r="BF29" s="2591"/>
      <c r="BG29" s="2591"/>
      <c r="BH29" s="2591"/>
      <c r="BI29" s="2591"/>
      <c r="BJ29" s="2591"/>
      <c r="BK29" s="2591"/>
      <c r="BL29" s="2591"/>
      <c r="BM29" s="2591"/>
      <c r="BN29" s="2591"/>
      <c r="BO29" s="2591"/>
      <c r="BP29" s="2591"/>
      <c r="BQ29" s="2591"/>
      <c r="BR29" s="2591"/>
      <c r="BS29" s="2591"/>
      <c r="BT29" s="2591"/>
      <c r="BU29" s="2591"/>
      <c r="BV29" s="2591"/>
      <c r="BW29" s="2591"/>
      <c r="BX29" s="2591"/>
      <c r="BY29" s="2591"/>
      <c r="BZ29" s="2591"/>
      <c r="CA29" s="2591"/>
      <c r="CB29" s="2591"/>
      <c r="CC29" s="2591"/>
      <c r="CD29" s="2591"/>
      <c r="CE29" s="2591"/>
      <c r="CF29" s="2591"/>
      <c r="CG29" s="2591"/>
      <c r="CH29" s="2591"/>
      <c r="CI29" s="2591"/>
      <c r="CJ29" s="2591"/>
      <c r="CK29" s="2591"/>
      <c r="CL29" s="2591"/>
      <c r="CM29" s="2591"/>
      <c r="CN29" s="2591"/>
      <c r="CO29" s="2591"/>
      <c r="CP29" s="2591"/>
      <c r="CQ29" s="2591"/>
      <c r="CR29" s="2591"/>
      <c r="CS29" s="2591"/>
      <c r="CT29" s="2591"/>
      <c r="CU29" s="2591"/>
      <c r="CV29" s="2591"/>
      <c r="CW29" s="2591"/>
      <c r="CX29" s="2591"/>
      <c r="CY29" s="2591"/>
      <c r="CZ29" s="2591"/>
      <c r="DA29" s="2591"/>
      <c r="DB29" s="2591"/>
      <c r="DC29" s="2591"/>
      <c r="DD29" s="2591"/>
      <c r="DE29" s="2591"/>
      <c r="DF29" s="2591"/>
      <c r="DG29" s="2591"/>
      <c r="DH29" s="2591"/>
      <c r="DI29" s="2591"/>
      <c r="DJ29" s="2591"/>
      <c r="DK29" s="2591"/>
      <c r="DL29" s="2591"/>
      <c r="DM29" s="2591"/>
      <c r="DN29" s="2591"/>
      <c r="DO29" s="2591"/>
      <c r="DP29" s="2591"/>
      <c r="DQ29" s="2591"/>
      <c r="DR29" s="2591"/>
      <c r="DS29" s="2591"/>
      <c r="DT29" s="2591"/>
      <c r="DU29" s="2591"/>
      <c r="DV29" s="2591"/>
      <c r="DW29" s="2591"/>
      <c r="DX29" s="2591"/>
      <c r="DY29" s="2591"/>
      <c r="DZ29" s="2591"/>
      <c r="EA29" s="2591"/>
      <c r="EB29" s="2591"/>
      <c r="EC29" s="2591"/>
      <c r="ED29" s="2591"/>
      <c r="EE29" s="2591"/>
      <c r="EF29" s="2591"/>
      <c r="EG29" s="2591"/>
      <c r="EH29" s="2591"/>
      <c r="EI29" s="2591"/>
      <c r="EJ29" s="2591"/>
      <c r="EK29" s="2591"/>
      <c r="EL29" s="2591"/>
      <c r="EM29" s="2591"/>
      <c r="EN29" s="2591"/>
      <c r="EO29" s="2591"/>
      <c r="EP29" s="2591"/>
      <c r="EQ29" s="2591"/>
      <c r="ER29" s="2591"/>
      <c r="ES29" s="2591"/>
      <c r="ET29" s="2591"/>
      <c r="EU29" s="2591"/>
      <c r="EV29" s="2591"/>
      <c r="EW29" s="2591"/>
      <c r="EX29" s="2591"/>
      <c r="EY29" s="2592"/>
      <c r="EZ29" s="2592"/>
      <c r="FA29" s="2592"/>
      <c r="FB29" s="2592"/>
      <c r="FC29" s="2592"/>
      <c r="FD29" s="2592"/>
      <c r="FE29" s="2592"/>
      <c r="FF29" s="2592"/>
      <c r="FG29" s="2592"/>
      <c r="FH29" s="2592"/>
      <c r="FI29" s="2592"/>
      <c r="FJ29" s="2592"/>
      <c r="FK29" s="2592"/>
      <c r="FL29" s="2592"/>
      <c r="FM29" s="2592"/>
      <c r="FN29" s="2592"/>
      <c r="FO29" s="2592"/>
      <c r="FP29" s="2592"/>
      <c r="FQ29" s="2592"/>
      <c r="FR29" s="2592"/>
      <c r="FS29" s="2592"/>
      <c r="FT29" s="2592"/>
      <c r="FU29" s="2592"/>
      <c r="FV29" s="2592"/>
      <c r="FW29" s="2592"/>
      <c r="FX29" s="2592"/>
      <c r="FY29" s="2592"/>
      <c r="FZ29" s="2592"/>
      <c r="GA29" s="2592"/>
      <c r="GB29" s="2592"/>
      <c r="GC29" s="2592"/>
      <c r="GD29" s="2592"/>
      <c r="GE29" s="2592"/>
      <c r="GF29" s="2592"/>
      <c r="GG29" s="2592"/>
      <c r="GH29" s="2592"/>
      <c r="GI29" s="2592"/>
      <c r="GJ29" s="2592"/>
      <c r="GK29" s="2592"/>
      <c r="GL29" s="2592"/>
      <c r="GM29" s="2592"/>
      <c r="GN29" s="2592"/>
      <c r="GO29" s="2592"/>
      <c r="GP29" s="2592"/>
      <c r="GQ29" s="2592"/>
      <c r="GR29" s="2592"/>
      <c r="GS29" s="2592"/>
      <c r="GT29" s="2592"/>
      <c r="GU29" s="2592"/>
      <c r="GV29" s="2592"/>
      <c r="GW29" s="2592"/>
      <c r="GX29" s="2592"/>
      <c r="GY29" s="2592"/>
      <c r="GZ29" s="2592"/>
      <c r="HA29" s="2592"/>
      <c r="HB29" s="2592"/>
      <c r="HC29" s="2592"/>
      <c r="HD29" s="2592"/>
      <c r="HE29" s="2592"/>
      <c r="HF29" s="2592"/>
      <c r="HG29" s="2592"/>
      <c r="HH29" s="2592"/>
      <c r="HI29" s="2592"/>
      <c r="HJ29" s="2592"/>
      <c r="HK29" s="2592"/>
      <c r="HL29" s="2592"/>
      <c r="HM29" s="2592"/>
      <c r="HN29" s="2592"/>
      <c r="HO29" s="2592"/>
      <c r="HP29" s="2592"/>
      <c r="HQ29" s="2592"/>
      <c r="HR29" s="2592"/>
      <c r="HS29" s="2592"/>
      <c r="HT29" s="2592"/>
      <c r="HU29" s="2592"/>
      <c r="HV29" s="2592"/>
      <c r="HW29" s="2593"/>
      <c r="HX29" s="2593"/>
      <c r="HY29" s="2593"/>
      <c r="HZ29" s="2592"/>
      <c r="IA29" s="2592"/>
      <c r="IB29" s="2592"/>
      <c r="IC29" s="2592"/>
      <c r="ID29" s="2592"/>
      <c r="IE29" s="2592"/>
      <c r="IF29" s="2592"/>
      <c r="IG29" s="2592"/>
      <c r="IH29" s="2592"/>
      <c r="II29" s="2592"/>
      <c r="IJ29" s="2592"/>
      <c r="IK29" s="2592"/>
      <c r="IL29" s="2592"/>
      <c r="IM29" s="2592"/>
      <c r="IN29" s="2592"/>
      <c r="IO29" s="2592"/>
      <c r="IP29" s="2592"/>
      <c r="IQ29" s="2592"/>
      <c r="IR29" s="2592"/>
      <c r="IS29" s="2592"/>
      <c r="IT29" s="2592"/>
      <c r="IU29" s="2592"/>
      <c r="IV29" s="2592"/>
      <c r="IW29" s="2592"/>
      <c r="IX29" s="2592"/>
      <c r="IY29" s="2592"/>
      <c r="IZ29" s="2592"/>
      <c r="JA29" s="2592"/>
      <c r="JB29" s="2592"/>
      <c r="JC29" s="2592"/>
      <c r="JD29" s="2592"/>
      <c r="JE29" s="2592"/>
      <c r="JF29" s="2592"/>
      <c r="JG29" s="2592"/>
      <c r="JH29" s="2592"/>
      <c r="JI29" s="2592"/>
      <c r="JJ29" s="2592"/>
      <c r="JK29" s="2592"/>
      <c r="JL29" s="2592"/>
      <c r="JM29" s="2592"/>
      <c r="JN29" s="2592"/>
      <c r="JO29" s="2592"/>
      <c r="JP29" s="2592"/>
      <c r="JQ29" s="2592"/>
      <c r="JR29" s="2592"/>
      <c r="JS29" s="2592"/>
      <c r="JT29" s="2592"/>
      <c r="JU29" s="2592"/>
      <c r="JV29" s="2592"/>
      <c r="JW29" s="2592"/>
      <c r="JX29" s="2592"/>
      <c r="JY29" s="2592"/>
      <c r="JZ29" s="2592"/>
      <c r="KA29" s="2592"/>
      <c r="KB29" s="2592"/>
      <c r="KC29" s="2592"/>
      <c r="KD29" s="2592"/>
      <c r="KE29" s="2592"/>
      <c r="KF29" s="2592"/>
      <c r="KG29" s="2592"/>
      <c r="KH29" s="2592"/>
      <c r="KI29" s="2592"/>
      <c r="KJ29" s="2592"/>
      <c r="KK29" s="2592"/>
      <c r="KL29" s="2592"/>
      <c r="KM29" s="2592"/>
      <c r="KN29" s="2592"/>
      <c r="KO29" s="2592"/>
      <c r="KP29" s="2592"/>
      <c r="KQ29" s="2592"/>
      <c r="KR29" s="2592"/>
      <c r="KS29" s="2592"/>
      <c r="KT29" s="2592"/>
      <c r="KU29" s="2592"/>
      <c r="KV29" s="2592"/>
      <c r="KW29" s="2592"/>
      <c r="KX29" s="2592"/>
      <c r="KY29" s="2592"/>
      <c r="KZ29" s="2592"/>
      <c r="LA29" s="2592"/>
      <c r="LB29" s="2592"/>
      <c r="LC29" s="2592"/>
      <c r="LD29" s="2592"/>
      <c r="LE29" s="2592"/>
      <c r="LF29" s="2592"/>
      <c r="LG29" s="2592"/>
      <c r="LH29" s="2592"/>
      <c r="LI29" s="2592"/>
      <c r="LJ29" s="2592"/>
      <c r="LK29" s="2592"/>
      <c r="LL29" s="2592"/>
      <c r="LM29" s="2592"/>
      <c r="LN29" s="2592"/>
      <c r="LO29" s="2592"/>
      <c r="LP29" s="2592"/>
      <c r="LQ29" s="2592"/>
      <c r="LR29" s="2592"/>
      <c r="LS29" s="2592"/>
      <c r="LT29" s="2592"/>
      <c r="LU29" s="2592"/>
      <c r="LV29" s="2592"/>
      <c r="LW29" s="2592"/>
      <c r="LX29" s="2592"/>
      <c r="LY29" s="2592"/>
      <c r="LZ29" s="2592"/>
      <c r="MA29" s="2592"/>
      <c r="MB29" s="2594"/>
      <c r="MC29" s="2594"/>
      <c r="MD29" s="2592"/>
      <c r="ME29" s="2592"/>
      <c r="MF29" s="2592"/>
      <c r="MG29" s="2592"/>
      <c r="MH29" s="2592"/>
      <c r="MI29" s="2592"/>
      <c r="MJ29" s="2416" t="s">
        <v>465</v>
      </c>
      <c r="MK29" s="2417" t="s">
        <v>974</v>
      </c>
      <c r="ML29" s="2417" t="s">
        <v>803</v>
      </c>
      <c r="MM29" s="2420"/>
      <c r="MN29" s="2416" t="s">
        <v>448</v>
      </c>
      <c r="MO29" s="2417" t="s">
        <v>804</v>
      </c>
      <c r="MP29" s="2417" t="s">
        <v>1175</v>
      </c>
      <c r="MQ29" s="2420"/>
      <c r="MR29" s="2416" t="s">
        <v>920</v>
      </c>
      <c r="MS29" s="2417" t="s">
        <v>798</v>
      </c>
      <c r="MT29" s="2417" t="s">
        <v>1097</v>
      </c>
      <c r="MU29" s="2420"/>
      <c r="MV29" s="2421" t="s">
        <v>462</v>
      </c>
      <c r="MW29" s="2417" t="s">
        <v>1103</v>
      </c>
      <c r="MX29" s="2417" t="s">
        <v>479</v>
      </c>
      <c r="MY29" s="2422"/>
      <c r="MZ29" s="2421" t="s">
        <v>447</v>
      </c>
      <c r="NA29" s="2417" t="s">
        <v>802</v>
      </c>
      <c r="NB29" s="2417" t="s">
        <v>1141</v>
      </c>
      <c r="NC29" s="2420"/>
      <c r="ND29" s="2421" t="s">
        <v>1012</v>
      </c>
      <c r="NE29" s="2417" t="s">
        <v>1140</v>
      </c>
      <c r="NF29" s="2417" t="s">
        <v>458</v>
      </c>
      <c r="NG29" s="2422"/>
      <c r="NH29" s="2421" t="s">
        <v>1151</v>
      </c>
      <c r="NI29" s="2417" t="s">
        <v>1106</v>
      </c>
      <c r="NJ29" s="2417" t="s">
        <v>1154</v>
      </c>
      <c r="NK29" s="2422"/>
      <c r="NL29" s="2421" t="s">
        <v>1113</v>
      </c>
      <c r="NM29" s="2417" t="s">
        <v>1105</v>
      </c>
      <c r="NN29" s="2417" t="s">
        <v>797</v>
      </c>
      <c r="NO29" s="2422"/>
      <c r="NP29" s="2421" t="s">
        <v>974</v>
      </c>
      <c r="NQ29" s="2417" t="s">
        <v>1149</v>
      </c>
      <c r="NR29" s="2417" t="s">
        <v>1056</v>
      </c>
      <c r="NS29" s="2422"/>
      <c r="NT29" s="2421" t="s">
        <v>798</v>
      </c>
      <c r="NU29" s="2417" t="s">
        <v>1150</v>
      </c>
      <c r="NV29" s="2417" t="s">
        <v>215</v>
      </c>
      <c r="NW29" s="2422"/>
      <c r="NX29" s="2421" t="s">
        <v>800</v>
      </c>
      <c r="NY29" s="2417" t="s">
        <v>1107</v>
      </c>
      <c r="NZ29" s="2417" t="s">
        <v>1114</v>
      </c>
      <c r="OA29" s="2420"/>
      <c r="OB29" s="2421" t="s">
        <v>771</v>
      </c>
      <c r="OC29" s="2417" t="s">
        <v>803</v>
      </c>
      <c r="OD29" s="2417" t="s">
        <v>1103</v>
      </c>
      <c r="OE29" s="2422"/>
      <c r="OF29" s="2421" t="s">
        <v>1106</v>
      </c>
      <c r="OG29" s="2426" t="s">
        <v>881</v>
      </c>
      <c r="OH29" s="2426" t="s">
        <v>811</v>
      </c>
      <c r="OI29" s="2427"/>
      <c r="OJ29" s="2425" t="s">
        <v>1104</v>
      </c>
      <c r="OK29" s="2426" t="s">
        <v>1154</v>
      </c>
      <c r="OL29" s="2426" t="s">
        <v>815</v>
      </c>
      <c r="OM29" s="2427"/>
      <c r="ON29" s="2425" t="s">
        <v>477</v>
      </c>
      <c r="OO29" s="2426" t="s">
        <v>451</v>
      </c>
      <c r="OP29" s="2426" t="s">
        <v>1151</v>
      </c>
      <c r="OQ29" s="2427"/>
      <c r="OR29" s="2425" t="s">
        <v>797</v>
      </c>
      <c r="OS29" s="2426" t="s">
        <v>1039</v>
      </c>
      <c r="OT29" s="2426" t="s">
        <v>1101</v>
      </c>
      <c r="OU29" s="2427"/>
      <c r="OV29" s="2425" t="s">
        <v>814</v>
      </c>
      <c r="OW29" s="2426" t="s">
        <v>210</v>
      </c>
      <c r="OX29" s="2417" t="s">
        <v>974</v>
      </c>
      <c r="OY29" s="2422" t="s">
        <v>1102</v>
      </c>
      <c r="OZ29" s="2421" t="s">
        <v>1150</v>
      </c>
      <c r="PA29" s="2417" t="s">
        <v>816</v>
      </c>
      <c r="PB29" s="2417" t="s">
        <v>806</v>
      </c>
      <c r="PC29" s="2422"/>
      <c r="PD29" s="2421" t="s">
        <v>1107</v>
      </c>
      <c r="PE29" s="2417" t="s">
        <v>1106</v>
      </c>
      <c r="PF29" s="2417" t="s">
        <v>1109</v>
      </c>
      <c r="PG29" s="2422"/>
      <c r="PH29" s="2421" t="s">
        <v>1111</v>
      </c>
      <c r="PI29" s="2417" t="s">
        <v>800</v>
      </c>
      <c r="PJ29" s="2417" t="s">
        <v>132</v>
      </c>
      <c r="PK29" s="2422" t="s">
        <v>1114</v>
      </c>
      <c r="PL29" s="2421" t="s">
        <v>5</v>
      </c>
      <c r="PM29" s="2417"/>
      <c r="PN29" s="2417"/>
      <c r="PO29" s="2417"/>
      <c r="PP29" s="2420"/>
      <c r="PQ29" s="2433" t="s">
        <v>462</v>
      </c>
      <c r="PR29" s="2434" t="s">
        <v>1152</v>
      </c>
      <c r="PS29" s="2434" t="s">
        <v>207</v>
      </c>
      <c r="PT29" s="2432"/>
      <c r="PU29" s="2595" t="s">
        <v>1449</v>
      </c>
      <c r="PV29" s="2596" t="s">
        <v>1438</v>
      </c>
      <c r="PW29" s="2434" t="s">
        <v>133</v>
      </c>
      <c r="PX29" s="2422" t="s">
        <v>1108</v>
      </c>
      <c r="PY29" s="2421" t="s">
        <v>1105</v>
      </c>
      <c r="PZ29" s="2417" t="s">
        <v>449</v>
      </c>
      <c r="QA29" s="2417" t="s">
        <v>798</v>
      </c>
      <c r="QB29" s="2422"/>
      <c r="QC29" s="2421" t="s">
        <v>1441</v>
      </c>
      <c r="QD29" s="2417" t="s">
        <v>803</v>
      </c>
      <c r="QE29" s="2417" t="s">
        <v>802</v>
      </c>
      <c r="QF29" s="2422"/>
      <c r="QG29" s="2421" t="s">
        <v>502</v>
      </c>
      <c r="QH29" s="2417" t="s">
        <v>1442</v>
      </c>
      <c r="QI29" s="2417" t="s">
        <v>1177</v>
      </c>
      <c r="QJ29" s="2422"/>
      <c r="QK29" s="2421" t="s">
        <v>1100</v>
      </c>
      <c r="QL29" s="2417" t="s">
        <v>1451</v>
      </c>
      <c r="QM29" s="2417" t="s">
        <v>1458</v>
      </c>
      <c r="QN29" s="2422"/>
      <c r="QO29" s="2433" t="s">
        <v>1440</v>
      </c>
      <c r="QP29" s="2434" t="s">
        <v>1516</v>
      </c>
      <c r="QQ29" s="2434" t="s">
        <v>1109</v>
      </c>
      <c r="QR29" s="2432"/>
      <c r="QS29" s="2433" t="s">
        <v>811</v>
      </c>
      <c r="QT29" s="2434" t="s">
        <v>133</v>
      </c>
      <c r="QU29" s="2417" t="s">
        <v>974</v>
      </c>
      <c r="QV29" s="2422" t="s">
        <v>1459</v>
      </c>
      <c r="QW29" s="2421" t="s">
        <v>800</v>
      </c>
      <c r="QX29" s="2417" t="s">
        <v>482</v>
      </c>
      <c r="QY29" s="2417" t="s">
        <v>160</v>
      </c>
      <c r="QZ29" s="2422"/>
      <c r="RA29" s="2425" t="s">
        <v>1098</v>
      </c>
      <c r="RB29" s="2426" t="s">
        <v>477</v>
      </c>
      <c r="RC29" s="2426" t="s">
        <v>1500</v>
      </c>
      <c r="RD29" s="2427"/>
      <c r="RE29" s="2425" t="s">
        <v>1056</v>
      </c>
      <c r="RF29" s="2426" t="s">
        <v>1151</v>
      </c>
      <c r="RG29" s="2426" t="s">
        <v>1149</v>
      </c>
      <c r="RH29" s="2427" t="s">
        <v>320</v>
      </c>
      <c r="RI29" s="2421" t="s">
        <v>1152</v>
      </c>
      <c r="RJ29" s="2417" t="s">
        <v>1499</v>
      </c>
      <c r="RK29" s="2417" t="s">
        <v>1154</v>
      </c>
      <c r="RL29" s="2422"/>
      <c r="RM29" s="2421" t="s">
        <v>1113</v>
      </c>
      <c r="RN29" s="2428" t="s">
        <v>231</v>
      </c>
      <c r="RO29" s="2428" t="s">
        <v>803</v>
      </c>
      <c r="RP29" s="2429"/>
      <c r="RQ29" s="2430" t="s">
        <v>1107</v>
      </c>
      <c r="RR29" s="2428" t="s">
        <v>1459</v>
      </c>
      <c r="RS29" s="2428" t="s">
        <v>1457</v>
      </c>
      <c r="RT29" s="2429"/>
      <c r="RU29" s="2430" t="s">
        <v>1101</v>
      </c>
      <c r="RV29" s="2428" t="s">
        <v>800</v>
      </c>
      <c r="RW29" s="2428" t="s">
        <v>1632</v>
      </c>
      <c r="RX29" s="2429"/>
      <c r="RY29" s="2430" t="s">
        <v>1452</v>
      </c>
      <c r="RZ29" s="2428" t="s">
        <v>132</v>
      </c>
      <c r="SA29" s="2434" t="s">
        <v>1097</v>
      </c>
      <c r="SB29" s="2432" t="s">
        <v>1439</v>
      </c>
      <c r="SC29" s="2433" t="s">
        <v>814</v>
      </c>
      <c r="SD29" s="2434" t="s">
        <v>133</v>
      </c>
      <c r="SE29" s="2417" t="s">
        <v>1498</v>
      </c>
      <c r="SF29" s="2429" t="s">
        <v>802</v>
      </c>
      <c r="SG29" s="2430" t="s">
        <v>452</v>
      </c>
      <c r="SH29" s="2428" t="s">
        <v>1109</v>
      </c>
      <c r="SI29" s="2428" t="s">
        <v>1449</v>
      </c>
      <c r="SJ29" s="2429"/>
      <c r="SK29" s="2430" t="s">
        <v>1177</v>
      </c>
      <c r="SL29" s="2428" t="s">
        <v>1442</v>
      </c>
      <c r="SM29" s="2428" t="s">
        <v>974</v>
      </c>
      <c r="SN29" s="2429"/>
      <c r="SO29" s="2430" t="s">
        <v>1152</v>
      </c>
      <c r="SP29" s="2428" t="s">
        <v>477</v>
      </c>
      <c r="SQ29" s="2428" t="s">
        <v>1095</v>
      </c>
      <c r="SR29" s="2429" t="s">
        <v>132</v>
      </c>
      <c r="SS29" s="2421" t="s">
        <v>502</v>
      </c>
      <c r="ST29" s="2417" t="s">
        <v>1111</v>
      </c>
      <c r="SU29" s="2417" t="s">
        <v>1634</v>
      </c>
      <c r="SV29" s="2422"/>
      <c r="SW29" s="2421" t="s">
        <v>1038</v>
      </c>
      <c r="SX29" s="2434" t="s">
        <v>1153</v>
      </c>
      <c r="SY29" s="2434" t="s">
        <v>1453</v>
      </c>
      <c r="SZ29" s="2597"/>
      <c r="TA29" s="2433" t="s">
        <v>1450</v>
      </c>
      <c r="TB29" s="2434" t="s">
        <v>1714</v>
      </c>
      <c r="TC29" s="2434" t="s">
        <v>811</v>
      </c>
      <c r="TD29" s="2432" t="s">
        <v>133</v>
      </c>
      <c r="TE29" s="2430" t="s">
        <v>1457</v>
      </c>
      <c r="TF29" s="2428" t="s">
        <v>1100</v>
      </c>
      <c r="TG29" s="2428" t="s">
        <v>1012</v>
      </c>
      <c r="TH29" s="2429"/>
      <c r="TI29" s="2430" t="s">
        <v>5</v>
      </c>
      <c r="TJ29" s="2428"/>
      <c r="TK29" s="2428"/>
      <c r="TL29" s="2429"/>
      <c r="TM29" s="2430" t="s">
        <v>1632</v>
      </c>
      <c r="TN29" s="2428" t="s">
        <v>1459</v>
      </c>
      <c r="TO29" s="2428" t="s">
        <v>1439</v>
      </c>
      <c r="TP29" s="2429"/>
      <c r="TQ29" s="2430" t="s">
        <v>1108</v>
      </c>
      <c r="TR29" s="2428" t="s">
        <v>1107</v>
      </c>
      <c r="TS29" s="2428" t="s">
        <v>1458</v>
      </c>
      <c r="TT29" s="2429" t="s">
        <v>132</v>
      </c>
      <c r="TU29" s="2433" t="s">
        <v>1920</v>
      </c>
      <c r="TV29" s="2434" t="s">
        <v>1997</v>
      </c>
      <c r="TW29" s="2434" t="s">
        <v>1998</v>
      </c>
      <c r="TX29" s="2432"/>
      <c r="TY29" s="2433" t="s">
        <v>1932</v>
      </c>
      <c r="TZ29" s="2417" t="s">
        <v>1933</v>
      </c>
      <c r="UA29" s="2417" t="s">
        <v>1937</v>
      </c>
      <c r="UB29" s="2420"/>
      <c r="UC29" s="2436" t="s">
        <v>1976</v>
      </c>
      <c r="UD29" s="2437" t="s">
        <v>1955</v>
      </c>
      <c r="UE29" s="2443" t="s">
        <v>1974</v>
      </c>
      <c r="UF29" s="2444" t="s">
        <v>897</v>
      </c>
      <c r="UG29" s="2442" t="s">
        <v>1948</v>
      </c>
      <c r="UH29" s="2443" t="s">
        <v>1991</v>
      </c>
      <c r="UI29" s="2443" t="s">
        <v>1995</v>
      </c>
      <c r="UJ29" s="2444"/>
      <c r="UK29" s="2442" t="s">
        <v>1925</v>
      </c>
      <c r="UL29" s="2443" t="s">
        <v>1957</v>
      </c>
      <c r="UM29" s="2443" t="s">
        <v>1978</v>
      </c>
      <c r="UN29" s="2444"/>
      <c r="UO29" s="2442" t="s">
        <v>2009</v>
      </c>
      <c r="UP29" s="2443" t="s">
        <v>1961</v>
      </c>
      <c r="UQ29" s="2443" t="s">
        <v>2002</v>
      </c>
      <c r="UR29" s="2444"/>
      <c r="US29" s="2442" t="s">
        <v>1439</v>
      </c>
      <c r="UT29" s="2426" t="s">
        <v>317</v>
      </c>
      <c r="UU29" s="2437" t="s">
        <v>974</v>
      </c>
      <c r="UV29" s="2444" t="s">
        <v>813</v>
      </c>
      <c r="UW29" s="2442" t="s">
        <v>1992</v>
      </c>
      <c r="UX29" s="2443" t="s">
        <v>1923</v>
      </c>
      <c r="UY29" s="2443" t="s">
        <v>2006</v>
      </c>
      <c r="UZ29" s="2444" t="s">
        <v>897</v>
      </c>
      <c r="VA29" s="2442" t="s">
        <v>1895</v>
      </c>
      <c r="VB29" s="2443" t="s">
        <v>1875</v>
      </c>
      <c r="VC29" s="2443" t="s">
        <v>1996</v>
      </c>
      <c r="VD29" s="2444" t="s">
        <v>897</v>
      </c>
      <c r="VE29" s="2442" t="s">
        <v>1887</v>
      </c>
      <c r="VF29" s="2443" t="s">
        <v>1913</v>
      </c>
      <c r="VG29" s="2443" t="s">
        <v>1901</v>
      </c>
      <c r="VH29" s="2444" t="s">
        <v>897</v>
      </c>
      <c r="VI29" s="2442" t="s">
        <v>1453</v>
      </c>
      <c r="VJ29" s="2443" t="s">
        <v>477</v>
      </c>
      <c r="VK29" s="2445" t="s">
        <v>379</v>
      </c>
      <c r="VL29" s="2441" t="s">
        <v>1039</v>
      </c>
      <c r="VM29" s="2439" t="s">
        <v>446</v>
      </c>
      <c r="VN29" s="2440" t="s">
        <v>1095</v>
      </c>
      <c r="VO29" s="2440" t="s">
        <v>897</v>
      </c>
      <c r="VP29" s="2441" t="s">
        <v>897</v>
      </c>
      <c r="VQ29" s="2439" t="s">
        <v>880</v>
      </c>
      <c r="VR29" s="2440" t="s">
        <v>1113</v>
      </c>
      <c r="VS29" s="2440" t="s">
        <v>975</v>
      </c>
      <c r="VT29" s="2441" t="s">
        <v>897</v>
      </c>
      <c r="VU29" s="2439" t="s">
        <v>1930</v>
      </c>
      <c r="VV29" s="2440" t="s">
        <v>1912</v>
      </c>
      <c r="VW29" s="2440" t="s">
        <v>1914</v>
      </c>
      <c r="VX29" s="2441" t="s">
        <v>897</v>
      </c>
      <c r="VY29" s="2439" t="s">
        <v>1933</v>
      </c>
      <c r="VZ29" s="2440" t="s">
        <v>1935</v>
      </c>
      <c r="WA29" s="2440" t="s">
        <v>1975</v>
      </c>
      <c r="WB29" s="2441" t="s">
        <v>897</v>
      </c>
      <c r="WC29" s="2442" t="s">
        <v>1954</v>
      </c>
      <c r="WD29" s="2443" t="s">
        <v>1929</v>
      </c>
      <c r="WE29" s="2443" t="s">
        <v>1993</v>
      </c>
      <c r="WF29" s="2444" t="s">
        <v>897</v>
      </c>
      <c r="WG29" s="2442" t="s">
        <v>1927</v>
      </c>
      <c r="WH29" s="2443" t="s">
        <v>1907</v>
      </c>
      <c r="WI29" s="2443" t="s">
        <v>1887</v>
      </c>
      <c r="WJ29" s="2444" t="s">
        <v>897</v>
      </c>
      <c r="WK29" s="2442" t="s">
        <v>1932</v>
      </c>
      <c r="WL29" s="2443" t="s">
        <v>1957</v>
      </c>
      <c r="WM29" s="2443" t="s">
        <v>1897</v>
      </c>
      <c r="WN29" s="2444" t="s">
        <v>897</v>
      </c>
      <c r="WO29" s="2442" t="s">
        <v>1979</v>
      </c>
      <c r="WP29" s="2443" t="s">
        <v>1913</v>
      </c>
      <c r="WQ29" s="2443" t="s">
        <v>1895</v>
      </c>
      <c r="WR29" s="2445" t="s">
        <v>163</v>
      </c>
      <c r="WS29" s="2446" t="s">
        <v>1875</v>
      </c>
      <c r="WT29" s="2447" t="s">
        <v>2006</v>
      </c>
      <c r="WU29" s="2447" t="s">
        <v>1902</v>
      </c>
      <c r="WV29" s="2448" t="s">
        <v>897</v>
      </c>
      <c r="WW29" s="2446" t="s">
        <v>1973</v>
      </c>
      <c r="WX29" s="2447" t="s">
        <v>1909</v>
      </c>
      <c r="WY29" s="2447" t="s">
        <v>1917</v>
      </c>
      <c r="WZ29" s="2448" t="s">
        <v>897</v>
      </c>
      <c r="XA29" s="2446" t="s">
        <v>1997</v>
      </c>
      <c r="XB29" s="2447" t="s">
        <v>1955</v>
      </c>
      <c r="XC29" s="2447" t="s">
        <v>1930</v>
      </c>
      <c r="XD29" s="2448" t="s">
        <v>897</v>
      </c>
      <c r="XE29" s="2446" t="s">
        <v>1987</v>
      </c>
      <c r="XF29" s="2447" t="s">
        <v>2369</v>
      </c>
      <c r="XG29" s="2447" t="s">
        <v>897</v>
      </c>
      <c r="XH29" s="2448" t="s">
        <v>897</v>
      </c>
      <c r="XI29" s="2446" t="s">
        <v>1996</v>
      </c>
      <c r="XJ29" s="2447" t="s">
        <v>1914</v>
      </c>
      <c r="XK29" s="2447" t="s">
        <v>1904</v>
      </c>
      <c r="XL29" s="2448" t="s">
        <v>897</v>
      </c>
      <c r="XM29" s="2446" t="s">
        <v>2004</v>
      </c>
      <c r="XN29" s="2447" t="s">
        <v>1990</v>
      </c>
      <c r="XO29" s="2447" t="s">
        <v>1967</v>
      </c>
      <c r="XP29" s="2448" t="s">
        <v>897</v>
      </c>
      <c r="XQ29" s="2446" t="s">
        <v>1929</v>
      </c>
      <c r="XR29" s="2447" t="s">
        <v>1887</v>
      </c>
      <c r="XS29" s="2447" t="s">
        <v>1897</v>
      </c>
      <c r="XT29" s="2448" t="s">
        <v>897</v>
      </c>
      <c r="XU29" s="2446" t="s">
        <v>2009</v>
      </c>
      <c r="XV29" s="2447" t="s">
        <v>1957</v>
      </c>
      <c r="XW29" s="2447" t="s">
        <v>1920</v>
      </c>
      <c r="XX29" s="2448" t="s">
        <v>897</v>
      </c>
      <c r="XY29" s="2446" t="s">
        <v>1912</v>
      </c>
      <c r="XZ29" s="2447" t="s">
        <v>1975</v>
      </c>
      <c r="YA29" s="2447" t="s">
        <v>1895</v>
      </c>
      <c r="YB29" s="2448" t="s">
        <v>897</v>
      </c>
      <c r="YC29" s="2446" t="s">
        <v>1963</v>
      </c>
      <c r="YD29" s="2447" t="s">
        <v>1919</v>
      </c>
      <c r="YE29" s="2447" t="s">
        <v>1909</v>
      </c>
      <c r="YF29" s="2448" t="s">
        <v>897</v>
      </c>
      <c r="YG29" s="2446" t="s">
        <v>1915</v>
      </c>
      <c r="YH29" s="2447" t="s">
        <v>2005</v>
      </c>
      <c r="YI29" s="2447" t="s">
        <v>1898</v>
      </c>
      <c r="YJ29" s="2448" t="s">
        <v>897</v>
      </c>
      <c r="YK29" s="2446" t="s">
        <v>897</v>
      </c>
      <c r="YL29" s="2447" t="s">
        <v>897</v>
      </c>
      <c r="YM29" s="2447" t="s">
        <v>897</v>
      </c>
      <c r="YN29" s="2449" t="s">
        <v>897</v>
      </c>
      <c r="YO29" s="2446" t="s">
        <v>897</v>
      </c>
      <c r="YP29" s="2447" t="s">
        <v>897</v>
      </c>
      <c r="YQ29" s="2447" t="s">
        <v>897</v>
      </c>
      <c r="YR29" s="2448" t="s">
        <v>897</v>
      </c>
      <c r="YS29" s="2446" t="s">
        <v>897</v>
      </c>
      <c r="YT29" s="2447" t="s">
        <v>897</v>
      </c>
      <c r="YU29" s="2447" t="s">
        <v>897</v>
      </c>
      <c r="YV29" s="2448" t="s">
        <v>897</v>
      </c>
      <c r="YW29" s="2446" t="s">
        <v>897</v>
      </c>
      <c r="YX29" s="2447" t="s">
        <v>897</v>
      </c>
      <c r="YY29" s="2447" t="s">
        <v>897</v>
      </c>
      <c r="YZ29" s="2448" t="s">
        <v>897</v>
      </c>
      <c r="ZA29" s="2446" t="s">
        <v>897</v>
      </c>
      <c r="ZB29" s="2447" t="s">
        <v>897</v>
      </c>
      <c r="ZC29" s="2447" t="s">
        <v>897</v>
      </c>
      <c r="ZD29" s="2448" t="s">
        <v>897</v>
      </c>
      <c r="ZE29" s="2446" t="s">
        <v>897</v>
      </c>
      <c r="ZF29" s="2447" t="s">
        <v>897</v>
      </c>
      <c r="ZG29" s="2447" t="s">
        <v>897</v>
      </c>
      <c r="ZH29" s="2448" t="s">
        <v>897</v>
      </c>
      <c r="ZI29" s="2446" t="s">
        <v>897</v>
      </c>
      <c r="ZJ29" s="2447" t="s">
        <v>897</v>
      </c>
      <c r="ZK29" s="2447" t="s">
        <v>897</v>
      </c>
      <c r="ZL29" s="2449" t="s">
        <v>897</v>
      </c>
      <c r="ZM29" s="2446" t="s">
        <v>1881</v>
      </c>
      <c r="ZN29" s="2447" t="s">
        <v>1884</v>
      </c>
      <c r="ZO29" s="2447" t="s">
        <v>897</v>
      </c>
      <c r="ZP29" s="2448" t="s">
        <v>897</v>
      </c>
      <c r="ZQ29" s="2446" t="s">
        <v>1939</v>
      </c>
      <c r="ZR29" s="2447" t="s">
        <v>1996</v>
      </c>
      <c r="ZS29" s="2447" t="s">
        <v>2355</v>
      </c>
      <c r="ZT29" s="2448" t="s">
        <v>897</v>
      </c>
      <c r="ZU29" s="2446" t="s">
        <v>1955</v>
      </c>
      <c r="ZV29" s="2447" t="s">
        <v>1933</v>
      </c>
      <c r="ZW29" s="2447" t="s">
        <v>1923</v>
      </c>
      <c r="ZX29" s="2448" t="s">
        <v>897</v>
      </c>
      <c r="ZY29" s="2446" t="s">
        <v>2356</v>
      </c>
      <c r="ZZ29" s="2447" t="s">
        <v>1941</v>
      </c>
      <c r="AAA29" s="2447" t="s">
        <v>1978</v>
      </c>
      <c r="AAB29" s="2448" t="s">
        <v>897</v>
      </c>
      <c r="AAC29" s="2446" t="s">
        <v>1896</v>
      </c>
      <c r="AAD29" s="2447" t="s">
        <v>1929</v>
      </c>
      <c r="AAE29" s="2447" t="s">
        <v>1920</v>
      </c>
      <c r="AAF29" s="2448" t="s">
        <v>897</v>
      </c>
      <c r="AAG29" s="2446" t="s">
        <v>1944</v>
      </c>
      <c r="AAH29" s="2447" t="s">
        <v>1880</v>
      </c>
      <c r="AAI29" s="2447" t="s">
        <v>897</v>
      </c>
      <c r="AAJ29" s="2448" t="s">
        <v>897</v>
      </c>
      <c r="AAK29" s="2446" t="s">
        <v>1908</v>
      </c>
      <c r="AAL29" s="2447" t="s">
        <v>1919</v>
      </c>
      <c r="AAM29" s="2447" t="s">
        <v>1988</v>
      </c>
      <c r="AAN29" s="2449" t="s">
        <v>897</v>
      </c>
      <c r="AAO29" s="2446" t="s">
        <v>1951</v>
      </c>
      <c r="AAP29" s="2447" t="s">
        <v>1996</v>
      </c>
      <c r="AAQ29" s="2447" t="s">
        <v>1955</v>
      </c>
      <c r="AAR29" s="2448" t="s">
        <v>897</v>
      </c>
      <c r="AAS29" s="2446" t="s">
        <v>1933</v>
      </c>
      <c r="AAT29" s="2447" t="s">
        <v>1963</v>
      </c>
      <c r="AAU29" s="2447" t="s">
        <v>1945</v>
      </c>
      <c r="AAV29" s="2449" t="s">
        <v>897</v>
      </c>
      <c r="AAW29" s="2446" t="s">
        <v>2358</v>
      </c>
      <c r="AAX29" s="2447" t="s">
        <v>1876</v>
      </c>
      <c r="AAY29" s="2447" t="s">
        <v>897</v>
      </c>
      <c r="AAZ29" s="2448" t="s">
        <v>897</v>
      </c>
      <c r="ABA29" s="2446" t="s">
        <v>1943</v>
      </c>
      <c r="ABB29" s="2426" t="s">
        <v>2412</v>
      </c>
      <c r="ABC29" s="2426" t="s">
        <v>1929</v>
      </c>
      <c r="ABD29" s="2445" t="s">
        <v>897</v>
      </c>
      <c r="ABE29" s="2425" t="s">
        <v>2009</v>
      </c>
      <c r="ABF29" s="2426" t="s">
        <v>1920</v>
      </c>
      <c r="ABG29" s="2426" t="s">
        <v>1908</v>
      </c>
      <c r="ABH29" s="2445" t="s">
        <v>897</v>
      </c>
      <c r="ABI29" s="2425" t="s">
        <v>2355</v>
      </c>
      <c r="ABJ29" s="2426" t="s">
        <v>1988</v>
      </c>
      <c r="ABK29" s="2426" t="s">
        <v>1951</v>
      </c>
      <c r="ABL29" s="2445" t="s">
        <v>897</v>
      </c>
      <c r="ABM29" s="2425" t="s">
        <v>1990</v>
      </c>
      <c r="ABN29" s="2426" t="s">
        <v>1928</v>
      </c>
      <c r="ABO29" s="2426" t="s">
        <v>1945</v>
      </c>
      <c r="ABP29" s="2445" t="s">
        <v>897</v>
      </c>
      <c r="ABQ29" s="2442" t="s">
        <v>2356</v>
      </c>
      <c r="ABR29" s="2443" t="s">
        <v>1978</v>
      </c>
      <c r="ABS29" s="2443" t="s">
        <v>2412</v>
      </c>
      <c r="ABT29" s="2444" t="s">
        <v>897</v>
      </c>
      <c r="ABU29" s="2442" t="s">
        <v>2009</v>
      </c>
      <c r="ABV29" s="2443" t="s">
        <v>2863</v>
      </c>
      <c r="ABW29" s="1036" t="s">
        <v>2068</v>
      </c>
      <c r="ABX29" s="2441" t="s">
        <v>897</v>
      </c>
      <c r="ABY29" s="2439" t="s">
        <v>2984</v>
      </c>
      <c r="ABZ29" s="2440" t="s">
        <v>1881</v>
      </c>
      <c r="ACA29" s="2440" t="s">
        <v>897</v>
      </c>
      <c r="ACB29" s="2441" t="s">
        <v>897</v>
      </c>
      <c r="ACC29" s="2439" t="s">
        <v>2621</v>
      </c>
      <c r="ACD29" s="2440" t="s">
        <v>1869</v>
      </c>
      <c r="ACE29" s="2440" t="s">
        <v>897</v>
      </c>
      <c r="ACF29" s="2441" t="s">
        <v>897</v>
      </c>
      <c r="ACG29" s="2439" t="s">
        <v>1939</v>
      </c>
      <c r="ACH29" s="2440" t="s">
        <v>1955</v>
      </c>
      <c r="ACI29" s="2440" t="s">
        <v>897</v>
      </c>
      <c r="ACJ29" s="2441" t="s">
        <v>897</v>
      </c>
      <c r="ACK29" s="2439" t="s">
        <v>1910</v>
      </c>
      <c r="ACL29" s="2440" t="s">
        <v>1957</v>
      </c>
      <c r="ACM29" s="2440" t="s">
        <v>897</v>
      </c>
      <c r="ACN29" s="2598" t="s">
        <v>897</v>
      </c>
      <c r="ACO29" s="2450"/>
      <c r="ACP29" s="2411" t="s">
        <v>1144</v>
      </c>
      <c r="ACQ29" s="2421">
        <f t="shared" si="11"/>
        <v>17</v>
      </c>
      <c r="ACR29" s="2417">
        <f t="shared" si="12"/>
        <v>13</v>
      </c>
      <c r="ACS29" s="2422">
        <f t="shared" si="13"/>
        <v>30</v>
      </c>
      <c r="ACT29" s="2451">
        <f t="shared" si="14"/>
        <v>0.56666666666666665</v>
      </c>
      <c r="ACU29" s="2421">
        <f t="shared" si="15"/>
        <v>7</v>
      </c>
      <c r="ACV29" s="2417">
        <f t="shared" si="16"/>
        <v>6</v>
      </c>
      <c r="ACW29" s="2422">
        <f t="shared" si="17"/>
        <v>13</v>
      </c>
      <c r="ACX29" s="2452">
        <f t="shared" si="18"/>
        <v>0.53846153846153844</v>
      </c>
    </row>
    <row r="30" spans="1:778" ht="18" thickBot="1">
      <c r="A30" s="2453"/>
      <c r="B30" s="309" t="s">
        <v>1146</v>
      </c>
      <c r="C30" s="829">
        <f t="shared" ca="1" si="0"/>
        <v>16</v>
      </c>
      <c r="D30" s="797">
        <v>39943</v>
      </c>
      <c r="E30" s="830" t="s">
        <v>976</v>
      </c>
      <c r="F30" s="831" t="s">
        <v>15</v>
      </c>
      <c r="G30" s="832" t="s">
        <v>14</v>
      </c>
      <c r="H30" s="82">
        <f t="shared" si="1"/>
        <v>159</v>
      </c>
      <c r="I30" s="83">
        <f t="shared" si="2"/>
        <v>134</v>
      </c>
      <c r="J30" s="83">
        <f t="shared" si="5"/>
        <v>293</v>
      </c>
      <c r="K30" s="280">
        <f t="shared" si="6"/>
        <v>0.5426621160409556</v>
      </c>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99"/>
      <c r="AM30" s="2599"/>
      <c r="AN30" s="2599"/>
      <c r="AO30" s="2599"/>
      <c r="AP30" s="2599"/>
      <c r="AQ30" s="2599"/>
      <c r="AR30" s="2599"/>
      <c r="AS30" s="2599"/>
      <c r="AT30" s="2599"/>
      <c r="AU30" s="2599"/>
      <c r="AV30" s="2599"/>
      <c r="AW30" s="2599"/>
      <c r="AX30" s="2599"/>
      <c r="AY30" s="2599"/>
      <c r="AZ30" s="2599"/>
      <c r="BA30" s="2599"/>
      <c r="BB30" s="2599"/>
      <c r="BC30" s="2599"/>
      <c r="BD30" s="2599"/>
      <c r="BE30" s="2599"/>
      <c r="BF30" s="2599"/>
      <c r="BG30" s="2599"/>
      <c r="BH30" s="2599"/>
      <c r="BI30" s="2599"/>
      <c r="BJ30" s="2599"/>
      <c r="BK30" s="2599"/>
      <c r="BL30" s="2599"/>
      <c r="BM30" s="2599"/>
      <c r="BN30" s="2599"/>
      <c r="BO30" s="2599"/>
      <c r="BP30" s="2599"/>
      <c r="BQ30" s="2599"/>
      <c r="BR30" s="2599"/>
      <c r="BS30" s="2599"/>
      <c r="BT30" s="2599"/>
      <c r="BU30" s="2599"/>
      <c r="BV30" s="2599"/>
      <c r="BW30" s="2599"/>
      <c r="BX30" s="2599"/>
      <c r="BY30" s="2599"/>
      <c r="BZ30" s="2599"/>
      <c r="CA30" s="2599"/>
      <c r="CB30" s="2599"/>
      <c r="CC30" s="2599"/>
      <c r="CD30" s="2599"/>
      <c r="CE30" s="2599"/>
      <c r="CF30" s="2599"/>
      <c r="CG30" s="2599"/>
      <c r="CH30" s="2599"/>
      <c r="CI30" s="2599"/>
      <c r="CJ30" s="2599"/>
      <c r="CK30" s="2599"/>
      <c r="CL30" s="2599"/>
      <c r="CM30" s="2599"/>
      <c r="CN30" s="2599"/>
      <c r="CO30" s="2599"/>
      <c r="CP30" s="2599"/>
      <c r="CQ30" s="2599"/>
      <c r="CR30" s="2599"/>
      <c r="CS30" s="2599"/>
      <c r="CT30" s="2599"/>
      <c r="CU30" s="2599"/>
      <c r="CV30" s="2599"/>
      <c r="CW30" s="2599"/>
      <c r="CX30" s="2599"/>
      <c r="CY30" s="2599"/>
      <c r="CZ30" s="2599"/>
      <c r="DA30" s="2599"/>
      <c r="DB30" s="2599"/>
      <c r="DC30" s="2599"/>
      <c r="DD30" s="2599"/>
      <c r="DE30" s="2599"/>
      <c r="DF30" s="2599"/>
      <c r="DG30" s="2599"/>
      <c r="DH30" s="2599"/>
      <c r="DI30" s="2599"/>
      <c r="DJ30" s="2599"/>
      <c r="DK30" s="2599"/>
      <c r="DL30" s="2599"/>
      <c r="DM30" s="2599"/>
      <c r="DN30" s="2599"/>
      <c r="DO30" s="2599"/>
      <c r="DP30" s="2599"/>
      <c r="DQ30" s="2599"/>
      <c r="DR30" s="2599"/>
      <c r="DS30" s="2599"/>
      <c r="DT30" s="2599"/>
      <c r="DU30" s="2599"/>
      <c r="DV30" s="2599"/>
      <c r="DW30" s="2599"/>
      <c r="DX30" s="2599"/>
      <c r="DY30" s="2599"/>
      <c r="DZ30" s="2599"/>
      <c r="EA30" s="2599"/>
      <c r="EB30" s="2599"/>
      <c r="EC30" s="2599"/>
      <c r="ED30" s="2599"/>
      <c r="EE30" s="2599"/>
      <c r="EF30" s="2599"/>
      <c r="EG30" s="2599"/>
      <c r="EH30" s="2599"/>
      <c r="EI30" s="2599"/>
      <c r="EJ30" s="2599"/>
      <c r="EK30" s="2599"/>
      <c r="EL30" s="2599"/>
      <c r="EM30" s="2599"/>
      <c r="EN30" s="2599"/>
      <c r="EO30" s="2599"/>
      <c r="EP30" s="2599"/>
      <c r="EQ30" s="2599"/>
      <c r="ER30" s="2599"/>
      <c r="ES30" s="2599"/>
      <c r="ET30" s="2599"/>
      <c r="EU30" s="2599"/>
      <c r="EV30" s="2599"/>
      <c r="EW30" s="2599"/>
      <c r="EX30" s="2599"/>
      <c r="EY30" s="2599"/>
      <c r="EZ30" s="2599"/>
      <c r="FA30" s="2599"/>
      <c r="FB30" s="2599"/>
      <c r="FC30" s="2599"/>
      <c r="FD30" s="2599"/>
      <c r="FE30" s="2599"/>
      <c r="FF30" s="2599"/>
      <c r="FG30" s="2599"/>
      <c r="FH30" s="2599"/>
      <c r="FI30" s="2599"/>
      <c r="FJ30" s="2599"/>
      <c r="FK30" s="2599"/>
      <c r="FL30" s="2599"/>
      <c r="FM30" s="2599"/>
      <c r="FN30" s="2599"/>
      <c r="FO30" s="2599"/>
      <c r="FP30" s="2599"/>
      <c r="FQ30" s="2599"/>
      <c r="FR30" s="2599"/>
      <c r="FS30" s="2599"/>
      <c r="FT30" s="2599"/>
      <c r="FU30" s="2599"/>
      <c r="FV30" s="2599"/>
      <c r="FW30" s="2599"/>
      <c r="FX30" s="2599"/>
      <c r="FY30" s="2599"/>
      <c r="FZ30" s="2599"/>
      <c r="GA30" s="2599"/>
      <c r="GB30" s="2599"/>
      <c r="GC30" s="2599"/>
      <c r="GD30" s="2599"/>
      <c r="GE30" s="2599"/>
      <c r="GF30" s="2599"/>
      <c r="GG30" s="2599"/>
      <c r="GH30" s="2599"/>
      <c r="GI30" s="2599"/>
      <c r="GJ30" s="2599"/>
      <c r="GK30" s="2599"/>
      <c r="GL30" s="2599"/>
      <c r="GM30" s="2599"/>
      <c r="GN30" s="2599"/>
      <c r="GO30" s="2599"/>
      <c r="GP30" s="2599"/>
      <c r="GQ30" s="2599"/>
      <c r="GR30" s="2599"/>
      <c r="GS30" s="2599"/>
      <c r="GT30" s="2599"/>
      <c r="GU30" s="2599"/>
      <c r="GV30" s="2599"/>
      <c r="GW30" s="2599"/>
      <c r="GX30" s="2599"/>
      <c r="GY30" s="2599"/>
      <c r="GZ30" s="2599"/>
      <c r="HA30" s="2599"/>
      <c r="HB30" s="2599"/>
      <c r="HC30" s="2599"/>
      <c r="HD30" s="2599"/>
      <c r="HE30" s="2599"/>
      <c r="HF30" s="2599"/>
      <c r="HG30" s="2599"/>
      <c r="HH30" s="2599"/>
      <c r="HI30" s="2599"/>
      <c r="HJ30" s="2599"/>
      <c r="HK30" s="2599"/>
      <c r="HL30" s="2599"/>
      <c r="HM30" s="2599"/>
      <c r="HN30" s="2599"/>
      <c r="HO30" s="2599"/>
      <c r="HP30" s="2599"/>
      <c r="HQ30" s="2599"/>
      <c r="HR30" s="2599"/>
      <c r="HS30" s="2599"/>
      <c r="HT30" s="2599"/>
      <c r="HU30" s="2599"/>
      <c r="HV30" s="2599"/>
      <c r="HW30" s="2599"/>
      <c r="HX30" s="2599"/>
      <c r="HY30" s="2599"/>
      <c r="HZ30" s="2599"/>
      <c r="IA30" s="2599"/>
      <c r="IB30" s="2599"/>
      <c r="IC30" s="2599"/>
      <c r="ID30" s="2599"/>
      <c r="IE30" s="2599"/>
      <c r="IF30" s="2599"/>
      <c r="IG30" s="2599"/>
      <c r="IH30" s="2599"/>
      <c r="II30" s="2599"/>
      <c r="IJ30" s="2599"/>
      <c r="IK30" s="2599"/>
      <c r="IL30" s="2599"/>
      <c r="IM30" s="2599"/>
      <c r="IN30" s="2599"/>
      <c r="IO30" s="2599"/>
      <c r="IP30" s="2599"/>
      <c r="IQ30" s="2599"/>
      <c r="IR30" s="2599"/>
      <c r="IS30" s="2599"/>
      <c r="IT30" s="2599"/>
      <c r="IU30" s="2599"/>
      <c r="IV30" s="2599"/>
      <c r="IW30" s="2599"/>
      <c r="IX30" s="2599"/>
      <c r="IY30" s="2599"/>
      <c r="IZ30" s="2599"/>
      <c r="JA30" s="2599"/>
      <c r="JB30" s="2599"/>
      <c r="JC30" s="2599"/>
      <c r="JD30" s="2599"/>
      <c r="JE30" s="2599"/>
      <c r="JF30" s="2599"/>
      <c r="JG30" s="2599"/>
      <c r="JH30" s="2599"/>
      <c r="JI30" s="2599"/>
      <c r="JJ30" s="2599"/>
      <c r="JK30" s="2599"/>
      <c r="JL30" s="2599"/>
      <c r="JM30" s="2599"/>
      <c r="JN30" s="2599"/>
      <c r="JO30" s="2599"/>
      <c r="JP30" s="2599"/>
      <c r="JQ30" s="2599"/>
      <c r="JR30" s="2599"/>
      <c r="JS30" s="2599"/>
      <c r="JT30" s="2599"/>
      <c r="JU30" s="2599"/>
      <c r="JV30" s="2599"/>
      <c r="JW30" s="2599"/>
      <c r="JX30" s="2599"/>
      <c r="JY30" s="2599"/>
      <c r="JZ30" s="2599"/>
      <c r="KA30" s="2599"/>
      <c r="KB30" s="2599"/>
      <c r="KC30" s="2599"/>
      <c r="KD30" s="2599"/>
      <c r="KE30" s="2599"/>
      <c r="KF30" s="2599"/>
      <c r="KG30" s="2599"/>
      <c r="KH30" s="2599"/>
      <c r="KI30" s="2599"/>
      <c r="KJ30" s="2599"/>
      <c r="KK30" s="2599"/>
      <c r="KL30" s="2599"/>
      <c r="KM30" s="2599"/>
      <c r="KN30" s="2599"/>
      <c r="KO30" s="833"/>
      <c r="KP30" s="833"/>
      <c r="KQ30" s="833"/>
      <c r="KR30" s="833"/>
      <c r="KS30" s="833"/>
      <c r="KT30" s="833"/>
      <c r="KU30" s="833"/>
      <c r="KV30" s="833"/>
      <c r="KW30" s="833"/>
      <c r="KX30" s="833"/>
      <c r="KY30" s="833"/>
      <c r="KZ30" s="833"/>
      <c r="LA30" s="833"/>
      <c r="LB30" s="833"/>
      <c r="LC30" s="833"/>
      <c r="LD30" s="833"/>
      <c r="LE30" s="833"/>
      <c r="LF30" s="833"/>
      <c r="LG30" s="833"/>
      <c r="LH30" s="833"/>
      <c r="LI30" s="833"/>
      <c r="LJ30" s="833"/>
      <c r="LK30" s="833"/>
      <c r="LL30" s="833"/>
      <c r="LM30" s="833"/>
      <c r="LN30" s="833"/>
      <c r="LO30" s="833"/>
      <c r="LP30" s="833"/>
      <c r="LQ30" s="833"/>
      <c r="LR30" s="833"/>
      <c r="LS30" s="833"/>
      <c r="LT30" s="833"/>
      <c r="LU30" s="833"/>
      <c r="LV30" s="833"/>
      <c r="LW30" s="833"/>
      <c r="LX30" s="833"/>
      <c r="LY30" s="833"/>
      <c r="LZ30" s="833"/>
      <c r="MA30" s="833"/>
      <c r="MB30" s="833"/>
      <c r="MC30" s="833"/>
      <c r="MD30" s="833"/>
      <c r="ME30" s="833"/>
      <c r="MF30" s="833"/>
      <c r="MG30" s="833"/>
      <c r="MH30" s="833"/>
      <c r="MI30" s="833"/>
      <c r="MJ30" s="82" t="s">
        <v>460</v>
      </c>
      <c r="MK30" s="83" t="s">
        <v>802</v>
      </c>
      <c r="ML30" s="83" t="s">
        <v>797</v>
      </c>
      <c r="MM30" s="323"/>
      <c r="MN30" s="800" t="s">
        <v>811</v>
      </c>
      <c r="MO30" s="801" t="s">
        <v>1103</v>
      </c>
      <c r="MP30" s="801" t="s">
        <v>1039</v>
      </c>
      <c r="MQ30" s="803"/>
      <c r="MR30" s="800" t="s">
        <v>814</v>
      </c>
      <c r="MS30" s="801" t="s">
        <v>806</v>
      </c>
      <c r="MT30" s="801" t="s">
        <v>1112</v>
      </c>
      <c r="MU30" s="803"/>
      <c r="MV30" s="1268" t="s">
        <v>1099</v>
      </c>
      <c r="MW30" s="801" t="s">
        <v>1175</v>
      </c>
      <c r="MX30" s="801" t="s">
        <v>1153</v>
      </c>
      <c r="MY30" s="1269"/>
      <c r="MZ30" s="1268" t="s">
        <v>922</v>
      </c>
      <c r="NA30" s="801" t="s">
        <v>1238</v>
      </c>
      <c r="NB30" s="801" t="s">
        <v>210</v>
      </c>
      <c r="NC30" s="803" t="s">
        <v>1154</v>
      </c>
      <c r="ND30" s="1268" t="s">
        <v>221</v>
      </c>
      <c r="NE30" s="801" t="s">
        <v>287</v>
      </c>
      <c r="NF30" s="801" t="s">
        <v>1101</v>
      </c>
      <c r="NG30" s="1269"/>
      <c r="NH30" s="1268" t="s">
        <v>477</v>
      </c>
      <c r="NI30" s="801" t="s">
        <v>1177</v>
      </c>
      <c r="NJ30" s="801" t="s">
        <v>1038</v>
      </c>
      <c r="NK30" s="1269"/>
      <c r="NL30" s="1268" t="s">
        <v>771</v>
      </c>
      <c r="NM30" s="801" t="s">
        <v>451</v>
      </c>
      <c r="NN30" s="801" t="s">
        <v>1113</v>
      </c>
      <c r="NO30" s="1269"/>
      <c r="NP30" s="1268" t="s">
        <v>803</v>
      </c>
      <c r="NQ30" s="801" t="s">
        <v>1150</v>
      </c>
      <c r="NR30" s="801" t="s">
        <v>1111</v>
      </c>
      <c r="NS30" s="1269"/>
      <c r="NT30" s="1268" t="s">
        <v>815</v>
      </c>
      <c r="NU30" s="801" t="s">
        <v>811</v>
      </c>
      <c r="NV30" s="801" t="s">
        <v>1039</v>
      </c>
      <c r="NW30" s="1269" t="s">
        <v>1103</v>
      </c>
      <c r="NX30" s="1268" t="s">
        <v>1096</v>
      </c>
      <c r="NY30" s="801" t="s">
        <v>813</v>
      </c>
      <c r="NZ30" s="801" t="s">
        <v>881</v>
      </c>
      <c r="OA30" s="803"/>
      <c r="OB30" s="1268" t="s">
        <v>459</v>
      </c>
      <c r="OC30" s="801" t="s">
        <v>320</v>
      </c>
      <c r="OD30" s="83" t="s">
        <v>974</v>
      </c>
      <c r="OE30" s="933" t="s">
        <v>273</v>
      </c>
      <c r="OF30" s="620" t="s">
        <v>452</v>
      </c>
      <c r="OG30" s="83" t="s">
        <v>445</v>
      </c>
      <c r="OH30" s="83" t="s">
        <v>1108</v>
      </c>
      <c r="OI30" s="933"/>
      <c r="OJ30" s="620" t="s">
        <v>1110</v>
      </c>
      <c r="OK30" s="83" t="s">
        <v>215</v>
      </c>
      <c r="OL30" s="83" t="s">
        <v>1155</v>
      </c>
      <c r="OM30" s="933"/>
      <c r="ON30" s="620" t="s">
        <v>5</v>
      </c>
      <c r="OO30" s="83"/>
      <c r="OP30" s="83"/>
      <c r="OQ30" s="933"/>
      <c r="OR30" s="620" t="s">
        <v>226</v>
      </c>
      <c r="OS30" s="83" t="s">
        <v>814</v>
      </c>
      <c r="OT30" s="83" t="s">
        <v>1154</v>
      </c>
      <c r="OU30" s="933"/>
      <c r="OV30" s="620" t="s">
        <v>1114</v>
      </c>
      <c r="OW30" s="83" t="s">
        <v>477</v>
      </c>
      <c r="OX30" s="83" t="s">
        <v>267</v>
      </c>
      <c r="OY30" s="933"/>
      <c r="OZ30" s="620" t="s">
        <v>231</v>
      </c>
      <c r="PA30" s="83" t="s">
        <v>458</v>
      </c>
      <c r="PB30" s="83" t="s">
        <v>813</v>
      </c>
      <c r="PC30" s="933"/>
      <c r="PD30" s="620" t="s">
        <v>802</v>
      </c>
      <c r="PE30" s="83" t="s">
        <v>1107</v>
      </c>
      <c r="PF30" s="83" t="s">
        <v>1095</v>
      </c>
      <c r="PG30" s="933"/>
      <c r="PH30" s="1268" t="s">
        <v>482</v>
      </c>
      <c r="PI30" s="801" t="s">
        <v>1056</v>
      </c>
      <c r="PJ30" s="801" t="s">
        <v>881</v>
      </c>
      <c r="PK30" s="1269"/>
      <c r="PL30" s="1268" t="s">
        <v>459</v>
      </c>
      <c r="PM30" s="801" t="s">
        <v>184</v>
      </c>
      <c r="PN30" s="801" t="s">
        <v>1152</v>
      </c>
      <c r="PO30" s="801" t="s">
        <v>1420</v>
      </c>
      <c r="PP30" s="323" t="s">
        <v>795</v>
      </c>
      <c r="PQ30" s="620" t="s">
        <v>270</v>
      </c>
      <c r="PR30" s="83" t="s">
        <v>287</v>
      </c>
      <c r="PS30" s="83" t="s">
        <v>261</v>
      </c>
      <c r="PT30" s="933"/>
      <c r="PU30" s="620" t="s">
        <v>414</v>
      </c>
      <c r="PV30" s="83" t="s">
        <v>972</v>
      </c>
      <c r="PW30" s="83" t="s">
        <v>199</v>
      </c>
      <c r="PX30" s="933"/>
      <c r="PY30" s="620" t="s">
        <v>137</v>
      </c>
      <c r="PZ30" s="83" t="s">
        <v>1140</v>
      </c>
      <c r="QA30" s="83" t="s">
        <v>501</v>
      </c>
      <c r="QB30" s="933"/>
      <c r="QC30" s="1589" t="s">
        <v>974</v>
      </c>
      <c r="QD30" s="799" t="s">
        <v>1141</v>
      </c>
      <c r="QE30" s="799" t="s">
        <v>225</v>
      </c>
      <c r="QF30" s="1588"/>
      <c r="QG30" s="1589" t="s">
        <v>802</v>
      </c>
      <c r="QH30" s="799" t="s">
        <v>466</v>
      </c>
      <c r="QI30" s="799" t="s">
        <v>1102</v>
      </c>
      <c r="QJ30" s="1588"/>
      <c r="QK30" s="1589" t="s">
        <v>5</v>
      </c>
      <c r="QL30" s="799"/>
      <c r="QM30" s="799"/>
      <c r="QN30" s="1588"/>
      <c r="QO30" s="1589" t="s">
        <v>1039</v>
      </c>
      <c r="QP30" s="799" t="s">
        <v>1177</v>
      </c>
      <c r="QQ30" s="799" t="s">
        <v>500</v>
      </c>
      <c r="QR30" s="1588"/>
      <c r="QS30" s="1589" t="s">
        <v>231</v>
      </c>
      <c r="QT30" s="799" t="s">
        <v>132</v>
      </c>
      <c r="QU30" s="83" t="s">
        <v>226</v>
      </c>
      <c r="QV30" s="1591" t="s">
        <v>261</v>
      </c>
      <c r="QW30" s="1590" t="s">
        <v>467</v>
      </c>
      <c r="QX30" s="1415" t="s">
        <v>769</v>
      </c>
      <c r="QY30" s="1415" t="s">
        <v>285</v>
      </c>
      <c r="QZ30" s="1591"/>
      <c r="RA30" s="1590" t="s">
        <v>207</v>
      </c>
      <c r="RB30" s="1415" t="s">
        <v>1154</v>
      </c>
      <c r="RC30" s="1415" t="s">
        <v>133</v>
      </c>
      <c r="RD30" s="933" t="s">
        <v>1038</v>
      </c>
      <c r="RE30" s="620" t="s">
        <v>972</v>
      </c>
      <c r="RF30" s="83" t="s">
        <v>795</v>
      </c>
      <c r="RG30" s="83" t="s">
        <v>816</v>
      </c>
      <c r="RH30" s="933"/>
      <c r="RI30" s="620" t="s">
        <v>446</v>
      </c>
      <c r="RJ30" s="83" t="s">
        <v>225</v>
      </c>
      <c r="RK30" s="83" t="s">
        <v>452</v>
      </c>
      <c r="RL30" s="933"/>
      <c r="RM30" s="620" t="s">
        <v>1096</v>
      </c>
      <c r="RN30" s="83" t="s">
        <v>477</v>
      </c>
      <c r="RO30" s="83" t="s">
        <v>815</v>
      </c>
      <c r="RP30" s="933"/>
      <c r="RQ30" s="620" t="s">
        <v>466</v>
      </c>
      <c r="RR30" s="83" t="s">
        <v>1105</v>
      </c>
      <c r="RS30" s="83" t="s">
        <v>1150</v>
      </c>
      <c r="RT30" s="933"/>
      <c r="RU30" s="620" t="s">
        <v>5</v>
      </c>
      <c r="RV30" s="83"/>
      <c r="RW30" s="83"/>
      <c r="RX30" s="933"/>
      <c r="RY30" s="620" t="s">
        <v>1107</v>
      </c>
      <c r="RZ30" s="83" t="s">
        <v>1112</v>
      </c>
      <c r="SA30" s="83" t="s">
        <v>500</v>
      </c>
      <c r="SB30" s="933"/>
      <c r="SC30" s="620" t="s">
        <v>1177</v>
      </c>
      <c r="SD30" s="83" t="s">
        <v>1632</v>
      </c>
      <c r="SE30" s="83" t="s">
        <v>1140</v>
      </c>
      <c r="SF30" s="933"/>
      <c r="SG30" s="620" t="s">
        <v>811</v>
      </c>
      <c r="SH30" s="83" t="s">
        <v>1499</v>
      </c>
      <c r="SI30" s="83" t="s">
        <v>261</v>
      </c>
      <c r="SJ30" s="933"/>
      <c r="SK30" s="620" t="s">
        <v>975</v>
      </c>
      <c r="SL30" s="83" t="s">
        <v>798</v>
      </c>
      <c r="SM30" s="83" t="s">
        <v>1108</v>
      </c>
      <c r="SN30" s="933"/>
      <c r="SO30" s="620" t="s">
        <v>769</v>
      </c>
      <c r="SP30" s="83" t="s">
        <v>221</v>
      </c>
      <c r="SQ30" s="83" t="s">
        <v>795</v>
      </c>
      <c r="SR30" s="933"/>
      <c r="SS30" s="620" t="s">
        <v>1012</v>
      </c>
      <c r="ST30" s="83" t="s">
        <v>1518</v>
      </c>
      <c r="SU30" s="83" t="s">
        <v>1498</v>
      </c>
      <c r="SV30" s="933"/>
      <c r="SW30" s="620" t="s">
        <v>466</v>
      </c>
      <c r="SX30" s="83" t="s">
        <v>800</v>
      </c>
      <c r="SY30" s="83" t="s">
        <v>1038</v>
      </c>
      <c r="SZ30" s="323"/>
      <c r="TA30" s="620" t="s">
        <v>1439</v>
      </c>
      <c r="TB30" s="83" t="s">
        <v>1106</v>
      </c>
      <c r="TC30" s="83" t="s">
        <v>452</v>
      </c>
      <c r="TD30" s="933"/>
      <c r="TE30" s="620" t="s">
        <v>1150</v>
      </c>
      <c r="TF30" s="83" t="s">
        <v>1176</v>
      </c>
      <c r="TG30" s="83" t="s">
        <v>1154</v>
      </c>
      <c r="TH30" s="933"/>
      <c r="TI30" s="620" t="s">
        <v>1442</v>
      </c>
      <c r="TJ30" s="83" t="s">
        <v>815</v>
      </c>
      <c r="TK30" s="83" t="s">
        <v>500</v>
      </c>
      <c r="TL30" s="933"/>
      <c r="TM30" s="620" t="s">
        <v>1107</v>
      </c>
      <c r="TN30" s="83" t="s">
        <v>1140</v>
      </c>
      <c r="TO30" s="83" t="s">
        <v>771</v>
      </c>
      <c r="TP30" s="933"/>
      <c r="TQ30" s="620" t="s">
        <v>1152</v>
      </c>
      <c r="TR30" s="83" t="s">
        <v>811</v>
      </c>
      <c r="TS30" s="83" t="s">
        <v>1457</v>
      </c>
      <c r="TT30" s="933"/>
      <c r="TU30" s="620" t="s">
        <v>1906</v>
      </c>
      <c r="TV30" s="83" t="s">
        <v>1933</v>
      </c>
      <c r="TW30" s="83" t="s">
        <v>1912</v>
      </c>
      <c r="TX30" s="933"/>
      <c r="TY30" s="620" t="s">
        <v>1920</v>
      </c>
      <c r="TZ30" s="83" t="s">
        <v>1921</v>
      </c>
      <c r="UA30" s="83" t="s">
        <v>1916</v>
      </c>
      <c r="UB30" s="323"/>
      <c r="UC30" s="1942" t="s">
        <v>2004</v>
      </c>
      <c r="UD30" s="1943" t="s">
        <v>1996</v>
      </c>
      <c r="UE30" s="1943" t="s">
        <v>1950</v>
      </c>
      <c r="UF30" s="1941" t="s">
        <v>897</v>
      </c>
      <c r="UG30" s="1942" t="s">
        <v>1972</v>
      </c>
      <c r="UH30" s="1943" t="s">
        <v>1995</v>
      </c>
      <c r="UI30" s="1943" t="s">
        <v>1901</v>
      </c>
      <c r="UJ30" s="1941"/>
      <c r="UK30" s="1942" t="s">
        <v>2006</v>
      </c>
      <c r="UL30" s="1943" t="s">
        <v>1898</v>
      </c>
      <c r="UM30" s="1943" t="s">
        <v>1894</v>
      </c>
      <c r="UN30" s="1941"/>
      <c r="UO30" s="1942" t="s">
        <v>1875</v>
      </c>
      <c r="UP30" s="1943" t="s">
        <v>1955</v>
      </c>
      <c r="UQ30" s="1943" t="s">
        <v>1973</v>
      </c>
      <c r="UR30" s="1941"/>
      <c r="US30" s="1942" t="s">
        <v>1635</v>
      </c>
      <c r="UT30" s="1943" t="s">
        <v>803</v>
      </c>
      <c r="UU30" s="1943" t="s">
        <v>500</v>
      </c>
      <c r="UV30" s="1941"/>
      <c r="UW30" s="1855" t="s">
        <v>1957</v>
      </c>
      <c r="UX30" s="1856" t="s">
        <v>1887</v>
      </c>
      <c r="UY30" s="1856" t="s">
        <v>1902</v>
      </c>
      <c r="UZ30" s="1854" t="s">
        <v>897</v>
      </c>
      <c r="VA30" s="1855" t="s">
        <v>1908</v>
      </c>
      <c r="VB30" s="1856" t="s">
        <v>1919</v>
      </c>
      <c r="VC30" s="1856" t="s">
        <v>1909</v>
      </c>
      <c r="VD30" s="1854" t="s">
        <v>897</v>
      </c>
      <c r="VE30" s="1855" t="s">
        <v>1975</v>
      </c>
      <c r="VF30" s="1856" t="s">
        <v>1932</v>
      </c>
      <c r="VG30" s="1856" t="s">
        <v>1979</v>
      </c>
      <c r="VH30" s="1854" t="s">
        <v>897</v>
      </c>
      <c r="VI30" s="1855" t="s">
        <v>1102</v>
      </c>
      <c r="VJ30" s="1856" t="s">
        <v>798</v>
      </c>
      <c r="VK30" s="1856" t="s">
        <v>1111</v>
      </c>
      <c r="VL30" s="1854" t="s">
        <v>897</v>
      </c>
      <c r="VM30" s="1855" t="s">
        <v>897</v>
      </c>
      <c r="VN30" s="1856" t="s">
        <v>897</v>
      </c>
      <c r="VO30" s="1856" t="s">
        <v>897</v>
      </c>
      <c r="VP30" s="1854" t="s">
        <v>897</v>
      </c>
      <c r="VQ30" s="1855" t="s">
        <v>974</v>
      </c>
      <c r="VR30" s="1856" t="s">
        <v>1446</v>
      </c>
      <c r="VS30" s="1856" t="s">
        <v>231</v>
      </c>
      <c r="VT30" s="1854" t="s">
        <v>897</v>
      </c>
      <c r="VU30" s="1855" t="s">
        <v>1912</v>
      </c>
      <c r="VV30" s="1856" t="s">
        <v>1930</v>
      </c>
      <c r="VW30" s="1856" t="s">
        <v>1898</v>
      </c>
      <c r="VX30" s="1854" t="s">
        <v>897</v>
      </c>
      <c r="VY30" s="1855" t="s">
        <v>1958</v>
      </c>
      <c r="VZ30" s="1856" t="s">
        <v>1955</v>
      </c>
      <c r="WA30" s="1856" t="s">
        <v>1897</v>
      </c>
      <c r="WB30" s="1854" t="s">
        <v>897</v>
      </c>
      <c r="WC30" s="1855" t="s">
        <v>1887</v>
      </c>
      <c r="WD30" s="1856" t="s">
        <v>1926</v>
      </c>
      <c r="WE30" s="1856" t="s">
        <v>1976</v>
      </c>
      <c r="WF30" s="1854" t="s">
        <v>897</v>
      </c>
      <c r="WG30" s="1855" t="s">
        <v>2113</v>
      </c>
      <c r="WH30" s="1856" t="s">
        <v>1902</v>
      </c>
      <c r="WI30" s="1856" t="s">
        <v>1872</v>
      </c>
      <c r="WJ30" s="1854" t="s">
        <v>897</v>
      </c>
      <c r="WK30" s="1855" t="s">
        <v>1935</v>
      </c>
      <c r="WL30" s="1856" t="s">
        <v>1967</v>
      </c>
      <c r="WM30" s="1732" t="s">
        <v>1954</v>
      </c>
      <c r="WN30" s="1733" t="s">
        <v>897</v>
      </c>
      <c r="WO30" s="1731" t="s">
        <v>1908</v>
      </c>
      <c r="WP30" s="1732" t="s">
        <v>1944</v>
      </c>
      <c r="WQ30" s="1732" t="s">
        <v>1921</v>
      </c>
      <c r="WR30" s="1733" t="s">
        <v>897</v>
      </c>
      <c r="WS30" s="1731" t="s">
        <v>1993</v>
      </c>
      <c r="WT30" s="1732" t="s">
        <v>2009</v>
      </c>
      <c r="WU30" s="801" t="s">
        <v>379</v>
      </c>
      <c r="WV30" s="1854" t="s">
        <v>2006</v>
      </c>
      <c r="WW30" s="1855" t="s">
        <v>1912</v>
      </c>
      <c r="WX30" s="1856" t="s">
        <v>1920</v>
      </c>
      <c r="WY30" s="1856" t="s">
        <v>1997</v>
      </c>
      <c r="WZ30" s="1854" t="s">
        <v>897</v>
      </c>
      <c r="XA30" s="1855" t="s">
        <v>1914</v>
      </c>
      <c r="XB30" s="1856" t="s">
        <v>1913</v>
      </c>
      <c r="XC30" s="1856" t="s">
        <v>1988</v>
      </c>
      <c r="XD30" s="1854" t="s">
        <v>897</v>
      </c>
      <c r="XE30" s="1855" t="s">
        <v>2370</v>
      </c>
      <c r="XF30" s="1856" t="s">
        <v>1868</v>
      </c>
      <c r="XG30" s="1856" t="s">
        <v>897</v>
      </c>
      <c r="XH30" s="1854" t="s">
        <v>897</v>
      </c>
      <c r="XI30" s="1855" t="s">
        <v>1884</v>
      </c>
      <c r="XJ30" s="1856" t="s">
        <v>1939</v>
      </c>
      <c r="XK30" s="1856" t="s">
        <v>1996</v>
      </c>
      <c r="XL30" s="1854" t="s">
        <v>897</v>
      </c>
      <c r="XM30" s="1855" t="s">
        <v>1910</v>
      </c>
      <c r="XN30" s="1856" t="s">
        <v>1923</v>
      </c>
      <c r="XO30" s="1856" t="s">
        <v>1909</v>
      </c>
      <c r="XP30" s="1854" t="s">
        <v>897</v>
      </c>
      <c r="XQ30" s="1855" t="s">
        <v>1926</v>
      </c>
      <c r="XR30" s="1856" t="s">
        <v>1895</v>
      </c>
      <c r="XS30" s="1856" t="s">
        <v>1941</v>
      </c>
      <c r="XT30" s="1854" t="s">
        <v>897</v>
      </c>
      <c r="XU30" s="1855" t="s">
        <v>1902</v>
      </c>
      <c r="XV30" s="1856" t="s">
        <v>1935</v>
      </c>
      <c r="XW30" s="1856" t="s">
        <v>1954</v>
      </c>
      <c r="XX30" s="1854" t="s">
        <v>897</v>
      </c>
      <c r="XY30" s="1855" t="s">
        <v>897</v>
      </c>
      <c r="XZ30" s="1856" t="s">
        <v>897</v>
      </c>
      <c r="YA30" s="1856" t="s">
        <v>897</v>
      </c>
      <c r="YB30" s="1854" t="s">
        <v>897</v>
      </c>
      <c r="YC30" s="1855" t="s">
        <v>1925</v>
      </c>
      <c r="YD30" s="1856" t="s">
        <v>1927</v>
      </c>
      <c r="YE30" s="1856" t="s">
        <v>1967</v>
      </c>
      <c r="YF30" s="1854" t="s">
        <v>897</v>
      </c>
      <c r="YG30" s="1855" t="s">
        <v>2049</v>
      </c>
      <c r="YH30" s="1856" t="s">
        <v>1957</v>
      </c>
      <c r="YI30" s="1856" t="s">
        <v>1907</v>
      </c>
      <c r="YJ30" s="1854" t="s">
        <v>897</v>
      </c>
      <c r="YK30" s="1855" t="s">
        <v>1969</v>
      </c>
      <c r="YL30" s="1856" t="s">
        <v>1891</v>
      </c>
      <c r="YM30" s="1856" t="s">
        <v>897</v>
      </c>
      <c r="YN30" s="1947" t="s">
        <v>897</v>
      </c>
      <c r="YO30" s="1855" t="s">
        <v>1979</v>
      </c>
      <c r="YP30" s="1856" t="s">
        <v>1952</v>
      </c>
      <c r="YQ30" s="1856" t="s">
        <v>1914</v>
      </c>
      <c r="YR30" s="1854" t="s">
        <v>897</v>
      </c>
      <c r="YS30" s="1855" t="s">
        <v>2006</v>
      </c>
      <c r="YT30" s="1856" t="s">
        <v>1988</v>
      </c>
      <c r="YU30" s="1856" t="s">
        <v>1937</v>
      </c>
      <c r="YV30" s="1854" t="s">
        <v>897</v>
      </c>
      <c r="YW30" s="1855" t="s">
        <v>897</v>
      </c>
      <c r="YX30" s="1856" t="s">
        <v>897</v>
      </c>
      <c r="YY30" s="1856" t="s">
        <v>897</v>
      </c>
      <c r="YZ30" s="1854" t="s">
        <v>897</v>
      </c>
      <c r="ZA30" s="1855" t="s">
        <v>1975</v>
      </c>
      <c r="ZB30" s="1856" t="s">
        <v>2279</v>
      </c>
      <c r="ZC30" s="1856" t="s">
        <v>1990</v>
      </c>
      <c r="ZD30" s="1854" t="s">
        <v>897</v>
      </c>
      <c r="ZE30" s="1855" t="s">
        <v>2009</v>
      </c>
      <c r="ZF30" s="1856" t="s">
        <v>1967</v>
      </c>
      <c r="ZG30" s="1856" t="s">
        <v>1991</v>
      </c>
      <c r="ZH30" s="1854" t="s">
        <v>897</v>
      </c>
      <c r="ZI30" s="1855" t="s">
        <v>1977</v>
      </c>
      <c r="ZJ30" s="1856" t="s">
        <v>1943</v>
      </c>
      <c r="ZK30" s="1856" t="s">
        <v>1908</v>
      </c>
      <c r="ZL30" s="1947" t="s">
        <v>897</v>
      </c>
      <c r="ZM30" s="1855" t="s">
        <v>1909</v>
      </c>
      <c r="ZN30" s="1856" t="s">
        <v>2412</v>
      </c>
      <c r="ZO30" s="1856" t="s">
        <v>1934</v>
      </c>
      <c r="ZP30" s="1854" t="s">
        <v>897</v>
      </c>
      <c r="ZQ30" s="1855" t="s">
        <v>1868</v>
      </c>
      <c r="ZR30" s="1856" t="s">
        <v>1935</v>
      </c>
      <c r="ZS30" s="1856" t="s">
        <v>897</v>
      </c>
      <c r="ZT30" s="1854" t="s">
        <v>897</v>
      </c>
      <c r="ZU30" s="1855" t="s">
        <v>1958</v>
      </c>
      <c r="ZV30" s="1856" t="s">
        <v>1939</v>
      </c>
      <c r="ZW30" s="1856" t="s">
        <v>1919</v>
      </c>
      <c r="ZX30" s="1854" t="s">
        <v>897</v>
      </c>
      <c r="ZY30" s="1855" t="s">
        <v>1955</v>
      </c>
      <c r="ZZ30" s="1856" t="s">
        <v>1907</v>
      </c>
      <c r="AAA30" s="1856" t="s">
        <v>1928</v>
      </c>
      <c r="AAB30" s="1854" t="s">
        <v>897</v>
      </c>
      <c r="AAC30" s="1855" t="s">
        <v>1945</v>
      </c>
      <c r="AAD30" s="1856" t="s">
        <v>1926</v>
      </c>
      <c r="AAE30" s="1856" t="s">
        <v>1949</v>
      </c>
      <c r="AAF30" s="1854" t="s">
        <v>897</v>
      </c>
      <c r="AAG30" s="1855" t="s">
        <v>1999</v>
      </c>
      <c r="AAH30" s="1856" t="s">
        <v>1897</v>
      </c>
      <c r="AAI30" s="1856" t="s">
        <v>1954</v>
      </c>
      <c r="AAJ30" s="1854" t="s">
        <v>897</v>
      </c>
      <c r="AAK30" s="1855" t="s">
        <v>2005</v>
      </c>
      <c r="AAL30" s="1856" t="s">
        <v>1977</v>
      </c>
      <c r="AAM30" s="1856" t="s">
        <v>1990</v>
      </c>
      <c r="AAN30" s="1947" t="s">
        <v>897</v>
      </c>
      <c r="AAO30" s="1855" t="s">
        <v>2363</v>
      </c>
      <c r="AAP30" s="1856" t="s">
        <v>2280</v>
      </c>
      <c r="AAQ30" s="1856" t="s">
        <v>1919</v>
      </c>
      <c r="AAR30" s="1854" t="s">
        <v>897</v>
      </c>
      <c r="AAS30" s="1855" t="s">
        <v>1881</v>
      </c>
      <c r="AAT30" s="1856" t="s">
        <v>2621</v>
      </c>
      <c r="AAU30" s="1856" t="s">
        <v>897</v>
      </c>
      <c r="AAV30" s="1947" t="s">
        <v>897</v>
      </c>
      <c r="AAW30" s="1855" t="s">
        <v>1925</v>
      </c>
      <c r="AAX30" s="1856" t="s">
        <v>2355</v>
      </c>
      <c r="AAY30" s="1856" t="s">
        <v>2354</v>
      </c>
      <c r="AAZ30" s="1854" t="s">
        <v>897</v>
      </c>
      <c r="ABA30" s="1731" t="s">
        <v>1945</v>
      </c>
      <c r="ABB30" s="1732" t="s">
        <v>1908</v>
      </c>
      <c r="ABC30" s="1732" t="s">
        <v>1926</v>
      </c>
      <c r="ABD30" s="1733" t="s">
        <v>897</v>
      </c>
      <c r="ABE30" s="1731" t="s">
        <v>1949</v>
      </c>
      <c r="ABF30" s="1732" t="s">
        <v>1978</v>
      </c>
      <c r="ABG30" s="1732" t="s">
        <v>1963</v>
      </c>
      <c r="ABH30" s="1733" t="s">
        <v>897</v>
      </c>
      <c r="ABI30" s="1731" t="s">
        <v>1933</v>
      </c>
      <c r="ABJ30" s="1732" t="s">
        <v>1920</v>
      </c>
      <c r="ABK30" s="1732" t="s">
        <v>2049</v>
      </c>
      <c r="ABL30" s="1733" t="s">
        <v>897</v>
      </c>
      <c r="ABM30" s="1731" t="s">
        <v>2279</v>
      </c>
      <c r="ABN30" s="1732" t="s">
        <v>2356</v>
      </c>
      <c r="ABO30" s="1732" t="s">
        <v>2899</v>
      </c>
      <c r="ABP30" s="1733" t="s">
        <v>1897</v>
      </c>
      <c r="ABQ30" s="1731" t="s">
        <v>2412</v>
      </c>
      <c r="ABR30" s="1732" t="s">
        <v>2418</v>
      </c>
      <c r="ABS30" s="1732" t="s">
        <v>1945</v>
      </c>
      <c r="ABT30" s="1733" t="s">
        <v>897</v>
      </c>
      <c r="ABU30" s="1731" t="s">
        <v>1951</v>
      </c>
      <c r="ABV30" s="1732" t="s">
        <v>1950</v>
      </c>
      <c r="ABW30" s="1732" t="s">
        <v>1963</v>
      </c>
      <c r="ABX30" s="1733" t="s">
        <v>897</v>
      </c>
      <c r="ABY30" s="1731" t="s">
        <v>1990</v>
      </c>
      <c r="ABZ30" s="1732" t="s">
        <v>1978</v>
      </c>
      <c r="ACA30" s="1732" t="s">
        <v>1896</v>
      </c>
      <c r="ACB30" s="1733" t="s">
        <v>897</v>
      </c>
      <c r="ACC30" s="1731" t="s">
        <v>1982</v>
      </c>
      <c r="ACD30" s="1732" t="s">
        <v>1986</v>
      </c>
      <c r="ACE30" s="1732" t="s">
        <v>897</v>
      </c>
      <c r="ACF30" s="1733" t="s">
        <v>897</v>
      </c>
      <c r="ACG30" s="1731" t="s">
        <v>2367</v>
      </c>
      <c r="ACH30" s="1732" t="s">
        <v>2363</v>
      </c>
      <c r="ACI30" s="1732" t="s">
        <v>2279</v>
      </c>
      <c r="ACJ30" s="1733" t="s">
        <v>897</v>
      </c>
      <c r="ACK30" s="1731" t="s">
        <v>1951</v>
      </c>
      <c r="ACL30" s="1733" t="s">
        <v>2068</v>
      </c>
      <c r="ACM30" s="1856" t="s">
        <v>1869</v>
      </c>
      <c r="ACN30" s="1947" t="s">
        <v>897</v>
      </c>
      <c r="ACO30" s="2376"/>
      <c r="ACP30" s="309" t="s">
        <v>1146</v>
      </c>
      <c r="ACQ30" s="620">
        <f t="shared" si="11"/>
        <v>23</v>
      </c>
      <c r="ACR30" s="83">
        <f t="shared" si="12"/>
        <v>10</v>
      </c>
      <c r="ACS30" s="933">
        <f t="shared" si="13"/>
        <v>33</v>
      </c>
      <c r="ACT30" s="1320">
        <f t="shared" si="14"/>
        <v>0.69696969696969702</v>
      </c>
      <c r="ACU30" s="620">
        <f t="shared" si="15"/>
        <v>11</v>
      </c>
      <c r="ACV30" s="83">
        <f t="shared" si="16"/>
        <v>5</v>
      </c>
      <c r="ACW30" s="933">
        <f t="shared" si="17"/>
        <v>16</v>
      </c>
      <c r="ACX30" s="1316">
        <f t="shared" si="18"/>
        <v>0.6875</v>
      </c>
    </row>
    <row r="31" spans="1:778">
      <c r="A31" s="2572" t="s">
        <v>156</v>
      </c>
      <c r="B31" s="2149" t="s">
        <v>1133</v>
      </c>
      <c r="C31" s="2573">
        <f t="shared" ca="1" si="0"/>
        <v>16</v>
      </c>
      <c r="D31" s="2118">
        <v>40149</v>
      </c>
      <c r="E31" s="2119" t="s">
        <v>1517</v>
      </c>
      <c r="F31" s="2149" t="s">
        <v>1514</v>
      </c>
      <c r="G31" s="2574" t="s">
        <v>1515</v>
      </c>
      <c r="H31" s="2122">
        <f t="shared" si="1"/>
        <v>120</v>
      </c>
      <c r="I31" s="2123">
        <f t="shared" si="2"/>
        <v>120</v>
      </c>
      <c r="J31" s="2123">
        <f t="shared" si="5"/>
        <v>240</v>
      </c>
      <c r="K31" s="2124">
        <f t="shared" si="6"/>
        <v>0.5</v>
      </c>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c r="AS31" s="2125"/>
      <c r="AT31" s="2125"/>
      <c r="AU31" s="2125"/>
      <c r="AV31" s="2125"/>
      <c r="AW31" s="2125"/>
      <c r="AX31" s="2125"/>
      <c r="AY31" s="2125"/>
      <c r="AZ31" s="2125"/>
      <c r="BA31" s="2125"/>
      <c r="BB31" s="2125"/>
      <c r="BC31" s="2125"/>
      <c r="BD31" s="2125"/>
      <c r="BE31" s="2125"/>
      <c r="BF31" s="2125"/>
      <c r="BG31" s="2125"/>
      <c r="BH31" s="2125"/>
      <c r="BI31" s="2125"/>
      <c r="BJ31" s="2125"/>
      <c r="BK31" s="2125"/>
      <c r="BL31" s="2125"/>
      <c r="BM31" s="2125"/>
      <c r="BN31" s="2125"/>
      <c r="BO31" s="2125"/>
      <c r="BP31" s="2125"/>
      <c r="BQ31" s="2125"/>
      <c r="BR31" s="2125"/>
      <c r="BS31" s="2125"/>
      <c r="BT31" s="2125"/>
      <c r="BU31" s="2125"/>
      <c r="BV31" s="2125"/>
      <c r="BW31" s="2125"/>
      <c r="BX31" s="2125"/>
      <c r="BY31" s="2125"/>
      <c r="BZ31" s="2125"/>
      <c r="CA31" s="2125"/>
      <c r="CB31" s="2125"/>
      <c r="CC31" s="2125"/>
      <c r="CD31" s="2125"/>
      <c r="CE31" s="2125"/>
      <c r="CF31" s="2125"/>
      <c r="CG31" s="2125"/>
      <c r="CH31" s="2125"/>
      <c r="CI31" s="2125"/>
      <c r="CJ31" s="2125"/>
      <c r="CK31" s="2125"/>
      <c r="CL31" s="2125"/>
      <c r="CM31" s="2125"/>
      <c r="CN31" s="2125"/>
      <c r="CO31" s="2125"/>
      <c r="CP31" s="2125"/>
      <c r="CQ31" s="2125"/>
      <c r="CR31" s="2125"/>
      <c r="CS31" s="2125"/>
      <c r="CT31" s="2125"/>
      <c r="CU31" s="2125"/>
      <c r="CV31" s="2125"/>
      <c r="CW31" s="2125"/>
      <c r="CX31" s="2125"/>
      <c r="CY31" s="2125"/>
      <c r="CZ31" s="2125"/>
      <c r="DA31" s="2125"/>
      <c r="DB31" s="2125"/>
      <c r="DC31" s="2125"/>
      <c r="DD31" s="2125"/>
      <c r="DE31" s="2125"/>
      <c r="DF31" s="2125"/>
      <c r="DG31" s="2125"/>
      <c r="DH31" s="2125"/>
      <c r="DI31" s="2125"/>
      <c r="DJ31" s="2125"/>
      <c r="DK31" s="2125"/>
      <c r="DL31" s="2125"/>
      <c r="DM31" s="2125"/>
      <c r="DN31" s="2125"/>
      <c r="DO31" s="2125"/>
      <c r="DP31" s="2125"/>
      <c r="DQ31" s="2125"/>
      <c r="DR31" s="2125"/>
      <c r="DS31" s="2125"/>
      <c r="DT31" s="2125"/>
      <c r="DU31" s="2125"/>
      <c r="DV31" s="2125"/>
      <c r="DW31" s="2125"/>
      <c r="DX31" s="2125"/>
      <c r="DY31" s="2125"/>
      <c r="DZ31" s="2125"/>
      <c r="EA31" s="2125"/>
      <c r="EB31" s="2125"/>
      <c r="EC31" s="2125"/>
      <c r="ED31" s="2125"/>
      <c r="EE31" s="2125"/>
      <c r="EF31" s="2125"/>
      <c r="EG31" s="2125"/>
      <c r="EH31" s="2125"/>
      <c r="EI31" s="2125"/>
      <c r="EJ31" s="2125"/>
      <c r="EK31" s="2125"/>
      <c r="EL31" s="2125"/>
      <c r="EM31" s="2125"/>
      <c r="EN31" s="2125"/>
      <c r="EO31" s="2125"/>
      <c r="EP31" s="2125"/>
      <c r="EQ31" s="2125"/>
      <c r="ER31" s="2125"/>
      <c r="ES31" s="2125"/>
      <c r="ET31" s="2125"/>
      <c r="EU31" s="2125"/>
      <c r="EV31" s="2125"/>
      <c r="EW31" s="2125"/>
      <c r="EX31" s="2125"/>
      <c r="EY31" s="2125"/>
      <c r="EZ31" s="2125"/>
      <c r="FA31" s="2125"/>
      <c r="FB31" s="2125"/>
      <c r="FC31" s="2125"/>
      <c r="FD31" s="2125"/>
      <c r="FE31" s="2125"/>
      <c r="FF31" s="2125"/>
      <c r="FG31" s="2125"/>
      <c r="FH31" s="2125"/>
      <c r="FI31" s="2125"/>
      <c r="FJ31" s="2125"/>
      <c r="FK31" s="2125"/>
      <c r="FL31" s="2125"/>
      <c r="FM31" s="2125"/>
      <c r="FN31" s="2125"/>
      <c r="FO31" s="2125"/>
      <c r="FP31" s="2125"/>
      <c r="FQ31" s="2125"/>
      <c r="FR31" s="2125"/>
      <c r="FS31" s="2125"/>
      <c r="FT31" s="2125"/>
      <c r="FU31" s="2125"/>
      <c r="FV31" s="2125"/>
      <c r="FW31" s="2125"/>
      <c r="FX31" s="2125"/>
      <c r="FY31" s="2125"/>
      <c r="FZ31" s="2125"/>
      <c r="GA31" s="2125"/>
      <c r="GB31" s="2125"/>
      <c r="GC31" s="2125"/>
      <c r="GD31" s="2125"/>
      <c r="GE31" s="2125"/>
      <c r="GF31" s="2125"/>
      <c r="GG31" s="2125"/>
      <c r="GH31" s="2125"/>
      <c r="GI31" s="2125"/>
      <c r="GJ31" s="2125"/>
      <c r="GK31" s="2125"/>
      <c r="GL31" s="2125"/>
      <c r="GM31" s="2125"/>
      <c r="GN31" s="2125"/>
      <c r="GO31" s="2125"/>
      <c r="GP31" s="2125"/>
      <c r="GQ31" s="2125"/>
      <c r="GR31" s="2125"/>
      <c r="GS31" s="2125"/>
      <c r="GT31" s="2125"/>
      <c r="GU31" s="2125"/>
      <c r="GV31" s="2125"/>
      <c r="GW31" s="2125"/>
      <c r="GX31" s="2125"/>
      <c r="GY31" s="2125"/>
      <c r="GZ31" s="2125"/>
      <c r="HA31" s="2125"/>
      <c r="HB31" s="2125"/>
      <c r="HC31" s="2125"/>
      <c r="HD31" s="2125"/>
      <c r="HE31" s="2125"/>
      <c r="HF31" s="2125"/>
      <c r="HG31" s="2125"/>
      <c r="HH31" s="2125"/>
      <c r="HI31" s="2125"/>
      <c r="HJ31" s="2125"/>
      <c r="HK31" s="2125"/>
      <c r="HL31" s="2125"/>
      <c r="HM31" s="2125"/>
      <c r="HN31" s="2125"/>
      <c r="HO31" s="2125"/>
      <c r="HP31" s="2125"/>
      <c r="HQ31" s="2125"/>
      <c r="HR31" s="2125"/>
      <c r="HS31" s="2125"/>
      <c r="HT31" s="2125"/>
      <c r="HU31" s="2125"/>
      <c r="HV31" s="2125"/>
      <c r="HW31" s="2125"/>
      <c r="HX31" s="2125"/>
      <c r="HY31" s="2125"/>
      <c r="HZ31" s="2125"/>
      <c r="IA31" s="2125"/>
      <c r="IB31" s="2125"/>
      <c r="IC31" s="2125"/>
      <c r="ID31" s="2125"/>
      <c r="IE31" s="2125"/>
      <c r="IF31" s="2125"/>
      <c r="IG31" s="2125"/>
      <c r="IH31" s="2125"/>
      <c r="II31" s="2125"/>
      <c r="IJ31" s="2125"/>
      <c r="IK31" s="2125"/>
      <c r="IL31" s="2125"/>
      <c r="IM31" s="2125"/>
      <c r="IN31" s="2125"/>
      <c r="IO31" s="2125"/>
      <c r="IP31" s="2125"/>
      <c r="IQ31" s="2125"/>
      <c r="IR31" s="2125"/>
      <c r="IS31" s="2125"/>
      <c r="IT31" s="2125"/>
      <c r="IU31" s="2125"/>
      <c r="IV31" s="2125"/>
      <c r="IW31" s="2125"/>
      <c r="IX31" s="2125"/>
      <c r="IY31" s="2125"/>
      <c r="IZ31" s="2125"/>
      <c r="JA31" s="2125"/>
      <c r="JB31" s="2125"/>
      <c r="JC31" s="2125"/>
      <c r="JD31" s="2125"/>
      <c r="JE31" s="2125"/>
      <c r="JF31" s="2125"/>
      <c r="JG31" s="2125"/>
      <c r="JH31" s="2125"/>
      <c r="JI31" s="2125"/>
      <c r="JJ31" s="2125"/>
      <c r="JK31" s="2125"/>
      <c r="JL31" s="2125"/>
      <c r="JM31" s="2125"/>
      <c r="JN31" s="2125"/>
      <c r="JO31" s="2125"/>
      <c r="JP31" s="2125"/>
      <c r="JQ31" s="2125"/>
      <c r="JR31" s="2125"/>
      <c r="JS31" s="2125"/>
      <c r="JT31" s="2125"/>
      <c r="JU31" s="2125"/>
      <c r="JV31" s="2125"/>
      <c r="JW31" s="2125"/>
      <c r="JX31" s="2125"/>
      <c r="JY31" s="2125"/>
      <c r="JZ31" s="2125"/>
      <c r="KA31" s="2125"/>
      <c r="KB31" s="2125"/>
      <c r="KC31" s="2125"/>
      <c r="KD31" s="2125"/>
      <c r="KE31" s="2125"/>
      <c r="KF31" s="2125"/>
      <c r="KG31" s="2125"/>
      <c r="KH31" s="2125"/>
      <c r="KI31" s="2125"/>
      <c r="KJ31" s="2125"/>
      <c r="KK31" s="2125"/>
      <c r="KL31" s="2125"/>
      <c r="KM31" s="2125"/>
      <c r="KN31" s="2125"/>
      <c r="KO31" s="2125"/>
      <c r="KP31" s="2125"/>
      <c r="KQ31" s="2125"/>
      <c r="KR31" s="2125"/>
      <c r="KS31" s="2125"/>
      <c r="KT31" s="2125"/>
      <c r="KU31" s="2125"/>
      <c r="KV31" s="2125"/>
      <c r="KW31" s="2125"/>
      <c r="KX31" s="2125"/>
      <c r="KY31" s="2125"/>
      <c r="KZ31" s="2125"/>
      <c r="LA31" s="2125"/>
      <c r="LB31" s="2125"/>
      <c r="LC31" s="2125"/>
      <c r="LD31" s="2125"/>
      <c r="LE31" s="2125"/>
      <c r="LF31" s="2125"/>
      <c r="LG31" s="2125"/>
      <c r="LH31" s="2125"/>
      <c r="LI31" s="2125"/>
      <c r="LJ31" s="2125"/>
      <c r="LK31" s="2125"/>
      <c r="LL31" s="2125"/>
      <c r="LM31" s="2125"/>
      <c r="LN31" s="2125"/>
      <c r="LO31" s="2125"/>
      <c r="LP31" s="2125"/>
      <c r="LQ31" s="2125"/>
      <c r="LR31" s="2125"/>
      <c r="LS31" s="2125"/>
      <c r="LT31" s="2125"/>
      <c r="LU31" s="2125"/>
      <c r="LV31" s="2125"/>
      <c r="LW31" s="2125"/>
      <c r="LX31" s="2125"/>
      <c r="LY31" s="2125"/>
      <c r="LZ31" s="2125"/>
      <c r="MA31" s="2125"/>
      <c r="MB31" s="2125"/>
      <c r="MC31" s="2125"/>
      <c r="MD31" s="2125"/>
      <c r="ME31" s="2125"/>
      <c r="MF31" s="2125"/>
      <c r="MG31" s="2125"/>
      <c r="MH31" s="2125"/>
      <c r="MI31" s="2125"/>
      <c r="MJ31" s="2122"/>
      <c r="MK31" s="2123"/>
      <c r="ML31" s="2123"/>
      <c r="MM31" s="2129"/>
      <c r="MN31" s="2122"/>
      <c r="MO31" s="2123"/>
      <c r="MP31" s="2123"/>
      <c r="MQ31" s="2129"/>
      <c r="MR31" s="2122"/>
      <c r="MS31" s="2123"/>
      <c r="MT31" s="2123"/>
      <c r="MU31" s="2129"/>
      <c r="MV31" s="2130"/>
      <c r="MW31" s="2123"/>
      <c r="MX31" s="2123"/>
      <c r="MY31" s="2131"/>
      <c r="MZ31" s="2130"/>
      <c r="NA31" s="2123"/>
      <c r="NB31" s="2123"/>
      <c r="NC31" s="2129"/>
      <c r="ND31" s="2130"/>
      <c r="NE31" s="2123"/>
      <c r="NF31" s="2123"/>
      <c r="NG31" s="2131"/>
      <c r="NH31" s="2130"/>
      <c r="NI31" s="2123"/>
      <c r="NJ31" s="2123"/>
      <c r="NK31" s="2131"/>
      <c r="NL31" s="2130"/>
      <c r="NM31" s="2123"/>
      <c r="NN31" s="2123"/>
      <c r="NO31" s="2131"/>
      <c r="NP31" s="2130"/>
      <c r="NQ31" s="2123"/>
      <c r="NR31" s="2123"/>
      <c r="NS31" s="2131"/>
      <c r="NT31" s="2130"/>
      <c r="NU31" s="2123"/>
      <c r="NV31" s="2123"/>
      <c r="NW31" s="2131"/>
      <c r="NX31" s="2130"/>
      <c r="NY31" s="2123"/>
      <c r="NZ31" s="2123"/>
      <c r="OA31" s="2129"/>
      <c r="OB31" s="2130"/>
      <c r="OC31" s="2123"/>
      <c r="OD31" s="2123"/>
      <c r="OE31" s="2131"/>
      <c r="OF31" s="2130"/>
      <c r="OG31" s="2123"/>
      <c r="OH31" s="2123"/>
      <c r="OI31" s="2131"/>
      <c r="OJ31" s="2130"/>
      <c r="OK31" s="2123"/>
      <c r="OL31" s="2123"/>
      <c r="OM31" s="2131"/>
      <c r="ON31" s="2130"/>
      <c r="OO31" s="2123"/>
      <c r="OP31" s="2123"/>
      <c r="OQ31" s="2131"/>
      <c r="OR31" s="2130"/>
      <c r="OS31" s="2123"/>
      <c r="OT31" s="2123"/>
      <c r="OU31" s="2131"/>
      <c r="OV31" s="2130"/>
      <c r="OW31" s="2123"/>
      <c r="OX31" s="2123"/>
      <c r="OY31" s="2131"/>
      <c r="OZ31" s="2130"/>
      <c r="PA31" s="2123"/>
      <c r="PB31" s="2123"/>
      <c r="PC31" s="2131"/>
      <c r="PD31" s="2130"/>
      <c r="PE31" s="2123"/>
      <c r="PF31" s="2123"/>
      <c r="PG31" s="2131"/>
      <c r="PH31" s="2130"/>
      <c r="PI31" s="2123"/>
      <c r="PJ31" s="2123"/>
      <c r="PK31" s="2131"/>
      <c r="PL31" s="2130"/>
      <c r="PM31" s="2123"/>
      <c r="PN31" s="2123"/>
      <c r="PO31" s="2123"/>
      <c r="PP31" s="2129"/>
      <c r="PQ31" s="2130"/>
      <c r="PR31" s="2123"/>
      <c r="PS31" s="2123"/>
      <c r="PT31" s="2131"/>
      <c r="PU31" s="2132"/>
      <c r="PV31" s="2133"/>
      <c r="PW31" s="2133"/>
      <c r="PX31" s="2131"/>
      <c r="PY31" s="2130"/>
      <c r="PZ31" s="2123"/>
      <c r="QA31" s="2123"/>
      <c r="QB31" s="2131"/>
      <c r="QC31" s="2130" t="s">
        <v>459</v>
      </c>
      <c r="QD31" s="2123" t="s">
        <v>1102</v>
      </c>
      <c r="QE31" s="2123" t="s">
        <v>1099</v>
      </c>
      <c r="QF31" s="2131"/>
      <c r="QG31" s="2575" t="s">
        <v>447</v>
      </c>
      <c r="QH31" s="2576" t="s">
        <v>451</v>
      </c>
      <c r="QI31" s="2576" t="s">
        <v>1153</v>
      </c>
      <c r="QJ31" s="2577"/>
      <c r="QK31" s="2575" t="s">
        <v>1038</v>
      </c>
      <c r="QL31" s="2576" t="s">
        <v>814</v>
      </c>
      <c r="QM31" s="2576" t="s">
        <v>1109</v>
      </c>
      <c r="QN31" s="2577"/>
      <c r="QO31" s="2575" t="s">
        <v>1100</v>
      </c>
      <c r="QP31" s="2576" t="s">
        <v>1452</v>
      </c>
      <c r="QQ31" s="2576" t="s">
        <v>1458</v>
      </c>
      <c r="QR31" s="2577"/>
      <c r="QS31" s="2575" t="s">
        <v>1450</v>
      </c>
      <c r="QT31" s="2576" t="s">
        <v>132</v>
      </c>
      <c r="QU31" s="2123" t="s">
        <v>1457</v>
      </c>
      <c r="QV31" s="2578" t="s">
        <v>1110</v>
      </c>
      <c r="QW31" s="2579" t="s">
        <v>1500</v>
      </c>
      <c r="QX31" s="2580" t="s">
        <v>1502</v>
      </c>
      <c r="QY31" s="2580" t="s">
        <v>133</v>
      </c>
      <c r="QZ31" s="2581" t="s">
        <v>1441</v>
      </c>
      <c r="RA31" s="2582" t="s">
        <v>1439</v>
      </c>
      <c r="RB31" s="2583" t="s">
        <v>813</v>
      </c>
      <c r="RC31" s="2583" t="s">
        <v>1516</v>
      </c>
      <c r="RD31" s="2581"/>
      <c r="RE31" s="2582" t="s">
        <v>1149</v>
      </c>
      <c r="RF31" s="2583" t="s">
        <v>175</v>
      </c>
      <c r="RG31" s="2583" t="s">
        <v>210</v>
      </c>
      <c r="RH31" s="2131" t="s">
        <v>1105</v>
      </c>
      <c r="RI31" s="2130" t="s">
        <v>137</v>
      </c>
      <c r="RJ31" s="2123" t="s">
        <v>1151</v>
      </c>
      <c r="RK31" s="2123" t="s">
        <v>974</v>
      </c>
      <c r="RL31" s="2131"/>
      <c r="RM31" s="2130" t="s">
        <v>447</v>
      </c>
      <c r="RN31" s="2123" t="s">
        <v>1095</v>
      </c>
      <c r="RO31" s="2123" t="s">
        <v>1098</v>
      </c>
      <c r="RP31" s="2131"/>
      <c r="RQ31" s="2130" t="s">
        <v>1650</v>
      </c>
      <c r="RR31" s="2123" t="s">
        <v>1110</v>
      </c>
      <c r="RS31" s="2123" t="s">
        <v>1103</v>
      </c>
      <c r="RT31" s="2131"/>
      <c r="RU31" s="2130" t="s">
        <v>1175</v>
      </c>
      <c r="RV31" s="2576" t="s">
        <v>1107</v>
      </c>
      <c r="RW31" s="2576" t="s">
        <v>1440</v>
      </c>
      <c r="RX31" s="2577"/>
      <c r="RY31" s="2575" t="s">
        <v>1012</v>
      </c>
      <c r="RZ31" s="2576" t="s">
        <v>1106</v>
      </c>
      <c r="SA31" s="2576" t="s">
        <v>1449</v>
      </c>
      <c r="SB31" s="2577"/>
      <c r="SC31" s="2575" t="s">
        <v>1634</v>
      </c>
      <c r="SD31" s="2576" t="s">
        <v>1102</v>
      </c>
      <c r="SE31" s="2576" t="s">
        <v>1457</v>
      </c>
      <c r="SF31" s="2577"/>
      <c r="SG31" s="2575" t="s">
        <v>798</v>
      </c>
      <c r="SH31" s="2576" t="s">
        <v>192</v>
      </c>
      <c r="SI31" s="2580" t="s">
        <v>1154</v>
      </c>
      <c r="SJ31" s="2578" t="s">
        <v>1442</v>
      </c>
      <c r="SK31" s="2579" t="s">
        <v>1498</v>
      </c>
      <c r="SL31" s="2580" t="s">
        <v>1499</v>
      </c>
      <c r="SM31" s="2580" t="s">
        <v>133</v>
      </c>
      <c r="SN31" s="2131" t="s">
        <v>1451</v>
      </c>
      <c r="SO31" s="2130" t="s">
        <v>811</v>
      </c>
      <c r="SP31" s="2123" t="s">
        <v>1111</v>
      </c>
      <c r="SQ31" s="2123" t="s">
        <v>160</v>
      </c>
      <c r="SR31" s="2131"/>
      <c r="SS31" s="2130" t="s">
        <v>1176</v>
      </c>
      <c r="ST31" s="2123" t="s">
        <v>1104</v>
      </c>
      <c r="SU31" s="2123" t="s">
        <v>803</v>
      </c>
      <c r="SV31" s="2131"/>
      <c r="SW31" s="2130" t="s">
        <v>1107</v>
      </c>
      <c r="SX31" s="2123" t="s">
        <v>1103</v>
      </c>
      <c r="SY31" s="2123" t="s">
        <v>1516</v>
      </c>
      <c r="SZ31" s="2129"/>
      <c r="TA31" s="2130" t="s">
        <v>1635</v>
      </c>
      <c r="TB31" s="2123" t="s">
        <v>1105</v>
      </c>
      <c r="TC31" s="2123" t="s">
        <v>1440</v>
      </c>
      <c r="TD31" s="2131"/>
      <c r="TE31" s="2130" t="s">
        <v>989</v>
      </c>
      <c r="TF31" s="2123" t="s">
        <v>477</v>
      </c>
      <c r="TG31" s="2123" t="s">
        <v>1102</v>
      </c>
      <c r="TH31" s="2131"/>
      <c r="TI31" s="2130" t="s">
        <v>1106</v>
      </c>
      <c r="TJ31" s="2123" t="s">
        <v>1714</v>
      </c>
      <c r="TK31" s="2123" t="s">
        <v>1634</v>
      </c>
      <c r="TL31" s="2131"/>
      <c r="TM31" s="2134" t="s">
        <v>1819</v>
      </c>
      <c r="TN31" s="2123" t="s">
        <v>1110</v>
      </c>
      <c r="TO31" s="2123" t="s">
        <v>1141</v>
      </c>
      <c r="TP31" s="2131"/>
      <c r="TQ31" s="2130" t="s">
        <v>1498</v>
      </c>
      <c r="TR31" s="2123" t="s">
        <v>1149</v>
      </c>
      <c r="TS31" s="2123" t="s">
        <v>1100</v>
      </c>
      <c r="TT31" s="2131"/>
      <c r="TU31" s="2130" t="s">
        <v>1966</v>
      </c>
      <c r="TV31" s="2123" t="s">
        <v>1952</v>
      </c>
      <c r="TW31" s="2123" t="s">
        <v>1939</v>
      </c>
      <c r="TX31" s="2131"/>
      <c r="TY31" s="2130" t="s">
        <v>1902</v>
      </c>
      <c r="TZ31" s="2123" t="s">
        <v>1940</v>
      </c>
      <c r="UA31" s="2123" t="s">
        <v>1957</v>
      </c>
      <c r="UB31" s="2129"/>
      <c r="UC31" s="2136" t="s">
        <v>1998</v>
      </c>
      <c r="UD31" s="2137" t="s">
        <v>1956</v>
      </c>
      <c r="UE31" s="2137" t="s">
        <v>1978</v>
      </c>
      <c r="UF31" s="2138" t="s">
        <v>897</v>
      </c>
      <c r="UG31" s="2136" t="s">
        <v>1938</v>
      </c>
      <c r="UH31" s="2137" t="s">
        <v>1908</v>
      </c>
      <c r="UI31" s="2137" t="s">
        <v>1934</v>
      </c>
      <c r="UJ31" s="2138"/>
      <c r="UK31" s="2136" t="s">
        <v>1935</v>
      </c>
      <c r="UL31" s="2137" t="s">
        <v>2006</v>
      </c>
      <c r="UM31" s="2137" t="s">
        <v>1920</v>
      </c>
      <c r="UN31" s="2138"/>
      <c r="UO31" s="2136" t="s">
        <v>1948</v>
      </c>
      <c r="UP31" s="2137" t="s">
        <v>1967</v>
      </c>
      <c r="UQ31" s="2137" t="s">
        <v>1945</v>
      </c>
      <c r="UR31" s="2138"/>
      <c r="US31" s="2136" t="s">
        <v>1446</v>
      </c>
      <c r="UT31" s="2137" t="s">
        <v>1634</v>
      </c>
      <c r="UU31" s="2137" t="s">
        <v>1452</v>
      </c>
      <c r="UV31" s="2138"/>
      <c r="UW31" s="2139" t="s">
        <v>1958</v>
      </c>
      <c r="UX31" s="2140" t="s">
        <v>1947</v>
      </c>
      <c r="UY31" s="2140" t="s">
        <v>1968</v>
      </c>
      <c r="UZ31" s="2144" t="s">
        <v>897</v>
      </c>
      <c r="VA31" s="2139" t="s">
        <v>1976</v>
      </c>
      <c r="VB31" s="2584" t="s">
        <v>1961</v>
      </c>
      <c r="VC31" s="2584" t="s">
        <v>2000</v>
      </c>
      <c r="VD31" s="2585" t="s">
        <v>897</v>
      </c>
      <c r="VE31" s="2586" t="s">
        <v>2002</v>
      </c>
      <c r="VF31" s="2584" t="s">
        <v>1978</v>
      </c>
      <c r="VG31" s="2584" t="s">
        <v>1907</v>
      </c>
      <c r="VH31" s="2585" t="s">
        <v>897</v>
      </c>
      <c r="VI31" s="2586" t="s">
        <v>2156</v>
      </c>
      <c r="VJ31" s="2587" t="s">
        <v>320</v>
      </c>
      <c r="VK31" s="2140" t="s">
        <v>2158</v>
      </c>
      <c r="VL31" s="2144" t="s">
        <v>812</v>
      </c>
      <c r="VM31" s="2139" t="s">
        <v>798</v>
      </c>
      <c r="VN31" s="2140" t="s">
        <v>1100</v>
      </c>
      <c r="VO31" s="2140" t="s">
        <v>803</v>
      </c>
      <c r="VP31" s="2144" t="s">
        <v>897</v>
      </c>
      <c r="VQ31" s="2139" t="s">
        <v>250</v>
      </c>
      <c r="VR31" s="2140" t="s">
        <v>1096</v>
      </c>
      <c r="VS31" s="2140" t="s">
        <v>1450</v>
      </c>
      <c r="VT31" s="2144" t="s">
        <v>897</v>
      </c>
      <c r="VU31" s="2139" t="s">
        <v>1939</v>
      </c>
      <c r="VV31" s="2140" t="s">
        <v>1916</v>
      </c>
      <c r="VW31" s="2140" t="s">
        <v>1948</v>
      </c>
      <c r="VX31" s="2144" t="s">
        <v>897</v>
      </c>
      <c r="VY31" s="2139" t="s">
        <v>1897</v>
      </c>
      <c r="VZ31" s="2140" t="s">
        <v>1936</v>
      </c>
      <c r="WA31" s="2140" t="s">
        <v>1977</v>
      </c>
      <c r="WB31" s="2144" t="s">
        <v>897</v>
      </c>
      <c r="WC31" s="2139" t="s">
        <v>1946</v>
      </c>
      <c r="WD31" s="2140" t="s">
        <v>1955</v>
      </c>
      <c r="WE31" s="2140" t="s">
        <v>1908</v>
      </c>
      <c r="WF31" s="2144" t="s">
        <v>897</v>
      </c>
      <c r="WG31" s="2139" t="s">
        <v>1937</v>
      </c>
      <c r="WH31" s="2140" t="s">
        <v>1962</v>
      </c>
      <c r="WI31" s="2140" t="s">
        <v>2008</v>
      </c>
      <c r="WJ31" s="2144" t="s">
        <v>897</v>
      </c>
      <c r="WK31" s="2139" t="s">
        <v>1971</v>
      </c>
      <c r="WL31" s="2140" t="s">
        <v>1910</v>
      </c>
      <c r="WM31" s="2584" t="s">
        <v>2002</v>
      </c>
      <c r="WN31" s="2585" t="s">
        <v>897</v>
      </c>
      <c r="WO31" s="2586" t="s">
        <v>1949</v>
      </c>
      <c r="WP31" s="2584" t="s">
        <v>2009</v>
      </c>
      <c r="WQ31" s="2584" t="s">
        <v>2113</v>
      </c>
      <c r="WR31" s="2585" t="s">
        <v>897</v>
      </c>
      <c r="WS31" s="2586" t="s">
        <v>1945</v>
      </c>
      <c r="WT31" s="2584" t="s">
        <v>2280</v>
      </c>
      <c r="WU31" s="2584" t="s">
        <v>1967</v>
      </c>
      <c r="WV31" s="2585" t="s">
        <v>897</v>
      </c>
      <c r="WW31" s="2586" t="s">
        <v>1942</v>
      </c>
      <c r="WX31" s="2584" t="s">
        <v>1961</v>
      </c>
      <c r="WY31" s="2584" t="s">
        <v>2322</v>
      </c>
      <c r="WZ31" s="2585" t="s">
        <v>897</v>
      </c>
      <c r="XA31" s="2586" t="s">
        <v>1947</v>
      </c>
      <c r="XB31" s="2584" t="s">
        <v>2049</v>
      </c>
      <c r="XC31" s="2587" t="s">
        <v>2173</v>
      </c>
      <c r="XD31" s="2144" t="s">
        <v>1955</v>
      </c>
      <c r="XE31" s="2139" t="s">
        <v>1915</v>
      </c>
      <c r="XF31" s="2140" t="s">
        <v>1992</v>
      </c>
      <c r="XG31" s="2140" t="s">
        <v>1884</v>
      </c>
      <c r="XH31" s="2144" t="s">
        <v>897</v>
      </c>
      <c r="XI31" s="2139" t="s">
        <v>1872</v>
      </c>
      <c r="XJ31" s="2140" t="s">
        <v>1989</v>
      </c>
      <c r="XK31" s="2140" t="s">
        <v>1976</v>
      </c>
      <c r="XL31" s="2144" t="s">
        <v>897</v>
      </c>
      <c r="XM31" s="2139" t="s">
        <v>1902</v>
      </c>
      <c r="XN31" s="2140" t="s">
        <v>1979</v>
      </c>
      <c r="XO31" s="2140" t="s">
        <v>1998</v>
      </c>
      <c r="XP31" s="2144" t="s">
        <v>897</v>
      </c>
      <c r="XQ31" s="2139" t="s">
        <v>1920</v>
      </c>
      <c r="XR31" s="2140" t="s">
        <v>1999</v>
      </c>
      <c r="XS31" s="2140" t="s">
        <v>1914</v>
      </c>
      <c r="XT31" s="2144" t="s">
        <v>897</v>
      </c>
      <c r="XU31" s="2139" t="s">
        <v>1916</v>
      </c>
      <c r="XV31" s="2140" t="s">
        <v>1945</v>
      </c>
      <c r="XW31" s="2140" t="s">
        <v>1951</v>
      </c>
      <c r="XX31" s="2144" t="s">
        <v>897</v>
      </c>
      <c r="XY31" s="2139" t="s">
        <v>1923</v>
      </c>
      <c r="XZ31" s="2140" t="s">
        <v>2279</v>
      </c>
      <c r="YA31" s="2140" t="s">
        <v>1957</v>
      </c>
      <c r="YB31" s="2144" t="s">
        <v>897</v>
      </c>
      <c r="YC31" s="2139" t="s">
        <v>1950</v>
      </c>
      <c r="YD31" s="2140" t="s">
        <v>1990</v>
      </c>
      <c r="YE31" s="2140" t="s">
        <v>1978</v>
      </c>
      <c r="YF31" s="2144" t="s">
        <v>897</v>
      </c>
      <c r="YG31" s="2139" t="s">
        <v>1942</v>
      </c>
      <c r="YH31" s="2140" t="s">
        <v>1996</v>
      </c>
      <c r="YI31" s="2140" t="s">
        <v>1896</v>
      </c>
      <c r="YJ31" s="2144" t="s">
        <v>897</v>
      </c>
      <c r="YK31" s="2139" t="s">
        <v>1915</v>
      </c>
      <c r="YL31" s="2140" t="s">
        <v>2355</v>
      </c>
      <c r="YM31" s="2140" t="s">
        <v>1966</v>
      </c>
      <c r="YN31" s="2148" t="s">
        <v>897</v>
      </c>
      <c r="YO31" s="2139" t="s">
        <v>2006</v>
      </c>
      <c r="YP31" s="2140" t="s">
        <v>1979</v>
      </c>
      <c r="YQ31" s="2140" t="s">
        <v>1991</v>
      </c>
      <c r="YR31" s="2144" t="s">
        <v>897</v>
      </c>
      <c r="YS31" s="2139" t="s">
        <v>1958</v>
      </c>
      <c r="YT31" s="2140" t="s">
        <v>1936</v>
      </c>
      <c r="YU31" s="2140" t="s">
        <v>1988</v>
      </c>
      <c r="YV31" s="2144" t="s">
        <v>897</v>
      </c>
      <c r="YW31" s="2139" t="s">
        <v>1935</v>
      </c>
      <c r="YX31" s="2140" t="s">
        <v>1931</v>
      </c>
      <c r="YY31" s="2140" t="s">
        <v>1920</v>
      </c>
      <c r="YZ31" s="2144" t="s">
        <v>897</v>
      </c>
      <c r="ZA31" s="2139" t="s">
        <v>1967</v>
      </c>
      <c r="ZB31" s="2140" t="s">
        <v>2008</v>
      </c>
      <c r="ZC31" s="2140" t="s">
        <v>1989</v>
      </c>
      <c r="ZD31" s="2144" t="s">
        <v>897</v>
      </c>
      <c r="ZE31" s="2139" t="s">
        <v>1925</v>
      </c>
      <c r="ZF31" s="2140" t="s">
        <v>1949</v>
      </c>
      <c r="ZG31" s="2140" t="s">
        <v>1942</v>
      </c>
      <c r="ZH31" s="2144" t="s">
        <v>897</v>
      </c>
      <c r="ZI31" s="2139" t="s">
        <v>2355</v>
      </c>
      <c r="ZJ31" s="2140" t="s">
        <v>1915</v>
      </c>
      <c r="ZK31" s="2140" t="s">
        <v>2010</v>
      </c>
      <c r="ZL31" s="2148" t="s">
        <v>897</v>
      </c>
      <c r="ZM31" s="2139" t="s">
        <v>1975</v>
      </c>
      <c r="ZN31" s="2140" t="s">
        <v>1996</v>
      </c>
      <c r="ZO31" s="2140" t="s">
        <v>1909</v>
      </c>
      <c r="ZP31" s="2144" t="s">
        <v>897</v>
      </c>
      <c r="ZQ31" s="2139" t="s">
        <v>1976</v>
      </c>
      <c r="ZR31" s="2140" t="s">
        <v>2412</v>
      </c>
      <c r="ZS31" s="2140" t="s">
        <v>1941</v>
      </c>
      <c r="ZT31" s="2144" t="s">
        <v>897</v>
      </c>
      <c r="ZU31" s="2139" t="s">
        <v>2009</v>
      </c>
      <c r="ZV31" s="2140" t="s">
        <v>1966</v>
      </c>
      <c r="ZW31" s="2140" t="s">
        <v>1939</v>
      </c>
      <c r="ZX31" s="2144" t="s">
        <v>897</v>
      </c>
      <c r="ZY31" s="2139" t="s">
        <v>2354</v>
      </c>
      <c r="ZZ31" s="2584" t="s">
        <v>2002</v>
      </c>
      <c r="AAA31" s="2584" t="s">
        <v>1974</v>
      </c>
      <c r="AAB31" s="2585" t="s">
        <v>897</v>
      </c>
      <c r="AAC31" s="2586" t="s">
        <v>2417</v>
      </c>
      <c r="AAD31" s="2584" t="s">
        <v>1897</v>
      </c>
      <c r="AAE31" s="2584" t="s">
        <v>1954</v>
      </c>
      <c r="AAF31" s="2585" t="s">
        <v>897</v>
      </c>
      <c r="AAG31" s="2586" t="s">
        <v>2418</v>
      </c>
      <c r="AAH31" s="2583" t="s">
        <v>379</v>
      </c>
      <c r="AAI31" s="2140" t="s">
        <v>2005</v>
      </c>
      <c r="AAJ31" s="2144" t="s">
        <v>1925</v>
      </c>
      <c r="AAK31" s="2139" t="s">
        <v>1904</v>
      </c>
      <c r="AAL31" s="2140" t="s">
        <v>1914</v>
      </c>
      <c r="AAM31" s="2140" t="s">
        <v>897</v>
      </c>
      <c r="AAN31" s="2148" t="s">
        <v>897</v>
      </c>
      <c r="AAO31" s="2139" t="s">
        <v>1976</v>
      </c>
      <c r="AAP31" s="2140" t="s">
        <v>1933</v>
      </c>
      <c r="AAQ31" s="2140" t="s">
        <v>1907</v>
      </c>
      <c r="AAR31" s="2144" t="s">
        <v>897</v>
      </c>
      <c r="AAS31" s="2139" t="s">
        <v>2280</v>
      </c>
      <c r="AAT31" s="2140" t="s">
        <v>1950</v>
      </c>
      <c r="AAU31" s="2140" t="s">
        <v>1977</v>
      </c>
      <c r="AAV31" s="2148" t="s">
        <v>897</v>
      </c>
      <c r="AAW31" s="2139" t="s">
        <v>1951</v>
      </c>
      <c r="AAX31" s="2140" t="s">
        <v>1945</v>
      </c>
      <c r="AAY31" s="2140" t="s">
        <v>1931</v>
      </c>
      <c r="AAZ31" s="2144" t="s">
        <v>897</v>
      </c>
      <c r="ABA31" s="2139" t="s">
        <v>1991</v>
      </c>
      <c r="ABB31" s="2140" t="s">
        <v>1884</v>
      </c>
      <c r="ABC31" s="2140" t="s">
        <v>897</v>
      </c>
      <c r="ABD31" s="2144" t="s">
        <v>897</v>
      </c>
      <c r="ABE31" s="2139" t="s">
        <v>2049</v>
      </c>
      <c r="ABF31" s="2140" t="s">
        <v>2355</v>
      </c>
      <c r="ABG31" s="2140" t="s">
        <v>2861</v>
      </c>
      <c r="ABH31" s="2144" t="s">
        <v>897</v>
      </c>
      <c r="ABI31" s="2139" t="s">
        <v>2414</v>
      </c>
      <c r="ABJ31" s="2140" t="s">
        <v>1925</v>
      </c>
      <c r="ABK31" s="2140" t="s">
        <v>2742</v>
      </c>
      <c r="ABL31" s="2144" t="s">
        <v>897</v>
      </c>
      <c r="ABM31" s="2139" t="s">
        <v>2362</v>
      </c>
      <c r="ABN31" s="2584" t="s">
        <v>1926</v>
      </c>
      <c r="ABO31" s="2584" t="s">
        <v>1990</v>
      </c>
      <c r="ABP31" s="2585" t="s">
        <v>897</v>
      </c>
      <c r="ABQ31" s="2586" t="s">
        <v>2415</v>
      </c>
      <c r="ABR31" s="2584" t="s">
        <v>2412</v>
      </c>
      <c r="ABS31" s="2584" t="s">
        <v>1951</v>
      </c>
      <c r="ABT31" s="2585" t="s">
        <v>897</v>
      </c>
      <c r="ABU31" s="2586" t="s">
        <v>2358</v>
      </c>
      <c r="ABV31" s="2584" t="s">
        <v>2009</v>
      </c>
      <c r="ABW31" s="2584" t="s">
        <v>2861</v>
      </c>
      <c r="ABX31" s="2585" t="s">
        <v>897</v>
      </c>
      <c r="ABY31" s="2586" t="s">
        <v>2279</v>
      </c>
      <c r="ABZ31" s="2584" t="s">
        <v>2006</v>
      </c>
      <c r="ACA31" s="2584" t="s">
        <v>1978</v>
      </c>
      <c r="ACB31" s="2585" t="s">
        <v>2899</v>
      </c>
      <c r="ACC31" s="2139" t="s">
        <v>2418</v>
      </c>
      <c r="ACD31" s="2140" t="s">
        <v>2367</v>
      </c>
      <c r="ACE31" s="2140" t="s">
        <v>1945</v>
      </c>
      <c r="ACF31" s="2144" t="s">
        <v>897</v>
      </c>
      <c r="ACG31" s="2139" t="s">
        <v>1870</v>
      </c>
      <c r="ACH31" s="2140" t="s">
        <v>1890</v>
      </c>
      <c r="ACI31" s="2140" t="s">
        <v>897</v>
      </c>
      <c r="ACJ31" s="2144" t="s">
        <v>897</v>
      </c>
      <c r="ACK31" s="2139" t="s">
        <v>1999</v>
      </c>
      <c r="ACL31" s="2140" t="s">
        <v>2358</v>
      </c>
      <c r="ACM31" s="2140" t="s">
        <v>2415</v>
      </c>
      <c r="ACN31" s="2148" t="s">
        <v>897</v>
      </c>
      <c r="ACO31" s="2572" t="s">
        <v>156</v>
      </c>
      <c r="ACP31" s="2149" t="s">
        <v>1133</v>
      </c>
      <c r="ACQ31" s="2130">
        <f t="shared" si="11"/>
        <v>19</v>
      </c>
      <c r="ACR31" s="2123">
        <f t="shared" si="12"/>
        <v>15</v>
      </c>
      <c r="ACS31" s="2131">
        <f t="shared" si="13"/>
        <v>34</v>
      </c>
      <c r="ACT31" s="2150">
        <f t="shared" si="14"/>
        <v>0.55882352941176472</v>
      </c>
      <c r="ACU31" s="2130">
        <f t="shared" si="15"/>
        <v>12</v>
      </c>
      <c r="ACV31" s="2123">
        <f t="shared" si="16"/>
        <v>5</v>
      </c>
      <c r="ACW31" s="2131">
        <f t="shared" si="17"/>
        <v>17</v>
      </c>
      <c r="ACX31" s="2151">
        <f t="shared" si="18"/>
        <v>0.70588235294117652</v>
      </c>
    </row>
    <row r="32" spans="1:778">
      <c r="A32" s="1249" t="s">
        <v>167</v>
      </c>
      <c r="B32" s="1964" t="s">
        <v>955</v>
      </c>
      <c r="C32" s="2511">
        <f t="shared" ca="1" si="0"/>
        <v>15</v>
      </c>
      <c r="D32" s="682">
        <v>40268</v>
      </c>
      <c r="E32" s="769" t="s">
        <v>1638</v>
      </c>
      <c r="F32" s="769" t="s">
        <v>1159</v>
      </c>
      <c r="G32" s="357" t="s">
        <v>7</v>
      </c>
      <c r="H32" s="84">
        <f t="shared" si="1"/>
        <v>67</v>
      </c>
      <c r="I32" s="85">
        <f t="shared" si="2"/>
        <v>64</v>
      </c>
      <c r="J32" s="85">
        <f t="shared" si="5"/>
        <v>131</v>
      </c>
      <c r="K32" s="97">
        <f t="shared" si="6"/>
        <v>0.51145038167938928</v>
      </c>
      <c r="L32" s="770"/>
      <c r="M32" s="770"/>
      <c r="N32" s="770"/>
      <c r="O32" s="770"/>
      <c r="P32" s="770"/>
      <c r="Q32" s="770"/>
      <c r="R32" s="770"/>
      <c r="S32" s="770"/>
      <c r="T32" s="770"/>
      <c r="U32" s="770"/>
      <c r="V32" s="770"/>
      <c r="W32" s="770"/>
      <c r="X32" s="770"/>
      <c r="Y32" s="770"/>
      <c r="Z32" s="770"/>
      <c r="AA32" s="770"/>
      <c r="AB32" s="770"/>
      <c r="AC32" s="770"/>
      <c r="AD32" s="770"/>
      <c r="AE32" s="770"/>
      <c r="AF32" s="770"/>
      <c r="AG32" s="770"/>
      <c r="AH32" s="770"/>
      <c r="AI32" s="770"/>
      <c r="AJ32" s="770"/>
      <c r="AK32" s="770"/>
      <c r="AL32" s="770"/>
      <c r="AM32" s="770"/>
      <c r="AN32" s="770"/>
      <c r="AO32" s="770"/>
      <c r="AP32" s="770"/>
      <c r="AQ32" s="770"/>
      <c r="AR32" s="770"/>
      <c r="AS32" s="770"/>
      <c r="AT32" s="770"/>
      <c r="AU32" s="770"/>
      <c r="AV32" s="770"/>
      <c r="AW32" s="770"/>
      <c r="AX32" s="770"/>
      <c r="AY32" s="770"/>
      <c r="AZ32" s="770"/>
      <c r="BA32" s="770"/>
      <c r="BB32" s="770"/>
      <c r="BC32" s="770"/>
      <c r="BD32" s="770"/>
      <c r="BE32" s="770"/>
      <c r="BF32" s="770"/>
      <c r="BG32" s="770"/>
      <c r="BH32" s="770"/>
      <c r="BI32" s="770"/>
      <c r="BJ32" s="770"/>
      <c r="BK32" s="770"/>
      <c r="BL32" s="770"/>
      <c r="BM32" s="770"/>
      <c r="BN32" s="770"/>
      <c r="BO32" s="770"/>
      <c r="BP32" s="770"/>
      <c r="BQ32" s="770"/>
      <c r="BR32" s="770"/>
      <c r="BS32" s="770"/>
      <c r="BT32" s="770"/>
      <c r="BU32" s="770"/>
      <c r="BV32" s="770"/>
      <c r="BW32" s="770"/>
      <c r="BX32" s="770"/>
      <c r="BY32" s="770"/>
      <c r="BZ32" s="770"/>
      <c r="CA32" s="770"/>
      <c r="CB32" s="770"/>
      <c r="CC32" s="770"/>
      <c r="CD32" s="770"/>
      <c r="CE32" s="770"/>
      <c r="CF32" s="770"/>
      <c r="CG32" s="770"/>
      <c r="CH32" s="770"/>
      <c r="CI32" s="770"/>
      <c r="CJ32" s="770"/>
      <c r="CK32" s="770"/>
      <c r="CL32" s="770"/>
      <c r="CM32" s="770"/>
      <c r="CN32" s="770"/>
      <c r="CO32" s="770"/>
      <c r="CP32" s="770"/>
      <c r="CQ32" s="770"/>
      <c r="CR32" s="770"/>
      <c r="CS32" s="770"/>
      <c r="CT32" s="770"/>
      <c r="CU32" s="770"/>
      <c r="CV32" s="770"/>
      <c r="CW32" s="770"/>
      <c r="CX32" s="770"/>
      <c r="CY32" s="770"/>
      <c r="CZ32" s="770"/>
      <c r="DA32" s="770"/>
      <c r="DB32" s="770"/>
      <c r="DC32" s="770"/>
      <c r="DD32" s="770"/>
      <c r="DE32" s="770"/>
      <c r="DF32" s="770"/>
      <c r="DG32" s="770"/>
      <c r="DH32" s="770"/>
      <c r="DI32" s="770"/>
      <c r="DJ32" s="770"/>
      <c r="DK32" s="770"/>
      <c r="DL32" s="770"/>
      <c r="DM32" s="770"/>
      <c r="DN32" s="770"/>
      <c r="DO32" s="770"/>
      <c r="DP32" s="770"/>
      <c r="DQ32" s="770"/>
      <c r="DR32" s="770"/>
      <c r="DS32" s="770"/>
      <c r="DT32" s="770"/>
      <c r="DU32" s="770"/>
      <c r="DV32" s="770"/>
      <c r="DW32" s="770"/>
      <c r="DX32" s="770"/>
      <c r="DY32" s="770"/>
      <c r="DZ32" s="770"/>
      <c r="EA32" s="770"/>
      <c r="EB32" s="770"/>
      <c r="EC32" s="770"/>
      <c r="ED32" s="770"/>
      <c r="EE32" s="770"/>
      <c r="EF32" s="770"/>
      <c r="EG32" s="770"/>
      <c r="EH32" s="770"/>
      <c r="EI32" s="770"/>
      <c r="EJ32" s="770"/>
      <c r="EK32" s="770"/>
      <c r="EL32" s="770"/>
      <c r="EM32" s="770"/>
      <c r="EN32" s="770"/>
      <c r="EO32" s="770"/>
      <c r="EP32" s="770"/>
      <c r="EQ32" s="770"/>
      <c r="ER32" s="770"/>
      <c r="ES32" s="770"/>
      <c r="ET32" s="770"/>
      <c r="EU32" s="770"/>
      <c r="EV32" s="770"/>
      <c r="EW32" s="770"/>
      <c r="EX32" s="770"/>
      <c r="EY32" s="43"/>
      <c r="EZ32" s="43"/>
      <c r="FA32" s="43"/>
      <c r="FB32" s="43"/>
      <c r="FC32" s="43"/>
      <c r="FD32" s="43"/>
      <c r="FE32" s="43"/>
      <c r="FF32" s="43"/>
      <c r="FG32" s="43"/>
      <c r="FH32" s="43"/>
      <c r="FI32" s="43"/>
      <c r="FJ32" s="43"/>
      <c r="FK32" s="43"/>
      <c r="FL32" s="43"/>
      <c r="FM32" s="43"/>
      <c r="FN32" s="43"/>
      <c r="FO32" s="43"/>
      <c r="FP32" s="43"/>
      <c r="FQ32" s="43"/>
      <c r="FR32" s="43"/>
      <c r="FS32" s="43"/>
      <c r="FT32" s="43"/>
      <c r="FU32" s="43"/>
      <c r="FV32" s="43"/>
      <c r="FW32" s="43"/>
      <c r="FX32" s="43"/>
      <c r="FY32" s="43"/>
      <c r="FZ32" s="43"/>
      <c r="GA32" s="43"/>
      <c r="GB32" s="43"/>
      <c r="GC32" s="43"/>
      <c r="GD32" s="43"/>
      <c r="GE32" s="43"/>
      <c r="GF32" s="43"/>
      <c r="GG32" s="43"/>
      <c r="GH32" s="43"/>
      <c r="GI32" s="43"/>
      <c r="GJ32" s="43"/>
      <c r="GK32" s="43"/>
      <c r="GL32" s="43"/>
      <c r="GM32" s="43"/>
      <c r="GN32" s="43"/>
      <c r="GO32" s="43"/>
      <c r="GP32" s="43"/>
      <c r="GQ32" s="43"/>
      <c r="GR32" s="43"/>
      <c r="GS32" s="43"/>
      <c r="GT32" s="43"/>
      <c r="GU32" s="43"/>
      <c r="GV32" s="43"/>
      <c r="GW32" s="43"/>
      <c r="GX32" s="43"/>
      <c r="GY32" s="43"/>
      <c r="GZ32" s="43"/>
      <c r="HA32" s="43"/>
      <c r="HB32" s="43"/>
      <c r="HC32" s="43"/>
      <c r="HD32" s="43"/>
      <c r="HE32" s="43"/>
      <c r="HF32" s="43"/>
      <c r="HG32" s="43"/>
      <c r="HH32" s="43"/>
      <c r="HI32" s="43"/>
      <c r="HJ32" s="43"/>
      <c r="HK32" s="43"/>
      <c r="HL32" s="43"/>
      <c r="HM32" s="43"/>
      <c r="HN32" s="43"/>
      <c r="HO32" s="43"/>
      <c r="HP32" s="43"/>
      <c r="HQ32" s="43"/>
      <c r="HR32" s="43"/>
      <c r="HS32" s="43"/>
      <c r="HT32" s="43"/>
      <c r="HU32" s="43"/>
      <c r="HV32" s="43"/>
      <c r="HW32" s="1967"/>
      <c r="HX32" s="1967"/>
      <c r="HY32" s="1967"/>
      <c r="HZ32" s="43"/>
      <c r="IA32" s="43"/>
      <c r="IB32" s="43"/>
      <c r="IC32" s="43"/>
      <c r="ID32" s="43"/>
      <c r="IE32" s="43"/>
      <c r="IF32" s="43"/>
      <c r="IG32" s="43"/>
      <c r="IH32" s="43"/>
      <c r="II32" s="43"/>
      <c r="IJ32" s="43"/>
      <c r="IK32" s="43"/>
      <c r="IL32" s="43"/>
      <c r="IM32" s="43"/>
      <c r="IN32" s="43"/>
      <c r="IO32" s="43"/>
      <c r="IP32" s="43"/>
      <c r="IQ32" s="43"/>
      <c r="IR32" s="43"/>
      <c r="IS32" s="43"/>
      <c r="IT32" s="43"/>
      <c r="IU32" s="43"/>
      <c r="IV32" s="43"/>
      <c r="IW32" s="43"/>
      <c r="IX32" s="43"/>
      <c r="IY32" s="43"/>
      <c r="IZ32" s="43"/>
      <c r="JA32" s="43"/>
      <c r="JB32" s="43"/>
      <c r="JC32" s="43"/>
      <c r="JD32" s="43"/>
      <c r="JE32" s="43"/>
      <c r="JF32" s="43"/>
      <c r="JG32" s="43"/>
      <c r="JH32" s="43"/>
      <c r="JI32" s="43"/>
      <c r="JJ32" s="43"/>
      <c r="JK32" s="43"/>
      <c r="JL32" s="43"/>
      <c r="JM32" s="43"/>
      <c r="JN32" s="43"/>
      <c r="JO32" s="43"/>
      <c r="JP32" s="43"/>
      <c r="JQ32" s="43"/>
      <c r="JR32" s="43"/>
      <c r="JS32" s="43"/>
      <c r="JT32" s="43"/>
      <c r="JU32" s="43"/>
      <c r="JV32" s="43"/>
      <c r="JW32" s="43"/>
      <c r="JX32" s="43"/>
      <c r="JY32" s="43"/>
      <c r="JZ32" s="43"/>
      <c r="KA32" s="43"/>
      <c r="KB32" s="43"/>
      <c r="KC32" s="43"/>
      <c r="KD32" s="43"/>
      <c r="KE32" s="43"/>
      <c r="KF32" s="43"/>
      <c r="KG32" s="43"/>
      <c r="KH32" s="43"/>
      <c r="KI32" s="43"/>
      <c r="KJ32" s="43"/>
      <c r="KK32" s="43"/>
      <c r="KL32" s="43"/>
      <c r="KM32" s="43"/>
      <c r="KN32" s="43"/>
      <c r="KO32" s="43"/>
      <c r="KP32" s="43"/>
      <c r="KQ32" s="43"/>
      <c r="KR32" s="43"/>
      <c r="KS32" s="43"/>
      <c r="KT32" s="43"/>
      <c r="KU32" s="43"/>
      <c r="KV32" s="43"/>
      <c r="KW32" s="43"/>
      <c r="KX32" s="43"/>
      <c r="KY32" s="43"/>
      <c r="KZ32" s="43"/>
      <c r="LA32" s="43"/>
      <c r="LB32" s="43"/>
      <c r="LC32" s="43"/>
      <c r="LD32" s="43"/>
      <c r="LE32" s="43"/>
      <c r="LF32" s="43"/>
      <c r="LG32" s="43"/>
      <c r="LH32" s="43"/>
      <c r="LI32" s="43"/>
      <c r="LJ32" s="43"/>
      <c r="LK32" s="43"/>
      <c r="LL32" s="43"/>
      <c r="LM32" s="43"/>
      <c r="LN32" s="43"/>
      <c r="LO32" s="43"/>
      <c r="LP32" s="43"/>
      <c r="LQ32" s="43"/>
      <c r="LR32" s="43"/>
      <c r="LS32" s="43"/>
      <c r="LT32" s="43"/>
      <c r="LU32" s="43"/>
      <c r="LV32" s="43"/>
      <c r="LW32" s="43"/>
      <c r="LX32" s="43"/>
      <c r="LY32" s="43"/>
      <c r="LZ32" s="43"/>
      <c r="MA32" s="43"/>
      <c r="MB32" s="1968"/>
      <c r="MC32" s="1968"/>
      <c r="MD32" s="43"/>
      <c r="ME32" s="43"/>
      <c r="MF32" s="43"/>
      <c r="MG32" s="43"/>
      <c r="MH32" s="43"/>
      <c r="MI32" s="43"/>
      <c r="MJ32" s="84"/>
      <c r="MK32" s="85"/>
      <c r="ML32" s="85"/>
      <c r="MM32" s="111"/>
      <c r="MN32" s="84"/>
      <c r="MO32" s="85"/>
      <c r="MP32" s="85"/>
      <c r="MQ32" s="111"/>
      <c r="MR32" s="84"/>
      <c r="MS32" s="85"/>
      <c r="MT32" s="85"/>
      <c r="MU32" s="111"/>
      <c r="MV32" s="400"/>
      <c r="MW32" s="85"/>
      <c r="MX32" s="85"/>
      <c r="MY32" s="932"/>
      <c r="MZ32" s="400"/>
      <c r="NA32" s="85"/>
      <c r="NB32" s="85"/>
      <c r="NC32" s="111"/>
      <c r="ND32" s="400"/>
      <c r="NE32" s="85"/>
      <c r="NF32" s="85"/>
      <c r="NG32" s="932"/>
      <c r="NH32" s="400"/>
      <c r="NI32" s="85"/>
      <c r="NJ32" s="85"/>
      <c r="NK32" s="932"/>
      <c r="NL32" s="400"/>
      <c r="NM32" s="85"/>
      <c r="NN32" s="85"/>
      <c r="NO32" s="932"/>
      <c r="NP32" s="400"/>
      <c r="NQ32" s="85"/>
      <c r="NR32" s="85"/>
      <c r="NS32" s="932"/>
      <c r="NT32" s="400"/>
      <c r="NU32" s="85"/>
      <c r="NV32" s="85"/>
      <c r="NW32" s="932"/>
      <c r="NX32" s="400"/>
      <c r="NY32" s="85"/>
      <c r="NZ32" s="85"/>
      <c r="OA32" s="111"/>
      <c r="OB32" s="400"/>
      <c r="OC32" s="85"/>
      <c r="OD32" s="85"/>
      <c r="OE32" s="932"/>
      <c r="OF32" s="400"/>
      <c r="OG32" s="85"/>
      <c r="OH32" s="85"/>
      <c r="OI32" s="932"/>
      <c r="OJ32" s="400"/>
      <c r="OK32" s="85"/>
      <c r="OL32" s="85"/>
      <c r="OM32" s="932"/>
      <c r="ON32" s="400"/>
      <c r="OO32" s="85"/>
      <c r="OP32" s="85"/>
      <c r="OQ32" s="932"/>
      <c r="OR32" s="400"/>
      <c r="OS32" s="85"/>
      <c r="OT32" s="85"/>
      <c r="OU32" s="932"/>
      <c r="OV32" s="400"/>
      <c r="OW32" s="85"/>
      <c r="OX32" s="85"/>
      <c r="OY32" s="932"/>
      <c r="OZ32" s="400"/>
      <c r="PA32" s="85"/>
      <c r="PB32" s="85"/>
      <c r="PC32" s="932"/>
      <c r="PD32" s="400"/>
      <c r="PE32" s="85"/>
      <c r="PF32" s="85"/>
      <c r="PG32" s="932"/>
      <c r="PH32" s="400"/>
      <c r="PI32" s="85"/>
      <c r="PJ32" s="85"/>
      <c r="PK32" s="932"/>
      <c r="PL32" s="400"/>
      <c r="PM32" s="85"/>
      <c r="PN32" s="85"/>
      <c r="PO32" s="85"/>
      <c r="PP32" s="111"/>
      <c r="PQ32" s="400"/>
      <c r="PR32" s="85"/>
      <c r="PS32" s="85"/>
      <c r="PT32" s="932"/>
      <c r="PU32" s="1409"/>
      <c r="PV32" s="1410"/>
      <c r="PW32" s="1410"/>
      <c r="PX32" s="932"/>
      <c r="PY32" s="400"/>
      <c r="PZ32" s="85"/>
      <c r="QA32" s="85"/>
      <c r="QB32" s="932"/>
      <c r="QC32" s="400"/>
      <c r="QD32" s="85"/>
      <c r="QE32" s="85"/>
      <c r="QF32" s="932"/>
      <c r="QG32" s="400"/>
      <c r="QH32" s="85"/>
      <c r="QI32" s="85"/>
      <c r="QJ32" s="932"/>
      <c r="QK32" s="400"/>
      <c r="QL32" s="85"/>
      <c r="QM32" s="85"/>
      <c r="QN32" s="932"/>
      <c r="QO32" s="400"/>
      <c r="QP32" s="85"/>
      <c r="QQ32" s="85"/>
      <c r="QR32" s="932"/>
      <c r="QS32" s="400"/>
      <c r="QT32" s="85"/>
      <c r="QU32" s="85"/>
      <c r="QV32" s="932"/>
      <c r="QW32" s="400"/>
      <c r="QX32" s="85"/>
      <c r="QY32" s="85"/>
      <c r="QZ32" s="932"/>
      <c r="RA32" s="400"/>
      <c r="RB32" s="85"/>
      <c r="RC32" s="85"/>
      <c r="RD32" s="932"/>
      <c r="RE32" s="400"/>
      <c r="RF32" s="85"/>
      <c r="RG32" s="85"/>
      <c r="RH32" s="932"/>
      <c r="RI32" s="400"/>
      <c r="RJ32" s="85"/>
      <c r="RK32" s="85"/>
      <c r="RL32" s="932"/>
      <c r="RM32" s="400"/>
      <c r="RN32" s="85"/>
      <c r="RO32" s="85"/>
      <c r="RP32" s="932"/>
      <c r="RQ32" s="400"/>
      <c r="RR32" s="85"/>
      <c r="RS32" s="85"/>
      <c r="RT32" s="932"/>
      <c r="RU32" s="400"/>
      <c r="RV32" s="85"/>
      <c r="RW32" s="85"/>
      <c r="RX32" s="932"/>
      <c r="RY32" s="400"/>
      <c r="RZ32" s="85"/>
      <c r="SA32" s="85"/>
      <c r="SB32" s="932"/>
      <c r="SC32" s="400"/>
      <c r="SD32" s="85"/>
      <c r="SE32" s="85"/>
      <c r="SF32" s="932"/>
      <c r="SG32" s="400"/>
      <c r="SH32" s="85"/>
      <c r="SI32" s="85"/>
      <c r="SJ32" s="932"/>
      <c r="SK32" s="400"/>
      <c r="SL32" s="85"/>
      <c r="SM32" s="85"/>
      <c r="SN32" s="932"/>
      <c r="SO32" s="400"/>
      <c r="SP32" s="85"/>
      <c r="SQ32" s="85"/>
      <c r="SR32" s="932"/>
      <c r="SS32" s="400" t="s">
        <v>1634</v>
      </c>
      <c r="ST32" s="85" t="s">
        <v>1442</v>
      </c>
      <c r="SU32" s="85" t="s">
        <v>1635</v>
      </c>
      <c r="SV32" s="932" t="s">
        <v>1109</v>
      </c>
      <c r="SW32" s="400" t="s">
        <v>175</v>
      </c>
      <c r="SX32" s="85" t="s">
        <v>1440</v>
      </c>
      <c r="SY32" s="85" t="s">
        <v>816</v>
      </c>
      <c r="SZ32" s="111"/>
      <c r="TA32" s="400" t="s">
        <v>1098</v>
      </c>
      <c r="TB32" s="285" t="s">
        <v>1100</v>
      </c>
      <c r="TC32" s="285" t="s">
        <v>1456</v>
      </c>
      <c r="TD32" s="1094"/>
      <c r="TE32" s="1093" t="s">
        <v>1715</v>
      </c>
      <c r="TF32" s="285" t="s">
        <v>1457</v>
      </c>
      <c r="TG32" s="285" t="s">
        <v>1450</v>
      </c>
      <c r="TH32" s="1094"/>
      <c r="TI32" s="1093" t="s">
        <v>447</v>
      </c>
      <c r="TJ32" s="285" t="s">
        <v>1451</v>
      </c>
      <c r="TK32" s="285" t="s">
        <v>1153</v>
      </c>
      <c r="TL32" s="1094"/>
      <c r="TM32" s="2512" t="s">
        <v>1829</v>
      </c>
      <c r="TN32" s="285" t="s">
        <v>132</v>
      </c>
      <c r="TO32" s="1917" t="s">
        <v>1825</v>
      </c>
      <c r="TP32" s="2513" t="s">
        <v>1826</v>
      </c>
      <c r="TQ32" s="400" t="s">
        <v>974</v>
      </c>
      <c r="TR32" s="85" t="s">
        <v>1498</v>
      </c>
      <c r="TS32" s="85" t="s">
        <v>1141</v>
      </c>
      <c r="TT32" s="2513"/>
      <c r="TU32" s="1160" t="s">
        <v>1942</v>
      </c>
      <c r="TV32" s="360" t="s">
        <v>1947</v>
      </c>
      <c r="TW32" s="360" t="s">
        <v>1965</v>
      </c>
      <c r="TX32" s="1348"/>
      <c r="TY32" s="1160" t="s">
        <v>1950</v>
      </c>
      <c r="TZ32" s="360" t="s">
        <v>1951</v>
      </c>
      <c r="UA32" s="360" t="s">
        <v>1948</v>
      </c>
      <c r="UB32" s="363"/>
      <c r="UC32" s="1983" t="s">
        <v>1939</v>
      </c>
      <c r="UD32" s="1862" t="s">
        <v>2003</v>
      </c>
      <c r="UE32" s="1862" t="s">
        <v>2005</v>
      </c>
      <c r="UF32" s="1865" t="s">
        <v>897</v>
      </c>
      <c r="UG32" s="1983" t="s">
        <v>1998</v>
      </c>
      <c r="UH32" s="1862" t="s">
        <v>1936</v>
      </c>
      <c r="UI32" s="1862" t="s">
        <v>2008</v>
      </c>
      <c r="UJ32" s="1865" t="s">
        <v>897</v>
      </c>
      <c r="UK32" s="1983" t="s">
        <v>1968</v>
      </c>
      <c r="UL32" s="1862" t="s">
        <v>1953</v>
      </c>
      <c r="UM32" s="1862" t="s">
        <v>2049</v>
      </c>
      <c r="UN32" s="363" t="s">
        <v>210</v>
      </c>
      <c r="UO32" s="2171" t="s">
        <v>1955</v>
      </c>
      <c r="UP32" s="2169" t="s">
        <v>1963</v>
      </c>
      <c r="UQ32" s="2169" t="s">
        <v>1943</v>
      </c>
      <c r="UR32" s="2170"/>
      <c r="US32" s="2171" t="s">
        <v>1096</v>
      </c>
      <c r="UT32" s="2169" t="s">
        <v>1650</v>
      </c>
      <c r="UU32" s="2169" t="s">
        <v>1100</v>
      </c>
      <c r="UV32" s="2170"/>
      <c r="UW32" s="1160" t="s">
        <v>2002</v>
      </c>
      <c r="UX32" s="360" t="s">
        <v>1999</v>
      </c>
      <c r="UY32" s="360" t="s">
        <v>1947</v>
      </c>
      <c r="UZ32" s="363" t="s">
        <v>897</v>
      </c>
      <c r="VA32" s="1160" t="s">
        <v>1907</v>
      </c>
      <c r="VB32" s="360" t="s">
        <v>1956</v>
      </c>
      <c r="VC32" s="360" t="s">
        <v>1942</v>
      </c>
      <c r="VD32" s="363" t="s">
        <v>320</v>
      </c>
      <c r="VE32" s="2171" t="s">
        <v>1976</v>
      </c>
      <c r="VF32" s="2169" t="s">
        <v>1929</v>
      </c>
      <c r="VG32" s="2169" t="s">
        <v>2004</v>
      </c>
      <c r="VH32" s="2170" t="s">
        <v>897</v>
      </c>
      <c r="VI32" s="2171" t="s">
        <v>2157</v>
      </c>
      <c r="VJ32" s="360" t="s">
        <v>816</v>
      </c>
      <c r="VK32" s="360" t="s">
        <v>1176</v>
      </c>
      <c r="VL32" s="363" t="s">
        <v>897</v>
      </c>
      <c r="VM32" s="1160" t="s">
        <v>989</v>
      </c>
      <c r="VN32" s="360" t="s">
        <v>290</v>
      </c>
      <c r="VO32" s="360" t="s">
        <v>287</v>
      </c>
      <c r="VP32" s="363" t="s">
        <v>897</v>
      </c>
      <c r="VQ32" s="1160" t="s">
        <v>1439</v>
      </c>
      <c r="VR32" s="363" t="s">
        <v>2173</v>
      </c>
      <c r="VS32" s="2169" t="s">
        <v>1633</v>
      </c>
      <c r="VT32" s="2170" t="s">
        <v>2095</v>
      </c>
      <c r="VU32" s="2171" t="s">
        <v>1992</v>
      </c>
      <c r="VV32" s="2169" t="s">
        <v>1899</v>
      </c>
      <c r="VW32" s="2169" t="s">
        <v>1927</v>
      </c>
      <c r="VX32" s="2170" t="s">
        <v>897</v>
      </c>
      <c r="VY32" s="2171" t="s">
        <v>2009</v>
      </c>
      <c r="VZ32" s="2169" t="s">
        <v>1921</v>
      </c>
      <c r="WA32" s="2169" t="s">
        <v>1902</v>
      </c>
      <c r="WB32" s="2170" t="s">
        <v>897</v>
      </c>
      <c r="WC32" s="2171" t="s">
        <v>1969</v>
      </c>
      <c r="WD32" s="2169" t="s">
        <v>1887</v>
      </c>
      <c r="WE32" s="2169" t="s">
        <v>1895</v>
      </c>
      <c r="WF32" s="2170" t="s">
        <v>897</v>
      </c>
      <c r="WG32" s="2171" t="s">
        <v>1990</v>
      </c>
      <c r="WH32" s="2169" t="s">
        <v>1910</v>
      </c>
      <c r="WI32" s="2169" t="s">
        <v>1993</v>
      </c>
      <c r="WJ32" s="2170" t="s">
        <v>897</v>
      </c>
      <c r="WK32" s="2171" t="s">
        <v>1950</v>
      </c>
      <c r="WL32" s="2169" t="s">
        <v>1974</v>
      </c>
      <c r="WM32" s="2169" t="s">
        <v>1957</v>
      </c>
      <c r="WN32" s="2170" t="s">
        <v>897</v>
      </c>
      <c r="WO32" s="2171" t="s">
        <v>1975</v>
      </c>
      <c r="WP32" s="2169" t="s">
        <v>1930</v>
      </c>
      <c r="WQ32" s="2169" t="s">
        <v>1875</v>
      </c>
      <c r="WR32" s="2170" t="s">
        <v>897</v>
      </c>
      <c r="WS32" s="2171" t="s">
        <v>1988</v>
      </c>
      <c r="WT32" s="2169" t="s">
        <v>2291</v>
      </c>
      <c r="WU32" s="2169" t="s">
        <v>1963</v>
      </c>
      <c r="WV32" s="2170" t="s">
        <v>897</v>
      </c>
      <c r="WW32" s="2171" t="s">
        <v>1976</v>
      </c>
      <c r="WX32" s="2169" t="s">
        <v>1898</v>
      </c>
      <c r="WY32" s="360" t="s">
        <v>1912</v>
      </c>
      <c r="WZ32" s="363" t="s">
        <v>897</v>
      </c>
      <c r="XA32" s="1160" t="s">
        <v>1925</v>
      </c>
      <c r="XB32" s="360" t="s">
        <v>2004</v>
      </c>
      <c r="XC32" s="360" t="s">
        <v>2000</v>
      </c>
      <c r="XD32" s="363" t="s">
        <v>897</v>
      </c>
      <c r="XE32" s="1160" t="s">
        <v>1997</v>
      </c>
      <c r="XF32" s="360" t="s">
        <v>1966</v>
      </c>
      <c r="XG32" s="360" t="s">
        <v>379</v>
      </c>
      <c r="XH32" s="2170" t="s">
        <v>2005</v>
      </c>
      <c r="XI32" s="2171" t="s">
        <v>1894</v>
      </c>
      <c r="XJ32" s="2169" t="s">
        <v>2388</v>
      </c>
      <c r="XK32" s="2169" t="s">
        <v>897</v>
      </c>
      <c r="XL32" s="2170" t="s">
        <v>897</v>
      </c>
      <c r="XM32" s="2171" t="s">
        <v>1971</v>
      </c>
      <c r="XN32" s="2169" t="s">
        <v>1991</v>
      </c>
      <c r="XO32" s="2169" t="s">
        <v>1926</v>
      </c>
      <c r="XP32" s="2170" t="s">
        <v>897</v>
      </c>
      <c r="XQ32" s="2171" t="s">
        <v>1996</v>
      </c>
      <c r="XR32" s="2169" t="s">
        <v>1958</v>
      </c>
      <c r="XS32" s="2169" t="s">
        <v>1930</v>
      </c>
      <c r="XT32" s="2170" t="s">
        <v>897</v>
      </c>
      <c r="XU32" s="2171" t="s">
        <v>1941</v>
      </c>
      <c r="XV32" s="2169" t="s">
        <v>1992</v>
      </c>
      <c r="XW32" s="2169" t="s">
        <v>1939</v>
      </c>
      <c r="XX32" s="2170" t="s">
        <v>897</v>
      </c>
      <c r="XY32" s="2171" t="s">
        <v>1952</v>
      </c>
      <c r="XZ32" s="2169" t="s">
        <v>1913</v>
      </c>
      <c r="YA32" s="2169" t="s">
        <v>1884</v>
      </c>
      <c r="YB32" s="2170" t="s">
        <v>897</v>
      </c>
      <c r="YC32" s="2171" t="s">
        <v>1923</v>
      </c>
      <c r="YD32" s="2169" t="s">
        <v>2009</v>
      </c>
      <c r="YE32" s="2169" t="s">
        <v>1974</v>
      </c>
      <c r="YF32" s="2170" t="s">
        <v>897</v>
      </c>
      <c r="YG32" s="2171" t="s">
        <v>2004</v>
      </c>
      <c r="YH32" s="2169" t="s">
        <v>1914</v>
      </c>
      <c r="YI32" s="2169" t="s">
        <v>1999</v>
      </c>
      <c r="YJ32" s="2170" t="s">
        <v>897</v>
      </c>
      <c r="YK32" s="2171" t="s">
        <v>1998</v>
      </c>
      <c r="YL32" s="2169" t="s">
        <v>1989</v>
      </c>
      <c r="YM32" s="2169" t="s">
        <v>1925</v>
      </c>
      <c r="YN32" s="2172" t="s">
        <v>897</v>
      </c>
      <c r="YO32" s="2171" t="s">
        <v>1904</v>
      </c>
      <c r="YP32" s="2169" t="s">
        <v>1867</v>
      </c>
      <c r="YQ32" s="2169" t="s">
        <v>897</v>
      </c>
      <c r="YR32" s="2170" t="s">
        <v>897</v>
      </c>
      <c r="YS32" s="2171" t="s">
        <v>1961</v>
      </c>
      <c r="YT32" s="2169" t="s">
        <v>1919</v>
      </c>
      <c r="YU32" s="2169" t="s">
        <v>1933</v>
      </c>
      <c r="YV32" s="2170" t="s">
        <v>897</v>
      </c>
      <c r="YW32" s="2171" t="s">
        <v>1943</v>
      </c>
      <c r="YX32" s="2169" t="s">
        <v>1991</v>
      </c>
      <c r="YY32" s="2169" t="s">
        <v>1931</v>
      </c>
      <c r="YZ32" s="2170" t="s">
        <v>897</v>
      </c>
      <c r="ZA32" s="2171" t="s">
        <v>1963</v>
      </c>
      <c r="ZB32" s="2169" t="s">
        <v>1955</v>
      </c>
      <c r="ZC32" s="2169" t="s">
        <v>2009</v>
      </c>
      <c r="ZD32" s="2170" t="s">
        <v>897</v>
      </c>
      <c r="ZE32" s="2171" t="s">
        <v>1937</v>
      </c>
      <c r="ZF32" s="2169" t="s">
        <v>1974</v>
      </c>
      <c r="ZG32" s="2169" t="s">
        <v>2363</v>
      </c>
      <c r="ZH32" s="2170" t="s">
        <v>897</v>
      </c>
      <c r="ZI32" s="2171" t="s">
        <v>897</v>
      </c>
      <c r="ZJ32" s="2169" t="s">
        <v>897</v>
      </c>
      <c r="ZK32" s="2169" t="s">
        <v>897</v>
      </c>
      <c r="ZL32" s="2172" t="s">
        <v>897</v>
      </c>
      <c r="ZM32" s="2171" t="s">
        <v>897</v>
      </c>
      <c r="ZN32" s="2169" t="s">
        <v>897</v>
      </c>
      <c r="ZO32" s="2169" t="s">
        <v>897</v>
      </c>
      <c r="ZP32" s="2170" t="s">
        <v>897</v>
      </c>
      <c r="ZQ32" s="2171" t="s">
        <v>1996</v>
      </c>
      <c r="ZR32" s="2169" t="s">
        <v>1939</v>
      </c>
      <c r="ZS32" s="2169" t="s">
        <v>2279</v>
      </c>
      <c r="ZT32" s="2170" t="s">
        <v>897</v>
      </c>
      <c r="ZU32" s="2171" t="s">
        <v>897</v>
      </c>
      <c r="ZV32" s="2169" t="s">
        <v>897</v>
      </c>
      <c r="ZW32" s="2169" t="s">
        <v>897</v>
      </c>
      <c r="ZX32" s="2170" t="s">
        <v>897</v>
      </c>
      <c r="ZY32" s="2171" t="s">
        <v>897</v>
      </c>
      <c r="ZZ32" s="2169" t="s">
        <v>897</v>
      </c>
      <c r="AAA32" s="2169" t="s">
        <v>897</v>
      </c>
      <c r="AAB32" s="2170" t="s">
        <v>897</v>
      </c>
      <c r="AAC32" s="2171" t="s">
        <v>897</v>
      </c>
      <c r="AAD32" s="2169" t="s">
        <v>897</v>
      </c>
      <c r="AAE32" s="2169" t="s">
        <v>897</v>
      </c>
      <c r="AAF32" s="2170" t="s">
        <v>897</v>
      </c>
      <c r="AAG32" s="2171" t="s">
        <v>897</v>
      </c>
      <c r="AAH32" s="2169" t="s">
        <v>897</v>
      </c>
      <c r="AAI32" s="2169" t="s">
        <v>897</v>
      </c>
      <c r="AAJ32" s="2170" t="s">
        <v>897</v>
      </c>
      <c r="AAK32" s="2171" t="s">
        <v>897</v>
      </c>
      <c r="AAL32" s="2169" t="s">
        <v>897</v>
      </c>
      <c r="AAM32" s="2169" t="s">
        <v>897</v>
      </c>
      <c r="AAN32" s="2172" t="s">
        <v>897</v>
      </c>
      <c r="AAO32" s="2171" t="s">
        <v>897</v>
      </c>
      <c r="AAP32" s="2169" t="s">
        <v>897</v>
      </c>
      <c r="AAQ32" s="2169" t="s">
        <v>897</v>
      </c>
      <c r="AAR32" s="2170" t="s">
        <v>897</v>
      </c>
      <c r="AAS32" s="2171" t="s">
        <v>897</v>
      </c>
      <c r="AAT32" s="2169" t="s">
        <v>897</v>
      </c>
      <c r="AAU32" s="2169" t="s">
        <v>897</v>
      </c>
      <c r="AAV32" s="2172" t="s">
        <v>897</v>
      </c>
      <c r="AAW32" s="2171" t="s">
        <v>897</v>
      </c>
      <c r="AAX32" s="2169" t="s">
        <v>897</v>
      </c>
      <c r="AAY32" s="2169" t="s">
        <v>897</v>
      </c>
      <c r="AAZ32" s="2170" t="s">
        <v>897</v>
      </c>
      <c r="ABA32" s="2171" t="s">
        <v>897</v>
      </c>
      <c r="ABB32" s="2169" t="s">
        <v>897</v>
      </c>
      <c r="ABC32" s="2169" t="s">
        <v>897</v>
      </c>
      <c r="ABD32" s="2170" t="s">
        <v>897</v>
      </c>
      <c r="ABE32" s="2171" t="s">
        <v>897</v>
      </c>
      <c r="ABF32" s="2169" t="s">
        <v>897</v>
      </c>
      <c r="ABG32" s="2169" t="s">
        <v>897</v>
      </c>
      <c r="ABH32" s="2170" t="s">
        <v>897</v>
      </c>
      <c r="ABI32" s="2171" t="s">
        <v>897</v>
      </c>
      <c r="ABJ32" s="2169" t="s">
        <v>897</v>
      </c>
      <c r="ABK32" s="2169" t="s">
        <v>897</v>
      </c>
      <c r="ABL32" s="2170" t="s">
        <v>897</v>
      </c>
      <c r="ABM32" s="2171" t="s">
        <v>897</v>
      </c>
      <c r="ABN32" s="2169" t="s">
        <v>897</v>
      </c>
      <c r="ABO32" s="2169" t="s">
        <v>897</v>
      </c>
      <c r="ABP32" s="2170" t="s">
        <v>897</v>
      </c>
      <c r="ABQ32" s="1832" t="s">
        <v>897</v>
      </c>
      <c r="ABR32" s="1833" t="s">
        <v>897</v>
      </c>
      <c r="ABS32" s="1833" t="s">
        <v>897</v>
      </c>
      <c r="ABT32" s="1853" t="s">
        <v>897</v>
      </c>
      <c r="ABU32" s="1832" t="s">
        <v>897</v>
      </c>
      <c r="ABV32" s="1833" t="s">
        <v>897</v>
      </c>
      <c r="ABW32" s="1833" t="s">
        <v>897</v>
      </c>
      <c r="ABX32" s="1853" t="s">
        <v>897</v>
      </c>
      <c r="ABY32" s="1832" t="s">
        <v>897</v>
      </c>
      <c r="ABZ32" s="1833" t="s">
        <v>897</v>
      </c>
      <c r="ACA32" s="1833" t="s">
        <v>897</v>
      </c>
      <c r="ACB32" s="1853" t="s">
        <v>897</v>
      </c>
      <c r="ACC32" s="1832" t="s">
        <v>897</v>
      </c>
      <c r="ACD32" s="1833" t="s">
        <v>897</v>
      </c>
      <c r="ACE32" s="1833" t="s">
        <v>897</v>
      </c>
      <c r="ACF32" s="1853" t="s">
        <v>897</v>
      </c>
      <c r="ACG32" s="1832" t="s">
        <v>897</v>
      </c>
      <c r="ACH32" s="1833" t="s">
        <v>897</v>
      </c>
      <c r="ACI32" s="1833" t="s">
        <v>897</v>
      </c>
      <c r="ACJ32" s="1853" t="s">
        <v>897</v>
      </c>
      <c r="ACK32" s="1832" t="s">
        <v>897</v>
      </c>
      <c r="ACL32" s="1833" t="s">
        <v>897</v>
      </c>
      <c r="ACM32" s="1833" t="s">
        <v>897</v>
      </c>
      <c r="ACN32" s="1834" t="s">
        <v>897</v>
      </c>
      <c r="ACO32" s="37" t="s">
        <v>167</v>
      </c>
      <c r="ACP32" s="1964" t="s">
        <v>955</v>
      </c>
      <c r="ACQ32" s="400">
        <f t="shared" si="11"/>
        <v>0</v>
      </c>
      <c r="ACR32" s="85">
        <f t="shared" si="12"/>
        <v>0</v>
      </c>
      <c r="ACS32" s="932">
        <f t="shared" si="13"/>
        <v>0</v>
      </c>
      <c r="ACT32" s="1318" t="str">
        <f t="shared" si="14"/>
        <v/>
      </c>
      <c r="ACU32" s="400">
        <f t="shared" si="15"/>
        <v>0</v>
      </c>
      <c r="ACV32" s="85">
        <f t="shared" si="16"/>
        <v>0</v>
      </c>
      <c r="ACW32" s="932">
        <f t="shared" si="17"/>
        <v>0</v>
      </c>
      <c r="ACX32" s="1313" t="str">
        <f t="shared" si="18"/>
        <v/>
      </c>
    </row>
    <row r="33" spans="1:779">
      <c r="A33" s="74"/>
      <c r="B33" s="1675" t="s">
        <v>2231</v>
      </c>
      <c r="C33" s="795">
        <f t="shared" ca="1" si="0"/>
        <v>15</v>
      </c>
      <c r="D33" s="575">
        <v>40361</v>
      </c>
      <c r="E33" s="331" t="s">
        <v>1847</v>
      </c>
      <c r="F33" s="2032" t="s">
        <v>873</v>
      </c>
      <c r="G33" s="2033" t="s">
        <v>874</v>
      </c>
      <c r="H33" s="76">
        <f t="shared" si="1"/>
        <v>86</v>
      </c>
      <c r="I33" s="77">
        <f t="shared" si="2"/>
        <v>81</v>
      </c>
      <c r="J33" s="77">
        <f t="shared" si="5"/>
        <v>167</v>
      </c>
      <c r="K33" s="95">
        <f t="shared" si="6"/>
        <v>0.51497005988023947</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1510"/>
      <c r="HX33" s="1510"/>
      <c r="HY33" s="1510"/>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1511"/>
      <c r="MC33" s="1511"/>
      <c r="MD33" s="47"/>
      <c r="ME33" s="47"/>
      <c r="MF33" s="47"/>
      <c r="MG33" s="47"/>
      <c r="MH33" s="47"/>
      <c r="MI33" s="47"/>
      <c r="MJ33" s="76"/>
      <c r="MK33" s="77"/>
      <c r="ML33" s="77"/>
      <c r="MM33" s="110"/>
      <c r="MN33" s="76"/>
      <c r="MO33" s="77"/>
      <c r="MP33" s="77"/>
      <c r="MQ33" s="110"/>
      <c r="MR33" s="76"/>
      <c r="MS33" s="77"/>
      <c r="MT33" s="77"/>
      <c r="MU33" s="110"/>
      <c r="MV33" s="338"/>
      <c r="MW33" s="77"/>
      <c r="MX33" s="77"/>
      <c r="MY33" s="935"/>
      <c r="MZ33" s="338"/>
      <c r="NA33" s="77"/>
      <c r="NB33" s="77"/>
      <c r="NC33" s="110"/>
      <c r="ND33" s="338"/>
      <c r="NE33" s="77"/>
      <c r="NF33" s="77"/>
      <c r="NG33" s="935"/>
      <c r="NH33" s="338"/>
      <c r="NI33" s="77"/>
      <c r="NJ33" s="77"/>
      <c r="NK33" s="935"/>
      <c r="NL33" s="338"/>
      <c r="NM33" s="77"/>
      <c r="NN33" s="77"/>
      <c r="NO33" s="935"/>
      <c r="NP33" s="338"/>
      <c r="NQ33" s="77"/>
      <c r="NR33" s="77"/>
      <c r="NS33" s="935"/>
      <c r="NT33" s="338"/>
      <c r="NU33" s="77"/>
      <c r="NV33" s="77"/>
      <c r="NW33" s="935"/>
      <c r="NX33" s="338"/>
      <c r="NY33" s="77"/>
      <c r="NZ33" s="77"/>
      <c r="OA33" s="110"/>
      <c r="OB33" s="338"/>
      <c r="OC33" s="77"/>
      <c r="OD33" s="77"/>
      <c r="OE33" s="935"/>
      <c r="OF33" s="338"/>
      <c r="OG33" s="77"/>
      <c r="OH33" s="77"/>
      <c r="OI33" s="935"/>
      <c r="OJ33" s="338"/>
      <c r="OK33" s="77"/>
      <c r="OL33" s="77"/>
      <c r="OM33" s="935"/>
      <c r="ON33" s="338"/>
      <c r="OO33" s="77"/>
      <c r="OP33" s="77"/>
      <c r="OQ33" s="935"/>
      <c r="OR33" s="338"/>
      <c r="OS33" s="77"/>
      <c r="OT33" s="77"/>
      <c r="OU33" s="935"/>
      <c r="OV33" s="338"/>
      <c r="OW33" s="77"/>
      <c r="OX33" s="77"/>
      <c r="OY33" s="935"/>
      <c r="OZ33" s="338"/>
      <c r="PA33" s="77"/>
      <c r="PB33" s="77"/>
      <c r="PC33" s="935"/>
      <c r="PD33" s="338"/>
      <c r="PE33" s="77"/>
      <c r="PF33" s="77"/>
      <c r="PG33" s="935"/>
      <c r="PH33" s="338"/>
      <c r="PI33" s="77"/>
      <c r="PJ33" s="77"/>
      <c r="PK33" s="935"/>
      <c r="PL33" s="338"/>
      <c r="PM33" s="77"/>
      <c r="PN33" s="77"/>
      <c r="PO33" s="77"/>
      <c r="PP33" s="110"/>
      <c r="PQ33" s="338"/>
      <c r="PR33" s="77"/>
      <c r="PS33" s="77"/>
      <c r="PT33" s="935"/>
      <c r="PU33" s="1411"/>
      <c r="PV33" s="1412"/>
      <c r="PW33" s="1412"/>
      <c r="PX33" s="935"/>
      <c r="PY33" s="338"/>
      <c r="PZ33" s="77"/>
      <c r="QA33" s="77"/>
      <c r="QB33" s="935"/>
      <c r="QC33" s="338"/>
      <c r="QD33" s="77"/>
      <c r="QE33" s="77"/>
      <c r="QF33" s="935"/>
      <c r="QG33" s="338"/>
      <c r="QH33" s="77"/>
      <c r="QI33" s="77"/>
      <c r="QJ33" s="935"/>
      <c r="QK33" s="338"/>
      <c r="QL33" s="77"/>
      <c r="QM33" s="77"/>
      <c r="QN33" s="935"/>
      <c r="QO33" s="338"/>
      <c r="QP33" s="77"/>
      <c r="QQ33" s="77"/>
      <c r="QR33" s="935"/>
      <c r="QS33" s="338"/>
      <c r="QT33" s="77"/>
      <c r="QU33" s="77"/>
      <c r="QV33" s="935"/>
      <c r="QW33" s="338"/>
      <c r="QX33" s="77"/>
      <c r="QY33" s="77"/>
      <c r="QZ33" s="935"/>
      <c r="RA33" s="338"/>
      <c r="RB33" s="77"/>
      <c r="RC33" s="77"/>
      <c r="RD33" s="935"/>
      <c r="RE33" s="338"/>
      <c r="RF33" s="77"/>
      <c r="RG33" s="77"/>
      <c r="RH33" s="935"/>
      <c r="RI33" s="338"/>
      <c r="RJ33" s="77"/>
      <c r="RK33" s="77"/>
      <c r="RL33" s="935"/>
      <c r="RM33" s="338"/>
      <c r="RN33" s="77"/>
      <c r="RO33" s="77"/>
      <c r="RP33" s="935"/>
      <c r="RQ33" s="338"/>
      <c r="RR33" s="77"/>
      <c r="RS33" s="77"/>
      <c r="RT33" s="935"/>
      <c r="RU33" s="338"/>
      <c r="RV33" s="77"/>
      <c r="RW33" s="77"/>
      <c r="RX33" s="935"/>
      <c r="RY33" s="338"/>
      <c r="RZ33" s="77"/>
      <c r="SA33" s="77"/>
      <c r="SB33" s="935"/>
      <c r="SC33" s="338"/>
      <c r="SD33" s="77"/>
      <c r="SE33" s="77"/>
      <c r="SF33" s="935"/>
      <c r="SG33" s="338"/>
      <c r="SH33" s="77"/>
      <c r="SI33" s="77"/>
      <c r="SJ33" s="935"/>
      <c r="SK33" s="338"/>
      <c r="SL33" s="77"/>
      <c r="SM33" s="77"/>
      <c r="SN33" s="935"/>
      <c r="SO33" s="338"/>
      <c r="SP33" s="77"/>
      <c r="SQ33" s="77"/>
      <c r="SR33" s="935"/>
      <c r="SS33" s="338"/>
      <c r="ST33" s="77"/>
      <c r="SU33" s="77"/>
      <c r="SV33" s="935"/>
      <c r="SW33" s="338"/>
      <c r="SX33" s="77"/>
      <c r="SY33" s="77"/>
      <c r="SZ33" s="110"/>
      <c r="TA33" s="338"/>
      <c r="TB33" s="77"/>
      <c r="TC33" s="77"/>
      <c r="TD33" s="935"/>
      <c r="TE33" s="338"/>
      <c r="TF33" s="77"/>
      <c r="TG33" s="77"/>
      <c r="TH33" s="935"/>
      <c r="TI33" s="338"/>
      <c r="TJ33" s="77"/>
      <c r="TK33" s="77"/>
      <c r="TL33" s="935"/>
      <c r="TM33" s="1657"/>
      <c r="TN33" s="1656"/>
      <c r="TO33" s="1656"/>
      <c r="TP33" s="935"/>
      <c r="TQ33" s="338"/>
      <c r="TR33" s="77"/>
      <c r="TS33" s="77"/>
      <c r="TT33" s="935"/>
      <c r="TU33" s="338" t="s">
        <v>1959</v>
      </c>
      <c r="TV33" s="77" t="s">
        <v>1961</v>
      </c>
      <c r="TW33" s="77" t="s">
        <v>1962</v>
      </c>
      <c r="TX33" s="935"/>
      <c r="TY33" s="338" t="s">
        <v>1965</v>
      </c>
      <c r="TZ33" s="77" t="s">
        <v>1966</v>
      </c>
      <c r="UA33" s="79" t="s">
        <v>2048</v>
      </c>
      <c r="UB33" s="112"/>
      <c r="UC33" s="1728" t="s">
        <v>1952</v>
      </c>
      <c r="UD33" s="1017" t="s">
        <v>2008</v>
      </c>
      <c r="UE33" s="1017" t="s">
        <v>1928</v>
      </c>
      <c r="UF33" s="1620" t="s">
        <v>897</v>
      </c>
      <c r="UG33" s="1728" t="s">
        <v>2005</v>
      </c>
      <c r="UH33" s="1017" t="s">
        <v>2000</v>
      </c>
      <c r="UI33" s="1017" t="s">
        <v>1960</v>
      </c>
      <c r="UJ33" s="1620" t="s">
        <v>897</v>
      </c>
      <c r="UK33" s="1728" t="s">
        <v>1941</v>
      </c>
      <c r="UL33" s="1017" t="s">
        <v>2047</v>
      </c>
      <c r="UM33" s="1017" t="s">
        <v>1950</v>
      </c>
      <c r="UN33" s="1080"/>
      <c r="UO33" s="1438" t="s">
        <v>2049</v>
      </c>
      <c r="UP33" s="1014" t="s">
        <v>2011</v>
      </c>
      <c r="UQ33" s="1014" t="s">
        <v>1932</v>
      </c>
      <c r="UR33" s="1080"/>
      <c r="US33" s="1438" t="s">
        <v>897</v>
      </c>
      <c r="UT33" s="1014" t="s">
        <v>897</v>
      </c>
      <c r="UU33" s="1014" t="s">
        <v>897</v>
      </c>
      <c r="UV33" s="1080"/>
      <c r="UW33" s="1827" t="s">
        <v>1939</v>
      </c>
      <c r="UX33" s="1744" t="s">
        <v>2003</v>
      </c>
      <c r="UY33" s="1744" t="s">
        <v>1980</v>
      </c>
      <c r="UZ33" s="1802" t="s">
        <v>897</v>
      </c>
      <c r="VA33" s="1593" t="s">
        <v>1999</v>
      </c>
      <c r="VB33" s="1022" t="s">
        <v>1953</v>
      </c>
      <c r="VC33" s="1022" t="s">
        <v>1940</v>
      </c>
      <c r="VD33" s="1036" t="s">
        <v>897</v>
      </c>
      <c r="VE33" s="1593" t="s">
        <v>1956</v>
      </c>
      <c r="VF33" s="1022" t="s">
        <v>1928</v>
      </c>
      <c r="VG33" s="1022" t="s">
        <v>2008</v>
      </c>
      <c r="VH33" s="1036" t="s">
        <v>897</v>
      </c>
      <c r="VI33" s="1593" t="s">
        <v>2100</v>
      </c>
      <c r="VJ33" s="1022" t="s">
        <v>1650</v>
      </c>
      <c r="VK33" s="1022" t="s">
        <v>1445</v>
      </c>
      <c r="VL33" s="1036" t="s">
        <v>897</v>
      </c>
      <c r="VM33" s="1593" t="s">
        <v>803</v>
      </c>
      <c r="VN33" s="1022" t="s">
        <v>2097</v>
      </c>
      <c r="VO33" s="1022" t="s">
        <v>1516</v>
      </c>
      <c r="VP33" s="117" t="s">
        <v>2172</v>
      </c>
      <c r="VQ33" s="1725" t="s">
        <v>2098</v>
      </c>
      <c r="VR33" s="1726" t="s">
        <v>989</v>
      </c>
      <c r="VS33" s="1726" t="s">
        <v>1715</v>
      </c>
      <c r="VT33" s="1730" t="s">
        <v>897</v>
      </c>
      <c r="VU33" s="1725" t="s">
        <v>1975</v>
      </c>
      <c r="VV33" s="1726" t="s">
        <v>1934</v>
      </c>
      <c r="VW33" s="1726" t="s">
        <v>1933</v>
      </c>
      <c r="VX33" s="1730" t="s">
        <v>897</v>
      </c>
      <c r="VY33" s="1725" t="s">
        <v>1947</v>
      </c>
      <c r="VZ33" s="1726" t="s">
        <v>1941</v>
      </c>
      <c r="WA33" s="1726" t="s">
        <v>2003</v>
      </c>
      <c r="WB33" s="1730" t="s">
        <v>897</v>
      </c>
      <c r="WC33" s="1725" t="s">
        <v>1952</v>
      </c>
      <c r="WD33" s="1726" t="s">
        <v>1936</v>
      </c>
      <c r="WE33" s="1726" t="s">
        <v>2010</v>
      </c>
      <c r="WF33" s="1730" t="s">
        <v>897</v>
      </c>
      <c r="WG33" s="1725" t="s">
        <v>1951</v>
      </c>
      <c r="WH33" s="1726" t="s">
        <v>1955</v>
      </c>
      <c r="WI33" s="1726" t="s">
        <v>1940</v>
      </c>
      <c r="WJ33" s="1730" t="s">
        <v>897</v>
      </c>
      <c r="WK33" s="1725" t="s">
        <v>1953</v>
      </c>
      <c r="WL33" s="1726" t="s">
        <v>2046</v>
      </c>
      <c r="WM33" s="1726" t="s">
        <v>1937</v>
      </c>
      <c r="WN33" s="1730" t="s">
        <v>897</v>
      </c>
      <c r="WO33" s="1725" t="s">
        <v>1927</v>
      </c>
      <c r="WP33" s="1726" t="s">
        <v>2002</v>
      </c>
      <c r="WQ33" s="1726" t="s">
        <v>2048</v>
      </c>
      <c r="WR33" s="1730" t="s">
        <v>897</v>
      </c>
      <c r="WS33" s="1725" t="s">
        <v>2113</v>
      </c>
      <c r="WT33" s="1726" t="s">
        <v>1932</v>
      </c>
      <c r="WU33" s="1726" t="s">
        <v>2003</v>
      </c>
      <c r="WV33" s="1730" t="s">
        <v>897</v>
      </c>
      <c r="WW33" s="1725" t="s">
        <v>1934</v>
      </c>
      <c r="WX33" s="1726" t="s">
        <v>1958</v>
      </c>
      <c r="WY33" s="1726" t="s">
        <v>1928</v>
      </c>
      <c r="WZ33" s="1730" t="s">
        <v>897</v>
      </c>
      <c r="XA33" s="1053" t="s">
        <v>1908</v>
      </c>
      <c r="XB33" s="116" t="s">
        <v>1936</v>
      </c>
      <c r="XC33" s="116" t="s">
        <v>1954</v>
      </c>
      <c r="XD33" s="117" t="s">
        <v>897</v>
      </c>
      <c r="XE33" s="1306" t="s">
        <v>2351</v>
      </c>
      <c r="XF33" s="116" t="s">
        <v>1947</v>
      </c>
      <c r="XG33" s="544" t="s">
        <v>1974</v>
      </c>
      <c r="XH33" s="117" t="s">
        <v>320</v>
      </c>
      <c r="XI33" s="1725" t="s">
        <v>2006</v>
      </c>
      <c r="XJ33" s="1726" t="s">
        <v>1941</v>
      </c>
      <c r="XK33" s="1726" t="s">
        <v>2280</v>
      </c>
      <c r="XL33" s="1730" t="s">
        <v>897</v>
      </c>
      <c r="XM33" s="1725" t="s">
        <v>2010</v>
      </c>
      <c r="XN33" s="1726" t="s">
        <v>1976</v>
      </c>
      <c r="XO33" s="1726" t="s">
        <v>1951</v>
      </c>
      <c r="XP33" s="1730" t="s">
        <v>897</v>
      </c>
      <c r="XQ33" s="1725" t="s">
        <v>2367</v>
      </c>
      <c r="XR33" s="1726" t="s">
        <v>2364</v>
      </c>
      <c r="XS33" s="1726" t="s">
        <v>2358</v>
      </c>
      <c r="XT33" s="1730" t="s">
        <v>897</v>
      </c>
      <c r="XU33" s="1725" t="s">
        <v>1953</v>
      </c>
      <c r="XV33" s="1726" t="s">
        <v>1971</v>
      </c>
      <c r="XW33" s="1726" t="s">
        <v>1935</v>
      </c>
      <c r="XX33" s="1730" t="s">
        <v>897</v>
      </c>
      <c r="XY33" s="1725" t="s">
        <v>1955</v>
      </c>
      <c r="XZ33" s="1726" t="s">
        <v>2412</v>
      </c>
      <c r="YA33" s="1726" t="s">
        <v>2000</v>
      </c>
      <c r="YB33" s="1730" t="s">
        <v>897</v>
      </c>
      <c r="YC33" s="1725" t="s">
        <v>1988</v>
      </c>
      <c r="YD33" s="1726" t="s">
        <v>2416</v>
      </c>
      <c r="YE33" s="1726" t="s">
        <v>1928</v>
      </c>
      <c r="YF33" s="1730" t="s">
        <v>897</v>
      </c>
      <c r="YG33" s="1053" t="s">
        <v>2413</v>
      </c>
      <c r="YH33" s="116" t="s">
        <v>1927</v>
      </c>
      <c r="YI33" s="116" t="s">
        <v>2002</v>
      </c>
      <c r="YJ33" s="117" t="s">
        <v>897</v>
      </c>
      <c r="YK33" s="1053" t="s">
        <v>2003</v>
      </c>
      <c r="YL33" s="116" t="s">
        <v>2009</v>
      </c>
      <c r="YM33" s="116" t="s">
        <v>2417</v>
      </c>
      <c r="YN33" s="1071" t="s">
        <v>897</v>
      </c>
      <c r="YO33" s="1053" t="s">
        <v>2414</v>
      </c>
      <c r="YP33" s="116" t="s">
        <v>1958</v>
      </c>
      <c r="YQ33" s="116" t="s">
        <v>1951</v>
      </c>
      <c r="YR33" s="117" t="s">
        <v>897</v>
      </c>
      <c r="YS33" s="1053" t="s">
        <v>1898</v>
      </c>
      <c r="YT33" s="116" t="s">
        <v>1999</v>
      </c>
      <c r="YU33" s="116" t="s">
        <v>1954</v>
      </c>
      <c r="YV33" s="117" t="s">
        <v>2173</v>
      </c>
      <c r="YW33" s="1725" t="s">
        <v>1932</v>
      </c>
      <c r="YX33" s="1726" t="s">
        <v>2006</v>
      </c>
      <c r="YY33" s="1726" t="s">
        <v>2000</v>
      </c>
      <c r="YZ33" s="1730" t="s">
        <v>897</v>
      </c>
      <c r="ZA33" s="1725" t="s">
        <v>1930</v>
      </c>
      <c r="ZB33" s="1726" t="s">
        <v>1975</v>
      </c>
      <c r="ZC33" s="1726" t="s">
        <v>1979</v>
      </c>
      <c r="ZD33" s="1730" t="s">
        <v>897</v>
      </c>
      <c r="ZE33" s="1725" t="s">
        <v>1933</v>
      </c>
      <c r="ZF33" s="1726" t="s">
        <v>2046</v>
      </c>
      <c r="ZG33" s="1726" t="s">
        <v>1996</v>
      </c>
      <c r="ZH33" s="1730" t="s">
        <v>897</v>
      </c>
      <c r="ZI33" s="1725" t="s">
        <v>1966</v>
      </c>
      <c r="ZJ33" s="1726" t="s">
        <v>1974</v>
      </c>
      <c r="ZK33" s="1726" t="s">
        <v>1936</v>
      </c>
      <c r="ZL33" s="1727" t="s">
        <v>897</v>
      </c>
      <c r="ZM33" s="1725" t="s">
        <v>1942</v>
      </c>
      <c r="ZN33" s="1726" t="s">
        <v>2621</v>
      </c>
      <c r="ZO33" s="1726" t="s">
        <v>1920</v>
      </c>
      <c r="ZP33" s="1730" t="s">
        <v>897</v>
      </c>
      <c r="ZQ33" s="1725" t="s">
        <v>2358</v>
      </c>
      <c r="ZR33" s="1726" t="s">
        <v>2414</v>
      </c>
      <c r="ZS33" s="1726" t="s">
        <v>1908</v>
      </c>
      <c r="ZT33" s="1730" t="s">
        <v>897</v>
      </c>
      <c r="ZU33" s="1725" t="s">
        <v>2412</v>
      </c>
      <c r="ZV33" s="1726" t="s">
        <v>1896</v>
      </c>
      <c r="ZW33" s="1726" t="s">
        <v>2355</v>
      </c>
      <c r="ZX33" s="1730" t="s">
        <v>897</v>
      </c>
      <c r="ZY33" s="1725" t="s">
        <v>2360</v>
      </c>
      <c r="ZZ33" s="1726" t="s">
        <v>1954</v>
      </c>
      <c r="AAA33" s="1726" t="s">
        <v>1950</v>
      </c>
      <c r="AAB33" s="1730" t="s">
        <v>897</v>
      </c>
      <c r="AAC33" s="1725" t="s">
        <v>2367</v>
      </c>
      <c r="AAD33" s="1726" t="s">
        <v>1939</v>
      </c>
      <c r="AAE33" s="1726" t="s">
        <v>2005</v>
      </c>
      <c r="AAF33" s="1730" t="s">
        <v>897</v>
      </c>
      <c r="AAG33" s="1725" t="s">
        <v>1976</v>
      </c>
      <c r="AAH33" s="1726" t="s">
        <v>1955</v>
      </c>
      <c r="AAI33" s="1726" t="s">
        <v>1945</v>
      </c>
      <c r="AAJ33" s="1730" t="s">
        <v>897</v>
      </c>
      <c r="AAK33" s="1725" t="s">
        <v>1990</v>
      </c>
      <c r="AAL33" s="1726" t="s">
        <v>2692</v>
      </c>
      <c r="AAM33" s="1726" t="s">
        <v>2693</v>
      </c>
      <c r="AAN33" s="1727" t="s">
        <v>897</v>
      </c>
      <c r="AAO33" s="1725" t="s">
        <v>2113</v>
      </c>
      <c r="AAP33" s="1726" t="s">
        <v>1977</v>
      </c>
      <c r="AAQ33" s="1726" t="s">
        <v>1999</v>
      </c>
      <c r="AAR33" s="1730" t="s">
        <v>897</v>
      </c>
      <c r="AAS33" s="1725" t="s">
        <v>2362</v>
      </c>
      <c r="AAT33" s="1726" t="s">
        <v>1896</v>
      </c>
      <c r="AAU33" s="1726" t="s">
        <v>1931</v>
      </c>
      <c r="AAV33" s="1727" t="s">
        <v>897</v>
      </c>
      <c r="AAW33" s="1053" t="s">
        <v>1897</v>
      </c>
      <c r="AAX33" s="116" t="s">
        <v>2415</v>
      </c>
      <c r="AAY33" s="116" t="s">
        <v>2417</v>
      </c>
      <c r="AAZ33" s="117" t="s">
        <v>897</v>
      </c>
      <c r="ABA33" s="1053" t="s">
        <v>1926</v>
      </c>
      <c r="ABB33" s="116" t="s">
        <v>2414</v>
      </c>
      <c r="ABC33" s="116" t="s">
        <v>2356</v>
      </c>
      <c r="ABD33" s="117" t="s">
        <v>2770</v>
      </c>
      <c r="ABE33" s="1725" t="s">
        <v>2862</v>
      </c>
      <c r="ABF33" s="1726" t="s">
        <v>2861</v>
      </c>
      <c r="ABG33" s="1726" t="s">
        <v>2006</v>
      </c>
      <c r="ABH33" s="1730" t="s">
        <v>897</v>
      </c>
      <c r="ABI33" s="1725" t="s">
        <v>2279</v>
      </c>
      <c r="ABJ33" s="1726" t="s">
        <v>1933</v>
      </c>
      <c r="ABK33" s="1726" t="s">
        <v>1931</v>
      </c>
      <c r="ABL33" s="1730" t="s">
        <v>897</v>
      </c>
      <c r="ABM33" s="1725" t="s">
        <v>1958</v>
      </c>
      <c r="ABN33" s="1726" t="s">
        <v>2363</v>
      </c>
      <c r="ABO33" s="1726" t="s">
        <v>1998</v>
      </c>
      <c r="ABP33" s="1730" t="s">
        <v>897</v>
      </c>
      <c r="ABQ33" s="1827" t="s">
        <v>2002</v>
      </c>
      <c r="ABR33" s="1744" t="s">
        <v>1950</v>
      </c>
      <c r="ABS33" s="1744" t="s">
        <v>2351</v>
      </c>
      <c r="ABT33" s="1802" t="s">
        <v>897</v>
      </c>
      <c r="ABU33" s="1827" t="s">
        <v>1935</v>
      </c>
      <c r="ABV33" s="1744" t="s">
        <v>1957</v>
      </c>
      <c r="ABW33" s="1744" t="s">
        <v>897</v>
      </c>
      <c r="ABX33" s="1802" t="s">
        <v>897</v>
      </c>
      <c r="ABY33" s="1827" t="s">
        <v>2009</v>
      </c>
      <c r="ABZ33" s="1744" t="s">
        <v>2861</v>
      </c>
      <c r="ACA33" s="1744" t="s">
        <v>1928</v>
      </c>
      <c r="ACB33" s="1802" t="s">
        <v>897</v>
      </c>
      <c r="ACC33" s="1827" t="s">
        <v>2364</v>
      </c>
      <c r="ACD33" s="1744" t="s">
        <v>1990</v>
      </c>
      <c r="ACE33" s="1744" t="s">
        <v>1999</v>
      </c>
      <c r="ACF33" s="1802" t="s">
        <v>897</v>
      </c>
      <c r="ACG33" s="1827" t="s">
        <v>2862</v>
      </c>
      <c r="ACH33" s="1744" t="s">
        <v>1949</v>
      </c>
      <c r="ACI33" s="1744" t="s">
        <v>1941</v>
      </c>
      <c r="ACJ33" s="1802" t="s">
        <v>897</v>
      </c>
      <c r="ACK33" s="1827" t="s">
        <v>2358</v>
      </c>
      <c r="ACL33" s="1744" t="s">
        <v>2279</v>
      </c>
      <c r="ACM33" s="1744" t="s">
        <v>2002</v>
      </c>
      <c r="ACN33" s="1828" t="s">
        <v>897</v>
      </c>
      <c r="ACO33" s="1236"/>
      <c r="ACP33" s="1675" t="s">
        <v>2041</v>
      </c>
      <c r="ACQ33" s="338">
        <f t="shared" si="11"/>
        <v>17</v>
      </c>
      <c r="ACR33" s="77">
        <f t="shared" si="12"/>
        <v>18</v>
      </c>
      <c r="ACS33" s="935">
        <f t="shared" si="13"/>
        <v>35</v>
      </c>
      <c r="ACT33" s="144">
        <f t="shared" si="14"/>
        <v>0.48571428571428571</v>
      </c>
      <c r="ACU33" s="338">
        <f t="shared" si="15"/>
        <v>8</v>
      </c>
      <c r="ACV33" s="77">
        <f t="shared" si="16"/>
        <v>9</v>
      </c>
      <c r="ACW33" s="935">
        <f t="shared" si="17"/>
        <v>17</v>
      </c>
      <c r="ACX33" s="1314">
        <f t="shared" si="18"/>
        <v>0.47058823529411764</v>
      </c>
    </row>
    <row r="34" spans="1:779">
      <c r="A34" s="281"/>
      <c r="B34" s="74" t="s">
        <v>2127</v>
      </c>
      <c r="C34" s="570">
        <f t="shared" ca="1" si="0"/>
        <v>16</v>
      </c>
      <c r="D34" s="575">
        <v>39855</v>
      </c>
      <c r="E34" s="331" t="s">
        <v>976</v>
      </c>
      <c r="F34" s="75" t="s">
        <v>1159</v>
      </c>
      <c r="G34" s="187" t="s">
        <v>7</v>
      </c>
      <c r="H34" s="76">
        <f t="shared" si="1"/>
        <v>149</v>
      </c>
      <c r="I34" s="77">
        <f t="shared" si="2"/>
        <v>141</v>
      </c>
      <c r="J34" s="77">
        <f t="shared" si="5"/>
        <v>290</v>
      </c>
      <c r="K34" s="95">
        <f t="shared" si="6"/>
        <v>0.51379310344827589</v>
      </c>
      <c r="L34" s="1073"/>
      <c r="M34" s="1073"/>
      <c r="N34" s="1073"/>
      <c r="O34" s="1073"/>
      <c r="P34" s="1073"/>
      <c r="Q34" s="1073"/>
      <c r="R34" s="1073"/>
      <c r="S34" s="1073"/>
      <c r="T34" s="1073"/>
      <c r="U34" s="1073"/>
      <c r="V34" s="1073"/>
      <c r="W34" s="1073"/>
      <c r="X34" s="1073"/>
      <c r="Y34" s="1073"/>
      <c r="Z34" s="1073"/>
      <c r="AA34" s="1073"/>
      <c r="AB34" s="1073"/>
      <c r="AC34" s="1073"/>
      <c r="AD34" s="1073"/>
      <c r="AE34" s="1073"/>
      <c r="AF34" s="1073"/>
      <c r="AG34" s="1073"/>
      <c r="AH34" s="1073"/>
      <c r="AI34" s="1073"/>
      <c r="AJ34" s="1073"/>
      <c r="AK34" s="1073"/>
      <c r="AL34" s="1073"/>
      <c r="AM34" s="1073"/>
      <c r="AN34" s="1073"/>
      <c r="AO34" s="1073"/>
      <c r="AP34" s="1073"/>
      <c r="AQ34" s="1073"/>
      <c r="AR34" s="1073"/>
      <c r="AS34" s="1073"/>
      <c r="AT34" s="1073"/>
      <c r="AU34" s="1073"/>
      <c r="AV34" s="1073"/>
      <c r="AW34" s="1073"/>
      <c r="AX34" s="1073"/>
      <c r="AY34" s="1073"/>
      <c r="AZ34" s="1073"/>
      <c r="BA34" s="1073"/>
      <c r="BB34" s="1073"/>
      <c r="BC34" s="1073"/>
      <c r="BD34" s="1073"/>
      <c r="BE34" s="1073"/>
      <c r="BF34" s="1073"/>
      <c r="BG34" s="1073"/>
      <c r="BH34" s="1073"/>
      <c r="BI34" s="1073"/>
      <c r="BJ34" s="1073"/>
      <c r="BK34" s="1073"/>
      <c r="BL34" s="1073"/>
      <c r="BM34" s="1073"/>
      <c r="BN34" s="1073"/>
      <c r="BO34" s="1073"/>
      <c r="BP34" s="1073"/>
      <c r="BQ34" s="1073"/>
      <c r="BR34" s="1073"/>
      <c r="BS34" s="1073"/>
      <c r="BT34" s="1073"/>
      <c r="BU34" s="1073"/>
      <c r="BV34" s="1073"/>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3"/>
      <c r="DB34" s="1073"/>
      <c r="DC34" s="1073"/>
      <c r="DD34" s="1073"/>
      <c r="DE34" s="1073"/>
      <c r="DF34" s="1073"/>
      <c r="DG34" s="1073"/>
      <c r="DH34" s="1073"/>
      <c r="DI34" s="1073"/>
      <c r="DJ34" s="1073"/>
      <c r="DK34" s="1073"/>
      <c r="DL34" s="1073"/>
      <c r="DM34" s="1073"/>
      <c r="DN34" s="1073"/>
      <c r="DO34" s="1073"/>
      <c r="DP34" s="1073"/>
      <c r="DQ34" s="1073"/>
      <c r="DR34" s="1073"/>
      <c r="DS34" s="1073"/>
      <c r="DT34" s="1073"/>
      <c r="DU34" s="1073"/>
      <c r="DV34" s="1073"/>
      <c r="DW34" s="1073"/>
      <c r="DX34" s="1073"/>
      <c r="DY34" s="1073"/>
      <c r="DZ34" s="1073"/>
      <c r="EA34" s="1073"/>
      <c r="EB34" s="1073"/>
      <c r="EC34" s="1073"/>
      <c r="ED34" s="1073"/>
      <c r="EE34" s="1073"/>
      <c r="EF34" s="1073"/>
      <c r="EG34" s="1073"/>
      <c r="EH34" s="1073"/>
      <c r="EI34" s="1073"/>
      <c r="EJ34" s="1073"/>
      <c r="EK34" s="1073"/>
      <c r="EL34" s="1073"/>
      <c r="EM34" s="1073"/>
      <c r="EN34" s="1073"/>
      <c r="EO34" s="1073"/>
      <c r="EP34" s="1073"/>
      <c r="EQ34" s="1073"/>
      <c r="ER34" s="1073"/>
      <c r="ES34" s="1073"/>
      <c r="ET34" s="1073"/>
      <c r="EU34" s="1073"/>
      <c r="EV34" s="1073"/>
      <c r="EW34" s="1073"/>
      <c r="EX34" s="1073"/>
      <c r="EY34" s="1073"/>
      <c r="EZ34" s="1073"/>
      <c r="FA34" s="1073"/>
      <c r="FB34" s="1073"/>
      <c r="FC34" s="1073"/>
      <c r="FD34" s="1073"/>
      <c r="FE34" s="1073"/>
      <c r="FF34" s="1073"/>
      <c r="FG34" s="1073"/>
      <c r="FH34" s="1073"/>
      <c r="FI34" s="1073"/>
      <c r="FJ34" s="1073"/>
      <c r="FK34" s="1073"/>
      <c r="FL34" s="1073"/>
      <c r="FM34" s="1073"/>
      <c r="FN34" s="1073"/>
      <c r="FO34" s="1073"/>
      <c r="FP34" s="1073"/>
      <c r="FQ34" s="1073"/>
      <c r="FR34" s="1073"/>
      <c r="FS34" s="1073"/>
      <c r="FT34" s="1073"/>
      <c r="FU34" s="1073"/>
      <c r="FV34" s="1073"/>
      <c r="FW34" s="1073"/>
      <c r="FX34" s="1073"/>
      <c r="FY34" s="1073"/>
      <c r="FZ34" s="1073"/>
      <c r="GA34" s="1073"/>
      <c r="GB34" s="1073"/>
      <c r="GC34" s="1073"/>
      <c r="GD34" s="1073"/>
      <c r="GE34" s="1073"/>
      <c r="GF34" s="1073"/>
      <c r="GG34" s="1073"/>
      <c r="GH34" s="1073"/>
      <c r="GI34" s="1073"/>
      <c r="GJ34" s="1073"/>
      <c r="GK34" s="1073"/>
      <c r="GL34" s="1073"/>
      <c r="GM34" s="1073"/>
      <c r="GN34" s="1073"/>
      <c r="GO34" s="1073"/>
      <c r="GP34" s="1073"/>
      <c r="GQ34" s="1073"/>
      <c r="GR34" s="1073"/>
      <c r="GS34" s="1073"/>
      <c r="GT34" s="1073"/>
      <c r="GU34" s="1073"/>
      <c r="GV34" s="1073"/>
      <c r="GW34" s="1073"/>
      <c r="GX34" s="1073"/>
      <c r="GY34" s="1073"/>
      <c r="GZ34" s="1073"/>
      <c r="HA34" s="1073"/>
      <c r="HB34" s="1073"/>
      <c r="HC34" s="1073"/>
      <c r="HD34" s="1073"/>
      <c r="HE34" s="1073"/>
      <c r="HF34" s="1073"/>
      <c r="HG34" s="1073"/>
      <c r="HH34" s="1073"/>
      <c r="HI34" s="1073"/>
      <c r="HJ34" s="1073"/>
      <c r="HK34" s="1073"/>
      <c r="HL34" s="1073"/>
      <c r="HM34" s="1073"/>
      <c r="HN34" s="1073"/>
      <c r="HO34" s="1073"/>
      <c r="HP34" s="1073"/>
      <c r="HQ34" s="1073"/>
      <c r="HR34" s="1073"/>
      <c r="HS34" s="1073"/>
      <c r="HT34" s="1073"/>
      <c r="HU34" s="1073"/>
      <c r="HV34" s="1073"/>
      <c r="HW34" s="1073"/>
      <c r="HX34" s="1073"/>
      <c r="HY34" s="1073"/>
      <c r="HZ34" s="1073"/>
      <c r="IA34" s="1073"/>
      <c r="IB34" s="1073"/>
      <c r="IC34" s="1073"/>
      <c r="ID34" s="1073"/>
      <c r="IE34" s="1073"/>
      <c r="IF34" s="1073"/>
      <c r="IG34" s="1073"/>
      <c r="IH34" s="1073"/>
      <c r="II34" s="1073"/>
      <c r="IJ34" s="1073"/>
      <c r="IK34" s="1073"/>
      <c r="IL34" s="1073"/>
      <c r="IM34" s="1073"/>
      <c r="IN34" s="1073"/>
      <c r="IO34" s="1073"/>
      <c r="IP34" s="1073"/>
      <c r="IQ34" s="1073"/>
      <c r="IR34" s="1073"/>
      <c r="IS34" s="1073"/>
      <c r="IT34" s="1073"/>
      <c r="IU34" s="1073"/>
      <c r="IV34" s="1073"/>
      <c r="IW34" s="1073"/>
      <c r="IX34" s="1073"/>
      <c r="IY34" s="1073"/>
      <c r="IZ34" s="1073"/>
      <c r="JA34" s="1073"/>
      <c r="JB34" s="1073"/>
      <c r="JC34" s="1073"/>
      <c r="JD34" s="1073"/>
      <c r="JE34" s="1073"/>
      <c r="JF34" s="1073"/>
      <c r="JG34" s="1073"/>
      <c r="JH34" s="1073"/>
      <c r="JI34" s="1073"/>
      <c r="JJ34" s="1073"/>
      <c r="JK34" s="1073"/>
      <c r="JL34" s="1073"/>
      <c r="JM34" s="1073"/>
      <c r="JN34" s="1073"/>
      <c r="JO34" s="1073"/>
      <c r="JP34" s="1073"/>
      <c r="JQ34" s="1073"/>
      <c r="JR34" s="1073"/>
      <c r="JS34" s="1073"/>
      <c r="JT34" s="1073"/>
      <c r="JU34" s="1073"/>
      <c r="JV34" s="1073"/>
      <c r="JW34" s="1073"/>
      <c r="JX34" s="1073"/>
      <c r="JY34" s="1073"/>
      <c r="JZ34" s="1073"/>
      <c r="KA34" s="1073"/>
      <c r="KB34" s="1073"/>
      <c r="KC34" s="1073"/>
      <c r="KD34" s="1073"/>
      <c r="KE34" s="1073"/>
      <c r="KF34" s="1073"/>
      <c r="KG34" s="1073"/>
      <c r="KH34" s="1073"/>
      <c r="KI34" s="1073"/>
      <c r="KJ34" s="1073"/>
      <c r="KK34" s="1073"/>
      <c r="KL34" s="1073"/>
      <c r="KM34" s="1073"/>
      <c r="KN34" s="1073"/>
      <c r="KO34" s="1073"/>
      <c r="KP34" s="1073"/>
      <c r="KQ34" s="1073"/>
      <c r="KR34" s="1073"/>
      <c r="KS34" s="1073"/>
      <c r="KT34" s="1073"/>
      <c r="KU34" s="1073"/>
      <c r="KV34" s="1073"/>
      <c r="KW34" s="1073"/>
      <c r="KX34" s="1073"/>
      <c r="KY34" s="1073"/>
      <c r="KZ34" s="1073"/>
      <c r="LA34" s="1073"/>
      <c r="LB34" s="1073"/>
      <c r="LC34" s="1073"/>
      <c r="LD34" s="1073"/>
      <c r="LE34" s="1073"/>
      <c r="LF34" s="1073"/>
      <c r="LG34" s="1073"/>
      <c r="LH34" s="1073"/>
      <c r="LI34" s="1073"/>
      <c r="LJ34" s="1073"/>
      <c r="LK34" s="1073"/>
      <c r="LL34" s="1073"/>
      <c r="LM34" s="1073"/>
      <c r="LN34" s="1073"/>
      <c r="LO34" s="1073"/>
      <c r="LP34" s="1073"/>
      <c r="LQ34" s="1073"/>
      <c r="LR34" s="1073"/>
      <c r="LS34" s="1073"/>
      <c r="LT34" s="1073"/>
      <c r="LU34" s="1073"/>
      <c r="LV34" s="1073"/>
      <c r="LW34" s="1073"/>
      <c r="LX34" s="1073"/>
      <c r="LY34" s="1073"/>
      <c r="LZ34" s="1073"/>
      <c r="MA34" s="1073"/>
      <c r="MB34" s="1073"/>
      <c r="MC34" s="1073"/>
      <c r="MD34" s="1073"/>
      <c r="ME34" s="1073"/>
      <c r="MF34" s="1073"/>
      <c r="MG34" s="1073"/>
      <c r="MH34" s="1073"/>
      <c r="MI34" s="1073"/>
      <c r="MJ34" s="76" t="s">
        <v>231</v>
      </c>
      <c r="MK34" s="77" t="s">
        <v>465</v>
      </c>
      <c r="ML34" s="77" t="s">
        <v>478</v>
      </c>
      <c r="MM34" s="110"/>
      <c r="MN34" s="76" t="s">
        <v>798</v>
      </c>
      <c r="MO34" s="77" t="s">
        <v>796</v>
      </c>
      <c r="MP34" s="77" t="s">
        <v>989</v>
      </c>
      <c r="MQ34" s="110"/>
      <c r="MR34" s="76" t="s">
        <v>813</v>
      </c>
      <c r="MS34" s="77" t="s">
        <v>802</v>
      </c>
      <c r="MT34" s="77" t="s">
        <v>804</v>
      </c>
      <c r="MU34" s="110"/>
      <c r="MV34" s="338" t="s">
        <v>1056</v>
      </c>
      <c r="MW34" s="77" t="s">
        <v>816</v>
      </c>
      <c r="MX34" s="77" t="s">
        <v>1176</v>
      </c>
      <c r="MY34" s="935"/>
      <c r="MZ34" s="338" t="s">
        <v>797</v>
      </c>
      <c r="NA34" s="77" t="s">
        <v>922</v>
      </c>
      <c r="NB34" s="77" t="s">
        <v>1114</v>
      </c>
      <c r="NC34" s="110"/>
      <c r="ND34" s="338" t="s">
        <v>1141</v>
      </c>
      <c r="NE34" s="77" t="s">
        <v>806</v>
      </c>
      <c r="NF34" s="77" t="s">
        <v>1104</v>
      </c>
      <c r="NG34" s="935"/>
      <c r="NH34" s="338" t="s">
        <v>1154</v>
      </c>
      <c r="NI34" s="77" t="s">
        <v>1111</v>
      </c>
      <c r="NJ34" s="77" t="s">
        <v>1153</v>
      </c>
      <c r="NK34" s="935"/>
      <c r="NL34" s="338" t="s">
        <v>533</v>
      </c>
      <c r="NM34" s="77" t="s">
        <v>1110</v>
      </c>
      <c r="NN34" s="77" t="s">
        <v>1155</v>
      </c>
      <c r="NO34" s="935"/>
      <c r="NP34" s="338" t="s">
        <v>1152</v>
      </c>
      <c r="NQ34" s="77" t="s">
        <v>1107</v>
      </c>
      <c r="NR34" s="77" t="s">
        <v>796</v>
      </c>
      <c r="NS34" s="935"/>
      <c r="NT34" s="338" t="s">
        <v>5</v>
      </c>
      <c r="NU34" s="77"/>
      <c r="NV34" s="77"/>
      <c r="NW34" s="935"/>
      <c r="NX34" s="338" t="s">
        <v>1103</v>
      </c>
      <c r="NY34" s="77" t="s">
        <v>771</v>
      </c>
      <c r="NZ34" s="79" t="s">
        <v>1102</v>
      </c>
      <c r="OA34" s="112"/>
      <c r="OB34" s="1056" t="s">
        <v>449</v>
      </c>
      <c r="OC34" s="79" t="s">
        <v>1108</v>
      </c>
      <c r="OD34" s="79" t="s">
        <v>815</v>
      </c>
      <c r="OE34" s="1057"/>
      <c r="OF34" s="1056" t="s">
        <v>462</v>
      </c>
      <c r="OG34" s="79" t="s">
        <v>1114</v>
      </c>
      <c r="OH34" s="79" t="s">
        <v>1012</v>
      </c>
      <c r="OI34" s="1057"/>
      <c r="OJ34" s="1056" t="s">
        <v>1141</v>
      </c>
      <c r="OK34" s="79" t="s">
        <v>798</v>
      </c>
      <c r="OL34" s="79" t="s">
        <v>920</v>
      </c>
      <c r="OM34" s="1057" t="s">
        <v>132</v>
      </c>
      <c r="ON34" s="338" t="s">
        <v>1106</v>
      </c>
      <c r="OO34" s="77" t="s">
        <v>800</v>
      </c>
      <c r="OP34" s="77" t="s">
        <v>1154</v>
      </c>
      <c r="OQ34" s="935"/>
      <c r="OR34" s="338" t="s">
        <v>1095</v>
      </c>
      <c r="OS34" s="77" t="s">
        <v>816</v>
      </c>
      <c r="OT34" s="694" t="s">
        <v>1112</v>
      </c>
      <c r="OU34" s="1254"/>
      <c r="OV34" s="1253" t="s">
        <v>797</v>
      </c>
      <c r="OW34" s="694" t="s">
        <v>806</v>
      </c>
      <c r="OX34" s="694" t="s">
        <v>1111</v>
      </c>
      <c r="OY34" s="1254"/>
      <c r="OZ34" s="1253" t="s">
        <v>1099</v>
      </c>
      <c r="PA34" s="694" t="s">
        <v>447</v>
      </c>
      <c r="PB34" s="694" t="s">
        <v>1038</v>
      </c>
      <c r="PC34" s="1254"/>
      <c r="PD34" s="1253" t="s">
        <v>1103</v>
      </c>
      <c r="PE34" s="694" t="s">
        <v>974</v>
      </c>
      <c r="PF34" s="694" t="s">
        <v>1108</v>
      </c>
      <c r="PG34" s="1254" t="s">
        <v>821</v>
      </c>
      <c r="PH34" s="338" t="s">
        <v>451</v>
      </c>
      <c r="PI34" s="77" t="s">
        <v>798</v>
      </c>
      <c r="PJ34" s="116" t="s">
        <v>1113</v>
      </c>
      <c r="PK34" s="1071"/>
      <c r="PL34" s="1053" t="s">
        <v>1153</v>
      </c>
      <c r="PM34" s="116" t="s">
        <v>1175</v>
      </c>
      <c r="PN34" s="116" t="s">
        <v>1100</v>
      </c>
      <c r="PO34" s="116"/>
      <c r="PP34" s="117"/>
      <c r="PQ34" s="1053" t="s">
        <v>813</v>
      </c>
      <c r="PR34" s="116" t="s">
        <v>811</v>
      </c>
      <c r="PS34" s="116" t="s">
        <v>803</v>
      </c>
      <c r="PT34" s="1071"/>
      <c r="PU34" s="1413" t="s">
        <v>1459</v>
      </c>
      <c r="PV34" s="2017" t="s">
        <v>1445</v>
      </c>
      <c r="PW34" s="2017" t="s">
        <v>1448</v>
      </c>
      <c r="PX34" s="1071"/>
      <c r="PY34" s="1053" t="s">
        <v>1110</v>
      </c>
      <c r="PZ34" s="116" t="s">
        <v>1099</v>
      </c>
      <c r="QA34" s="116" t="s">
        <v>1312</v>
      </c>
      <c r="QB34" s="1071" t="s">
        <v>458</v>
      </c>
      <c r="QC34" s="1053" t="s">
        <v>1502</v>
      </c>
      <c r="QD34" s="116" t="s">
        <v>1500</v>
      </c>
      <c r="QE34" s="116" t="s">
        <v>1441</v>
      </c>
      <c r="QF34" s="1071"/>
      <c r="QG34" s="1053" t="s">
        <v>1516</v>
      </c>
      <c r="QH34" s="116" t="s">
        <v>1453</v>
      </c>
      <c r="QI34" s="116" t="s">
        <v>175</v>
      </c>
      <c r="QJ34" s="1071"/>
      <c r="QK34" s="1053" t="s">
        <v>1501</v>
      </c>
      <c r="QL34" s="116" t="s">
        <v>1446</v>
      </c>
      <c r="QM34" s="116" t="s">
        <v>1440</v>
      </c>
      <c r="QN34" s="1071" t="s">
        <v>210</v>
      </c>
      <c r="QO34" s="338" t="s">
        <v>482</v>
      </c>
      <c r="QP34" s="77" t="s">
        <v>1499</v>
      </c>
      <c r="QQ34" s="77" t="s">
        <v>459</v>
      </c>
      <c r="QR34" s="935"/>
      <c r="QS34" s="338" t="s">
        <v>1108</v>
      </c>
      <c r="QT34" s="77" t="s">
        <v>1149</v>
      </c>
      <c r="QU34" s="77" t="s">
        <v>1096</v>
      </c>
      <c r="QV34" s="935"/>
      <c r="QW34" s="338" t="s">
        <v>1100</v>
      </c>
      <c r="QX34" s="77" t="s">
        <v>814</v>
      </c>
      <c r="QY34" s="77" t="s">
        <v>1109</v>
      </c>
      <c r="QZ34" s="935"/>
      <c r="RA34" s="338" t="s">
        <v>1175</v>
      </c>
      <c r="RB34" s="77" t="s">
        <v>803</v>
      </c>
      <c r="RC34" s="77" t="s">
        <v>1498</v>
      </c>
      <c r="RD34" s="935"/>
      <c r="RE34" s="338" t="s">
        <v>1095</v>
      </c>
      <c r="RF34" s="77" t="s">
        <v>1141</v>
      </c>
      <c r="RG34" s="116" t="s">
        <v>1518</v>
      </c>
      <c r="RH34" s="1071"/>
      <c r="RI34" s="1053" t="s">
        <v>1153</v>
      </c>
      <c r="RJ34" s="116" t="s">
        <v>175</v>
      </c>
      <c r="RK34" s="116" t="s">
        <v>462</v>
      </c>
      <c r="RL34" s="1071"/>
      <c r="RM34" s="1053" t="s">
        <v>813</v>
      </c>
      <c r="RN34" s="116" t="s">
        <v>1439</v>
      </c>
      <c r="RO34" s="116" t="s">
        <v>320</v>
      </c>
      <c r="RP34" s="935" t="s">
        <v>1102</v>
      </c>
      <c r="RQ34" s="338" t="s">
        <v>1155</v>
      </c>
      <c r="RR34" s="77" t="s">
        <v>1097</v>
      </c>
      <c r="RS34" s="77" t="s">
        <v>1038</v>
      </c>
      <c r="RT34" s="935"/>
      <c r="RU34" s="338" t="s">
        <v>1112</v>
      </c>
      <c r="RV34" s="77" t="s">
        <v>989</v>
      </c>
      <c r="RW34" s="77" t="s">
        <v>1442</v>
      </c>
      <c r="RX34" s="935"/>
      <c r="RY34" s="338" t="s">
        <v>1632</v>
      </c>
      <c r="RZ34" s="77" t="s">
        <v>1151</v>
      </c>
      <c r="SA34" s="77" t="s">
        <v>1450</v>
      </c>
      <c r="SB34" s="935"/>
      <c r="SC34" s="338" t="s">
        <v>1650</v>
      </c>
      <c r="SD34" s="77" t="s">
        <v>802</v>
      </c>
      <c r="SE34" s="77" t="s">
        <v>500</v>
      </c>
      <c r="SF34" s="935"/>
      <c r="SG34" s="338" t="s">
        <v>221</v>
      </c>
      <c r="SH34" s="77" t="s">
        <v>1440</v>
      </c>
      <c r="SI34" s="77" t="s">
        <v>1453</v>
      </c>
      <c r="SJ34" s="935"/>
      <c r="SK34" s="338" t="s">
        <v>1152</v>
      </c>
      <c r="SL34" s="77" t="s">
        <v>816</v>
      </c>
      <c r="SM34" s="77" t="s">
        <v>452</v>
      </c>
      <c r="SN34" s="935"/>
      <c r="SO34" s="1053" t="s">
        <v>1176</v>
      </c>
      <c r="SP34" s="116" t="s">
        <v>1100</v>
      </c>
      <c r="SQ34" s="116" t="s">
        <v>1516</v>
      </c>
      <c r="SR34" s="1071"/>
      <c r="SS34" s="1053" t="s">
        <v>989</v>
      </c>
      <c r="ST34" s="116" t="s">
        <v>477</v>
      </c>
      <c r="SU34" s="116" t="s">
        <v>1111</v>
      </c>
      <c r="SV34" s="1071"/>
      <c r="SW34" s="1053" t="s">
        <v>1153</v>
      </c>
      <c r="SX34" s="116" t="s">
        <v>1107</v>
      </c>
      <c r="SY34" s="116" t="s">
        <v>811</v>
      </c>
      <c r="SZ34" s="117"/>
      <c r="TA34" s="1053" t="s">
        <v>1113</v>
      </c>
      <c r="TB34" s="116" t="s">
        <v>1518</v>
      </c>
      <c r="TC34" s="116" t="s">
        <v>1439</v>
      </c>
      <c r="TD34" s="1071" t="s">
        <v>317</v>
      </c>
      <c r="TE34" s="338" t="s">
        <v>1039</v>
      </c>
      <c r="TF34" s="79" t="s">
        <v>448</v>
      </c>
      <c r="TG34" s="79" t="s">
        <v>1453</v>
      </c>
      <c r="TH34" s="1057"/>
      <c r="TI34" s="1056" t="s">
        <v>231</v>
      </c>
      <c r="TJ34" s="79" t="s">
        <v>1140</v>
      </c>
      <c r="TK34" s="79" t="s">
        <v>1108</v>
      </c>
      <c r="TL34" s="1057"/>
      <c r="TM34" s="1056" t="s">
        <v>802</v>
      </c>
      <c r="TN34" s="79" t="s">
        <v>1096</v>
      </c>
      <c r="TO34" s="79" t="s">
        <v>502</v>
      </c>
      <c r="TP34" s="1057"/>
      <c r="TQ34" s="1056" t="s">
        <v>1457</v>
      </c>
      <c r="TR34" s="79" t="s">
        <v>132</v>
      </c>
      <c r="TS34" s="81" t="s">
        <v>975</v>
      </c>
      <c r="TT34" s="1055" t="s">
        <v>452</v>
      </c>
      <c r="TU34" s="1054" t="s">
        <v>1992</v>
      </c>
      <c r="TV34" s="81" t="s">
        <v>1974</v>
      </c>
      <c r="TW34" s="81" t="s">
        <v>1875</v>
      </c>
      <c r="TX34" s="935"/>
      <c r="TY34" s="338" t="s">
        <v>1925</v>
      </c>
      <c r="TZ34" s="77" t="s">
        <v>1926</v>
      </c>
      <c r="UA34" s="77" t="s">
        <v>1913</v>
      </c>
      <c r="UB34" s="110"/>
      <c r="UC34" s="1438" t="s">
        <v>1911</v>
      </c>
      <c r="UD34" s="1014" t="s">
        <v>1879</v>
      </c>
      <c r="UE34" s="1014" t="s">
        <v>1937</v>
      </c>
      <c r="UF34" s="1080"/>
      <c r="UG34" s="1438" t="s">
        <v>1894</v>
      </c>
      <c r="UH34" s="1014" t="s">
        <v>1973</v>
      </c>
      <c r="UI34" s="1014" t="s">
        <v>1975</v>
      </c>
      <c r="UJ34" s="1080"/>
      <c r="UK34" s="1438" t="s">
        <v>1977</v>
      </c>
      <c r="UL34" s="1014" t="s">
        <v>1924</v>
      </c>
      <c r="UM34" s="1014" t="s">
        <v>1989</v>
      </c>
      <c r="UN34" s="1080"/>
      <c r="UO34" s="1438" t="s">
        <v>1921</v>
      </c>
      <c r="UP34" s="1014" t="s">
        <v>1931</v>
      </c>
      <c r="UQ34" s="1014" t="s">
        <v>1996</v>
      </c>
      <c r="UR34" s="1080"/>
      <c r="US34" s="1438" t="s">
        <v>231</v>
      </c>
      <c r="UT34" s="1014" t="s">
        <v>2095</v>
      </c>
      <c r="UU34" s="1014" t="s">
        <v>1102</v>
      </c>
      <c r="UV34" s="1080"/>
      <c r="UW34" s="1827" t="s">
        <v>897</v>
      </c>
      <c r="UX34" s="1744" t="s">
        <v>897</v>
      </c>
      <c r="UY34" s="1744" t="s">
        <v>897</v>
      </c>
      <c r="UZ34" s="1802" t="s">
        <v>897</v>
      </c>
      <c r="VA34" s="1827" t="s">
        <v>897</v>
      </c>
      <c r="VB34" s="1744" t="s">
        <v>897</v>
      </c>
      <c r="VC34" s="1744" t="s">
        <v>897</v>
      </c>
      <c r="VD34" s="1802" t="s">
        <v>897</v>
      </c>
      <c r="VE34" s="1827" t="s">
        <v>897</v>
      </c>
      <c r="VF34" s="1744" t="s">
        <v>897</v>
      </c>
      <c r="VG34" s="1744" t="s">
        <v>897</v>
      </c>
      <c r="VH34" s="1802" t="s">
        <v>897</v>
      </c>
      <c r="VI34" s="1827" t="s">
        <v>897</v>
      </c>
      <c r="VJ34" s="1744" t="s">
        <v>897</v>
      </c>
      <c r="VK34" s="1744" t="s">
        <v>897</v>
      </c>
      <c r="VL34" s="1802" t="s">
        <v>897</v>
      </c>
      <c r="VM34" s="1827" t="s">
        <v>897</v>
      </c>
      <c r="VN34" s="1744" t="s">
        <v>897</v>
      </c>
      <c r="VO34" s="1744" t="s">
        <v>897</v>
      </c>
      <c r="VP34" s="1802" t="s">
        <v>897</v>
      </c>
      <c r="VQ34" s="1827" t="s">
        <v>897</v>
      </c>
      <c r="VR34" s="1744" t="s">
        <v>897</v>
      </c>
      <c r="VS34" s="1744" t="s">
        <v>897</v>
      </c>
      <c r="VT34" s="1802" t="s">
        <v>897</v>
      </c>
      <c r="VU34" s="1827" t="s">
        <v>1954</v>
      </c>
      <c r="VV34" s="1744" t="s">
        <v>1895</v>
      </c>
      <c r="VW34" s="1744" t="s">
        <v>1978</v>
      </c>
      <c r="VX34" s="1802" t="s">
        <v>897</v>
      </c>
      <c r="VY34" s="1827" t="s">
        <v>1926</v>
      </c>
      <c r="VZ34" s="1744" t="s">
        <v>1898</v>
      </c>
      <c r="WA34" s="1744" t="s">
        <v>1915</v>
      </c>
      <c r="WB34" s="1802" t="s">
        <v>897</v>
      </c>
      <c r="WC34" s="1827" t="s">
        <v>1988</v>
      </c>
      <c r="WD34" s="1744" t="s">
        <v>1991</v>
      </c>
      <c r="WE34" s="1744" t="s">
        <v>1872</v>
      </c>
      <c r="WF34" s="1802" t="s">
        <v>897</v>
      </c>
      <c r="WG34" s="1827" t="s">
        <v>1967</v>
      </c>
      <c r="WH34" s="1744" t="s">
        <v>1887</v>
      </c>
      <c r="WI34" s="1744" t="s">
        <v>2113</v>
      </c>
      <c r="WJ34" s="1802" t="s">
        <v>897</v>
      </c>
      <c r="WK34" s="1827" t="s">
        <v>1896</v>
      </c>
      <c r="WL34" s="1744" t="s">
        <v>1899</v>
      </c>
      <c r="WM34" s="1744" t="s">
        <v>1955</v>
      </c>
      <c r="WN34" s="1802" t="s">
        <v>897</v>
      </c>
      <c r="WO34" s="1827" t="s">
        <v>2006</v>
      </c>
      <c r="WP34" s="1744" t="s">
        <v>1976</v>
      </c>
      <c r="WQ34" s="1744" t="s">
        <v>2004</v>
      </c>
      <c r="WR34" s="1802" t="s">
        <v>897</v>
      </c>
      <c r="WS34" s="1827" t="s">
        <v>1996</v>
      </c>
      <c r="WT34" s="1744" t="s">
        <v>1910</v>
      </c>
      <c r="WU34" s="1744" t="s">
        <v>1998</v>
      </c>
      <c r="WV34" s="1802" t="s">
        <v>897</v>
      </c>
      <c r="WW34" s="1827" t="s">
        <v>1958</v>
      </c>
      <c r="WX34" s="1744" t="s">
        <v>1925</v>
      </c>
      <c r="WY34" s="1744" t="s">
        <v>1957</v>
      </c>
      <c r="WZ34" s="1802" t="s">
        <v>897</v>
      </c>
      <c r="XA34" s="1827" t="s">
        <v>1923</v>
      </c>
      <c r="XB34" s="1744" t="s">
        <v>1920</v>
      </c>
      <c r="XC34" s="1744" t="s">
        <v>1912</v>
      </c>
      <c r="XD34" s="1802" t="s">
        <v>897</v>
      </c>
      <c r="XE34" s="1827" t="s">
        <v>1904</v>
      </c>
      <c r="XF34" s="1744" t="s">
        <v>1930</v>
      </c>
      <c r="XG34" s="1744" t="s">
        <v>1945</v>
      </c>
      <c r="XH34" s="1802" t="s">
        <v>897</v>
      </c>
      <c r="XI34" s="1827" t="s">
        <v>1916</v>
      </c>
      <c r="XJ34" s="1744" t="s">
        <v>1991</v>
      </c>
      <c r="XK34" s="1744" t="s">
        <v>2009</v>
      </c>
      <c r="XL34" s="1802" t="s">
        <v>897</v>
      </c>
      <c r="XM34" s="1827" t="s">
        <v>1992</v>
      </c>
      <c r="XN34" s="1744" t="s">
        <v>1950</v>
      </c>
      <c r="XO34" s="1744" t="s">
        <v>2010</v>
      </c>
      <c r="XP34" s="1802" t="s">
        <v>897</v>
      </c>
      <c r="XQ34" s="1827" t="s">
        <v>1924</v>
      </c>
      <c r="XR34" s="1744" t="s">
        <v>1939</v>
      </c>
      <c r="XS34" s="1744" t="s">
        <v>1951</v>
      </c>
      <c r="XT34" s="1802" t="s">
        <v>897</v>
      </c>
      <c r="XU34" s="1827" t="s">
        <v>1935</v>
      </c>
      <c r="XV34" s="1744" t="s">
        <v>1955</v>
      </c>
      <c r="XW34" s="1744" t="s">
        <v>2008</v>
      </c>
      <c r="XX34" s="1802" t="s">
        <v>897</v>
      </c>
      <c r="XY34" s="1827" t="s">
        <v>2049</v>
      </c>
      <c r="XZ34" s="1744" t="s">
        <v>1919</v>
      </c>
      <c r="YA34" s="1744" t="s">
        <v>1942</v>
      </c>
      <c r="YB34" s="1802" t="s">
        <v>897</v>
      </c>
      <c r="YC34" s="1827" t="s">
        <v>1971</v>
      </c>
      <c r="YD34" s="1744" t="s">
        <v>1928</v>
      </c>
      <c r="YE34" s="1744" t="s">
        <v>1977</v>
      </c>
      <c r="YF34" s="1802" t="s">
        <v>897</v>
      </c>
      <c r="YG34" s="1827" t="s">
        <v>1944</v>
      </c>
      <c r="YH34" s="1744" t="s">
        <v>1908</v>
      </c>
      <c r="YI34" s="1744" t="s">
        <v>1897</v>
      </c>
      <c r="YJ34" s="1802" t="s">
        <v>897</v>
      </c>
      <c r="YK34" s="1827" t="s">
        <v>2000</v>
      </c>
      <c r="YL34" s="1744" t="s">
        <v>1898</v>
      </c>
      <c r="YM34" s="1744" t="s">
        <v>1915</v>
      </c>
      <c r="YN34" s="1828" t="s">
        <v>897</v>
      </c>
      <c r="YO34" s="1827" t="s">
        <v>1996</v>
      </c>
      <c r="YP34" s="1744" t="s">
        <v>1975</v>
      </c>
      <c r="YQ34" s="1744" t="s">
        <v>1925</v>
      </c>
      <c r="YR34" s="1802" t="s">
        <v>897</v>
      </c>
      <c r="YS34" s="1827" t="s">
        <v>1991</v>
      </c>
      <c r="YT34" s="1744" t="s">
        <v>1914</v>
      </c>
      <c r="YU34" s="1744" t="s">
        <v>1932</v>
      </c>
      <c r="YV34" s="1802" t="s">
        <v>897</v>
      </c>
      <c r="YW34" s="1827" t="s">
        <v>2355</v>
      </c>
      <c r="YX34" s="1744" t="s">
        <v>1909</v>
      </c>
      <c r="YY34" s="1744" t="s">
        <v>1955</v>
      </c>
      <c r="YZ34" s="1802" t="s">
        <v>897</v>
      </c>
      <c r="ZA34" s="1827" t="s">
        <v>1999</v>
      </c>
      <c r="ZB34" s="1744" t="s">
        <v>1979</v>
      </c>
      <c r="ZC34" s="1744" t="s">
        <v>1929</v>
      </c>
      <c r="ZD34" s="1802" t="s">
        <v>897</v>
      </c>
      <c r="ZE34" s="1827" t="s">
        <v>1978</v>
      </c>
      <c r="ZF34" s="1744" t="s">
        <v>2006</v>
      </c>
      <c r="ZG34" s="1744" t="s">
        <v>1980</v>
      </c>
      <c r="ZH34" s="1802" t="s">
        <v>897</v>
      </c>
      <c r="ZI34" s="1827" t="s">
        <v>2008</v>
      </c>
      <c r="ZJ34" s="1744" t="s">
        <v>1949</v>
      </c>
      <c r="ZK34" s="1744" t="s">
        <v>2414</v>
      </c>
      <c r="ZL34" s="1828" t="s">
        <v>897</v>
      </c>
      <c r="ZM34" s="1827" t="s">
        <v>2280</v>
      </c>
      <c r="ZN34" s="1744" t="s">
        <v>1920</v>
      </c>
      <c r="ZO34" s="1744" t="s">
        <v>2002</v>
      </c>
      <c r="ZP34" s="1802" t="s">
        <v>897</v>
      </c>
      <c r="ZQ34" s="1827" t="s">
        <v>2112</v>
      </c>
      <c r="ZR34" s="1744" t="s">
        <v>1998</v>
      </c>
      <c r="ZS34" s="1744" t="s">
        <v>1907</v>
      </c>
      <c r="ZT34" s="1802" t="s">
        <v>897</v>
      </c>
      <c r="ZU34" s="1827" t="s">
        <v>1975</v>
      </c>
      <c r="ZV34" s="1744" t="s">
        <v>1926</v>
      </c>
      <c r="ZW34" s="1744" t="s">
        <v>1955</v>
      </c>
      <c r="ZX34" s="1802" t="s">
        <v>897</v>
      </c>
      <c r="ZY34" s="1827" t="s">
        <v>2049</v>
      </c>
      <c r="ZZ34" s="1744" t="s">
        <v>1976</v>
      </c>
      <c r="AAA34" s="1744" t="s">
        <v>1939</v>
      </c>
      <c r="AAB34" s="1802" t="s">
        <v>897</v>
      </c>
      <c r="AAC34" s="1827" t="s">
        <v>1897</v>
      </c>
      <c r="AAD34" s="1744" t="s">
        <v>2360</v>
      </c>
      <c r="AAE34" s="1744" t="s">
        <v>2364</v>
      </c>
      <c r="AAF34" s="1802" t="s">
        <v>897</v>
      </c>
      <c r="AAG34" s="1827" t="s">
        <v>1945</v>
      </c>
      <c r="AAH34" s="1744" t="s">
        <v>2279</v>
      </c>
      <c r="AAI34" s="1744" t="s">
        <v>2009</v>
      </c>
      <c r="AAJ34" s="1802" t="s">
        <v>897</v>
      </c>
      <c r="AAK34" s="1827" t="s">
        <v>1943</v>
      </c>
      <c r="AAL34" s="1744" t="s">
        <v>2602</v>
      </c>
      <c r="AAM34" s="1744" t="s">
        <v>2689</v>
      </c>
      <c r="AAN34" s="1828" t="s">
        <v>897</v>
      </c>
      <c r="AAO34" s="1593" t="s">
        <v>2357</v>
      </c>
      <c r="AAP34" s="1022" t="s">
        <v>1963</v>
      </c>
      <c r="AAQ34" s="1022" t="s">
        <v>2006</v>
      </c>
      <c r="AAR34" s="1036" t="s">
        <v>897</v>
      </c>
      <c r="AAS34" s="1593" t="s">
        <v>1926</v>
      </c>
      <c r="AAT34" s="1022" t="s">
        <v>1996</v>
      </c>
      <c r="AAU34" s="1022" t="s">
        <v>1949</v>
      </c>
      <c r="AAV34" s="1896" t="s">
        <v>897</v>
      </c>
      <c r="AAW34" s="1593" t="s">
        <v>1908</v>
      </c>
      <c r="AAX34" s="1022" t="s">
        <v>2008</v>
      </c>
      <c r="AAY34" s="1022" t="s">
        <v>2418</v>
      </c>
      <c r="AAZ34" s="1036" t="s">
        <v>897</v>
      </c>
      <c r="ABA34" s="1593" t="s">
        <v>1958</v>
      </c>
      <c r="ABB34" s="1022" t="s">
        <v>1897</v>
      </c>
      <c r="ABC34" s="1022" t="s">
        <v>2363</v>
      </c>
      <c r="ABD34" s="1036" t="s">
        <v>897</v>
      </c>
      <c r="ABE34" s="1593" t="s">
        <v>1925</v>
      </c>
      <c r="ABF34" s="1022" t="s">
        <v>1954</v>
      </c>
      <c r="ABG34" s="1022" t="s">
        <v>2009</v>
      </c>
      <c r="ABH34" s="117" t="s">
        <v>379</v>
      </c>
      <c r="ABI34" s="1725" t="s">
        <v>2863</v>
      </c>
      <c r="ABJ34" s="1726" t="s">
        <v>1978</v>
      </c>
      <c r="ABK34" s="1726" t="s">
        <v>2354</v>
      </c>
      <c r="ABL34" s="1730" t="s">
        <v>897</v>
      </c>
      <c r="ABM34" s="1725" t="s">
        <v>1950</v>
      </c>
      <c r="ABN34" s="1726" t="s">
        <v>1945</v>
      </c>
      <c r="ABO34" s="1726" t="s">
        <v>1928</v>
      </c>
      <c r="ABP34" s="1730" t="s">
        <v>897</v>
      </c>
      <c r="ABQ34" s="1827" t="s">
        <v>1993</v>
      </c>
      <c r="ABR34" s="1744" t="s">
        <v>1868</v>
      </c>
      <c r="ABS34" s="1744" t="s">
        <v>897</v>
      </c>
      <c r="ABT34" s="1802" t="s">
        <v>897</v>
      </c>
      <c r="ABU34" s="1827" t="s">
        <v>2006</v>
      </c>
      <c r="ABV34" s="1744" t="s">
        <v>2356</v>
      </c>
      <c r="ABW34" s="1744" t="s">
        <v>2367</v>
      </c>
      <c r="ABX34" s="1802" t="s">
        <v>897</v>
      </c>
      <c r="ABY34" s="1827" t="s">
        <v>2861</v>
      </c>
      <c r="ABZ34" s="1744" t="s">
        <v>2415</v>
      </c>
      <c r="ACA34" s="1744" t="s">
        <v>1951</v>
      </c>
      <c r="ACB34" s="1802" t="s">
        <v>897</v>
      </c>
      <c r="ACC34" s="1827" t="s">
        <v>1999</v>
      </c>
      <c r="ACD34" s="1744" t="s">
        <v>1943</v>
      </c>
      <c r="ACE34" s="1744" t="s">
        <v>2418</v>
      </c>
      <c r="ACF34" s="1802" t="s">
        <v>897</v>
      </c>
      <c r="ACG34" s="1827" t="s">
        <v>2363</v>
      </c>
      <c r="ACH34" s="1744" t="s">
        <v>2009</v>
      </c>
      <c r="ACI34" s="1744" t="s">
        <v>2113</v>
      </c>
      <c r="ACJ34" s="1802" t="s">
        <v>897</v>
      </c>
      <c r="ACK34" s="1827" t="s">
        <v>897</v>
      </c>
      <c r="ACL34" s="1744" t="s">
        <v>897</v>
      </c>
      <c r="ACM34" s="1744" t="s">
        <v>897</v>
      </c>
      <c r="ACN34" s="1828" t="s">
        <v>897</v>
      </c>
      <c r="ACO34" s="1236"/>
      <c r="ACP34" s="74" t="s">
        <v>128</v>
      </c>
      <c r="ACQ34" s="338">
        <f t="shared" si="11"/>
        <v>21</v>
      </c>
      <c r="ACR34" s="77">
        <f t="shared" si="12"/>
        <v>11</v>
      </c>
      <c r="ACS34" s="935">
        <f t="shared" si="13"/>
        <v>32</v>
      </c>
      <c r="ACT34" s="144">
        <f t="shared" si="14"/>
        <v>0.65625</v>
      </c>
      <c r="ACU34" s="338">
        <f t="shared" si="15"/>
        <v>10</v>
      </c>
      <c r="ACV34" s="77">
        <f t="shared" si="16"/>
        <v>4</v>
      </c>
      <c r="ACW34" s="935">
        <f t="shared" si="17"/>
        <v>14</v>
      </c>
      <c r="ACX34" s="1314">
        <f t="shared" si="18"/>
        <v>0.7142857142857143</v>
      </c>
    </row>
    <row r="35" spans="1:779">
      <c r="A35" s="74"/>
      <c r="B35" s="1675" t="s">
        <v>2246</v>
      </c>
      <c r="C35" s="2111">
        <f t="shared" ca="1" si="0"/>
        <v>14</v>
      </c>
      <c r="D35" s="575">
        <v>40670</v>
      </c>
      <c r="E35" s="331" t="s">
        <v>1847</v>
      </c>
      <c r="F35" s="2032" t="s">
        <v>2043</v>
      </c>
      <c r="G35" s="2033" t="s">
        <v>2038</v>
      </c>
      <c r="H35" s="76">
        <f t="shared" si="1"/>
        <v>81</v>
      </c>
      <c r="I35" s="77">
        <f t="shared" si="2"/>
        <v>72</v>
      </c>
      <c r="J35" s="77">
        <f t="shared" si="5"/>
        <v>153</v>
      </c>
      <c r="K35" s="95">
        <f t="shared" si="6"/>
        <v>0.52941176470588236</v>
      </c>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5"/>
      <c r="DD35" s="225"/>
      <c r="DE35" s="225"/>
      <c r="DF35" s="225"/>
      <c r="DG35" s="225"/>
      <c r="DH35" s="225"/>
      <c r="DI35" s="225"/>
      <c r="DJ35" s="225"/>
      <c r="DK35" s="225"/>
      <c r="DL35" s="225"/>
      <c r="DM35" s="225"/>
      <c r="DN35" s="225"/>
      <c r="DO35" s="225"/>
      <c r="DP35" s="225"/>
      <c r="DQ35" s="225"/>
      <c r="DR35" s="225"/>
      <c r="DS35" s="225"/>
      <c r="DT35" s="225"/>
      <c r="DU35" s="225"/>
      <c r="DV35" s="225"/>
      <c r="DW35" s="225"/>
      <c r="DX35" s="225"/>
      <c r="DY35" s="225"/>
      <c r="DZ35" s="225"/>
      <c r="EA35" s="225"/>
      <c r="EB35" s="225"/>
      <c r="EC35" s="225"/>
      <c r="ED35" s="225"/>
      <c r="EE35" s="225"/>
      <c r="EF35" s="225"/>
      <c r="EG35" s="225"/>
      <c r="EH35" s="225"/>
      <c r="EI35" s="225"/>
      <c r="EJ35" s="225"/>
      <c r="EK35" s="225"/>
      <c r="EL35" s="225"/>
      <c r="EM35" s="225"/>
      <c r="EN35" s="225"/>
      <c r="EO35" s="225"/>
      <c r="EP35" s="225"/>
      <c r="EQ35" s="225"/>
      <c r="ER35" s="225"/>
      <c r="ES35" s="225"/>
      <c r="ET35" s="225"/>
      <c r="EU35" s="225"/>
      <c r="EV35" s="225"/>
      <c r="EW35" s="225"/>
      <c r="EX35" s="225"/>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1510"/>
      <c r="HX35" s="1510"/>
      <c r="HY35" s="1510"/>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1511"/>
      <c r="MC35" s="1511"/>
      <c r="MD35" s="47"/>
      <c r="ME35" s="47"/>
      <c r="MF35" s="47"/>
      <c r="MG35" s="47"/>
      <c r="MH35" s="47"/>
      <c r="MI35" s="47"/>
      <c r="MJ35" s="76"/>
      <c r="MK35" s="77"/>
      <c r="ML35" s="77"/>
      <c r="MM35" s="110"/>
      <c r="MN35" s="76"/>
      <c r="MO35" s="77"/>
      <c r="MP35" s="77"/>
      <c r="MQ35" s="110"/>
      <c r="MR35" s="76"/>
      <c r="MS35" s="77"/>
      <c r="MT35" s="77"/>
      <c r="MU35" s="110"/>
      <c r="MV35" s="338"/>
      <c r="MW35" s="77"/>
      <c r="MX35" s="77"/>
      <c r="MY35" s="935"/>
      <c r="MZ35" s="338"/>
      <c r="NA35" s="77"/>
      <c r="NB35" s="77"/>
      <c r="NC35" s="110"/>
      <c r="ND35" s="338"/>
      <c r="NE35" s="77"/>
      <c r="NF35" s="77"/>
      <c r="NG35" s="935"/>
      <c r="NH35" s="338"/>
      <c r="NI35" s="77"/>
      <c r="NJ35" s="77"/>
      <c r="NK35" s="935"/>
      <c r="NL35" s="338"/>
      <c r="NM35" s="77"/>
      <c r="NN35" s="77"/>
      <c r="NO35" s="935"/>
      <c r="NP35" s="338"/>
      <c r="NQ35" s="77"/>
      <c r="NR35" s="77"/>
      <c r="NS35" s="935"/>
      <c r="NT35" s="338"/>
      <c r="NU35" s="77"/>
      <c r="NV35" s="77"/>
      <c r="NW35" s="935"/>
      <c r="NX35" s="338"/>
      <c r="NY35" s="77"/>
      <c r="NZ35" s="77"/>
      <c r="OA35" s="110"/>
      <c r="OB35" s="338"/>
      <c r="OC35" s="77"/>
      <c r="OD35" s="77"/>
      <c r="OE35" s="935"/>
      <c r="OF35" s="338"/>
      <c r="OG35" s="77"/>
      <c r="OH35" s="77"/>
      <c r="OI35" s="935"/>
      <c r="OJ35" s="338"/>
      <c r="OK35" s="77"/>
      <c r="OL35" s="77"/>
      <c r="OM35" s="935"/>
      <c r="ON35" s="338"/>
      <c r="OO35" s="77"/>
      <c r="OP35" s="77"/>
      <c r="OQ35" s="935"/>
      <c r="OR35" s="338"/>
      <c r="OS35" s="77"/>
      <c r="OT35" s="77"/>
      <c r="OU35" s="935"/>
      <c r="OV35" s="338"/>
      <c r="OW35" s="77"/>
      <c r="OX35" s="77"/>
      <c r="OY35" s="935"/>
      <c r="OZ35" s="338"/>
      <c r="PA35" s="77"/>
      <c r="PB35" s="77"/>
      <c r="PC35" s="935"/>
      <c r="PD35" s="338"/>
      <c r="PE35" s="77"/>
      <c r="PF35" s="77"/>
      <c r="PG35" s="935"/>
      <c r="PH35" s="338"/>
      <c r="PI35" s="77"/>
      <c r="PJ35" s="77"/>
      <c r="PK35" s="935"/>
      <c r="PL35" s="338"/>
      <c r="PM35" s="77"/>
      <c r="PN35" s="77"/>
      <c r="PO35" s="77"/>
      <c r="PP35" s="110"/>
      <c r="PQ35" s="338"/>
      <c r="PR35" s="77"/>
      <c r="PS35" s="77"/>
      <c r="PT35" s="935"/>
      <c r="PU35" s="1411"/>
      <c r="PV35" s="1412"/>
      <c r="PW35" s="1412"/>
      <c r="PX35" s="935"/>
      <c r="PY35" s="338"/>
      <c r="PZ35" s="77"/>
      <c r="QA35" s="77"/>
      <c r="QB35" s="935"/>
      <c r="QC35" s="338"/>
      <c r="QD35" s="77"/>
      <c r="QE35" s="77"/>
      <c r="QF35" s="935"/>
      <c r="QG35" s="338"/>
      <c r="QH35" s="77"/>
      <c r="QI35" s="77"/>
      <c r="QJ35" s="935"/>
      <c r="QK35" s="338"/>
      <c r="QL35" s="77"/>
      <c r="QM35" s="77"/>
      <c r="QN35" s="935"/>
      <c r="QO35" s="338"/>
      <c r="QP35" s="77"/>
      <c r="QQ35" s="77"/>
      <c r="QR35" s="935"/>
      <c r="QS35" s="338"/>
      <c r="QT35" s="77"/>
      <c r="QU35" s="77"/>
      <c r="QV35" s="935"/>
      <c r="QW35" s="338"/>
      <c r="QX35" s="77"/>
      <c r="QY35" s="77"/>
      <c r="QZ35" s="935"/>
      <c r="RA35" s="338"/>
      <c r="RB35" s="77"/>
      <c r="RC35" s="77"/>
      <c r="RD35" s="935"/>
      <c r="RE35" s="338"/>
      <c r="RF35" s="77"/>
      <c r="RG35" s="77"/>
      <c r="RH35" s="935"/>
      <c r="RI35" s="338"/>
      <c r="RJ35" s="77"/>
      <c r="RK35" s="77"/>
      <c r="RL35" s="935"/>
      <c r="RM35" s="338"/>
      <c r="RN35" s="77"/>
      <c r="RO35" s="77"/>
      <c r="RP35" s="935"/>
      <c r="RQ35" s="338"/>
      <c r="RR35" s="77"/>
      <c r="RS35" s="77"/>
      <c r="RT35" s="935"/>
      <c r="RU35" s="338"/>
      <c r="RV35" s="77"/>
      <c r="RW35" s="77"/>
      <c r="RX35" s="935"/>
      <c r="RY35" s="338"/>
      <c r="RZ35" s="77"/>
      <c r="SA35" s="77"/>
      <c r="SB35" s="935"/>
      <c r="SC35" s="338"/>
      <c r="SD35" s="77"/>
      <c r="SE35" s="77"/>
      <c r="SF35" s="935"/>
      <c r="SG35" s="338"/>
      <c r="SH35" s="77"/>
      <c r="SI35" s="77"/>
      <c r="SJ35" s="935"/>
      <c r="SK35" s="338"/>
      <c r="SL35" s="77"/>
      <c r="SM35" s="77"/>
      <c r="SN35" s="935"/>
      <c r="SO35" s="338"/>
      <c r="SP35" s="77"/>
      <c r="SQ35" s="77"/>
      <c r="SR35" s="935"/>
      <c r="SS35" s="338"/>
      <c r="ST35" s="77"/>
      <c r="SU35" s="77"/>
      <c r="SV35" s="935"/>
      <c r="SW35" s="338"/>
      <c r="SX35" s="77"/>
      <c r="SY35" s="77"/>
      <c r="SZ35" s="110"/>
      <c r="TA35" s="338"/>
      <c r="TB35" s="77"/>
      <c r="TC35" s="77"/>
      <c r="TD35" s="935"/>
      <c r="TE35" s="338"/>
      <c r="TF35" s="77"/>
      <c r="TG35" s="77"/>
      <c r="TH35" s="935"/>
      <c r="TI35" s="338"/>
      <c r="TJ35" s="77"/>
      <c r="TK35" s="77"/>
      <c r="TL35" s="935"/>
      <c r="TM35" s="1657"/>
      <c r="TN35" s="1656"/>
      <c r="TO35" s="1656"/>
      <c r="TP35" s="935"/>
      <c r="TQ35" s="338"/>
      <c r="TR35" s="77"/>
      <c r="TS35" s="77"/>
      <c r="TT35" s="935"/>
      <c r="TU35" s="338" t="s">
        <v>1998</v>
      </c>
      <c r="TV35" s="77" t="s">
        <v>1956</v>
      </c>
      <c r="TW35" s="77" t="s">
        <v>1961</v>
      </c>
      <c r="TX35" s="935"/>
      <c r="TY35" s="338" t="s">
        <v>2049</v>
      </c>
      <c r="TZ35" s="77" t="s">
        <v>1967</v>
      </c>
      <c r="UA35" s="77" t="s">
        <v>1959</v>
      </c>
      <c r="UB35" s="110"/>
      <c r="UC35" s="1438" t="s">
        <v>2008</v>
      </c>
      <c r="UD35" s="1014" t="s">
        <v>2000</v>
      </c>
      <c r="UE35" s="1014" t="s">
        <v>1977</v>
      </c>
      <c r="UF35" s="1080" t="s">
        <v>897</v>
      </c>
      <c r="UG35" s="1438" t="s">
        <v>897</v>
      </c>
      <c r="UH35" s="1014" t="s">
        <v>897</v>
      </c>
      <c r="UI35" s="1014" t="s">
        <v>897</v>
      </c>
      <c r="UJ35" s="1080" t="s">
        <v>897</v>
      </c>
      <c r="UK35" s="1438" t="s">
        <v>2003</v>
      </c>
      <c r="UL35" s="1014" t="s">
        <v>1966</v>
      </c>
      <c r="UM35" s="1014" t="s">
        <v>1941</v>
      </c>
      <c r="UN35" s="1080"/>
      <c r="UO35" s="1438" t="s">
        <v>1980</v>
      </c>
      <c r="UP35" s="1014" t="s">
        <v>1925</v>
      </c>
      <c r="UQ35" s="1014" t="s">
        <v>1960</v>
      </c>
      <c r="UR35" s="1080"/>
      <c r="US35" s="1438" t="s">
        <v>897</v>
      </c>
      <c r="UT35" s="1014" t="s">
        <v>897</v>
      </c>
      <c r="UU35" s="1014" t="s">
        <v>897</v>
      </c>
      <c r="UV35" s="1080"/>
      <c r="UW35" s="1827" t="s">
        <v>897</v>
      </c>
      <c r="UX35" s="1744" t="s">
        <v>897</v>
      </c>
      <c r="UY35" s="1744" t="s">
        <v>897</v>
      </c>
      <c r="UZ35" s="1802" t="s">
        <v>897</v>
      </c>
      <c r="VA35" s="1827" t="s">
        <v>897</v>
      </c>
      <c r="VB35" s="1744" t="s">
        <v>897</v>
      </c>
      <c r="VC35" s="1744" t="s">
        <v>897</v>
      </c>
      <c r="VD35" s="1802" t="s">
        <v>897</v>
      </c>
      <c r="VE35" s="1827" t="s">
        <v>2011</v>
      </c>
      <c r="VF35" s="1744" t="s">
        <v>1962</v>
      </c>
      <c r="VG35" s="1744" t="s">
        <v>2010</v>
      </c>
      <c r="VH35" s="1802" t="s">
        <v>897</v>
      </c>
      <c r="VI35" s="1827" t="s">
        <v>2095</v>
      </c>
      <c r="VJ35" s="1744" t="s">
        <v>2097</v>
      </c>
      <c r="VK35" s="1744" t="s">
        <v>141</v>
      </c>
      <c r="VL35" s="1802" t="s">
        <v>897</v>
      </c>
      <c r="VM35" s="1827" t="s">
        <v>2157</v>
      </c>
      <c r="VN35" s="1744" t="s">
        <v>2158</v>
      </c>
      <c r="VO35" s="1744" t="s">
        <v>1747</v>
      </c>
      <c r="VP35" s="1802" t="s">
        <v>897</v>
      </c>
      <c r="VQ35" s="1827" t="s">
        <v>1832</v>
      </c>
      <c r="VR35" s="1744" t="s">
        <v>1452</v>
      </c>
      <c r="VS35" s="1744" t="s">
        <v>1822</v>
      </c>
      <c r="VT35" s="1802" t="s">
        <v>897</v>
      </c>
      <c r="VU35" s="1827" t="s">
        <v>897</v>
      </c>
      <c r="VV35" s="1744" t="s">
        <v>897</v>
      </c>
      <c r="VW35" s="1744" t="s">
        <v>897</v>
      </c>
      <c r="VX35" s="1802" t="s">
        <v>897</v>
      </c>
      <c r="VY35" s="1827" t="s">
        <v>2002</v>
      </c>
      <c r="VZ35" s="1744" t="s">
        <v>1952</v>
      </c>
      <c r="WA35" s="1744" t="s">
        <v>1968</v>
      </c>
      <c r="WB35" s="1802" t="s">
        <v>897</v>
      </c>
      <c r="WC35" s="1827" t="s">
        <v>897</v>
      </c>
      <c r="WD35" s="1744" t="s">
        <v>897</v>
      </c>
      <c r="WE35" s="1744" t="s">
        <v>897</v>
      </c>
      <c r="WF35" s="1802" t="s">
        <v>897</v>
      </c>
      <c r="WG35" s="1827" t="s">
        <v>1943</v>
      </c>
      <c r="WH35" s="1744" t="s">
        <v>2000</v>
      </c>
      <c r="WI35" s="1744" t="s">
        <v>2049</v>
      </c>
      <c r="WJ35" s="1802" t="s">
        <v>1931</v>
      </c>
      <c r="WK35" s="1827" t="s">
        <v>1934</v>
      </c>
      <c r="WL35" s="1744" t="s">
        <v>1962</v>
      </c>
      <c r="WM35" s="1744" t="s">
        <v>1941</v>
      </c>
      <c r="WN35" s="1802" t="s">
        <v>897</v>
      </c>
      <c r="WO35" s="1827" t="s">
        <v>1963</v>
      </c>
      <c r="WP35" s="1744" t="s">
        <v>2003</v>
      </c>
      <c r="WQ35" s="1744" t="s">
        <v>2046</v>
      </c>
      <c r="WR35" s="1802" t="s">
        <v>897</v>
      </c>
      <c r="WS35" s="1593" t="s">
        <v>1936</v>
      </c>
      <c r="WT35" s="1022" t="s">
        <v>1961</v>
      </c>
      <c r="WU35" s="1022" t="s">
        <v>2279</v>
      </c>
      <c r="WV35" s="1036" t="s">
        <v>897</v>
      </c>
      <c r="WW35" s="1593" t="s">
        <v>2113</v>
      </c>
      <c r="WX35" s="1022" t="s">
        <v>1999</v>
      </c>
      <c r="WY35" s="1022" t="s">
        <v>1947</v>
      </c>
      <c r="WZ35" s="117" t="s">
        <v>2172</v>
      </c>
      <c r="XA35" s="1725" t="s">
        <v>1956</v>
      </c>
      <c r="XB35" s="1726" t="s">
        <v>1942</v>
      </c>
      <c r="XC35" s="1726" t="s">
        <v>1977</v>
      </c>
      <c r="XD35" s="1730" t="s">
        <v>897</v>
      </c>
      <c r="XE35" s="1306" t="s">
        <v>1974</v>
      </c>
      <c r="XF35" s="1726" t="s">
        <v>1937</v>
      </c>
      <c r="XG35" s="1726" t="s">
        <v>1953</v>
      </c>
      <c r="XH35" s="1730" t="s">
        <v>897</v>
      </c>
      <c r="XI35" s="1725" t="s">
        <v>2002</v>
      </c>
      <c r="XJ35" s="1726" t="s">
        <v>2003</v>
      </c>
      <c r="XK35" s="1726" t="s">
        <v>1931</v>
      </c>
      <c r="XL35" s="1730" t="s">
        <v>897</v>
      </c>
      <c r="XM35" s="1725" t="s">
        <v>2414</v>
      </c>
      <c r="XN35" s="1726" t="s">
        <v>2358</v>
      </c>
      <c r="XO35" s="1726" t="s">
        <v>1943</v>
      </c>
      <c r="XP35" s="1730" t="s">
        <v>897</v>
      </c>
      <c r="XQ35" s="1725" t="s">
        <v>2353</v>
      </c>
      <c r="XR35" s="1726" t="s">
        <v>1945</v>
      </c>
      <c r="XS35" s="1726" t="s">
        <v>1933</v>
      </c>
      <c r="XT35" s="1730" t="s">
        <v>897</v>
      </c>
      <c r="XU35" s="1725" t="s">
        <v>1976</v>
      </c>
      <c r="XV35" s="1726" t="s">
        <v>2417</v>
      </c>
      <c r="XW35" s="1726" t="s">
        <v>1928</v>
      </c>
      <c r="XX35" s="1730" t="s">
        <v>897</v>
      </c>
      <c r="XY35" s="1725" t="s">
        <v>2365</v>
      </c>
      <c r="XZ35" s="1726" t="s">
        <v>2005</v>
      </c>
      <c r="YA35" s="1726" t="s">
        <v>2279</v>
      </c>
      <c r="YB35" s="1730" t="s">
        <v>897</v>
      </c>
      <c r="YC35" s="1725" t="s">
        <v>1954</v>
      </c>
      <c r="YD35" s="1726" t="s">
        <v>2049</v>
      </c>
      <c r="YE35" s="1726" t="s">
        <v>2352</v>
      </c>
      <c r="YF35" s="1730" t="s">
        <v>897</v>
      </c>
      <c r="YG35" s="1725" t="s">
        <v>1947</v>
      </c>
      <c r="YH35" s="1726" t="s">
        <v>2046</v>
      </c>
      <c r="YI35" s="1726" t="s">
        <v>2357</v>
      </c>
      <c r="YJ35" s="1730" t="s">
        <v>897</v>
      </c>
      <c r="YK35" s="1725" t="s">
        <v>2112</v>
      </c>
      <c r="YL35" s="1726" t="s">
        <v>1980</v>
      </c>
      <c r="YM35" s="1726" t="s">
        <v>2416</v>
      </c>
      <c r="YN35" s="1727" t="s">
        <v>897</v>
      </c>
      <c r="YO35" s="1725" t="s">
        <v>1961</v>
      </c>
      <c r="YP35" s="1726" t="s">
        <v>2355</v>
      </c>
      <c r="YQ35" s="1726" t="s">
        <v>1943</v>
      </c>
      <c r="YR35" s="1730" t="s">
        <v>897</v>
      </c>
      <c r="YS35" s="1725" t="s">
        <v>2354</v>
      </c>
      <c r="YT35" s="1726" t="s">
        <v>1956</v>
      </c>
      <c r="YU35" s="1726" t="s">
        <v>2365</v>
      </c>
      <c r="YV35" s="1730" t="s">
        <v>897</v>
      </c>
      <c r="YW35" s="1725" t="s">
        <v>2363</v>
      </c>
      <c r="YX35" s="116" t="s">
        <v>2415</v>
      </c>
      <c r="YY35" s="116" t="s">
        <v>2351</v>
      </c>
      <c r="YZ35" s="117" t="s">
        <v>897</v>
      </c>
      <c r="ZA35" s="1053" t="s">
        <v>2358</v>
      </c>
      <c r="ZB35" s="116" t="s">
        <v>1942</v>
      </c>
      <c r="ZC35" s="116" t="s">
        <v>1947</v>
      </c>
      <c r="ZD35" s="117" t="s">
        <v>897</v>
      </c>
      <c r="ZE35" s="1053" t="s">
        <v>1953</v>
      </c>
      <c r="ZF35" s="116" t="s">
        <v>1963</v>
      </c>
      <c r="ZG35" s="116" t="s">
        <v>2006</v>
      </c>
      <c r="ZH35" s="117" t="s">
        <v>897</v>
      </c>
      <c r="ZI35" s="1053" t="s">
        <v>1980</v>
      </c>
      <c r="ZJ35" s="116" t="s">
        <v>1990</v>
      </c>
      <c r="ZK35" s="116" t="s">
        <v>2046</v>
      </c>
      <c r="ZL35" s="1071" t="s">
        <v>897</v>
      </c>
      <c r="ZM35" s="1053" t="s">
        <v>2002</v>
      </c>
      <c r="ZN35" s="117" t="s">
        <v>320</v>
      </c>
      <c r="ZO35" s="1726" t="s">
        <v>2352</v>
      </c>
      <c r="ZP35" s="1730" t="s">
        <v>1958</v>
      </c>
      <c r="ZQ35" s="1725" t="s">
        <v>1908</v>
      </c>
      <c r="ZR35" s="1726" t="s">
        <v>1934</v>
      </c>
      <c r="ZS35" s="1726" t="s">
        <v>2356</v>
      </c>
      <c r="ZT35" s="1730" t="s">
        <v>897</v>
      </c>
      <c r="ZU35" s="1725" t="s">
        <v>1976</v>
      </c>
      <c r="ZV35" s="1726" t="s">
        <v>1938</v>
      </c>
      <c r="ZW35" s="1726" t="s">
        <v>2112</v>
      </c>
      <c r="ZX35" s="1730" t="s">
        <v>897</v>
      </c>
      <c r="ZY35" s="1725" t="s">
        <v>2280</v>
      </c>
      <c r="ZZ35" s="1726" t="s">
        <v>2009</v>
      </c>
      <c r="AAA35" s="1726" t="s">
        <v>2363</v>
      </c>
      <c r="AAB35" s="1730" t="s">
        <v>897</v>
      </c>
      <c r="AAC35" s="1725" t="s">
        <v>1998</v>
      </c>
      <c r="AAD35" s="116" t="s">
        <v>2418</v>
      </c>
      <c r="AAE35" s="116" t="s">
        <v>1974</v>
      </c>
      <c r="AAF35" s="117" t="s">
        <v>897</v>
      </c>
      <c r="AAG35" s="1053" t="s">
        <v>2006</v>
      </c>
      <c r="AAH35" s="116" t="s">
        <v>2351</v>
      </c>
      <c r="AAI35" s="116" t="s">
        <v>2416</v>
      </c>
      <c r="AAJ35" s="117" t="s">
        <v>897</v>
      </c>
      <c r="AAK35" s="1053" t="s">
        <v>1999</v>
      </c>
      <c r="AAL35" s="117" t="s">
        <v>2173</v>
      </c>
      <c r="AAM35" s="1726" t="s">
        <v>1955</v>
      </c>
      <c r="AAN35" s="1726" t="s">
        <v>1996</v>
      </c>
      <c r="AAO35" s="1725" t="s">
        <v>1950</v>
      </c>
      <c r="AAP35" s="1726" t="s">
        <v>1976</v>
      </c>
      <c r="AAQ35" s="1726" t="s">
        <v>1925</v>
      </c>
      <c r="AAR35" s="1730" t="s">
        <v>897</v>
      </c>
      <c r="AAS35" s="1725" t="s">
        <v>2047</v>
      </c>
      <c r="AAT35" s="1726" t="s">
        <v>1931</v>
      </c>
      <c r="AAU35" s="116" t="s">
        <v>1990</v>
      </c>
      <c r="AAV35" s="1071" t="s">
        <v>897</v>
      </c>
      <c r="AAW35" s="1053" t="s">
        <v>1928</v>
      </c>
      <c r="AAX35" s="116" t="s">
        <v>2009</v>
      </c>
      <c r="AAY35" s="116" t="s">
        <v>2049</v>
      </c>
      <c r="AAZ35" s="117" t="s">
        <v>897</v>
      </c>
      <c r="ABA35" s="1053" t="s">
        <v>2356</v>
      </c>
      <c r="ABB35" s="116" t="s">
        <v>2355</v>
      </c>
      <c r="ABC35" s="116" t="s">
        <v>2367</v>
      </c>
      <c r="ABD35" s="117" t="s">
        <v>897</v>
      </c>
      <c r="ABE35" s="1053" t="s">
        <v>2863</v>
      </c>
      <c r="ABF35" s="116" t="s">
        <v>2862</v>
      </c>
      <c r="ABG35" s="116" t="s">
        <v>2581</v>
      </c>
      <c r="ABH35" s="117" t="s">
        <v>897</v>
      </c>
      <c r="ABI35" s="1053" t="s">
        <v>1954</v>
      </c>
      <c r="ABJ35" s="116" t="s">
        <v>1945</v>
      </c>
      <c r="ABK35" s="117" t="s">
        <v>379</v>
      </c>
      <c r="ABL35" s="1730" t="s">
        <v>1950</v>
      </c>
      <c r="ABM35" s="1725" t="s">
        <v>1975</v>
      </c>
      <c r="ABN35" s="1726" t="s">
        <v>1939</v>
      </c>
      <c r="ABO35" s="1726" t="s">
        <v>897</v>
      </c>
      <c r="ABP35" s="1730" t="s">
        <v>897</v>
      </c>
      <c r="ABQ35" s="1827" t="s">
        <v>2362</v>
      </c>
      <c r="ABR35" s="1744" t="s">
        <v>2005</v>
      </c>
      <c r="ABS35" s="1744" t="s">
        <v>1928</v>
      </c>
      <c r="ABT35" s="1802" t="s">
        <v>897</v>
      </c>
      <c r="ABU35" s="1827" t="s">
        <v>2861</v>
      </c>
      <c r="ABV35" s="1744" t="s">
        <v>1925</v>
      </c>
      <c r="ABW35" s="1744" t="s">
        <v>1897</v>
      </c>
      <c r="ABX35" s="1802" t="s">
        <v>897</v>
      </c>
      <c r="ABY35" s="1827" t="s">
        <v>2049</v>
      </c>
      <c r="ABZ35" s="1744" t="s">
        <v>2002</v>
      </c>
      <c r="ACA35" s="1744" t="s">
        <v>1933</v>
      </c>
      <c r="ACB35" s="1802" t="s">
        <v>897</v>
      </c>
      <c r="ACC35" s="1827" t="s">
        <v>2009</v>
      </c>
      <c r="ACD35" s="1744" t="s">
        <v>2358</v>
      </c>
      <c r="ACE35" s="1744" t="s">
        <v>2357</v>
      </c>
      <c r="ACF35" s="1802" t="s">
        <v>897</v>
      </c>
      <c r="ACG35" s="1827" t="s">
        <v>2280</v>
      </c>
      <c r="ACH35" s="1744" t="s">
        <v>1978</v>
      </c>
      <c r="ACI35" s="1744" t="s">
        <v>2412</v>
      </c>
      <c r="ACJ35" s="1802" t="s">
        <v>897</v>
      </c>
      <c r="ACK35" s="1827" t="s">
        <v>2861</v>
      </c>
      <c r="ACL35" s="1744" t="s">
        <v>1999</v>
      </c>
      <c r="ACM35" s="1744" t="s">
        <v>1947</v>
      </c>
      <c r="ACN35" s="1828" t="s">
        <v>897</v>
      </c>
      <c r="ACO35" s="1236"/>
      <c r="ACP35" s="1675" t="s">
        <v>2042</v>
      </c>
      <c r="ACQ35" s="338">
        <f t="shared" si="11"/>
        <v>19</v>
      </c>
      <c r="ACR35" s="77">
        <f t="shared" si="12"/>
        <v>16</v>
      </c>
      <c r="ACS35" s="935">
        <f t="shared" si="13"/>
        <v>35</v>
      </c>
      <c r="ACT35" s="144">
        <f t="shared" si="14"/>
        <v>0.54285714285714282</v>
      </c>
      <c r="ACU35" s="338">
        <f t="shared" si="15"/>
        <v>10</v>
      </c>
      <c r="ACV35" s="77">
        <f t="shared" si="16"/>
        <v>8</v>
      </c>
      <c r="ACW35" s="935">
        <f t="shared" si="17"/>
        <v>18</v>
      </c>
      <c r="ACX35" s="1314">
        <f t="shared" si="18"/>
        <v>0.55555555555555558</v>
      </c>
    </row>
    <row r="36" spans="1:779" s="1749" customFormat="1">
      <c r="A36" s="2472"/>
      <c r="B36" s="2473" t="s">
        <v>2401</v>
      </c>
      <c r="C36" s="2110">
        <f t="shared" ref="C36:C67" ca="1" si="19">DATEDIF(D36,$F$1,"Y")</f>
        <v>15</v>
      </c>
      <c r="D36" s="2115">
        <v>40422</v>
      </c>
      <c r="E36" s="2094" t="s">
        <v>2419</v>
      </c>
      <c r="F36" s="2473" t="s">
        <v>2402</v>
      </c>
      <c r="G36" s="2095"/>
      <c r="H36" s="2096">
        <f t="shared" ref="H36:H72" si="20">COUNTIF($L36:$XFD36,"*○*")</f>
        <v>53</v>
      </c>
      <c r="I36" s="1899">
        <f t="shared" ref="I36:I72" si="21">COUNTIF($L36:$XFD36,"*●*")</f>
        <v>44</v>
      </c>
      <c r="J36" s="1899">
        <f t="shared" si="5"/>
        <v>97</v>
      </c>
      <c r="K36" s="2088">
        <f t="shared" si="6"/>
        <v>0.54639175257731953</v>
      </c>
      <c r="L36" s="2097"/>
      <c r="M36" s="2097"/>
      <c r="N36" s="2097"/>
      <c r="O36" s="2097"/>
      <c r="P36" s="2097"/>
      <c r="Q36" s="2097"/>
      <c r="R36" s="2097"/>
      <c r="S36" s="2097"/>
      <c r="T36" s="2097"/>
      <c r="U36" s="2097"/>
      <c r="V36" s="2097"/>
      <c r="W36" s="2097"/>
      <c r="X36" s="2097"/>
      <c r="Y36" s="2097"/>
      <c r="Z36" s="2097"/>
      <c r="AA36" s="2097"/>
      <c r="AB36" s="2097"/>
      <c r="AC36" s="2097"/>
      <c r="AD36" s="2097"/>
      <c r="AE36" s="2097"/>
      <c r="AF36" s="2097"/>
      <c r="AG36" s="2097"/>
      <c r="AH36" s="2097"/>
      <c r="AI36" s="2097"/>
      <c r="AJ36" s="2097"/>
      <c r="AK36" s="2097"/>
      <c r="AL36" s="2097"/>
      <c r="AM36" s="2097"/>
      <c r="AN36" s="2097"/>
      <c r="AO36" s="2097"/>
      <c r="AP36" s="2097"/>
      <c r="AQ36" s="2097"/>
      <c r="AR36" s="2097"/>
      <c r="AS36" s="2097"/>
      <c r="AT36" s="2097"/>
      <c r="AU36" s="2097"/>
      <c r="AV36" s="2097"/>
      <c r="AW36" s="2097"/>
      <c r="AX36" s="2097"/>
      <c r="AY36" s="2097"/>
      <c r="AZ36" s="2097"/>
      <c r="BA36" s="2097"/>
      <c r="BB36" s="2097"/>
      <c r="BC36" s="2097"/>
      <c r="BD36" s="2097"/>
      <c r="BE36" s="2097"/>
      <c r="BF36" s="2097"/>
      <c r="BG36" s="2097"/>
      <c r="BH36" s="2097"/>
      <c r="BI36" s="2097"/>
      <c r="BJ36" s="2097"/>
      <c r="BK36" s="2097"/>
      <c r="BL36" s="2097"/>
      <c r="BM36" s="2097"/>
      <c r="BN36" s="2097"/>
      <c r="BO36" s="2097"/>
      <c r="BP36" s="2097"/>
      <c r="BQ36" s="2097"/>
      <c r="BR36" s="2097"/>
      <c r="BS36" s="2097"/>
      <c r="BT36" s="2097"/>
      <c r="BU36" s="2097"/>
      <c r="BV36" s="2097"/>
      <c r="BW36" s="2097"/>
      <c r="BX36" s="2097"/>
      <c r="BY36" s="2097"/>
      <c r="BZ36" s="2097"/>
      <c r="CA36" s="2097"/>
      <c r="CB36" s="2097"/>
      <c r="CC36" s="2097"/>
      <c r="CD36" s="2097"/>
      <c r="CE36" s="2097"/>
      <c r="CF36" s="2097"/>
      <c r="CG36" s="2097"/>
      <c r="CH36" s="2097"/>
      <c r="CI36" s="2097"/>
      <c r="CJ36" s="2097"/>
      <c r="CK36" s="2097"/>
      <c r="CL36" s="2097"/>
      <c r="CM36" s="2097"/>
      <c r="CN36" s="2097"/>
      <c r="CO36" s="2097"/>
      <c r="CP36" s="2097"/>
      <c r="CQ36" s="2097"/>
      <c r="CR36" s="2097"/>
      <c r="CS36" s="2097"/>
      <c r="CT36" s="2097"/>
      <c r="CU36" s="2097"/>
      <c r="CV36" s="2097"/>
      <c r="CW36" s="2097"/>
      <c r="CX36" s="2097"/>
      <c r="CY36" s="2097"/>
      <c r="CZ36" s="2097"/>
      <c r="DA36" s="2097"/>
      <c r="DB36" s="2097"/>
      <c r="DC36" s="2097"/>
      <c r="DD36" s="2097"/>
      <c r="DE36" s="2097"/>
      <c r="DF36" s="2097"/>
      <c r="DG36" s="2097"/>
      <c r="DH36" s="2097"/>
      <c r="DI36" s="2097"/>
      <c r="DJ36" s="2097"/>
      <c r="DK36" s="2097"/>
      <c r="DL36" s="2097"/>
      <c r="DM36" s="2097"/>
      <c r="DN36" s="2097"/>
      <c r="DO36" s="2097"/>
      <c r="DP36" s="2097"/>
      <c r="DQ36" s="2097"/>
      <c r="DR36" s="2097"/>
      <c r="DS36" s="2097"/>
      <c r="DT36" s="2097"/>
      <c r="DU36" s="2097"/>
      <c r="DV36" s="2097"/>
      <c r="DW36" s="2097"/>
      <c r="DX36" s="2097"/>
      <c r="DY36" s="2097"/>
      <c r="DZ36" s="2097"/>
      <c r="EA36" s="2097"/>
      <c r="EB36" s="2097"/>
      <c r="EC36" s="2097"/>
      <c r="ED36" s="2097"/>
      <c r="EE36" s="2097"/>
      <c r="EF36" s="2097"/>
      <c r="EG36" s="2097"/>
      <c r="EH36" s="2097"/>
      <c r="EI36" s="2097"/>
      <c r="EJ36" s="2097"/>
      <c r="EK36" s="2097"/>
      <c r="EL36" s="2097"/>
      <c r="EM36" s="2097"/>
      <c r="EN36" s="2097"/>
      <c r="EO36" s="2097"/>
      <c r="EP36" s="2097"/>
      <c r="EQ36" s="2097"/>
      <c r="ER36" s="2097"/>
      <c r="ES36" s="2097"/>
      <c r="ET36" s="2097"/>
      <c r="EU36" s="2097"/>
      <c r="EV36" s="2097"/>
      <c r="EW36" s="2097"/>
      <c r="EX36" s="2097"/>
      <c r="EY36" s="2092"/>
      <c r="EZ36" s="2092"/>
      <c r="FA36" s="2092"/>
      <c r="FB36" s="2092"/>
      <c r="FC36" s="2092"/>
      <c r="FD36" s="2092"/>
      <c r="FE36" s="2092"/>
      <c r="FF36" s="2092"/>
      <c r="FG36" s="2092"/>
      <c r="FH36" s="2092"/>
      <c r="FI36" s="2092"/>
      <c r="FJ36" s="2092"/>
      <c r="FK36" s="2092"/>
      <c r="FL36" s="2092"/>
      <c r="FM36" s="2092"/>
      <c r="FN36" s="2092"/>
      <c r="FO36" s="2092"/>
      <c r="FP36" s="2092"/>
      <c r="FQ36" s="2092"/>
      <c r="FR36" s="2092"/>
      <c r="FS36" s="2092"/>
      <c r="FT36" s="2092"/>
      <c r="FU36" s="2092"/>
      <c r="FV36" s="2092"/>
      <c r="FW36" s="2092"/>
      <c r="FX36" s="2092"/>
      <c r="FY36" s="2092"/>
      <c r="FZ36" s="2092"/>
      <c r="GA36" s="2092"/>
      <c r="GB36" s="2092"/>
      <c r="GC36" s="2092"/>
      <c r="GD36" s="2092"/>
      <c r="GE36" s="2092"/>
      <c r="GF36" s="2092"/>
      <c r="GG36" s="2092"/>
      <c r="GH36" s="2092"/>
      <c r="GI36" s="2092"/>
      <c r="GJ36" s="2092"/>
      <c r="GK36" s="2092"/>
      <c r="GL36" s="2092"/>
      <c r="GM36" s="2092"/>
      <c r="GN36" s="2092"/>
      <c r="GO36" s="2092"/>
      <c r="GP36" s="2092"/>
      <c r="GQ36" s="2092"/>
      <c r="GR36" s="2092"/>
      <c r="GS36" s="2092"/>
      <c r="GT36" s="2092"/>
      <c r="GU36" s="2092"/>
      <c r="GV36" s="2092"/>
      <c r="GW36" s="2092"/>
      <c r="GX36" s="2092"/>
      <c r="GY36" s="2092"/>
      <c r="GZ36" s="2092"/>
      <c r="HA36" s="2092"/>
      <c r="HB36" s="2092"/>
      <c r="HC36" s="2092"/>
      <c r="HD36" s="2092"/>
      <c r="HE36" s="2092"/>
      <c r="HF36" s="2092"/>
      <c r="HG36" s="2092"/>
      <c r="HH36" s="2092"/>
      <c r="HI36" s="2092"/>
      <c r="HJ36" s="2092"/>
      <c r="HK36" s="2092"/>
      <c r="HL36" s="2092"/>
      <c r="HM36" s="2092"/>
      <c r="HN36" s="2092"/>
      <c r="HO36" s="2092"/>
      <c r="HP36" s="2092"/>
      <c r="HQ36" s="2092"/>
      <c r="HR36" s="2092"/>
      <c r="HS36" s="2092"/>
      <c r="HT36" s="2092"/>
      <c r="HU36" s="2092"/>
      <c r="HV36" s="2092"/>
      <c r="HW36" s="2098"/>
      <c r="HX36" s="2098"/>
      <c r="HY36" s="2098"/>
      <c r="HZ36" s="2092"/>
      <c r="IA36" s="2092"/>
      <c r="IB36" s="2092"/>
      <c r="IC36" s="2092"/>
      <c r="ID36" s="2092"/>
      <c r="IE36" s="2092"/>
      <c r="IF36" s="2092"/>
      <c r="IG36" s="2092"/>
      <c r="IH36" s="2092"/>
      <c r="II36" s="2092"/>
      <c r="IJ36" s="2092"/>
      <c r="IK36" s="2092"/>
      <c r="IL36" s="2092"/>
      <c r="IM36" s="2092"/>
      <c r="IN36" s="2092"/>
      <c r="IO36" s="2092"/>
      <c r="IP36" s="2092"/>
      <c r="IQ36" s="2092"/>
      <c r="IR36" s="2092"/>
      <c r="IS36" s="2092"/>
      <c r="IT36" s="2092"/>
      <c r="IU36" s="2092"/>
      <c r="IV36" s="2092"/>
      <c r="IW36" s="2092"/>
      <c r="IX36" s="2092"/>
      <c r="IY36" s="2092"/>
      <c r="IZ36" s="2092"/>
      <c r="JA36" s="2092"/>
      <c r="JB36" s="2092"/>
      <c r="JC36" s="2092"/>
      <c r="JD36" s="2092"/>
      <c r="JE36" s="2092"/>
      <c r="JF36" s="2092"/>
      <c r="JG36" s="2092"/>
      <c r="JH36" s="2092"/>
      <c r="JI36" s="2092"/>
      <c r="JJ36" s="2092"/>
      <c r="JK36" s="2092"/>
      <c r="JL36" s="2092"/>
      <c r="JM36" s="2092"/>
      <c r="JN36" s="2092"/>
      <c r="JO36" s="2092"/>
      <c r="JP36" s="2092"/>
      <c r="JQ36" s="2092"/>
      <c r="JR36" s="2092"/>
      <c r="JS36" s="2092"/>
      <c r="JT36" s="2092"/>
      <c r="JU36" s="2092"/>
      <c r="JV36" s="2092"/>
      <c r="JW36" s="2092"/>
      <c r="JX36" s="2092"/>
      <c r="JY36" s="2092"/>
      <c r="JZ36" s="2092"/>
      <c r="KA36" s="2092"/>
      <c r="KB36" s="2092"/>
      <c r="KC36" s="2092"/>
      <c r="KD36" s="2092"/>
      <c r="KE36" s="2092"/>
      <c r="KF36" s="2092"/>
      <c r="KG36" s="2092"/>
      <c r="KH36" s="2092"/>
      <c r="KI36" s="2092"/>
      <c r="KJ36" s="2092"/>
      <c r="KK36" s="2092"/>
      <c r="KL36" s="2092"/>
      <c r="KM36" s="2092"/>
      <c r="KN36" s="2092"/>
      <c r="KO36" s="2092"/>
      <c r="KP36" s="2092"/>
      <c r="KQ36" s="2092"/>
      <c r="KR36" s="2092"/>
      <c r="KS36" s="2092"/>
      <c r="KT36" s="2092"/>
      <c r="KU36" s="2092"/>
      <c r="KV36" s="2092"/>
      <c r="KW36" s="2092"/>
      <c r="KX36" s="2092"/>
      <c r="KY36" s="2092"/>
      <c r="KZ36" s="2092"/>
      <c r="LA36" s="2092"/>
      <c r="LB36" s="2092"/>
      <c r="LC36" s="2092"/>
      <c r="LD36" s="2092"/>
      <c r="LE36" s="2092"/>
      <c r="LF36" s="2092"/>
      <c r="LG36" s="2092"/>
      <c r="LH36" s="2092"/>
      <c r="LI36" s="2092"/>
      <c r="LJ36" s="2092"/>
      <c r="LK36" s="2092"/>
      <c r="LL36" s="2092"/>
      <c r="LM36" s="2092"/>
      <c r="LN36" s="2092"/>
      <c r="LO36" s="2092"/>
      <c r="LP36" s="2092"/>
      <c r="LQ36" s="2092"/>
      <c r="LR36" s="2092"/>
      <c r="LS36" s="2092"/>
      <c r="LT36" s="2092"/>
      <c r="LU36" s="2092"/>
      <c r="LV36" s="2092"/>
      <c r="LW36" s="2092"/>
      <c r="LX36" s="2092"/>
      <c r="LY36" s="2092"/>
      <c r="LZ36" s="2092"/>
      <c r="MA36" s="2092"/>
      <c r="MB36" s="2099"/>
      <c r="MC36" s="2099"/>
      <c r="MD36" s="2092"/>
      <c r="ME36" s="2092"/>
      <c r="MF36" s="2092"/>
      <c r="MG36" s="2092"/>
      <c r="MH36" s="2092"/>
      <c r="MI36" s="2092"/>
      <c r="MJ36" s="2096"/>
      <c r="MK36" s="1899"/>
      <c r="ML36" s="1899"/>
      <c r="MM36" s="1906"/>
      <c r="MN36" s="2096"/>
      <c r="MO36" s="1899"/>
      <c r="MP36" s="1899"/>
      <c r="MQ36" s="1906"/>
      <c r="MR36" s="2096"/>
      <c r="MS36" s="1899"/>
      <c r="MT36" s="1899"/>
      <c r="MU36" s="1906"/>
      <c r="MV36" s="1898"/>
      <c r="MW36" s="1899"/>
      <c r="MX36" s="1899"/>
      <c r="MY36" s="1900"/>
      <c r="MZ36" s="1898"/>
      <c r="NA36" s="1899"/>
      <c r="NB36" s="1899"/>
      <c r="NC36" s="1906"/>
      <c r="ND36" s="1898"/>
      <c r="NE36" s="1899"/>
      <c r="NF36" s="1899"/>
      <c r="NG36" s="1900"/>
      <c r="NH36" s="1898"/>
      <c r="NI36" s="1899"/>
      <c r="NJ36" s="1899"/>
      <c r="NK36" s="1900"/>
      <c r="NL36" s="1898"/>
      <c r="NM36" s="1899"/>
      <c r="NN36" s="1899"/>
      <c r="NO36" s="1900"/>
      <c r="NP36" s="1898"/>
      <c r="NQ36" s="1899"/>
      <c r="NR36" s="1899"/>
      <c r="NS36" s="1900"/>
      <c r="NT36" s="1898"/>
      <c r="NU36" s="1899"/>
      <c r="NV36" s="1899"/>
      <c r="NW36" s="1900"/>
      <c r="NX36" s="1898"/>
      <c r="NY36" s="1899"/>
      <c r="NZ36" s="1899"/>
      <c r="OA36" s="1906"/>
      <c r="OB36" s="1898"/>
      <c r="OC36" s="1899"/>
      <c r="OD36" s="1899"/>
      <c r="OE36" s="1900"/>
      <c r="OF36" s="1898"/>
      <c r="OG36" s="1899"/>
      <c r="OH36" s="1899"/>
      <c r="OI36" s="1900"/>
      <c r="OJ36" s="1898"/>
      <c r="OK36" s="1899"/>
      <c r="OL36" s="1899"/>
      <c r="OM36" s="1900"/>
      <c r="ON36" s="1898"/>
      <c r="OO36" s="1899"/>
      <c r="OP36" s="1899"/>
      <c r="OQ36" s="1900"/>
      <c r="OR36" s="1898"/>
      <c r="OS36" s="1899"/>
      <c r="OT36" s="1899"/>
      <c r="OU36" s="1900"/>
      <c r="OV36" s="1898"/>
      <c r="OW36" s="1899"/>
      <c r="OX36" s="1899"/>
      <c r="OY36" s="1900"/>
      <c r="OZ36" s="1898"/>
      <c r="PA36" s="1899"/>
      <c r="PB36" s="1899"/>
      <c r="PC36" s="1900"/>
      <c r="PD36" s="1898"/>
      <c r="PE36" s="1899"/>
      <c r="PF36" s="1899"/>
      <c r="PG36" s="1900"/>
      <c r="PH36" s="1898"/>
      <c r="PI36" s="1899"/>
      <c r="PJ36" s="1899"/>
      <c r="PK36" s="1900"/>
      <c r="PL36" s="1898"/>
      <c r="PM36" s="1899"/>
      <c r="PN36" s="1899"/>
      <c r="PO36" s="1899"/>
      <c r="PP36" s="1906"/>
      <c r="PQ36" s="1898"/>
      <c r="PR36" s="1899"/>
      <c r="PS36" s="1899"/>
      <c r="PT36" s="1900"/>
      <c r="PU36" s="2100"/>
      <c r="PV36" s="2101"/>
      <c r="PW36" s="2101"/>
      <c r="PX36" s="1900"/>
      <c r="PY36" s="1898"/>
      <c r="PZ36" s="1899"/>
      <c r="QA36" s="1899"/>
      <c r="QB36" s="1900"/>
      <c r="QC36" s="1898"/>
      <c r="QD36" s="1899"/>
      <c r="QE36" s="1899"/>
      <c r="QF36" s="1900"/>
      <c r="QG36" s="1898"/>
      <c r="QH36" s="1899"/>
      <c r="QI36" s="1899"/>
      <c r="QJ36" s="1900"/>
      <c r="QK36" s="1898"/>
      <c r="QL36" s="1899"/>
      <c r="QM36" s="1899"/>
      <c r="QN36" s="1900"/>
      <c r="QO36" s="1898"/>
      <c r="QP36" s="1899"/>
      <c r="QQ36" s="1899"/>
      <c r="QR36" s="1900"/>
      <c r="QS36" s="1898"/>
      <c r="QT36" s="1899"/>
      <c r="QU36" s="1899"/>
      <c r="QV36" s="1900"/>
      <c r="QW36" s="1898"/>
      <c r="QX36" s="1899"/>
      <c r="QY36" s="1899"/>
      <c r="QZ36" s="1900"/>
      <c r="RA36" s="1898"/>
      <c r="RB36" s="1899"/>
      <c r="RC36" s="1899"/>
      <c r="RD36" s="1900"/>
      <c r="RE36" s="1898"/>
      <c r="RF36" s="1899"/>
      <c r="RG36" s="1899"/>
      <c r="RH36" s="1900"/>
      <c r="RI36" s="1898"/>
      <c r="RJ36" s="1899"/>
      <c r="RK36" s="1899"/>
      <c r="RL36" s="1900"/>
      <c r="RM36" s="1898"/>
      <c r="RN36" s="1899"/>
      <c r="RO36" s="1899"/>
      <c r="RP36" s="1900"/>
      <c r="RQ36" s="1898"/>
      <c r="RR36" s="1899"/>
      <c r="RS36" s="1899"/>
      <c r="RT36" s="1900"/>
      <c r="RU36" s="1898"/>
      <c r="RV36" s="1899"/>
      <c r="RW36" s="1899"/>
      <c r="RX36" s="1900"/>
      <c r="RY36" s="1898"/>
      <c r="RZ36" s="1899"/>
      <c r="SA36" s="1899"/>
      <c r="SB36" s="1900"/>
      <c r="SC36" s="1898"/>
      <c r="SD36" s="1899"/>
      <c r="SE36" s="1899"/>
      <c r="SF36" s="1900"/>
      <c r="SG36" s="1898"/>
      <c r="SH36" s="1899"/>
      <c r="SI36" s="1899"/>
      <c r="SJ36" s="1900"/>
      <c r="SK36" s="1898"/>
      <c r="SL36" s="1899"/>
      <c r="SM36" s="1899"/>
      <c r="SN36" s="1900"/>
      <c r="SO36" s="1898"/>
      <c r="SP36" s="1899"/>
      <c r="SQ36" s="1899"/>
      <c r="SR36" s="1900"/>
      <c r="SS36" s="1898"/>
      <c r="ST36" s="1899"/>
      <c r="SU36" s="1899"/>
      <c r="SV36" s="1900"/>
      <c r="SW36" s="1898"/>
      <c r="SX36" s="1899"/>
      <c r="SY36" s="1899"/>
      <c r="SZ36" s="1906"/>
      <c r="TA36" s="1898"/>
      <c r="TB36" s="1899"/>
      <c r="TC36" s="1899"/>
      <c r="TD36" s="1900"/>
      <c r="TE36" s="1898"/>
      <c r="TF36" s="1899"/>
      <c r="TG36" s="1899"/>
      <c r="TH36" s="1900"/>
      <c r="TI36" s="1898"/>
      <c r="TJ36" s="1899"/>
      <c r="TK36" s="1899"/>
      <c r="TL36" s="1900"/>
      <c r="TM36" s="2102"/>
      <c r="TN36" s="2103"/>
      <c r="TO36" s="2103"/>
      <c r="TP36" s="1900"/>
      <c r="TQ36" s="1898"/>
      <c r="TR36" s="1899"/>
      <c r="TS36" s="1899"/>
      <c r="TT36" s="1900"/>
      <c r="TU36" s="1898"/>
      <c r="TV36" s="1899"/>
      <c r="TW36" s="1899"/>
      <c r="TX36" s="1900"/>
      <c r="TY36" s="1898"/>
      <c r="TZ36" s="1899"/>
      <c r="UA36" s="1899"/>
      <c r="UB36" s="1906"/>
      <c r="UC36" s="1829"/>
      <c r="UD36" s="1830"/>
      <c r="UE36" s="1830"/>
      <c r="UF36" s="1835"/>
      <c r="UG36" s="1829"/>
      <c r="UH36" s="1830"/>
      <c r="UI36" s="1830"/>
      <c r="UJ36" s="1835"/>
      <c r="UK36" s="1829"/>
      <c r="UL36" s="1830"/>
      <c r="UM36" s="1830"/>
      <c r="UN36" s="1835"/>
      <c r="UO36" s="1829"/>
      <c r="UP36" s="1830"/>
      <c r="UQ36" s="1830"/>
      <c r="UR36" s="1835"/>
      <c r="US36" s="1829"/>
      <c r="UT36" s="1830"/>
      <c r="UU36" s="1830"/>
      <c r="UV36" s="1835"/>
      <c r="UW36" s="1829"/>
      <c r="UX36" s="1830"/>
      <c r="UY36" s="1830"/>
      <c r="UZ36" s="1835"/>
      <c r="VA36" s="1829"/>
      <c r="VB36" s="1830"/>
      <c r="VC36" s="1830"/>
      <c r="VD36" s="1835"/>
      <c r="VE36" s="1829"/>
      <c r="VF36" s="1830"/>
      <c r="VG36" s="1830"/>
      <c r="VH36" s="1835"/>
      <c r="VI36" s="1829"/>
      <c r="VJ36" s="1830"/>
      <c r="VK36" s="1830"/>
      <c r="VL36" s="1835"/>
      <c r="VM36" s="1829"/>
      <c r="VN36" s="1830"/>
      <c r="VO36" s="1830"/>
      <c r="VP36" s="1835"/>
      <c r="VQ36" s="1829"/>
      <c r="VR36" s="1830"/>
      <c r="VS36" s="1830"/>
      <c r="VT36" s="1835"/>
      <c r="VU36" s="1829"/>
      <c r="VV36" s="1830"/>
      <c r="VW36" s="1830"/>
      <c r="VX36" s="1835"/>
      <c r="VY36" s="1829"/>
      <c r="VZ36" s="1835"/>
      <c r="WA36" s="1830"/>
      <c r="WB36" s="1835"/>
      <c r="WC36" s="1829"/>
      <c r="WD36" s="1830"/>
      <c r="WE36" s="1830"/>
      <c r="WF36" s="1835"/>
      <c r="WG36" s="1829"/>
      <c r="WH36" s="1830"/>
      <c r="WI36" s="1830"/>
      <c r="WJ36" s="1835"/>
      <c r="WK36" s="1829"/>
      <c r="WL36" s="1830"/>
      <c r="WM36" s="1830"/>
      <c r="WN36" s="1835"/>
      <c r="WO36" s="1829"/>
      <c r="WP36" s="1830"/>
      <c r="WQ36" s="1830"/>
      <c r="WR36" s="1835"/>
      <c r="WS36" s="1829"/>
      <c r="WT36" s="1830"/>
      <c r="WU36" s="1830"/>
      <c r="WV36" s="1835"/>
      <c r="WW36" s="1829"/>
      <c r="WX36" s="1830"/>
      <c r="WY36" s="1830"/>
      <c r="WZ36" s="1835"/>
      <c r="XA36" s="1829"/>
      <c r="XB36" s="1830"/>
      <c r="XC36" s="1830"/>
      <c r="XD36" s="1835"/>
      <c r="XE36" s="1829"/>
      <c r="XF36" s="1830"/>
      <c r="XG36" s="1830"/>
      <c r="XH36" s="1835"/>
      <c r="XI36" s="1829"/>
      <c r="XJ36" s="1830"/>
      <c r="XK36" s="1830"/>
      <c r="XL36" s="1835"/>
      <c r="XM36" s="1829" t="s">
        <v>2008</v>
      </c>
      <c r="XN36" s="1830" t="s">
        <v>1956</v>
      </c>
      <c r="XO36" s="1830" t="s">
        <v>1934</v>
      </c>
      <c r="XP36" s="1835" t="s">
        <v>897</v>
      </c>
      <c r="XQ36" s="1829" t="s">
        <v>1941</v>
      </c>
      <c r="XR36" s="1653" t="s">
        <v>2279</v>
      </c>
      <c r="XS36" s="1653" t="s">
        <v>2047</v>
      </c>
      <c r="XT36" s="1660" t="s">
        <v>897</v>
      </c>
      <c r="XU36" s="1694" t="s">
        <v>2357</v>
      </c>
      <c r="XV36" s="1653" t="s">
        <v>1980</v>
      </c>
      <c r="XW36" s="1653" t="s">
        <v>2003</v>
      </c>
      <c r="XX36" s="1660" t="s">
        <v>897</v>
      </c>
      <c r="XY36" s="1694" t="s">
        <v>1961</v>
      </c>
      <c r="XZ36" s="1653" t="s">
        <v>1943</v>
      </c>
      <c r="YA36" s="1653" t="s">
        <v>2352</v>
      </c>
      <c r="YB36" s="1660" t="s">
        <v>897</v>
      </c>
      <c r="YC36" s="1694" t="s">
        <v>2351</v>
      </c>
      <c r="YD36" s="1653" t="s">
        <v>1954</v>
      </c>
      <c r="YE36" s="1653" t="s">
        <v>1953</v>
      </c>
      <c r="YF36" s="1660" t="s">
        <v>897</v>
      </c>
      <c r="YG36" s="1694" t="s">
        <v>2113</v>
      </c>
      <c r="YH36" s="113" t="s">
        <v>2172</v>
      </c>
      <c r="YI36" s="1653" t="s">
        <v>2416</v>
      </c>
      <c r="YJ36" s="1660" t="s">
        <v>1920</v>
      </c>
      <c r="YK36" s="1694" t="s">
        <v>2010</v>
      </c>
      <c r="YL36" s="1653" t="s">
        <v>1947</v>
      </c>
      <c r="YM36" s="1653" t="s">
        <v>2414</v>
      </c>
      <c r="YN36" s="2070" t="s">
        <v>897</v>
      </c>
      <c r="YO36" s="1694" t="s">
        <v>2417</v>
      </c>
      <c r="YP36" s="1653" t="s">
        <v>2366</v>
      </c>
      <c r="YQ36" s="1653" t="s">
        <v>2355</v>
      </c>
      <c r="YR36" s="1660" t="s">
        <v>897</v>
      </c>
      <c r="YS36" s="1694" t="s">
        <v>2009</v>
      </c>
      <c r="YT36" s="1653" t="s">
        <v>2049</v>
      </c>
      <c r="YU36" s="1653" t="s">
        <v>2356</v>
      </c>
      <c r="YV36" s="1660" t="s">
        <v>897</v>
      </c>
      <c r="YW36" s="1694" t="s">
        <v>1951</v>
      </c>
      <c r="YX36" s="113" t="s">
        <v>320</v>
      </c>
      <c r="YY36" s="1830" t="s">
        <v>1898</v>
      </c>
      <c r="YZ36" s="1835" t="s">
        <v>2365</v>
      </c>
      <c r="ZA36" s="1829" t="s">
        <v>1955</v>
      </c>
      <c r="ZB36" s="1830" t="s">
        <v>2367</v>
      </c>
      <c r="ZC36" s="1830" t="s">
        <v>1925</v>
      </c>
      <c r="ZD36" s="1835" t="s">
        <v>897</v>
      </c>
      <c r="ZE36" s="1829" t="s">
        <v>1931</v>
      </c>
      <c r="ZF36" s="1830" t="s">
        <v>1988</v>
      </c>
      <c r="ZG36" s="1830" t="s">
        <v>1932</v>
      </c>
      <c r="ZH36" s="1835" t="s">
        <v>897</v>
      </c>
      <c r="ZI36" s="1829" t="s">
        <v>1947</v>
      </c>
      <c r="ZJ36" s="1830" t="s">
        <v>1980</v>
      </c>
      <c r="ZK36" s="1830" t="s">
        <v>2416</v>
      </c>
      <c r="ZL36" s="1831" t="s">
        <v>897</v>
      </c>
      <c r="ZM36" s="1829" t="s">
        <v>2362</v>
      </c>
      <c r="ZN36" s="1830" t="s">
        <v>1929</v>
      </c>
      <c r="ZO36" s="1830" t="s">
        <v>1952</v>
      </c>
      <c r="ZP36" s="1835" t="s">
        <v>897</v>
      </c>
      <c r="ZQ36" s="1829" t="s">
        <v>2352</v>
      </c>
      <c r="ZR36" s="1830" t="s">
        <v>1928</v>
      </c>
      <c r="ZS36" s="1830" t="s">
        <v>1976</v>
      </c>
      <c r="ZT36" s="1835" t="s">
        <v>897</v>
      </c>
      <c r="ZU36" s="1829" t="s">
        <v>1943</v>
      </c>
      <c r="ZV36" s="1830" t="s">
        <v>1941</v>
      </c>
      <c r="ZW36" s="1830" t="s">
        <v>1954</v>
      </c>
      <c r="ZX36" s="1835" t="s">
        <v>897</v>
      </c>
      <c r="ZY36" s="1829" t="s">
        <v>2364</v>
      </c>
      <c r="ZZ36" s="1830" t="s">
        <v>2113</v>
      </c>
      <c r="AAA36" s="1830" t="s">
        <v>2418</v>
      </c>
      <c r="AAB36" s="1835" t="s">
        <v>1951</v>
      </c>
      <c r="AAC36" s="1829" t="s">
        <v>2602</v>
      </c>
      <c r="AAD36" s="1830" t="s">
        <v>1938</v>
      </c>
      <c r="AAE36" s="1830" t="s">
        <v>2046</v>
      </c>
      <c r="AAF36" s="1835" t="s">
        <v>897</v>
      </c>
      <c r="AAG36" s="1829" t="s">
        <v>2280</v>
      </c>
      <c r="AAH36" s="1830" t="s">
        <v>2356</v>
      </c>
      <c r="AAI36" s="1830" t="s">
        <v>2362</v>
      </c>
      <c r="AAJ36" s="1835" t="s">
        <v>897</v>
      </c>
      <c r="AAK36" s="1694" t="s">
        <v>2009</v>
      </c>
      <c r="AAL36" s="1653" t="s">
        <v>2413</v>
      </c>
      <c r="AAM36" s="1653" t="s">
        <v>2002</v>
      </c>
      <c r="AAN36" s="2070" t="s">
        <v>897</v>
      </c>
      <c r="AAO36" s="1694" t="s">
        <v>1974</v>
      </c>
      <c r="AAP36" s="1653" t="s">
        <v>2049</v>
      </c>
      <c r="AAQ36" s="1653" t="s">
        <v>2354</v>
      </c>
      <c r="AAR36" s="1660" t="s">
        <v>897</v>
      </c>
      <c r="AAS36" s="1694" t="s">
        <v>1977</v>
      </c>
      <c r="AAT36" s="1653" t="s">
        <v>1897</v>
      </c>
      <c r="AAU36" s="1653" t="s">
        <v>1925</v>
      </c>
      <c r="AAV36" s="2070" t="s">
        <v>897</v>
      </c>
      <c r="AAW36" s="1694" t="s">
        <v>2005</v>
      </c>
      <c r="AAX36" s="2514" t="s">
        <v>2740</v>
      </c>
      <c r="AAY36" s="1653" t="s">
        <v>1954</v>
      </c>
      <c r="AAZ36" s="113" t="s">
        <v>2173</v>
      </c>
      <c r="ABA36" s="1898" t="s">
        <v>1931</v>
      </c>
      <c r="ABB36" s="1899" t="s">
        <v>1950</v>
      </c>
      <c r="ABC36" s="1899" t="s">
        <v>1990</v>
      </c>
      <c r="ABD36" s="1906" t="s">
        <v>897</v>
      </c>
      <c r="ABE36" s="1898" t="s">
        <v>2280</v>
      </c>
      <c r="ABF36" s="1899" t="s">
        <v>1980</v>
      </c>
      <c r="ABG36" s="1899" t="s">
        <v>2358</v>
      </c>
      <c r="ABH36" s="1906" t="s">
        <v>897</v>
      </c>
      <c r="ABI36" s="1898" t="s">
        <v>2113</v>
      </c>
      <c r="ABJ36" s="1899" t="s">
        <v>2581</v>
      </c>
      <c r="ABK36" s="1899" t="s">
        <v>2351</v>
      </c>
      <c r="ABL36" s="1906" t="s">
        <v>897</v>
      </c>
      <c r="ABM36" s="1898" t="s">
        <v>2367</v>
      </c>
      <c r="ABN36" s="1899" t="s">
        <v>1978</v>
      </c>
      <c r="ABO36" s="1899" t="s">
        <v>2742</v>
      </c>
      <c r="ABP36" s="1906" t="s">
        <v>897</v>
      </c>
      <c r="ABQ36" s="1829" t="s">
        <v>2861</v>
      </c>
      <c r="ABR36" s="1830" t="s">
        <v>1928</v>
      </c>
      <c r="ABS36" s="1830" t="s">
        <v>1950</v>
      </c>
      <c r="ABT36" s="1835" t="s">
        <v>897</v>
      </c>
      <c r="ABU36" s="1829" t="s">
        <v>2622</v>
      </c>
      <c r="ABV36" s="1830" t="s">
        <v>1958</v>
      </c>
      <c r="ABW36" s="1830" t="s">
        <v>1941</v>
      </c>
      <c r="ABX36" s="1835" t="s">
        <v>897</v>
      </c>
      <c r="ABY36" s="1694" t="s">
        <v>1897</v>
      </c>
      <c r="ABZ36" s="1653" t="s">
        <v>2008</v>
      </c>
      <c r="ACA36" s="1653" t="s">
        <v>2418</v>
      </c>
      <c r="ACB36" s="1660" t="s">
        <v>897</v>
      </c>
      <c r="ACC36" s="1694" t="s">
        <v>1936</v>
      </c>
      <c r="ACD36" s="1653" t="s">
        <v>2417</v>
      </c>
      <c r="ACE36" s="1653" t="s">
        <v>2356</v>
      </c>
      <c r="ACF36" s="113" t="s">
        <v>379</v>
      </c>
      <c r="ACG36" s="1898" t="s">
        <v>1990</v>
      </c>
      <c r="ACH36" s="1899" t="s">
        <v>2863</v>
      </c>
      <c r="ACI36" s="1899" t="s">
        <v>1949</v>
      </c>
      <c r="ACJ36" s="1906" t="s">
        <v>897</v>
      </c>
      <c r="ACK36" s="1898" t="s">
        <v>897</v>
      </c>
      <c r="ACL36" s="1899" t="s">
        <v>897</v>
      </c>
      <c r="ACM36" s="1899" t="s">
        <v>897</v>
      </c>
      <c r="ACN36" s="1900" t="s">
        <v>897</v>
      </c>
      <c r="ACO36" s="2554"/>
      <c r="ACP36" s="2473" t="s">
        <v>2401</v>
      </c>
      <c r="ACQ36" s="1898">
        <f t="shared" si="11"/>
        <v>18</v>
      </c>
      <c r="ACR36" s="1899">
        <f t="shared" si="12"/>
        <v>15</v>
      </c>
      <c r="ACS36" s="1900">
        <f t="shared" si="13"/>
        <v>33</v>
      </c>
      <c r="ACT36" s="2474">
        <f t="shared" si="14"/>
        <v>0.54545454545454541</v>
      </c>
      <c r="ACU36" s="1898">
        <f t="shared" si="15"/>
        <v>9</v>
      </c>
      <c r="ACV36" s="1899">
        <f t="shared" si="16"/>
        <v>6</v>
      </c>
      <c r="ACW36" s="1900">
        <f t="shared" si="17"/>
        <v>15</v>
      </c>
      <c r="ACX36" s="2104">
        <f t="shared" si="18"/>
        <v>0.6</v>
      </c>
    </row>
    <row r="37" spans="1:779">
      <c r="A37" s="1238" t="s">
        <v>182</v>
      </c>
      <c r="B37" s="262" t="s">
        <v>1509</v>
      </c>
      <c r="C37" s="571">
        <f t="shared" ca="1" si="19"/>
        <v>17</v>
      </c>
      <c r="D37" s="682">
        <v>39621</v>
      </c>
      <c r="E37" s="769" t="s">
        <v>1517</v>
      </c>
      <c r="F37" s="262" t="s">
        <v>542</v>
      </c>
      <c r="G37" s="264" t="s">
        <v>9</v>
      </c>
      <c r="H37" s="84">
        <f t="shared" si="20"/>
        <v>104</v>
      </c>
      <c r="I37" s="85">
        <f t="shared" si="21"/>
        <v>118</v>
      </c>
      <c r="J37" s="85">
        <f t="shared" ref="J37:J66" si="22">SUM(H37:I37)</f>
        <v>222</v>
      </c>
      <c r="K37" s="97">
        <f t="shared" ref="K37:K66" si="23">IFERROR(H37/J37,"")</f>
        <v>0.46846846846846846</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770"/>
      <c r="EZ37" s="770"/>
      <c r="FA37" s="770"/>
      <c r="FB37" s="770"/>
      <c r="FC37" s="770"/>
      <c r="FD37" s="770"/>
      <c r="FE37" s="770"/>
      <c r="FF37" s="770"/>
      <c r="FG37" s="770"/>
      <c r="FH37" s="770"/>
      <c r="FI37" s="770"/>
      <c r="FJ37" s="770"/>
      <c r="FK37" s="770"/>
      <c r="FL37" s="770"/>
      <c r="FM37" s="770"/>
      <c r="FN37" s="770"/>
      <c r="FO37" s="770"/>
      <c r="FP37" s="770"/>
      <c r="FQ37" s="770"/>
      <c r="FR37" s="770"/>
      <c r="FS37" s="770"/>
      <c r="FT37" s="770"/>
      <c r="FU37" s="770"/>
      <c r="FV37" s="770"/>
      <c r="FW37" s="770"/>
      <c r="FX37" s="770"/>
      <c r="FY37" s="770"/>
      <c r="FZ37" s="770"/>
      <c r="GA37" s="770"/>
      <c r="GB37" s="770"/>
      <c r="GC37" s="770"/>
      <c r="GD37" s="770"/>
      <c r="GE37" s="770"/>
      <c r="GF37" s="770"/>
      <c r="GG37" s="770"/>
      <c r="GH37" s="770"/>
      <c r="GI37" s="770"/>
      <c r="GJ37" s="770"/>
      <c r="GK37" s="770"/>
      <c r="GL37" s="770"/>
      <c r="GM37" s="770"/>
      <c r="GN37" s="770"/>
      <c r="GO37" s="770"/>
      <c r="GP37" s="770"/>
      <c r="GQ37" s="770"/>
      <c r="GR37" s="770"/>
      <c r="GS37" s="770"/>
      <c r="GT37" s="770"/>
      <c r="GU37" s="770"/>
      <c r="GV37" s="770"/>
      <c r="GW37" s="770"/>
      <c r="GX37" s="770"/>
      <c r="GY37" s="770"/>
      <c r="GZ37" s="770"/>
      <c r="HA37" s="770"/>
      <c r="HB37" s="770"/>
      <c r="HC37" s="770"/>
      <c r="HD37" s="770"/>
      <c r="HE37" s="770"/>
      <c r="HF37" s="770"/>
      <c r="HG37" s="770"/>
      <c r="HH37" s="770"/>
      <c r="HI37" s="770"/>
      <c r="HJ37" s="770"/>
      <c r="HK37" s="770"/>
      <c r="HL37" s="770"/>
      <c r="HM37" s="770"/>
      <c r="HN37" s="770"/>
      <c r="HO37" s="770"/>
      <c r="HP37" s="770"/>
      <c r="HQ37" s="770"/>
      <c r="HR37" s="770"/>
      <c r="HS37" s="770"/>
      <c r="HT37" s="770"/>
      <c r="HU37" s="770"/>
      <c r="HV37" s="770"/>
      <c r="HW37" s="770"/>
      <c r="HX37" s="770"/>
      <c r="HY37" s="770"/>
      <c r="HZ37" s="770"/>
      <c r="IA37" s="770"/>
      <c r="IB37" s="770"/>
      <c r="IC37" s="770"/>
      <c r="ID37" s="770"/>
      <c r="IE37" s="770"/>
      <c r="IF37" s="770"/>
      <c r="IG37" s="770"/>
      <c r="IH37" s="770"/>
      <c r="II37" s="770"/>
      <c r="IJ37" s="770"/>
      <c r="IK37" s="770"/>
      <c r="IL37" s="770"/>
      <c r="IM37" s="770"/>
      <c r="IN37" s="770"/>
      <c r="IO37" s="770"/>
      <c r="IP37" s="770"/>
      <c r="IQ37" s="770"/>
      <c r="IR37" s="770"/>
      <c r="IS37" s="770"/>
      <c r="IT37" s="770"/>
      <c r="IU37" s="770"/>
      <c r="IV37" s="770"/>
      <c r="IW37" s="770"/>
      <c r="IX37" s="770"/>
      <c r="IY37" s="770"/>
      <c r="IZ37" s="770"/>
      <c r="JA37" s="770"/>
      <c r="JB37" s="770"/>
      <c r="JC37" s="770"/>
      <c r="JD37" s="770"/>
      <c r="JE37" s="770"/>
      <c r="JF37" s="770"/>
      <c r="JG37" s="770"/>
      <c r="JH37" s="770"/>
      <c r="JI37" s="770"/>
      <c r="JJ37" s="770"/>
      <c r="JK37" s="770"/>
      <c r="JL37" s="770"/>
      <c r="JM37" s="770"/>
      <c r="JN37" s="770"/>
      <c r="JO37" s="770"/>
      <c r="JP37" s="770"/>
      <c r="JQ37" s="770"/>
      <c r="JR37" s="770"/>
      <c r="JS37" s="770"/>
      <c r="JT37" s="770"/>
      <c r="JU37" s="770"/>
      <c r="JV37" s="770"/>
      <c r="JW37" s="770"/>
      <c r="JX37" s="770"/>
      <c r="JY37" s="770"/>
      <c r="JZ37" s="770"/>
      <c r="KA37" s="770"/>
      <c r="KB37" s="770"/>
      <c r="KC37" s="770"/>
      <c r="KD37" s="770"/>
      <c r="KE37" s="770"/>
      <c r="KF37" s="770"/>
      <c r="KG37" s="770"/>
      <c r="KH37" s="770"/>
      <c r="KI37" s="770"/>
      <c r="KJ37" s="770"/>
      <c r="KK37" s="770"/>
      <c r="KL37" s="770"/>
      <c r="KM37" s="770"/>
      <c r="KN37" s="770"/>
      <c r="KO37" s="770"/>
      <c r="KP37" s="770"/>
      <c r="KQ37" s="770"/>
      <c r="KR37" s="770"/>
      <c r="KS37" s="770"/>
      <c r="KT37" s="770"/>
      <c r="KU37" s="770"/>
      <c r="KV37" s="770"/>
      <c r="KW37" s="770"/>
      <c r="KX37" s="770"/>
      <c r="KY37" s="770"/>
      <c r="KZ37" s="770"/>
      <c r="LA37" s="770"/>
      <c r="LB37" s="770"/>
      <c r="LC37" s="770"/>
      <c r="LD37" s="770"/>
      <c r="LE37" s="770"/>
      <c r="LF37" s="770"/>
      <c r="LG37" s="770"/>
      <c r="LH37" s="770"/>
      <c r="LI37" s="770"/>
      <c r="LJ37" s="770"/>
      <c r="LK37" s="770"/>
      <c r="LL37" s="770"/>
      <c r="LM37" s="770"/>
      <c r="LN37" s="770"/>
      <c r="LO37" s="770"/>
      <c r="LP37" s="770"/>
      <c r="LQ37" s="770"/>
      <c r="LR37" s="770"/>
      <c r="LS37" s="770"/>
      <c r="LT37" s="770"/>
      <c r="LU37" s="770"/>
      <c r="LV37" s="770"/>
      <c r="LW37" s="770"/>
      <c r="LX37" s="770"/>
      <c r="LY37" s="770"/>
      <c r="LZ37" s="770"/>
      <c r="MA37" s="770"/>
      <c r="MB37" s="770"/>
      <c r="MC37" s="770"/>
      <c r="MD37" s="770"/>
      <c r="ME37" s="770"/>
      <c r="MF37" s="770"/>
      <c r="MG37" s="770"/>
      <c r="MH37" s="770"/>
      <c r="MI37" s="770"/>
      <c r="MJ37" s="84"/>
      <c r="MK37" s="85"/>
      <c r="ML37" s="85"/>
      <c r="MM37" s="111"/>
      <c r="MN37" s="84"/>
      <c r="MO37" s="85"/>
      <c r="MP37" s="85"/>
      <c r="MQ37" s="111"/>
      <c r="MR37" s="84"/>
      <c r="MS37" s="85"/>
      <c r="MT37" s="85"/>
      <c r="MU37" s="111"/>
      <c r="MV37" s="400"/>
      <c r="MW37" s="85"/>
      <c r="MX37" s="85"/>
      <c r="MY37" s="932"/>
      <c r="MZ37" s="400"/>
      <c r="NA37" s="85"/>
      <c r="NB37" s="85"/>
      <c r="NC37" s="111"/>
      <c r="ND37" s="400"/>
      <c r="NE37" s="85"/>
      <c r="NF37" s="85"/>
      <c r="NG37" s="932"/>
      <c r="NH37" s="400"/>
      <c r="NI37" s="85"/>
      <c r="NJ37" s="85"/>
      <c r="NK37" s="932"/>
      <c r="NL37" s="400"/>
      <c r="NM37" s="85"/>
      <c r="NN37" s="85"/>
      <c r="NO37" s="932"/>
      <c r="NP37" s="400"/>
      <c r="NQ37" s="85"/>
      <c r="NR37" s="85"/>
      <c r="NS37" s="932"/>
      <c r="NT37" s="400"/>
      <c r="NU37" s="85"/>
      <c r="NV37" s="85"/>
      <c r="NW37" s="932"/>
      <c r="NX37" s="400"/>
      <c r="NY37" s="85"/>
      <c r="NZ37" s="85"/>
      <c r="OA37" s="111"/>
      <c r="OB37" s="400"/>
      <c r="OC37" s="85"/>
      <c r="OD37" s="85"/>
      <c r="OE37" s="932"/>
      <c r="OF37" s="400"/>
      <c r="OG37" s="85"/>
      <c r="OH37" s="85"/>
      <c r="OI37" s="932"/>
      <c r="OJ37" s="400"/>
      <c r="OK37" s="85"/>
      <c r="OL37" s="85"/>
      <c r="OM37" s="932"/>
      <c r="ON37" s="400"/>
      <c r="OO37" s="85"/>
      <c r="OP37" s="85"/>
      <c r="OQ37" s="932"/>
      <c r="OR37" s="400"/>
      <c r="OS37" s="85"/>
      <c r="OT37" s="85"/>
      <c r="OU37" s="932"/>
      <c r="OV37" s="400"/>
      <c r="OW37" s="85"/>
      <c r="OX37" s="85"/>
      <c r="OY37" s="932"/>
      <c r="OZ37" s="400"/>
      <c r="PA37" s="85"/>
      <c r="PB37" s="85"/>
      <c r="PC37" s="932"/>
      <c r="PD37" s="400"/>
      <c r="PE37" s="85"/>
      <c r="PF37" s="85"/>
      <c r="PG37" s="932"/>
      <c r="PH37" s="400"/>
      <c r="PI37" s="85"/>
      <c r="PJ37" s="85"/>
      <c r="PK37" s="932"/>
      <c r="PL37" s="400"/>
      <c r="PM37" s="85"/>
      <c r="PN37" s="85"/>
      <c r="PO37" s="85"/>
      <c r="PP37" s="111"/>
      <c r="PQ37" s="400"/>
      <c r="PR37" s="85"/>
      <c r="PS37" s="85"/>
      <c r="PT37" s="932"/>
      <c r="PU37" s="1409"/>
      <c r="PV37" s="1410"/>
      <c r="PW37" s="1410"/>
      <c r="PX37" s="932"/>
      <c r="PY37" s="400"/>
      <c r="PZ37" s="85"/>
      <c r="QA37" s="85"/>
      <c r="QB37" s="932"/>
      <c r="QC37" s="400" t="s">
        <v>1107</v>
      </c>
      <c r="QD37" s="85" t="s">
        <v>989</v>
      </c>
      <c r="QE37" s="85" t="s">
        <v>881</v>
      </c>
      <c r="QF37" s="932"/>
      <c r="QG37" s="400" t="s">
        <v>451</v>
      </c>
      <c r="QH37" s="85" t="s">
        <v>1152</v>
      </c>
      <c r="QI37" s="85" t="s">
        <v>1111</v>
      </c>
      <c r="QJ37" s="932"/>
      <c r="QK37" s="400" t="s">
        <v>800</v>
      </c>
      <c r="QL37" s="85" t="s">
        <v>1105</v>
      </c>
      <c r="QM37" s="85" t="s">
        <v>798</v>
      </c>
      <c r="QN37" s="932"/>
      <c r="QO37" s="400" t="s">
        <v>1153</v>
      </c>
      <c r="QP37" s="85" t="s">
        <v>1498</v>
      </c>
      <c r="QQ37" s="85" t="s">
        <v>1501</v>
      </c>
      <c r="QR37" s="932"/>
      <c r="QS37" s="400" t="s">
        <v>803</v>
      </c>
      <c r="QT37" s="85" t="s">
        <v>1518</v>
      </c>
      <c r="QU37" s="85" t="s">
        <v>459</v>
      </c>
      <c r="QV37" s="932"/>
      <c r="QW37" s="400" t="s">
        <v>5</v>
      </c>
      <c r="QX37" s="85"/>
      <c r="QY37" s="85"/>
      <c r="QZ37" s="932"/>
      <c r="RA37" s="400" t="s">
        <v>1103</v>
      </c>
      <c r="RB37" s="285" t="s">
        <v>1451</v>
      </c>
      <c r="RC37" s="285" t="s">
        <v>1455</v>
      </c>
      <c r="RD37" s="1094"/>
      <c r="RE37" s="1093" t="s">
        <v>1100</v>
      </c>
      <c r="RF37" s="285" t="s">
        <v>1453</v>
      </c>
      <c r="RG37" s="285" t="s">
        <v>160</v>
      </c>
      <c r="RH37" s="1094"/>
      <c r="RI37" s="1093" t="s">
        <v>811</v>
      </c>
      <c r="RJ37" s="285" t="s">
        <v>1452</v>
      </c>
      <c r="RK37" s="285" t="s">
        <v>1499</v>
      </c>
      <c r="RL37" s="1094"/>
      <c r="RM37" s="1093" t="s">
        <v>798</v>
      </c>
      <c r="RN37" s="285" t="s">
        <v>1111</v>
      </c>
      <c r="RO37" s="285" t="s">
        <v>132</v>
      </c>
      <c r="RP37" s="1124" t="s">
        <v>1153</v>
      </c>
      <c r="RQ37" s="1125" t="s">
        <v>1500</v>
      </c>
      <c r="RR37" s="283" t="s">
        <v>1099</v>
      </c>
      <c r="RS37" s="283" t="s">
        <v>133</v>
      </c>
      <c r="RT37" s="932" t="s">
        <v>1110</v>
      </c>
      <c r="RU37" s="400" t="s">
        <v>1442</v>
      </c>
      <c r="RV37" s="360" t="s">
        <v>1516</v>
      </c>
      <c r="RW37" s="360" t="s">
        <v>1175</v>
      </c>
      <c r="RX37" s="1348"/>
      <c r="RY37" s="1160" t="s">
        <v>989</v>
      </c>
      <c r="RZ37" s="360" t="s">
        <v>1109</v>
      </c>
      <c r="SA37" s="360" t="s">
        <v>816</v>
      </c>
      <c r="SB37" s="1348"/>
      <c r="SC37" s="1160" t="s">
        <v>1501</v>
      </c>
      <c r="SD37" s="360" t="s">
        <v>1651</v>
      </c>
      <c r="SE37" s="360" t="s">
        <v>1518</v>
      </c>
      <c r="SF37" s="1348"/>
      <c r="SG37" s="1160" t="s">
        <v>1453</v>
      </c>
      <c r="SH37" s="360" t="s">
        <v>160</v>
      </c>
      <c r="SI37" s="360" t="s">
        <v>477</v>
      </c>
      <c r="SJ37" s="1348"/>
      <c r="SK37" s="1160" t="s">
        <v>1714</v>
      </c>
      <c r="SL37" s="360" t="s">
        <v>210</v>
      </c>
      <c r="SM37" s="85" t="s">
        <v>1096</v>
      </c>
      <c r="SN37" s="932" t="s">
        <v>1650</v>
      </c>
      <c r="SO37" s="400" t="s">
        <v>1440</v>
      </c>
      <c r="SP37" s="85" t="s">
        <v>811</v>
      </c>
      <c r="SQ37" s="85" t="s">
        <v>1113</v>
      </c>
      <c r="SR37" s="932"/>
      <c r="SS37" s="400" t="s">
        <v>1458</v>
      </c>
      <c r="ST37" s="85" t="s">
        <v>1499</v>
      </c>
      <c r="SU37" s="85" t="s">
        <v>798</v>
      </c>
      <c r="SV37" s="932"/>
      <c r="SW37" s="400" t="s">
        <v>1111</v>
      </c>
      <c r="SX37" s="85" t="s">
        <v>1108</v>
      </c>
      <c r="SY37" s="85" t="s">
        <v>1103</v>
      </c>
      <c r="SZ37" s="111"/>
      <c r="TA37" s="400" t="s">
        <v>1456</v>
      </c>
      <c r="TB37" s="85" t="s">
        <v>500</v>
      </c>
      <c r="TC37" s="360" t="s">
        <v>1651</v>
      </c>
      <c r="TD37" s="1348"/>
      <c r="TE37" s="1160" t="s">
        <v>1110</v>
      </c>
      <c r="TF37" s="360" t="s">
        <v>1438</v>
      </c>
      <c r="TG37" s="360" t="s">
        <v>1153</v>
      </c>
      <c r="TH37" s="1348"/>
      <c r="TI37" s="1160" t="s">
        <v>1439</v>
      </c>
      <c r="TJ37" s="360" t="s">
        <v>1502</v>
      </c>
      <c r="TK37" s="360" t="s">
        <v>320</v>
      </c>
      <c r="TL37" s="932" t="s">
        <v>1715</v>
      </c>
      <c r="TM37" s="400" t="s">
        <v>1012</v>
      </c>
      <c r="TN37" s="85" t="s">
        <v>989</v>
      </c>
      <c r="TO37" s="85" t="s">
        <v>803</v>
      </c>
      <c r="TP37" s="932"/>
      <c r="TQ37" s="1160" t="s">
        <v>1101</v>
      </c>
      <c r="TR37" s="360" t="s">
        <v>1154</v>
      </c>
      <c r="TS37" s="360" t="s">
        <v>1097</v>
      </c>
      <c r="TT37" s="1348"/>
      <c r="TU37" s="1160" t="s">
        <v>1923</v>
      </c>
      <c r="TV37" s="360" t="s">
        <v>1972</v>
      </c>
      <c r="TW37" s="360" t="s">
        <v>1919</v>
      </c>
      <c r="TX37" s="1348" t="s">
        <v>317</v>
      </c>
      <c r="TY37" s="400" t="s">
        <v>1930</v>
      </c>
      <c r="TZ37" s="85" t="s">
        <v>1901</v>
      </c>
      <c r="UA37" s="85" t="s">
        <v>1897</v>
      </c>
      <c r="UB37" s="111"/>
      <c r="UC37" s="1691" t="s">
        <v>1957</v>
      </c>
      <c r="UD37" s="1692" t="s">
        <v>1872</v>
      </c>
      <c r="UE37" s="1692" t="s">
        <v>1914</v>
      </c>
      <c r="UF37" s="1721" t="s">
        <v>897</v>
      </c>
      <c r="UG37" s="1691" t="s">
        <v>1992</v>
      </c>
      <c r="UH37" s="1692" t="s">
        <v>1879</v>
      </c>
      <c r="UI37" s="1692" t="s">
        <v>1902</v>
      </c>
      <c r="UJ37" s="1721"/>
      <c r="UK37" s="1691" t="s">
        <v>1996</v>
      </c>
      <c r="UL37" s="1692" t="s">
        <v>1935</v>
      </c>
      <c r="UM37" s="1692" t="s">
        <v>1887</v>
      </c>
      <c r="UN37" s="1721"/>
      <c r="UO37" s="1691" t="s">
        <v>1950</v>
      </c>
      <c r="UP37" s="1692" t="s">
        <v>1912</v>
      </c>
      <c r="UQ37" s="1692" t="s">
        <v>1921</v>
      </c>
      <c r="UR37" s="1721"/>
      <c r="US37" s="1691" t="s">
        <v>1459</v>
      </c>
      <c r="UT37" s="1692" t="s">
        <v>1451</v>
      </c>
      <c r="UU37" s="1692" t="s">
        <v>1176</v>
      </c>
      <c r="UV37" s="1721"/>
      <c r="UW37" s="1832" t="s">
        <v>897</v>
      </c>
      <c r="UX37" s="1833" t="s">
        <v>897</v>
      </c>
      <c r="UY37" s="1833" t="s">
        <v>897</v>
      </c>
      <c r="UZ37" s="1853" t="s">
        <v>897</v>
      </c>
      <c r="VA37" s="1832" t="s">
        <v>1906</v>
      </c>
      <c r="VB37" s="1833" t="s">
        <v>1910</v>
      </c>
      <c r="VC37" s="1833" t="s">
        <v>1966</v>
      </c>
      <c r="VD37" s="1853" t="s">
        <v>897</v>
      </c>
      <c r="VE37" s="1832" t="s">
        <v>1895</v>
      </c>
      <c r="VF37" s="1833" t="s">
        <v>1927</v>
      </c>
      <c r="VG37" s="1833" t="s">
        <v>1923</v>
      </c>
      <c r="VH37" s="1853" t="s">
        <v>897</v>
      </c>
      <c r="VI37" s="1832" t="s">
        <v>897</v>
      </c>
      <c r="VJ37" s="1833" t="s">
        <v>897</v>
      </c>
      <c r="VK37" s="1833" t="s">
        <v>897</v>
      </c>
      <c r="VL37" s="1853" t="s">
        <v>897</v>
      </c>
      <c r="VM37" s="1832" t="s">
        <v>1100</v>
      </c>
      <c r="VN37" s="1833" t="s">
        <v>221</v>
      </c>
      <c r="VO37" s="1833" t="s">
        <v>482</v>
      </c>
      <c r="VP37" s="1853" t="s">
        <v>897</v>
      </c>
      <c r="VQ37" s="1832" t="s">
        <v>2100</v>
      </c>
      <c r="VR37" s="1833" t="s">
        <v>1104</v>
      </c>
      <c r="VS37" s="1833" t="s">
        <v>1102</v>
      </c>
      <c r="VT37" s="1853" t="s">
        <v>897</v>
      </c>
      <c r="VU37" s="1832" t="s">
        <v>1996</v>
      </c>
      <c r="VV37" s="1833" t="s">
        <v>2004</v>
      </c>
      <c r="VW37" s="1833" t="s">
        <v>1989</v>
      </c>
      <c r="VX37" s="1853" t="s">
        <v>897</v>
      </c>
      <c r="VY37" s="1832" t="s">
        <v>1967</v>
      </c>
      <c r="VZ37" s="1833" t="s">
        <v>1991</v>
      </c>
      <c r="WA37" s="1833" t="s">
        <v>1919</v>
      </c>
      <c r="WB37" s="1853" t="s">
        <v>897</v>
      </c>
      <c r="WC37" s="1832" t="s">
        <v>1904</v>
      </c>
      <c r="WD37" s="1833" t="s">
        <v>1998</v>
      </c>
      <c r="WE37" s="1833" t="s">
        <v>1939</v>
      </c>
      <c r="WF37" s="1853" t="s">
        <v>897</v>
      </c>
      <c r="WG37" s="1832" t="s">
        <v>1875</v>
      </c>
      <c r="WH37" s="1833" t="s">
        <v>1952</v>
      </c>
      <c r="WI37" s="1833" t="s">
        <v>2010</v>
      </c>
      <c r="WJ37" s="1853" t="s">
        <v>897</v>
      </c>
      <c r="WK37" s="1832" t="s">
        <v>1990</v>
      </c>
      <c r="WL37" s="1833" t="s">
        <v>1941</v>
      </c>
      <c r="WM37" s="1833" t="s">
        <v>1909</v>
      </c>
      <c r="WN37" s="1853" t="s">
        <v>897</v>
      </c>
      <c r="WO37" s="1832" t="s">
        <v>1921</v>
      </c>
      <c r="WP37" s="1833" t="s">
        <v>1928</v>
      </c>
      <c r="WQ37" s="1833" t="s">
        <v>1897</v>
      </c>
      <c r="WR37" s="1853" t="s">
        <v>897</v>
      </c>
      <c r="WS37" s="1832" t="s">
        <v>1920</v>
      </c>
      <c r="WT37" s="1833" t="s">
        <v>1929</v>
      </c>
      <c r="WU37" s="1833" t="s">
        <v>1934</v>
      </c>
      <c r="WV37" s="1853" t="s">
        <v>897</v>
      </c>
      <c r="WW37" s="1832" t="s">
        <v>1966</v>
      </c>
      <c r="WX37" s="1833" t="s">
        <v>1910</v>
      </c>
      <c r="WY37" s="1833" t="s">
        <v>1930</v>
      </c>
      <c r="WZ37" s="1853" t="s">
        <v>897</v>
      </c>
      <c r="XA37" s="1832" t="s">
        <v>897</v>
      </c>
      <c r="XB37" s="1833" t="s">
        <v>897</v>
      </c>
      <c r="XC37" s="1833" t="s">
        <v>897</v>
      </c>
      <c r="XD37" s="1853" t="s">
        <v>897</v>
      </c>
      <c r="XE37" s="1832" t="s">
        <v>1927</v>
      </c>
      <c r="XF37" s="1833" t="s">
        <v>1975</v>
      </c>
      <c r="XG37" s="1833" t="s">
        <v>1957</v>
      </c>
      <c r="XH37" s="1853" t="s">
        <v>897</v>
      </c>
      <c r="XI37" s="1832" t="s">
        <v>1991</v>
      </c>
      <c r="XJ37" s="1833" t="s">
        <v>1996</v>
      </c>
      <c r="XK37" s="1833" t="s">
        <v>1933</v>
      </c>
      <c r="XL37" s="1853" t="s">
        <v>897</v>
      </c>
      <c r="XM37" s="1832" t="s">
        <v>1914</v>
      </c>
      <c r="XN37" s="1833" t="s">
        <v>1916</v>
      </c>
      <c r="XO37" s="1833" t="s">
        <v>1971</v>
      </c>
      <c r="XP37" s="1853" t="s">
        <v>897</v>
      </c>
      <c r="XQ37" s="1832" t="s">
        <v>1912</v>
      </c>
      <c r="XR37" s="1833" t="s">
        <v>1920</v>
      </c>
      <c r="XS37" s="1833" t="s">
        <v>1884</v>
      </c>
      <c r="XT37" s="1853" t="s">
        <v>897</v>
      </c>
      <c r="XU37" s="1832" t="s">
        <v>1950</v>
      </c>
      <c r="XV37" s="1833" t="s">
        <v>2049</v>
      </c>
      <c r="XW37" s="1833" t="s">
        <v>1976</v>
      </c>
      <c r="XX37" s="1853" t="s">
        <v>897</v>
      </c>
      <c r="XY37" s="1832" t="s">
        <v>1954</v>
      </c>
      <c r="XZ37" s="1833" t="s">
        <v>2046</v>
      </c>
      <c r="YA37" s="1833" t="s">
        <v>1992</v>
      </c>
      <c r="YB37" s="1853" t="s">
        <v>897</v>
      </c>
      <c r="YC37" s="1832" t="s">
        <v>2355</v>
      </c>
      <c r="YD37" s="1833" t="s">
        <v>1967</v>
      </c>
      <c r="YE37" s="1833" t="s">
        <v>1925</v>
      </c>
      <c r="YF37" s="1853" t="s">
        <v>897</v>
      </c>
      <c r="YG37" s="1832" t="s">
        <v>1937</v>
      </c>
      <c r="YH37" s="1833" t="s">
        <v>1975</v>
      </c>
      <c r="YI37" s="1833" t="s">
        <v>1963</v>
      </c>
      <c r="YJ37" s="1853" t="s">
        <v>897</v>
      </c>
      <c r="YK37" s="1832" t="s">
        <v>1979</v>
      </c>
      <c r="YL37" s="1833" t="s">
        <v>1943</v>
      </c>
      <c r="YM37" s="1833" t="s">
        <v>1944</v>
      </c>
      <c r="YN37" s="1834" t="s">
        <v>897</v>
      </c>
      <c r="YO37" s="1832" t="s">
        <v>1916</v>
      </c>
      <c r="YP37" s="1833" t="s">
        <v>2280</v>
      </c>
      <c r="YQ37" s="1833" t="s">
        <v>1897</v>
      </c>
      <c r="YR37" s="1853" t="s">
        <v>897</v>
      </c>
      <c r="YS37" s="1832" t="s">
        <v>2363</v>
      </c>
      <c r="YT37" s="1833" t="s">
        <v>1915</v>
      </c>
      <c r="YU37" s="1833" t="s">
        <v>1989</v>
      </c>
      <c r="YV37" s="1853" t="s">
        <v>897</v>
      </c>
      <c r="YW37" s="1832" t="s">
        <v>1991</v>
      </c>
      <c r="YX37" s="1833" t="s">
        <v>1907</v>
      </c>
      <c r="YY37" s="1833" t="s">
        <v>1999</v>
      </c>
      <c r="YZ37" s="1853" t="s">
        <v>897</v>
      </c>
      <c r="ZA37" s="1832" t="s">
        <v>1913</v>
      </c>
      <c r="ZB37" s="1833" t="s">
        <v>2006</v>
      </c>
      <c r="ZC37" s="1833" t="s">
        <v>1967</v>
      </c>
      <c r="ZD37" s="1853" t="s">
        <v>897</v>
      </c>
      <c r="ZE37" s="1832" t="s">
        <v>1929</v>
      </c>
      <c r="ZF37" s="1833" t="s">
        <v>1909</v>
      </c>
      <c r="ZG37" s="1833" t="s">
        <v>1955</v>
      </c>
      <c r="ZH37" s="1853" t="s">
        <v>897</v>
      </c>
      <c r="ZI37" s="1832" t="s">
        <v>897</v>
      </c>
      <c r="ZJ37" s="1833" t="s">
        <v>897</v>
      </c>
      <c r="ZK37" s="1833" t="s">
        <v>897</v>
      </c>
      <c r="ZL37" s="1834" t="s">
        <v>897</v>
      </c>
      <c r="ZM37" s="1832" t="s">
        <v>2008</v>
      </c>
      <c r="ZN37" s="1833" t="s">
        <v>2355</v>
      </c>
      <c r="ZO37" s="1833" t="s">
        <v>1979</v>
      </c>
      <c r="ZP37" s="1853" t="s">
        <v>897</v>
      </c>
      <c r="ZQ37" s="1832" t="s">
        <v>1977</v>
      </c>
      <c r="ZR37" s="1833" t="s">
        <v>1976</v>
      </c>
      <c r="ZS37" s="1833" t="s">
        <v>1923</v>
      </c>
      <c r="ZT37" s="1853" t="s">
        <v>897</v>
      </c>
      <c r="ZU37" s="1832" t="s">
        <v>1928</v>
      </c>
      <c r="ZV37" s="1833" t="s">
        <v>1978</v>
      </c>
      <c r="ZW37" s="1833" t="s">
        <v>1931</v>
      </c>
      <c r="ZX37" s="1853" t="s">
        <v>897</v>
      </c>
      <c r="ZY37" s="1832" t="s">
        <v>2112</v>
      </c>
      <c r="ZZ37" s="1833" t="s">
        <v>1949</v>
      </c>
      <c r="AAA37" s="1833" t="s">
        <v>2357</v>
      </c>
      <c r="AAB37" s="1853" t="s">
        <v>897</v>
      </c>
      <c r="AAC37" s="1832" t="s">
        <v>1926</v>
      </c>
      <c r="AAD37" s="1833" t="s">
        <v>1998</v>
      </c>
      <c r="AAE37" s="1833" t="s">
        <v>1936</v>
      </c>
      <c r="AAF37" s="1853" t="s">
        <v>897</v>
      </c>
      <c r="AAG37" s="1832" t="s">
        <v>1966</v>
      </c>
      <c r="AAH37" s="1833" t="s">
        <v>1996</v>
      </c>
      <c r="AAI37" s="1833" t="s">
        <v>1933</v>
      </c>
      <c r="AAJ37" s="1853" t="s">
        <v>897</v>
      </c>
      <c r="AAK37" s="1832" t="s">
        <v>2363</v>
      </c>
      <c r="AAL37" s="1833" t="s">
        <v>2690</v>
      </c>
      <c r="AAM37" s="1833" t="s">
        <v>1976</v>
      </c>
      <c r="AAN37" s="1834" t="s">
        <v>897</v>
      </c>
      <c r="AAO37" s="1832" t="s">
        <v>2362</v>
      </c>
      <c r="AAP37" s="1833" t="s">
        <v>2006</v>
      </c>
      <c r="AAQ37" s="1833" t="s">
        <v>2417</v>
      </c>
      <c r="AAR37" s="1853" t="s">
        <v>897</v>
      </c>
      <c r="AAS37" s="1832" t="s">
        <v>2414</v>
      </c>
      <c r="AAT37" s="1833" t="s">
        <v>1978</v>
      </c>
      <c r="AAU37" s="1833" t="s">
        <v>2356</v>
      </c>
      <c r="AAV37" s="1834" t="s">
        <v>897</v>
      </c>
      <c r="AAW37" s="1832" t="s">
        <v>1941</v>
      </c>
      <c r="AAX37" s="1833" t="s">
        <v>1949</v>
      </c>
      <c r="AAY37" s="1833" t="s">
        <v>2364</v>
      </c>
      <c r="AAZ37" s="1853" t="s">
        <v>897</v>
      </c>
      <c r="ABA37" s="1832" t="s">
        <v>1925</v>
      </c>
      <c r="ABB37" s="1833" t="s">
        <v>1920</v>
      </c>
      <c r="ABC37" s="1833" t="s">
        <v>2112</v>
      </c>
      <c r="ABD37" s="1853" t="s">
        <v>897</v>
      </c>
      <c r="ABE37" s="1832" t="s">
        <v>1950</v>
      </c>
      <c r="ABF37" s="1833" t="s">
        <v>2046</v>
      </c>
      <c r="ABG37" s="1833" t="s">
        <v>1933</v>
      </c>
      <c r="ABH37" s="1853" t="s">
        <v>897</v>
      </c>
      <c r="ABI37" s="1832" t="s">
        <v>897</v>
      </c>
      <c r="ABJ37" s="1833" t="s">
        <v>897</v>
      </c>
      <c r="ABK37" s="1833" t="s">
        <v>897</v>
      </c>
      <c r="ABL37" s="1853" t="s">
        <v>897</v>
      </c>
      <c r="ABM37" s="1832" t="s">
        <v>2862</v>
      </c>
      <c r="ABN37" s="1833" t="s">
        <v>2002</v>
      </c>
      <c r="ABO37" s="1833" t="s">
        <v>2280</v>
      </c>
      <c r="ABP37" s="1853" t="s">
        <v>897</v>
      </c>
      <c r="ABQ37" s="1832" t="s">
        <v>897</v>
      </c>
      <c r="ABR37" s="1833" t="s">
        <v>897</v>
      </c>
      <c r="ABS37" s="1833" t="s">
        <v>897</v>
      </c>
      <c r="ABT37" s="1853" t="s">
        <v>897</v>
      </c>
      <c r="ABU37" s="1832" t="s">
        <v>1950</v>
      </c>
      <c r="ABV37" s="1833" t="s">
        <v>1928</v>
      </c>
      <c r="ABW37" s="1833" t="s">
        <v>2362</v>
      </c>
      <c r="ABX37" s="1853" t="s">
        <v>897</v>
      </c>
      <c r="ABY37" s="1832" t="s">
        <v>1943</v>
      </c>
      <c r="ABZ37" s="1833" t="s">
        <v>1897</v>
      </c>
      <c r="ACA37" s="1833" t="s">
        <v>2863</v>
      </c>
      <c r="ACB37" s="1853" t="s">
        <v>897</v>
      </c>
      <c r="ACC37" s="1832" t="s">
        <v>1949</v>
      </c>
      <c r="ACD37" s="1833" t="s">
        <v>2355</v>
      </c>
      <c r="ACE37" s="1833" t="s">
        <v>2414</v>
      </c>
      <c r="ACF37" s="1853" t="s">
        <v>897</v>
      </c>
      <c r="ACG37" s="1832" t="s">
        <v>1925</v>
      </c>
      <c r="ACH37" s="1833" t="s">
        <v>1933</v>
      </c>
      <c r="ACI37" s="1833" t="s">
        <v>2361</v>
      </c>
      <c r="ACJ37" s="1853" t="s">
        <v>897</v>
      </c>
      <c r="ACK37" s="1832" t="s">
        <v>1936</v>
      </c>
      <c r="ACL37" s="1833" t="s">
        <v>2011</v>
      </c>
      <c r="ACM37" s="1833" t="s">
        <v>2367</v>
      </c>
      <c r="ACN37" s="1853" t="s">
        <v>897</v>
      </c>
      <c r="ACO37" s="262" t="s">
        <v>182</v>
      </c>
      <c r="ACP37" s="262" t="s">
        <v>1509</v>
      </c>
      <c r="ACQ37" s="400">
        <f t="shared" si="11"/>
        <v>12</v>
      </c>
      <c r="ACR37" s="85">
        <f t="shared" si="12"/>
        <v>18</v>
      </c>
      <c r="ACS37" s="932">
        <f t="shared" si="13"/>
        <v>30</v>
      </c>
      <c r="ACT37" s="1318">
        <f t="shared" si="14"/>
        <v>0.4</v>
      </c>
      <c r="ACU37" s="400">
        <f t="shared" si="15"/>
        <v>5</v>
      </c>
      <c r="ACV37" s="85">
        <f t="shared" si="16"/>
        <v>10</v>
      </c>
      <c r="ACW37" s="932">
        <f t="shared" si="17"/>
        <v>15</v>
      </c>
      <c r="ACX37" s="1313">
        <f t="shared" si="18"/>
        <v>0.33333333333333331</v>
      </c>
    </row>
    <row r="38" spans="1:779">
      <c r="A38" s="74"/>
      <c r="B38" s="74" t="s">
        <v>870</v>
      </c>
      <c r="C38" s="570">
        <f t="shared" ca="1" si="19"/>
        <v>20</v>
      </c>
      <c r="D38" s="575">
        <v>38607</v>
      </c>
      <c r="E38" s="331" t="s">
        <v>879</v>
      </c>
      <c r="F38" s="75" t="s">
        <v>487</v>
      </c>
      <c r="G38" s="187" t="s">
        <v>9</v>
      </c>
      <c r="H38" s="76">
        <f t="shared" si="20"/>
        <v>156</v>
      </c>
      <c r="I38" s="77">
        <f t="shared" si="21"/>
        <v>204</v>
      </c>
      <c r="J38" s="77">
        <f t="shared" si="22"/>
        <v>360</v>
      </c>
      <c r="K38" s="95">
        <f t="shared" si="23"/>
        <v>0.43333333333333335</v>
      </c>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H38" s="225"/>
      <c r="CI38" s="225"/>
      <c r="CJ38" s="225"/>
      <c r="CK38" s="225"/>
      <c r="CL38" s="225"/>
      <c r="CM38" s="225"/>
      <c r="CN38" s="225"/>
      <c r="CO38" s="225"/>
      <c r="CP38" s="225"/>
      <c r="CQ38" s="225"/>
      <c r="CR38" s="225"/>
      <c r="CS38" s="225"/>
      <c r="CT38" s="225"/>
      <c r="CU38" s="225"/>
      <c r="CV38" s="225"/>
      <c r="CW38" s="225"/>
      <c r="CX38" s="225"/>
      <c r="CY38" s="225"/>
      <c r="CZ38" s="225"/>
      <c r="DA38" s="225"/>
      <c r="DB38" s="225"/>
      <c r="DC38" s="225"/>
      <c r="DD38" s="225"/>
      <c r="DE38" s="225"/>
      <c r="DF38" s="225"/>
      <c r="DG38" s="225"/>
      <c r="DH38" s="225"/>
      <c r="DI38" s="225"/>
      <c r="DJ38" s="225"/>
      <c r="DK38" s="225"/>
      <c r="DL38" s="225"/>
      <c r="DM38" s="225"/>
      <c r="DN38" s="225"/>
      <c r="DO38" s="225"/>
      <c r="DP38" s="225"/>
      <c r="DQ38" s="225"/>
      <c r="DR38" s="225"/>
      <c r="DS38" s="225"/>
      <c r="DT38" s="225"/>
      <c r="DU38" s="225"/>
      <c r="DV38" s="225"/>
      <c r="DW38" s="225"/>
      <c r="DX38" s="225"/>
      <c r="DY38" s="225"/>
      <c r="DZ38" s="225"/>
      <c r="EA38" s="225"/>
      <c r="EB38" s="225"/>
      <c r="EC38" s="225"/>
      <c r="ED38" s="225"/>
      <c r="EE38" s="225"/>
      <c r="EF38" s="225"/>
      <c r="EG38" s="225"/>
      <c r="EH38" s="225"/>
      <c r="EI38" s="225"/>
      <c r="EJ38" s="225"/>
      <c r="EK38" s="225"/>
      <c r="EL38" s="225"/>
      <c r="EM38" s="225"/>
      <c r="EN38" s="225"/>
      <c r="EO38" s="225"/>
      <c r="EP38" s="225"/>
      <c r="EQ38" s="225"/>
      <c r="ER38" s="225"/>
      <c r="ES38" s="225"/>
      <c r="ET38" s="225"/>
      <c r="EU38" s="225"/>
      <c r="EV38" s="225"/>
      <c r="EW38" s="225"/>
      <c r="EX38" s="225"/>
      <c r="EY38" s="67"/>
      <c r="EZ38" s="74"/>
      <c r="FA38" s="74"/>
      <c r="FB38" s="263"/>
      <c r="FC38" s="78"/>
      <c r="FD38" s="79"/>
      <c r="FE38" s="79"/>
      <c r="FF38" s="183"/>
      <c r="FG38" s="78"/>
      <c r="FH38" s="79"/>
      <c r="FI38" s="79"/>
      <c r="FJ38" s="183"/>
      <c r="FK38" s="78"/>
      <c r="FL38" s="79"/>
      <c r="FM38" s="79"/>
      <c r="FN38" s="183"/>
      <c r="FO38" s="78"/>
      <c r="FP38" s="79"/>
      <c r="FQ38" s="694"/>
      <c r="FR38" s="695"/>
      <c r="FS38" s="696"/>
      <c r="FT38" s="694"/>
      <c r="FU38" s="694"/>
      <c r="FV38" s="697"/>
      <c r="FW38" s="696"/>
      <c r="FX38" s="694"/>
      <c r="FY38" s="694"/>
      <c r="FZ38" s="695"/>
      <c r="GA38" s="696"/>
      <c r="GB38" s="694"/>
      <c r="GC38" s="694"/>
      <c r="GD38" s="124"/>
      <c r="GE38" s="76"/>
      <c r="GF38" s="77"/>
      <c r="GG38" s="77"/>
      <c r="GH38" s="124"/>
      <c r="GI38" s="115"/>
      <c r="GJ38" s="116"/>
      <c r="GK38" s="116"/>
      <c r="GL38" s="117"/>
      <c r="GM38" s="115"/>
      <c r="GN38" s="116"/>
      <c r="GO38" s="116"/>
      <c r="GP38" s="224"/>
      <c r="GQ38" s="76"/>
      <c r="GR38" s="77"/>
      <c r="GS38" s="77"/>
      <c r="GT38" s="124"/>
      <c r="GU38" s="76"/>
      <c r="GV38" s="77"/>
      <c r="GW38" s="77"/>
      <c r="GX38" s="124"/>
      <c r="GY38" s="76"/>
      <c r="GZ38" s="77"/>
      <c r="HA38" s="77"/>
      <c r="HB38" s="124"/>
      <c r="HC38" s="76"/>
      <c r="HD38" s="77"/>
      <c r="HE38" s="77"/>
      <c r="HF38" s="124"/>
      <c r="HG38" s="76"/>
      <c r="HH38" s="77"/>
      <c r="HI38" s="77"/>
      <c r="HJ38" s="124"/>
      <c r="HK38" s="76"/>
      <c r="HL38" s="77"/>
      <c r="HM38" s="77"/>
      <c r="HN38" s="124"/>
      <c r="HO38" s="76"/>
      <c r="HP38" s="77"/>
      <c r="HQ38" s="77"/>
      <c r="HR38" s="124"/>
      <c r="HS38" s="76"/>
      <c r="HT38" s="77"/>
      <c r="HU38" s="77"/>
      <c r="HV38" s="124"/>
      <c r="HW38" s="576"/>
      <c r="HX38" s="578"/>
      <c r="HY38" s="578"/>
      <c r="HZ38" s="124"/>
      <c r="IA38" s="76"/>
      <c r="IB38" s="77"/>
      <c r="IC38" s="77"/>
      <c r="ID38" s="124"/>
      <c r="IE38" s="76"/>
      <c r="IF38" s="77"/>
      <c r="IG38" s="77"/>
      <c r="IH38" s="124"/>
      <c r="II38" s="76"/>
      <c r="IJ38" s="77"/>
      <c r="IK38" s="77"/>
      <c r="IL38" s="124"/>
      <c r="IM38" s="76"/>
      <c r="IN38" s="77"/>
      <c r="IO38" s="77"/>
      <c r="IP38" s="124"/>
      <c r="IQ38" s="648" t="s">
        <v>231</v>
      </c>
      <c r="IR38" s="77" t="s">
        <v>462</v>
      </c>
      <c r="IS38" s="77" t="s">
        <v>208</v>
      </c>
      <c r="IT38" s="124"/>
      <c r="IU38" s="76" t="s">
        <v>532</v>
      </c>
      <c r="IV38" s="77" t="s">
        <v>769</v>
      </c>
      <c r="IW38" s="77" t="s">
        <v>282</v>
      </c>
      <c r="IX38" s="124"/>
      <c r="IY38" s="648" t="s">
        <v>460</v>
      </c>
      <c r="IZ38" s="77" t="s">
        <v>815</v>
      </c>
      <c r="JA38" s="77" t="s">
        <v>459</v>
      </c>
      <c r="JB38" s="124"/>
      <c r="JC38" s="76" t="s">
        <v>500</v>
      </c>
      <c r="JD38" s="77" t="s">
        <v>166</v>
      </c>
      <c r="JE38" s="77" t="s">
        <v>799</v>
      </c>
      <c r="JF38" s="124"/>
      <c r="JG38" s="76" t="s">
        <v>224</v>
      </c>
      <c r="JH38" s="77" t="s">
        <v>464</v>
      </c>
      <c r="JI38" s="77" t="s">
        <v>795</v>
      </c>
      <c r="JJ38" s="124"/>
      <c r="JK38" s="76" t="s">
        <v>479</v>
      </c>
      <c r="JL38" s="77" t="s">
        <v>530</v>
      </c>
      <c r="JM38" s="77" t="s">
        <v>814</v>
      </c>
      <c r="JN38" s="124"/>
      <c r="JO38" s="76" t="s">
        <v>458</v>
      </c>
      <c r="JP38" s="77" t="s">
        <v>881</v>
      </c>
      <c r="JQ38" s="77" t="s">
        <v>281</v>
      </c>
      <c r="JR38" s="110"/>
      <c r="JS38" s="76" t="s">
        <v>974</v>
      </c>
      <c r="JT38" s="77" t="s">
        <v>800</v>
      </c>
      <c r="JU38" s="77" t="s">
        <v>451</v>
      </c>
      <c r="JV38" s="124"/>
      <c r="JW38" s="76" t="s">
        <v>771</v>
      </c>
      <c r="JX38" s="77" t="s">
        <v>456</v>
      </c>
      <c r="JY38" s="77" t="s">
        <v>532</v>
      </c>
      <c r="JZ38" s="110"/>
      <c r="KA38" s="76" t="s">
        <v>231</v>
      </c>
      <c r="KB38" s="77" t="s">
        <v>804</v>
      </c>
      <c r="KC38" s="77" t="s">
        <v>817</v>
      </c>
      <c r="KD38" s="77"/>
      <c r="KE38" s="124"/>
      <c r="KF38" s="76" t="s">
        <v>799</v>
      </c>
      <c r="KG38" s="77" t="s">
        <v>797</v>
      </c>
      <c r="KH38" s="116" t="s">
        <v>166</v>
      </c>
      <c r="KI38" s="224"/>
      <c r="KJ38" s="115" t="s">
        <v>447</v>
      </c>
      <c r="KK38" s="116" t="s">
        <v>465</v>
      </c>
      <c r="KL38" s="116" t="s">
        <v>815</v>
      </c>
      <c r="KM38" s="224"/>
      <c r="KN38" s="115" t="s">
        <v>798</v>
      </c>
      <c r="KO38" s="116" t="s">
        <v>199</v>
      </c>
      <c r="KP38" s="116" t="s">
        <v>813</v>
      </c>
      <c r="KQ38" s="224"/>
      <c r="KR38" s="115" t="s">
        <v>282</v>
      </c>
      <c r="KS38" s="116" t="s">
        <v>1012</v>
      </c>
      <c r="KT38" s="116" t="s">
        <v>806</v>
      </c>
      <c r="KU38" s="224"/>
      <c r="KV38" s="115" t="s">
        <v>478</v>
      </c>
      <c r="KW38" s="116" t="s">
        <v>1038</v>
      </c>
      <c r="KX38" s="116" t="s">
        <v>1054</v>
      </c>
      <c r="KY38" s="224"/>
      <c r="KZ38" s="115" t="s">
        <v>881</v>
      </c>
      <c r="LA38" s="116" t="s">
        <v>989</v>
      </c>
      <c r="LB38" s="116" t="s">
        <v>771</v>
      </c>
      <c r="LC38" s="224"/>
      <c r="LD38" s="115" t="s">
        <v>462</v>
      </c>
      <c r="LE38" s="116" t="s">
        <v>210</v>
      </c>
      <c r="LF38" s="79" t="s">
        <v>500</v>
      </c>
      <c r="LG38" s="183" t="s">
        <v>815</v>
      </c>
      <c r="LH38" s="78" t="s">
        <v>452</v>
      </c>
      <c r="LI38" s="79" t="s">
        <v>445</v>
      </c>
      <c r="LJ38" s="79" t="s">
        <v>804</v>
      </c>
      <c r="LK38" s="183"/>
      <c r="LL38" s="78" t="s">
        <v>231</v>
      </c>
      <c r="LM38" s="79" t="s">
        <v>797</v>
      </c>
      <c r="LN38" s="79" t="s">
        <v>809</v>
      </c>
      <c r="LO38" s="183"/>
      <c r="LP38" s="78" t="s">
        <v>159</v>
      </c>
      <c r="LQ38" s="79" t="s">
        <v>447</v>
      </c>
      <c r="LR38" s="79" t="s">
        <v>132</v>
      </c>
      <c r="LS38" s="911" t="s">
        <v>207</v>
      </c>
      <c r="LT38" s="76" t="s">
        <v>805</v>
      </c>
      <c r="LU38" s="77" t="s">
        <v>479</v>
      </c>
      <c r="LV38" s="77" t="s">
        <v>268</v>
      </c>
      <c r="LW38" s="124"/>
      <c r="LX38" s="76" t="s">
        <v>798</v>
      </c>
      <c r="LY38" s="77" t="s">
        <v>1038</v>
      </c>
      <c r="LZ38" s="77" t="s">
        <v>989</v>
      </c>
      <c r="MA38" s="124"/>
      <c r="MB38" s="929" t="s">
        <v>1098</v>
      </c>
      <c r="MC38" s="930" t="s">
        <v>1099</v>
      </c>
      <c r="MD38" s="77" t="s">
        <v>500</v>
      </c>
      <c r="ME38" s="124"/>
      <c r="MF38" s="76" t="s">
        <v>1039</v>
      </c>
      <c r="MG38" s="77" t="s">
        <v>265</v>
      </c>
      <c r="MH38" s="77" t="s">
        <v>273</v>
      </c>
      <c r="MI38" s="110"/>
      <c r="MJ38" s="76" t="s">
        <v>1096</v>
      </c>
      <c r="MK38" s="77" t="s">
        <v>1109</v>
      </c>
      <c r="ML38" s="77" t="s">
        <v>1110</v>
      </c>
      <c r="MM38" s="110"/>
      <c r="MN38" s="76" t="s">
        <v>199</v>
      </c>
      <c r="MO38" s="77" t="s">
        <v>1111</v>
      </c>
      <c r="MP38" s="77" t="s">
        <v>1106</v>
      </c>
      <c r="MQ38" s="110"/>
      <c r="MR38" s="76" t="s">
        <v>1151</v>
      </c>
      <c r="MS38" s="77" t="s">
        <v>796</v>
      </c>
      <c r="MT38" s="77" t="s">
        <v>226</v>
      </c>
      <c r="MU38" s="110"/>
      <c r="MV38" s="338" t="s">
        <v>804</v>
      </c>
      <c r="MW38" s="77" t="s">
        <v>1105</v>
      </c>
      <c r="MX38" s="77" t="s">
        <v>771</v>
      </c>
      <c r="MY38" s="935"/>
      <c r="MZ38" s="338" t="s">
        <v>1155</v>
      </c>
      <c r="NA38" s="77" t="s">
        <v>231</v>
      </c>
      <c r="NB38" s="77" t="s">
        <v>1107</v>
      </c>
      <c r="NC38" s="110"/>
      <c r="ND38" s="338" t="s">
        <v>797</v>
      </c>
      <c r="NE38" s="77" t="s">
        <v>880</v>
      </c>
      <c r="NF38" s="77" t="s">
        <v>1102</v>
      </c>
      <c r="NG38" s="935"/>
      <c r="NH38" s="338" t="s">
        <v>1150</v>
      </c>
      <c r="NI38" s="77" t="s">
        <v>1175</v>
      </c>
      <c r="NJ38" s="77" t="s">
        <v>1109</v>
      </c>
      <c r="NK38" s="935"/>
      <c r="NL38" s="338" t="s">
        <v>462</v>
      </c>
      <c r="NM38" s="77" t="s">
        <v>1056</v>
      </c>
      <c r="NN38" s="77" t="s">
        <v>811</v>
      </c>
      <c r="NO38" s="935"/>
      <c r="NP38" s="338" t="s">
        <v>1097</v>
      </c>
      <c r="NQ38" s="77" t="s">
        <v>530</v>
      </c>
      <c r="NR38" s="77" t="s">
        <v>1039</v>
      </c>
      <c r="NS38" s="935"/>
      <c r="NT38" s="338" t="s">
        <v>974</v>
      </c>
      <c r="NU38" s="77" t="s">
        <v>447</v>
      </c>
      <c r="NV38" s="77" t="s">
        <v>1106</v>
      </c>
      <c r="NW38" s="935"/>
      <c r="NX38" s="338" t="s">
        <v>1154</v>
      </c>
      <c r="NY38" s="77" t="s">
        <v>1149</v>
      </c>
      <c r="NZ38" s="77" t="s">
        <v>1096</v>
      </c>
      <c r="OA38" s="110"/>
      <c r="OB38" s="338" t="s">
        <v>814</v>
      </c>
      <c r="OC38" s="77" t="s">
        <v>1110</v>
      </c>
      <c r="OD38" s="77" t="s">
        <v>1177</v>
      </c>
      <c r="OE38" s="935"/>
      <c r="OF38" s="338" t="s">
        <v>813</v>
      </c>
      <c r="OG38" s="77" t="s">
        <v>922</v>
      </c>
      <c r="OH38" s="77" t="s">
        <v>1099</v>
      </c>
      <c r="OI38" s="935"/>
      <c r="OJ38" s="338" t="s">
        <v>1113</v>
      </c>
      <c r="OK38" s="79" t="s">
        <v>797</v>
      </c>
      <c r="OL38" s="79" t="s">
        <v>1108</v>
      </c>
      <c r="OM38" s="1057"/>
      <c r="ON38" s="1056" t="s">
        <v>1109</v>
      </c>
      <c r="OO38" s="79" t="s">
        <v>1095</v>
      </c>
      <c r="OP38" s="79" t="s">
        <v>500</v>
      </c>
      <c r="OQ38" s="1057"/>
      <c r="OR38" s="1056" t="s">
        <v>1140</v>
      </c>
      <c r="OS38" s="79" t="s">
        <v>1105</v>
      </c>
      <c r="OT38" s="79" t="s">
        <v>1038</v>
      </c>
      <c r="OU38" s="1057" t="s">
        <v>132</v>
      </c>
      <c r="OV38" s="338" t="s">
        <v>802</v>
      </c>
      <c r="OW38" s="77" t="s">
        <v>1106</v>
      </c>
      <c r="OX38" s="77" t="s">
        <v>451</v>
      </c>
      <c r="OY38" s="935"/>
      <c r="OZ38" s="338" t="s">
        <v>1149</v>
      </c>
      <c r="PA38" s="77" t="s">
        <v>1112</v>
      </c>
      <c r="PB38" s="81" t="s">
        <v>811</v>
      </c>
      <c r="PC38" s="1055"/>
      <c r="PD38" s="1054" t="s">
        <v>798</v>
      </c>
      <c r="PE38" s="81" t="s">
        <v>447</v>
      </c>
      <c r="PF38" s="81" t="s">
        <v>1100</v>
      </c>
      <c r="PG38" s="1055"/>
      <c r="PH38" s="1054" t="s">
        <v>5</v>
      </c>
      <c r="PI38" s="81"/>
      <c r="PJ38" s="81"/>
      <c r="PK38" s="1055"/>
      <c r="PL38" s="1054" t="s">
        <v>1175</v>
      </c>
      <c r="PM38" s="81" t="s">
        <v>1099</v>
      </c>
      <c r="PN38" s="81" t="s">
        <v>133</v>
      </c>
      <c r="PO38" s="77" t="s">
        <v>813</v>
      </c>
      <c r="PP38" s="110"/>
      <c r="PQ38" s="338" t="s">
        <v>1102</v>
      </c>
      <c r="PR38" s="116" t="s">
        <v>989</v>
      </c>
      <c r="PS38" s="116" t="s">
        <v>1101</v>
      </c>
      <c r="PT38" s="1071"/>
      <c r="PU38" s="1053" t="s">
        <v>1444</v>
      </c>
      <c r="PV38" s="116" t="s">
        <v>881</v>
      </c>
      <c r="PW38" s="116" t="s">
        <v>459</v>
      </c>
      <c r="PX38" s="1071"/>
      <c r="PY38" s="1053" t="s">
        <v>1149</v>
      </c>
      <c r="PZ38" s="116" t="s">
        <v>320</v>
      </c>
      <c r="QA38" s="77" t="s">
        <v>1152</v>
      </c>
      <c r="QB38" s="935" t="s">
        <v>1038</v>
      </c>
      <c r="QC38" s="338" t="s">
        <v>1012</v>
      </c>
      <c r="QD38" s="77" t="s">
        <v>1110</v>
      </c>
      <c r="QE38" s="77" t="s">
        <v>221</v>
      </c>
      <c r="QF38" s="935"/>
      <c r="QG38" s="338" t="s">
        <v>1499</v>
      </c>
      <c r="QH38" s="77" t="s">
        <v>1095</v>
      </c>
      <c r="QI38" s="77" t="s">
        <v>500</v>
      </c>
      <c r="QJ38" s="935"/>
      <c r="QK38" s="338" t="s">
        <v>769</v>
      </c>
      <c r="QL38" s="77" t="s">
        <v>1452</v>
      </c>
      <c r="QM38" s="77" t="s">
        <v>1154</v>
      </c>
      <c r="QN38" s="935"/>
      <c r="QO38" s="338" t="s">
        <v>802</v>
      </c>
      <c r="QP38" s="77" t="s">
        <v>458</v>
      </c>
      <c r="QQ38" s="77" t="s">
        <v>811</v>
      </c>
      <c r="QR38" s="935"/>
      <c r="QS38" s="338" t="s">
        <v>1446</v>
      </c>
      <c r="QT38" s="79" t="s">
        <v>1114</v>
      </c>
      <c r="QU38" s="79" t="s">
        <v>1108</v>
      </c>
      <c r="QV38" s="1057"/>
      <c r="QW38" s="1056" t="s">
        <v>451</v>
      </c>
      <c r="QX38" s="79" t="s">
        <v>1439</v>
      </c>
      <c r="QY38" s="79" t="s">
        <v>452</v>
      </c>
      <c r="QZ38" s="1057"/>
      <c r="RA38" s="1056" t="s">
        <v>974</v>
      </c>
      <c r="RB38" s="79" t="s">
        <v>1101</v>
      </c>
      <c r="RC38" s="79" t="s">
        <v>800</v>
      </c>
      <c r="RD38" s="1057"/>
      <c r="RE38" s="1056" t="s">
        <v>1442</v>
      </c>
      <c r="RF38" s="79" t="s">
        <v>1111</v>
      </c>
      <c r="RG38" s="79" t="s">
        <v>132</v>
      </c>
      <c r="RH38" s="1254" t="s">
        <v>1104</v>
      </c>
      <c r="RI38" s="1253" t="s">
        <v>1458</v>
      </c>
      <c r="RJ38" s="694" t="s">
        <v>207</v>
      </c>
      <c r="RK38" s="694" t="s">
        <v>1102</v>
      </c>
      <c r="RL38" s="1254"/>
      <c r="RM38" s="1253" t="s">
        <v>1154</v>
      </c>
      <c r="RN38" s="694" t="s">
        <v>1106</v>
      </c>
      <c r="RO38" s="694" t="s">
        <v>1110</v>
      </c>
      <c r="RP38" s="1254"/>
      <c r="RQ38" s="1253" t="s">
        <v>5</v>
      </c>
      <c r="RR38" s="694"/>
      <c r="RS38" s="694"/>
      <c r="RT38" s="1254"/>
      <c r="RU38" s="1253" t="s">
        <v>1096</v>
      </c>
      <c r="RV38" s="694" t="s">
        <v>1141</v>
      </c>
      <c r="RW38" s="694" t="s">
        <v>1108</v>
      </c>
      <c r="RX38" s="1254" t="s">
        <v>938</v>
      </c>
      <c r="RY38" s="338" t="s">
        <v>160</v>
      </c>
      <c r="RZ38" s="77" t="s">
        <v>798</v>
      </c>
      <c r="SA38" s="77" t="s">
        <v>1457</v>
      </c>
      <c r="SB38" s="935"/>
      <c r="SC38" s="338" t="s">
        <v>1109</v>
      </c>
      <c r="SD38" s="77" t="s">
        <v>1455</v>
      </c>
      <c r="SE38" s="77" t="s">
        <v>989</v>
      </c>
      <c r="SF38" s="935"/>
      <c r="SG38" s="338" t="s">
        <v>1440</v>
      </c>
      <c r="SH38" s="77" t="s">
        <v>1516</v>
      </c>
      <c r="SI38" s="77" t="s">
        <v>1454</v>
      </c>
      <c r="SJ38" s="935"/>
      <c r="SK38" s="338" t="s">
        <v>1650</v>
      </c>
      <c r="SL38" s="77" t="s">
        <v>1105</v>
      </c>
      <c r="SM38" s="77" t="s">
        <v>1107</v>
      </c>
      <c r="SN38" s="935"/>
      <c r="SO38" s="338" t="s">
        <v>1450</v>
      </c>
      <c r="SP38" s="77" t="s">
        <v>1453</v>
      </c>
      <c r="SQ38" s="77" t="s">
        <v>1651</v>
      </c>
      <c r="SR38" s="935"/>
      <c r="SS38" s="338" t="s">
        <v>477</v>
      </c>
      <c r="ST38" s="77" t="s">
        <v>1102</v>
      </c>
      <c r="SU38" s="77" t="s">
        <v>1518</v>
      </c>
      <c r="SV38" s="935"/>
      <c r="SW38" s="338" t="s">
        <v>1141</v>
      </c>
      <c r="SX38" s="77" t="s">
        <v>1154</v>
      </c>
      <c r="SY38" s="77" t="s">
        <v>1747</v>
      </c>
      <c r="SZ38" s="110"/>
      <c r="TA38" s="338" t="s">
        <v>1458</v>
      </c>
      <c r="TB38" s="77" t="s">
        <v>1439</v>
      </c>
      <c r="TC38" s="77" t="s">
        <v>1153</v>
      </c>
      <c r="TD38" s="935"/>
      <c r="TE38" s="338" t="s">
        <v>1442</v>
      </c>
      <c r="TF38" s="77" t="s">
        <v>1452</v>
      </c>
      <c r="TG38" s="77" t="s">
        <v>1149</v>
      </c>
      <c r="TH38" s="935"/>
      <c r="TI38" s="338" t="s">
        <v>1501</v>
      </c>
      <c r="TJ38" s="77" t="s">
        <v>1103</v>
      </c>
      <c r="TK38" s="77" t="s">
        <v>141</v>
      </c>
      <c r="TL38" s="935"/>
      <c r="TM38" s="1657" t="s">
        <v>1443</v>
      </c>
      <c r="TN38" s="77" t="s">
        <v>974</v>
      </c>
      <c r="TO38" s="77" t="s">
        <v>1450</v>
      </c>
      <c r="TP38" s="935" t="s">
        <v>1446</v>
      </c>
      <c r="TQ38" s="338" t="s">
        <v>1177</v>
      </c>
      <c r="TR38" s="77" t="s">
        <v>1456</v>
      </c>
      <c r="TS38" s="77" t="s">
        <v>447</v>
      </c>
      <c r="TT38" s="935"/>
      <c r="TU38" s="338" t="s">
        <v>1951</v>
      </c>
      <c r="TV38" s="77" t="s">
        <v>1945</v>
      </c>
      <c r="TW38" s="77" t="s">
        <v>1926</v>
      </c>
      <c r="TX38" s="935"/>
      <c r="TY38" s="338" t="s">
        <v>1938</v>
      </c>
      <c r="TZ38" s="77" t="s">
        <v>1939</v>
      </c>
      <c r="UA38" s="77" t="s">
        <v>1955</v>
      </c>
      <c r="UB38" s="110"/>
      <c r="UC38" s="1593" t="s">
        <v>1963</v>
      </c>
      <c r="UD38" s="1022" t="s">
        <v>1999</v>
      </c>
      <c r="UE38" s="1022" t="s">
        <v>1980</v>
      </c>
      <c r="UF38" s="1036" t="s">
        <v>897</v>
      </c>
      <c r="UG38" s="1593" t="s">
        <v>1932</v>
      </c>
      <c r="UH38" s="1022" t="s">
        <v>2049</v>
      </c>
      <c r="UI38" s="1022" t="s">
        <v>1953</v>
      </c>
      <c r="UJ38" s="1036"/>
      <c r="UK38" s="1593" t="s">
        <v>1927</v>
      </c>
      <c r="UL38" s="1022" t="s">
        <v>1947</v>
      </c>
      <c r="UM38" s="1022" t="s">
        <v>2000</v>
      </c>
      <c r="UN38" s="1036"/>
      <c r="UO38" s="1593" t="s">
        <v>2002</v>
      </c>
      <c r="UP38" s="1022" t="s">
        <v>2006</v>
      </c>
      <c r="UQ38" s="117" t="s">
        <v>320</v>
      </c>
      <c r="UR38" s="1080" t="s">
        <v>1934</v>
      </c>
      <c r="US38" s="1438" t="s">
        <v>812</v>
      </c>
      <c r="UT38" s="1014" t="s">
        <v>1097</v>
      </c>
      <c r="UU38" s="1014" t="s">
        <v>447</v>
      </c>
      <c r="UV38" s="1080"/>
      <c r="UW38" s="1827" t="s">
        <v>1907</v>
      </c>
      <c r="UX38" s="1744" t="s">
        <v>1977</v>
      </c>
      <c r="UY38" s="1744" t="s">
        <v>1899</v>
      </c>
      <c r="UZ38" s="1802" t="s">
        <v>897</v>
      </c>
      <c r="VA38" s="1593" t="s">
        <v>2003</v>
      </c>
      <c r="VB38" s="1022" t="s">
        <v>1944</v>
      </c>
      <c r="VC38" s="1022" t="s">
        <v>2046</v>
      </c>
      <c r="VD38" s="1036" t="s">
        <v>897</v>
      </c>
      <c r="VE38" s="1593" t="s">
        <v>1995</v>
      </c>
      <c r="VF38" s="1022" t="s">
        <v>1923</v>
      </c>
      <c r="VG38" s="1022" t="s">
        <v>1956</v>
      </c>
      <c r="VH38" s="1036" t="s">
        <v>897</v>
      </c>
      <c r="VI38" s="1593" t="s">
        <v>1445</v>
      </c>
      <c r="VJ38" s="1022" t="s">
        <v>1747</v>
      </c>
      <c r="VK38" s="1022" t="s">
        <v>1818</v>
      </c>
      <c r="VL38" s="1036" t="s">
        <v>897</v>
      </c>
      <c r="VM38" s="1593" t="s">
        <v>1448</v>
      </c>
      <c r="VN38" s="1022" t="s">
        <v>1439</v>
      </c>
      <c r="VO38" s="117" t="s">
        <v>2173</v>
      </c>
      <c r="VP38" s="1802" t="s">
        <v>1518</v>
      </c>
      <c r="VQ38" s="1827" t="s">
        <v>223</v>
      </c>
      <c r="VR38" s="1744" t="s">
        <v>1140</v>
      </c>
      <c r="VS38" s="1744" t="s">
        <v>1635</v>
      </c>
      <c r="VT38" s="1802" t="s">
        <v>897</v>
      </c>
      <c r="VU38" s="1827" t="s">
        <v>1933</v>
      </c>
      <c r="VV38" s="1744" t="s">
        <v>1898</v>
      </c>
      <c r="VW38" s="1744" t="s">
        <v>1916</v>
      </c>
      <c r="VX38" s="1802" t="s">
        <v>897</v>
      </c>
      <c r="VY38" s="1827" t="s">
        <v>1921</v>
      </c>
      <c r="VZ38" s="1744" t="s">
        <v>1872</v>
      </c>
      <c r="WA38" s="1744" t="s">
        <v>1899</v>
      </c>
      <c r="WB38" s="1802" t="s">
        <v>897</v>
      </c>
      <c r="WC38" s="1827" t="s">
        <v>1950</v>
      </c>
      <c r="WD38" s="1744" t="s">
        <v>2009</v>
      </c>
      <c r="WE38" s="1744" t="s">
        <v>1988</v>
      </c>
      <c r="WF38" s="1802" t="s">
        <v>897</v>
      </c>
      <c r="WG38" s="1827" t="s">
        <v>1935</v>
      </c>
      <c r="WH38" s="1744" t="s">
        <v>1914</v>
      </c>
      <c r="WI38" s="1744" t="s">
        <v>1971</v>
      </c>
      <c r="WJ38" s="1802" t="s">
        <v>897</v>
      </c>
      <c r="WK38" s="1827" t="s">
        <v>1992</v>
      </c>
      <c r="WL38" s="1744" t="s">
        <v>1996</v>
      </c>
      <c r="WM38" s="1744" t="s">
        <v>1929</v>
      </c>
      <c r="WN38" s="1802" t="s">
        <v>897</v>
      </c>
      <c r="WO38" s="1827" t="s">
        <v>1940</v>
      </c>
      <c r="WP38" s="1744" t="s">
        <v>2113</v>
      </c>
      <c r="WQ38" s="1744" t="s">
        <v>1937</v>
      </c>
      <c r="WR38" s="1802" t="s">
        <v>897</v>
      </c>
      <c r="WS38" s="1827" t="s">
        <v>1942</v>
      </c>
      <c r="WT38" s="1744" t="s">
        <v>1980</v>
      </c>
      <c r="WU38" s="1744" t="s">
        <v>1990</v>
      </c>
      <c r="WV38" s="1802" t="s">
        <v>897</v>
      </c>
      <c r="WW38" s="1827" t="s">
        <v>2002</v>
      </c>
      <c r="WX38" s="1744" t="s">
        <v>1962</v>
      </c>
      <c r="WY38" s="1744" t="s">
        <v>1925</v>
      </c>
      <c r="WZ38" s="1802" t="s">
        <v>897</v>
      </c>
      <c r="XA38" s="1827" t="s">
        <v>1920</v>
      </c>
      <c r="XB38" s="1744" t="s">
        <v>2048</v>
      </c>
      <c r="XC38" s="1744" t="s">
        <v>1943</v>
      </c>
      <c r="XD38" s="1802" t="s">
        <v>897</v>
      </c>
      <c r="XE38" s="1827" t="s">
        <v>1991</v>
      </c>
      <c r="XF38" s="1744" t="s">
        <v>2010</v>
      </c>
      <c r="XG38" s="1744" t="s">
        <v>2011</v>
      </c>
      <c r="XH38" s="1802" t="s">
        <v>897</v>
      </c>
      <c r="XI38" s="1827" t="s">
        <v>1919</v>
      </c>
      <c r="XJ38" s="1744" t="s">
        <v>2280</v>
      </c>
      <c r="XK38" s="1744" t="s">
        <v>2005</v>
      </c>
      <c r="XL38" s="1802" t="s">
        <v>897</v>
      </c>
      <c r="XM38" s="1827" t="s">
        <v>1939</v>
      </c>
      <c r="XN38" s="1744" t="s">
        <v>2046</v>
      </c>
      <c r="XO38" s="1744" t="s">
        <v>1963</v>
      </c>
      <c r="XP38" s="1802" t="s">
        <v>897</v>
      </c>
      <c r="XQ38" s="1827" t="s">
        <v>2358</v>
      </c>
      <c r="XR38" s="1744" t="s">
        <v>2359</v>
      </c>
      <c r="XS38" s="1744" t="s">
        <v>1937</v>
      </c>
      <c r="XT38" s="1802" t="s">
        <v>897</v>
      </c>
      <c r="XU38" s="1827" t="s">
        <v>2415</v>
      </c>
      <c r="XV38" s="1744" t="s">
        <v>1908</v>
      </c>
      <c r="XW38" s="1744" t="s">
        <v>1929</v>
      </c>
      <c r="XX38" s="1802" t="s">
        <v>897</v>
      </c>
      <c r="XY38" s="1827" t="s">
        <v>1896</v>
      </c>
      <c r="XZ38" s="1744" t="s">
        <v>2417</v>
      </c>
      <c r="YA38" s="1744" t="s">
        <v>2413</v>
      </c>
      <c r="YB38" s="1802" t="s">
        <v>897</v>
      </c>
      <c r="YC38" s="1827" t="s">
        <v>1949</v>
      </c>
      <c r="YD38" s="1744" t="s">
        <v>2363</v>
      </c>
      <c r="YE38" s="1744" t="s">
        <v>1927</v>
      </c>
      <c r="YF38" s="1802" t="s">
        <v>897</v>
      </c>
      <c r="YG38" s="1827" t="s">
        <v>897</v>
      </c>
      <c r="YH38" s="1744" t="s">
        <v>897</v>
      </c>
      <c r="YI38" s="1744" t="s">
        <v>897</v>
      </c>
      <c r="YJ38" s="1802" t="s">
        <v>897</v>
      </c>
      <c r="YK38" s="1827" t="s">
        <v>1932</v>
      </c>
      <c r="YL38" s="1744" t="s">
        <v>1925</v>
      </c>
      <c r="YM38" s="1744" t="s">
        <v>1988</v>
      </c>
      <c r="YN38" s="1828" t="s">
        <v>897</v>
      </c>
      <c r="YO38" s="1827" t="s">
        <v>2010</v>
      </c>
      <c r="YP38" s="1744" t="s">
        <v>1920</v>
      </c>
      <c r="YQ38" s="1744" t="s">
        <v>2362</v>
      </c>
      <c r="YR38" s="1802" t="s">
        <v>897</v>
      </c>
      <c r="YS38" s="1827" t="s">
        <v>1955</v>
      </c>
      <c r="YT38" s="1744" t="s">
        <v>2280</v>
      </c>
      <c r="YU38" s="1744" t="s">
        <v>1943</v>
      </c>
      <c r="YV38" s="1802" t="s">
        <v>897</v>
      </c>
      <c r="YW38" s="1827" t="s">
        <v>2011</v>
      </c>
      <c r="YX38" s="1744" t="s">
        <v>2367</v>
      </c>
      <c r="YY38" s="1744" t="s">
        <v>1952</v>
      </c>
      <c r="YZ38" s="1802" t="s">
        <v>897</v>
      </c>
      <c r="ZA38" s="1827" t="s">
        <v>2359</v>
      </c>
      <c r="ZB38" s="1744" t="s">
        <v>2364</v>
      </c>
      <c r="ZC38" s="1744" t="s">
        <v>2413</v>
      </c>
      <c r="ZD38" s="1802" t="s">
        <v>897</v>
      </c>
      <c r="ZE38" s="1827" t="s">
        <v>2112</v>
      </c>
      <c r="ZF38" s="1744" t="s">
        <v>2360</v>
      </c>
      <c r="ZG38" s="1744" t="s">
        <v>2366</v>
      </c>
      <c r="ZH38" s="1802" t="s">
        <v>897</v>
      </c>
      <c r="ZI38" s="1827" t="s">
        <v>2414</v>
      </c>
      <c r="ZJ38" s="1744" t="s">
        <v>1934</v>
      </c>
      <c r="ZK38" s="1744" t="s">
        <v>2049</v>
      </c>
      <c r="ZL38" s="1828" t="s">
        <v>897</v>
      </c>
      <c r="ZM38" s="1827" t="s">
        <v>1919</v>
      </c>
      <c r="ZN38" s="1744" t="s">
        <v>1936</v>
      </c>
      <c r="ZO38" s="1744" t="s">
        <v>1897</v>
      </c>
      <c r="ZP38" s="1802" t="s">
        <v>897</v>
      </c>
      <c r="ZQ38" s="1827" t="s">
        <v>2361</v>
      </c>
      <c r="ZR38" s="1744" t="s">
        <v>1990</v>
      </c>
      <c r="ZS38" s="1744" t="s">
        <v>2047</v>
      </c>
      <c r="ZT38" s="1802" t="s">
        <v>897</v>
      </c>
      <c r="ZU38" s="1827" t="s">
        <v>2003</v>
      </c>
      <c r="ZV38" s="1744" t="s">
        <v>2358</v>
      </c>
      <c r="ZW38" s="1744" t="s">
        <v>2363</v>
      </c>
      <c r="ZX38" s="1802" t="s">
        <v>897</v>
      </c>
      <c r="ZY38" s="1827" t="s">
        <v>2581</v>
      </c>
      <c r="ZZ38" s="1744" t="s">
        <v>1943</v>
      </c>
      <c r="AAA38" s="1744" t="s">
        <v>1931</v>
      </c>
      <c r="AAB38" s="1802" t="s">
        <v>897</v>
      </c>
      <c r="AAC38" s="1827" t="s">
        <v>1951</v>
      </c>
      <c r="AAD38" s="1744" t="s">
        <v>2009</v>
      </c>
      <c r="AAE38" s="1744" t="s">
        <v>1928</v>
      </c>
      <c r="AAF38" s="1802" t="s">
        <v>897</v>
      </c>
      <c r="AAG38" s="1827" t="s">
        <v>1920</v>
      </c>
      <c r="AAH38" s="1744" t="s">
        <v>2417</v>
      </c>
      <c r="AAI38" s="1744" t="s">
        <v>1929</v>
      </c>
      <c r="AAJ38" s="1802" t="s">
        <v>897</v>
      </c>
      <c r="AAK38" s="1827" t="s">
        <v>2365</v>
      </c>
      <c r="AAL38" s="1744" t="s">
        <v>2622</v>
      </c>
      <c r="AAM38" s="1744" t="s">
        <v>2046</v>
      </c>
      <c r="AAN38" s="1828" t="s">
        <v>897</v>
      </c>
      <c r="AAO38" s="1827" t="s">
        <v>1925</v>
      </c>
      <c r="AAP38" s="1744" t="s">
        <v>2364</v>
      </c>
      <c r="AAQ38" s="1744" t="s">
        <v>2003</v>
      </c>
      <c r="AAR38" s="1802" t="s">
        <v>897</v>
      </c>
      <c r="AAS38" s="1827" t="s">
        <v>2416</v>
      </c>
      <c r="AAT38" s="1744" t="s">
        <v>2011</v>
      </c>
      <c r="AAU38" s="1744" t="s">
        <v>2113</v>
      </c>
      <c r="AAV38" s="1828" t="s">
        <v>897</v>
      </c>
      <c r="AAW38" s="1827" t="s">
        <v>2049</v>
      </c>
      <c r="AAX38" s="1744" t="s">
        <v>2006</v>
      </c>
      <c r="AAY38" s="1744" t="s">
        <v>2363</v>
      </c>
      <c r="AAZ38" s="1802" t="s">
        <v>897</v>
      </c>
      <c r="ABA38" s="1827" t="s">
        <v>1897</v>
      </c>
      <c r="ABB38" s="1744" t="s">
        <v>2352</v>
      </c>
      <c r="ABC38" s="1744" t="s">
        <v>2280</v>
      </c>
      <c r="ABD38" s="1802" t="s">
        <v>897</v>
      </c>
      <c r="ABE38" s="1827" t="s">
        <v>2358</v>
      </c>
      <c r="ABF38" s="1744" t="s">
        <v>1933</v>
      </c>
      <c r="ABG38" s="1744" t="s">
        <v>2864</v>
      </c>
      <c r="ABH38" s="1802" t="s">
        <v>897</v>
      </c>
      <c r="ABI38" s="1827" t="s">
        <v>1949</v>
      </c>
      <c r="ABJ38" s="1744" t="s">
        <v>2623</v>
      </c>
      <c r="ABK38" s="1744" t="s">
        <v>2753</v>
      </c>
      <c r="ABL38" s="1802" t="s">
        <v>897</v>
      </c>
      <c r="ABM38" s="1827" t="s">
        <v>2355</v>
      </c>
      <c r="ABN38" s="1744" t="s">
        <v>2364</v>
      </c>
      <c r="ABO38" s="1744" t="s">
        <v>1978</v>
      </c>
      <c r="ABP38" s="1802" t="s">
        <v>897</v>
      </c>
      <c r="ABQ38" s="1827" t="s">
        <v>897</v>
      </c>
      <c r="ABR38" s="1744" t="s">
        <v>897</v>
      </c>
      <c r="ABS38" s="1744" t="s">
        <v>897</v>
      </c>
      <c r="ABT38" s="1802" t="s">
        <v>897</v>
      </c>
      <c r="ABU38" s="1827" t="s">
        <v>897</v>
      </c>
      <c r="ABV38" s="1744" t="s">
        <v>897</v>
      </c>
      <c r="ABW38" s="1744" t="s">
        <v>897</v>
      </c>
      <c r="ABX38" s="1802" t="s">
        <v>897</v>
      </c>
      <c r="ABY38" s="1827" t="s">
        <v>897</v>
      </c>
      <c r="ABZ38" s="1744" t="s">
        <v>897</v>
      </c>
      <c r="ACA38" s="1744" t="s">
        <v>897</v>
      </c>
      <c r="ACB38" s="1802" t="s">
        <v>897</v>
      </c>
      <c r="ACC38" s="1827" t="s">
        <v>897</v>
      </c>
      <c r="ACD38" s="1744" t="s">
        <v>897</v>
      </c>
      <c r="ACE38" s="1744" t="s">
        <v>897</v>
      </c>
      <c r="ACF38" s="1802" t="s">
        <v>897</v>
      </c>
      <c r="ACG38" s="1827" t="s">
        <v>897</v>
      </c>
      <c r="ACH38" s="1744" t="s">
        <v>897</v>
      </c>
      <c r="ACI38" s="1744" t="s">
        <v>897</v>
      </c>
      <c r="ACJ38" s="1802" t="s">
        <v>897</v>
      </c>
      <c r="ACK38" s="1827" t="s">
        <v>897</v>
      </c>
      <c r="ACL38" s="1744" t="s">
        <v>897</v>
      </c>
      <c r="ACM38" s="1744" t="s">
        <v>897</v>
      </c>
      <c r="ACN38" s="1802" t="s">
        <v>897</v>
      </c>
      <c r="ACO38" s="74"/>
      <c r="ACP38" s="74" t="s">
        <v>870</v>
      </c>
      <c r="ACQ38" s="338">
        <f t="shared" si="11"/>
        <v>8</v>
      </c>
      <c r="ACR38" s="77">
        <f t="shared" si="12"/>
        <v>10</v>
      </c>
      <c r="ACS38" s="935">
        <f t="shared" si="13"/>
        <v>18</v>
      </c>
      <c r="ACT38" s="144">
        <f t="shared" si="14"/>
        <v>0.44444444444444442</v>
      </c>
      <c r="ACU38" s="338">
        <f t="shared" si="15"/>
        <v>0</v>
      </c>
      <c r="ACV38" s="77">
        <f t="shared" si="16"/>
        <v>0</v>
      </c>
      <c r="ACW38" s="935">
        <f t="shared" si="17"/>
        <v>0</v>
      </c>
      <c r="ACX38" s="1314" t="str">
        <f t="shared" si="18"/>
        <v/>
      </c>
    </row>
    <row r="39" spans="1:779">
      <c r="A39" s="74"/>
      <c r="B39" s="1675" t="s">
        <v>1858</v>
      </c>
      <c r="C39" s="795">
        <f t="shared" ca="1" si="19"/>
        <v>13</v>
      </c>
      <c r="D39" s="575">
        <v>41229</v>
      </c>
      <c r="E39" s="331" t="s">
        <v>1847</v>
      </c>
      <c r="F39" s="2032" t="s">
        <v>4</v>
      </c>
      <c r="G39" s="2033" t="s">
        <v>7</v>
      </c>
      <c r="H39" s="76">
        <f t="shared" si="20"/>
        <v>74</v>
      </c>
      <c r="I39" s="77">
        <f t="shared" si="21"/>
        <v>95</v>
      </c>
      <c r="J39" s="77">
        <f t="shared" si="22"/>
        <v>169</v>
      </c>
      <c r="K39" s="95">
        <f t="shared" si="23"/>
        <v>0.43786982248520712</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57"/>
      <c r="TN39" s="1656"/>
      <c r="TO39" s="1656"/>
      <c r="TP39" s="935"/>
      <c r="TQ39" s="338"/>
      <c r="TR39" s="77"/>
      <c r="TS39" s="77"/>
      <c r="TT39" s="935"/>
      <c r="TU39" s="338" t="s">
        <v>1937</v>
      </c>
      <c r="TV39" s="116" t="s">
        <v>1953</v>
      </c>
      <c r="TW39" s="116" t="s">
        <v>1966</v>
      </c>
      <c r="TX39" s="1071"/>
      <c r="TY39" s="1053" t="s">
        <v>1956</v>
      </c>
      <c r="TZ39" s="116" t="s">
        <v>1968</v>
      </c>
      <c r="UA39" s="116" t="s">
        <v>2046</v>
      </c>
      <c r="UB39" s="117"/>
      <c r="UC39" s="1593" t="s">
        <v>1958</v>
      </c>
      <c r="UD39" s="1022" t="s">
        <v>1936</v>
      </c>
      <c r="UE39" s="1022" t="s">
        <v>1932</v>
      </c>
      <c r="UF39" s="1036" t="s">
        <v>2003</v>
      </c>
      <c r="UG39" s="1593" t="s">
        <v>1978</v>
      </c>
      <c r="UH39" s="1022" t="s">
        <v>1965</v>
      </c>
      <c r="UI39" s="117" t="s">
        <v>210</v>
      </c>
      <c r="UJ39" s="1080" t="s">
        <v>1976</v>
      </c>
      <c r="UK39" s="1438" t="s">
        <v>1929</v>
      </c>
      <c r="UL39" s="1014" t="s">
        <v>1928</v>
      </c>
      <c r="UM39" s="1014" t="s">
        <v>1979</v>
      </c>
      <c r="UN39" s="1080"/>
      <c r="UO39" s="1438" t="s">
        <v>1941</v>
      </c>
      <c r="UP39" s="1014" t="s">
        <v>1998</v>
      </c>
      <c r="UQ39" s="1014" t="s">
        <v>1999</v>
      </c>
      <c r="UR39" s="1080"/>
      <c r="US39" s="1438" t="s">
        <v>811</v>
      </c>
      <c r="UT39" s="1014" t="s">
        <v>2097</v>
      </c>
      <c r="UU39" s="1014" t="s">
        <v>1829</v>
      </c>
      <c r="UV39" s="1080"/>
      <c r="UW39" s="1827" t="s">
        <v>2011</v>
      </c>
      <c r="UX39" s="1744" t="s">
        <v>1927</v>
      </c>
      <c r="UY39" s="1744" t="s">
        <v>1950</v>
      </c>
      <c r="UZ39" s="1802" t="s">
        <v>897</v>
      </c>
      <c r="VA39" s="1593" t="s">
        <v>1953</v>
      </c>
      <c r="VB39" s="1022" t="s">
        <v>1942</v>
      </c>
      <c r="VC39" s="1022" t="s">
        <v>2008</v>
      </c>
      <c r="VD39" s="1036" t="s">
        <v>897</v>
      </c>
      <c r="VE39" s="1593" t="s">
        <v>1920</v>
      </c>
      <c r="VF39" s="1022" t="s">
        <v>1956</v>
      </c>
      <c r="VG39" s="1022" t="s">
        <v>2049</v>
      </c>
      <c r="VH39" s="117" t="s">
        <v>320</v>
      </c>
      <c r="VI39" s="1725" t="s">
        <v>1100</v>
      </c>
      <c r="VJ39" s="1726" t="s">
        <v>1823</v>
      </c>
      <c r="VK39" s="1726" t="s">
        <v>1445</v>
      </c>
      <c r="VL39" s="1730" t="s">
        <v>897</v>
      </c>
      <c r="VM39" s="1725" t="s">
        <v>1450</v>
      </c>
      <c r="VN39" s="1726" t="s">
        <v>1099</v>
      </c>
      <c r="VO39" s="1726" t="s">
        <v>1176</v>
      </c>
      <c r="VP39" s="1730" t="s">
        <v>897</v>
      </c>
      <c r="VQ39" s="1725" t="s">
        <v>1457</v>
      </c>
      <c r="VR39" s="1726" t="s">
        <v>2097</v>
      </c>
      <c r="VS39" s="1726" t="s">
        <v>812</v>
      </c>
      <c r="VT39" s="1730" t="s">
        <v>897</v>
      </c>
      <c r="VU39" s="1053" t="s">
        <v>1968</v>
      </c>
      <c r="VV39" s="116" t="s">
        <v>1939</v>
      </c>
      <c r="VW39" s="116" t="s">
        <v>2002</v>
      </c>
      <c r="VX39" s="117" t="s">
        <v>897</v>
      </c>
      <c r="VY39" s="1053" t="s">
        <v>1991</v>
      </c>
      <c r="VZ39" s="116" t="s">
        <v>1931</v>
      </c>
      <c r="WA39" s="116" t="s">
        <v>1936</v>
      </c>
      <c r="WB39" s="117" t="s">
        <v>897</v>
      </c>
      <c r="WC39" s="1053" t="s">
        <v>1963</v>
      </c>
      <c r="WD39" s="116" t="s">
        <v>2048</v>
      </c>
      <c r="WE39" s="116" t="s">
        <v>1953</v>
      </c>
      <c r="WF39" s="117" t="s">
        <v>897</v>
      </c>
      <c r="WG39" s="1053" t="s">
        <v>1920</v>
      </c>
      <c r="WH39" s="116" t="s">
        <v>2008</v>
      </c>
      <c r="WI39" s="116" t="s">
        <v>2000</v>
      </c>
      <c r="WJ39" s="117" t="s">
        <v>897</v>
      </c>
      <c r="WK39" s="1053" t="s">
        <v>1999</v>
      </c>
      <c r="WL39" s="117" t="s">
        <v>2173</v>
      </c>
      <c r="WM39" s="1726" t="s">
        <v>1942</v>
      </c>
      <c r="WN39" s="1730" t="s">
        <v>1935</v>
      </c>
      <c r="WO39" s="1725" t="s">
        <v>1933</v>
      </c>
      <c r="WP39" s="1726" t="s">
        <v>1909</v>
      </c>
      <c r="WQ39" s="1726" t="s">
        <v>1930</v>
      </c>
      <c r="WR39" s="1730" t="s">
        <v>897</v>
      </c>
      <c r="WS39" s="1725" t="s">
        <v>1966</v>
      </c>
      <c r="WT39" s="1726" t="s">
        <v>1950</v>
      </c>
      <c r="WU39" s="1726" t="s">
        <v>1929</v>
      </c>
      <c r="WV39" s="1730" t="s">
        <v>897</v>
      </c>
      <c r="WW39" s="1725" t="s">
        <v>1916</v>
      </c>
      <c r="WX39" s="1726" t="s">
        <v>1976</v>
      </c>
      <c r="WY39" s="1726" t="s">
        <v>1914</v>
      </c>
      <c r="WZ39" s="1730" t="s">
        <v>897</v>
      </c>
      <c r="XA39" s="1725" t="s">
        <v>1989</v>
      </c>
      <c r="XB39" s="1726" t="s">
        <v>1941</v>
      </c>
      <c r="XC39" s="1726" t="s">
        <v>1957</v>
      </c>
      <c r="XD39" s="1730" t="s">
        <v>897</v>
      </c>
      <c r="XE39" s="1725" t="s">
        <v>1975</v>
      </c>
      <c r="XF39" s="1726" t="s">
        <v>1961</v>
      </c>
      <c r="XG39" s="1726" t="s">
        <v>1932</v>
      </c>
      <c r="XH39" s="1730" t="s">
        <v>897</v>
      </c>
      <c r="XI39" s="1725" t="s">
        <v>1943</v>
      </c>
      <c r="XJ39" s="1726" t="s">
        <v>1910</v>
      </c>
      <c r="XK39" s="1726" t="s">
        <v>1954</v>
      </c>
      <c r="XL39" s="1730" t="s">
        <v>897</v>
      </c>
      <c r="XM39" s="1725" t="s">
        <v>1977</v>
      </c>
      <c r="XN39" s="1726" t="s">
        <v>1897</v>
      </c>
      <c r="XO39" s="1726" t="s">
        <v>1991</v>
      </c>
      <c r="XP39" s="1730" t="s">
        <v>897</v>
      </c>
      <c r="XQ39" s="1725" t="s">
        <v>1884</v>
      </c>
      <c r="XR39" s="1726" t="s">
        <v>1872</v>
      </c>
      <c r="XS39" s="1726" t="s">
        <v>1916</v>
      </c>
      <c r="XT39" s="1730" t="s">
        <v>897</v>
      </c>
      <c r="XU39" s="1725" t="s">
        <v>1955</v>
      </c>
      <c r="XV39" s="1726" t="s">
        <v>1939</v>
      </c>
      <c r="XW39" s="1726" t="s">
        <v>1942</v>
      </c>
      <c r="XX39" s="1730" t="s">
        <v>897</v>
      </c>
      <c r="XY39" s="1725" t="s">
        <v>1996</v>
      </c>
      <c r="XZ39" s="1726" t="s">
        <v>1951</v>
      </c>
      <c r="YA39" s="1726" t="s">
        <v>1931</v>
      </c>
      <c r="YB39" s="1730" t="s">
        <v>897</v>
      </c>
      <c r="YC39" s="1725" t="s">
        <v>1930</v>
      </c>
      <c r="YD39" s="1726" t="s">
        <v>1924</v>
      </c>
      <c r="YE39" s="1726" t="s">
        <v>1958</v>
      </c>
      <c r="YF39" s="1730" t="s">
        <v>897</v>
      </c>
      <c r="YG39" s="1725" t="s">
        <v>2280</v>
      </c>
      <c r="YH39" s="1726" t="s">
        <v>1926</v>
      </c>
      <c r="YI39" s="1726" t="s">
        <v>1992</v>
      </c>
      <c r="YJ39" s="1730" t="s">
        <v>897</v>
      </c>
      <c r="YK39" s="1725" t="s">
        <v>1957</v>
      </c>
      <c r="YL39" s="1726" t="s">
        <v>1975</v>
      </c>
      <c r="YM39" s="1726" t="s">
        <v>1927</v>
      </c>
      <c r="YN39" s="1727" t="s">
        <v>897</v>
      </c>
      <c r="YO39" s="1725" t="s">
        <v>1928</v>
      </c>
      <c r="YP39" s="1726" t="s">
        <v>2010</v>
      </c>
      <c r="YQ39" s="1726" t="s">
        <v>1935</v>
      </c>
      <c r="YR39" s="1730" t="s">
        <v>897</v>
      </c>
      <c r="YS39" s="1725" t="s">
        <v>1929</v>
      </c>
      <c r="YT39" s="1726" t="s">
        <v>1898</v>
      </c>
      <c r="YU39" s="1726" t="s">
        <v>1934</v>
      </c>
      <c r="YV39" s="1730" t="s">
        <v>897</v>
      </c>
      <c r="YW39" s="1725" t="s">
        <v>2358</v>
      </c>
      <c r="YX39" s="1726" t="s">
        <v>1943</v>
      </c>
      <c r="YY39" s="1726" t="s">
        <v>2418</v>
      </c>
      <c r="YZ39" s="1730" t="s">
        <v>897</v>
      </c>
      <c r="ZA39" s="1725" t="s">
        <v>1936</v>
      </c>
      <c r="ZB39" s="1726" t="s">
        <v>1896</v>
      </c>
      <c r="ZC39" s="1726" t="s">
        <v>1977</v>
      </c>
      <c r="ZD39" s="1730" t="s">
        <v>897</v>
      </c>
      <c r="ZE39" s="1725" t="s">
        <v>2352</v>
      </c>
      <c r="ZF39" s="1726" t="s">
        <v>1933</v>
      </c>
      <c r="ZG39" s="1726" t="s">
        <v>1949</v>
      </c>
      <c r="ZH39" s="1730" t="s">
        <v>897</v>
      </c>
      <c r="ZI39" s="1725" t="s">
        <v>2112</v>
      </c>
      <c r="ZJ39" s="1726" t="s">
        <v>2011</v>
      </c>
      <c r="ZK39" s="1726" t="s">
        <v>2279</v>
      </c>
      <c r="ZL39" s="1727" t="s">
        <v>897</v>
      </c>
      <c r="ZM39" s="1725" t="s">
        <v>2367</v>
      </c>
      <c r="ZN39" s="1726" t="s">
        <v>2362</v>
      </c>
      <c r="ZO39" s="1726" t="s">
        <v>2046</v>
      </c>
      <c r="ZP39" s="1730" t="s">
        <v>897</v>
      </c>
      <c r="ZQ39" s="1725" t="s">
        <v>2413</v>
      </c>
      <c r="ZR39" s="1726" t="s">
        <v>2002</v>
      </c>
      <c r="ZS39" s="1726" t="s">
        <v>2602</v>
      </c>
      <c r="ZT39" s="1730" t="s">
        <v>897</v>
      </c>
      <c r="ZU39" s="1725" t="s">
        <v>1988</v>
      </c>
      <c r="ZV39" s="1726" t="s">
        <v>1976</v>
      </c>
      <c r="ZW39" s="1726" t="s">
        <v>2358</v>
      </c>
      <c r="ZX39" s="1730" t="s">
        <v>897</v>
      </c>
      <c r="ZY39" s="1725" t="s">
        <v>1931</v>
      </c>
      <c r="ZZ39" s="1726" t="s">
        <v>2364</v>
      </c>
      <c r="AAA39" s="1726" t="s">
        <v>1952</v>
      </c>
      <c r="AAB39" s="1730" t="s">
        <v>897</v>
      </c>
      <c r="AAC39" s="1725" t="s">
        <v>2416</v>
      </c>
      <c r="AAD39" s="1726" t="s">
        <v>1958</v>
      </c>
      <c r="AAE39" s="1726" t="s">
        <v>1978</v>
      </c>
      <c r="AAF39" s="1730" t="s">
        <v>897</v>
      </c>
      <c r="AAG39" s="1725" t="s">
        <v>1949</v>
      </c>
      <c r="AAH39" s="1726" t="s">
        <v>1963</v>
      </c>
      <c r="AAI39" s="1726" t="s">
        <v>2367</v>
      </c>
      <c r="AAJ39" s="1730" t="s">
        <v>897</v>
      </c>
      <c r="AAK39" s="1725" t="s">
        <v>1974</v>
      </c>
      <c r="AAL39" s="1726" t="s">
        <v>2695</v>
      </c>
      <c r="AAM39" s="1726" t="s">
        <v>1980</v>
      </c>
      <c r="AAN39" s="1727" t="s">
        <v>897</v>
      </c>
      <c r="AAO39" s="1725" t="s">
        <v>1999</v>
      </c>
      <c r="AAP39" s="1726" t="s">
        <v>1896</v>
      </c>
      <c r="AAQ39" s="1726" t="s">
        <v>1933</v>
      </c>
      <c r="AAR39" s="1730" t="s">
        <v>897</v>
      </c>
      <c r="AAS39" s="1725" t="s">
        <v>1988</v>
      </c>
      <c r="AAT39" s="1726" t="s">
        <v>2622</v>
      </c>
      <c r="AAU39" s="1726" t="s">
        <v>2413</v>
      </c>
      <c r="AAV39" s="1727" t="s">
        <v>897</v>
      </c>
      <c r="AAW39" s="1725" t="s">
        <v>2412</v>
      </c>
      <c r="AAX39" s="1726" t="s">
        <v>1998</v>
      </c>
      <c r="AAY39" s="2249" t="s">
        <v>2740</v>
      </c>
      <c r="AAZ39" s="1730" t="s">
        <v>897</v>
      </c>
      <c r="ABA39" s="1725" t="s">
        <v>2418</v>
      </c>
      <c r="ABB39" s="1726" t="s">
        <v>2364</v>
      </c>
      <c r="ABC39" s="1726" t="s">
        <v>2602</v>
      </c>
      <c r="ABD39" s="1730" t="s">
        <v>897</v>
      </c>
      <c r="ABE39" s="1725" t="s">
        <v>2047</v>
      </c>
      <c r="ABF39" s="1726" t="s">
        <v>2864</v>
      </c>
      <c r="ABG39" s="1726" t="s">
        <v>1943</v>
      </c>
      <c r="ABH39" s="1730" t="s">
        <v>897</v>
      </c>
      <c r="ABI39" s="1725" t="s">
        <v>2742</v>
      </c>
      <c r="ABJ39" s="1726" t="s">
        <v>2868</v>
      </c>
      <c r="ABK39" s="1726" t="s">
        <v>2367</v>
      </c>
      <c r="ABL39" s="1730" t="s">
        <v>897</v>
      </c>
      <c r="ABM39" s="1725" t="s">
        <v>2113</v>
      </c>
      <c r="ABN39" s="1726" t="s">
        <v>2360</v>
      </c>
      <c r="ABO39" s="1726" t="s">
        <v>2754</v>
      </c>
      <c r="ABP39" s="1730" t="s">
        <v>897</v>
      </c>
      <c r="ABQ39" s="1827" t="s">
        <v>2865</v>
      </c>
      <c r="ABR39" s="1744" t="s">
        <v>1951</v>
      </c>
      <c r="ABS39" s="1744" t="s">
        <v>2008</v>
      </c>
      <c r="ABT39" s="1802" t="s">
        <v>897</v>
      </c>
      <c r="ABU39" s="1827" t="s">
        <v>1933</v>
      </c>
      <c r="ABV39" s="1744" t="s">
        <v>2869</v>
      </c>
      <c r="ABW39" s="1744" t="s">
        <v>2413</v>
      </c>
      <c r="ABX39" s="1802" t="s">
        <v>897</v>
      </c>
      <c r="ABY39" s="1827" t="s">
        <v>2010</v>
      </c>
      <c r="ABZ39" s="1744" t="s">
        <v>1928</v>
      </c>
      <c r="ACA39" s="1744" t="s">
        <v>2351</v>
      </c>
      <c r="ACB39" s="1802" t="s">
        <v>897</v>
      </c>
      <c r="ACC39" s="1827" t="s">
        <v>1972</v>
      </c>
      <c r="ACD39" s="1744" t="s">
        <v>2742</v>
      </c>
      <c r="ACE39" s="1744" t="s">
        <v>2364</v>
      </c>
      <c r="ACF39" s="1802" t="s">
        <v>897</v>
      </c>
      <c r="ACG39" s="1827" t="s">
        <v>2867</v>
      </c>
      <c r="ACH39" s="1744" t="s">
        <v>2367</v>
      </c>
      <c r="ACI39" s="1744" t="s">
        <v>2745</v>
      </c>
      <c r="ACJ39" s="1802" t="s">
        <v>897</v>
      </c>
      <c r="ACK39" s="1827" t="s">
        <v>897</v>
      </c>
      <c r="ACL39" s="1744" t="s">
        <v>897</v>
      </c>
      <c r="ACM39" s="1744" t="s">
        <v>897</v>
      </c>
      <c r="ACN39" s="1802" t="s">
        <v>897</v>
      </c>
      <c r="ACO39" s="74"/>
      <c r="ACP39" s="1675" t="s">
        <v>1858</v>
      </c>
      <c r="ACQ39" s="338">
        <f t="shared" si="11"/>
        <v>17</v>
      </c>
      <c r="ACR39" s="77">
        <f t="shared" si="12"/>
        <v>16</v>
      </c>
      <c r="ACS39" s="935">
        <f t="shared" si="13"/>
        <v>33</v>
      </c>
      <c r="ACT39" s="144">
        <f t="shared" si="14"/>
        <v>0.51515151515151514</v>
      </c>
      <c r="ACU39" s="338">
        <f t="shared" si="15"/>
        <v>8</v>
      </c>
      <c r="ACV39" s="77">
        <f t="shared" si="16"/>
        <v>7</v>
      </c>
      <c r="ACW39" s="935">
        <f t="shared" si="17"/>
        <v>15</v>
      </c>
      <c r="ACX39" s="1314">
        <f t="shared" si="18"/>
        <v>0.53333333333333333</v>
      </c>
    </row>
    <row r="40" spans="1:779" s="1749" customFormat="1">
      <c r="A40" s="1969"/>
      <c r="B40" s="2024" t="s">
        <v>2400</v>
      </c>
      <c r="C40" s="2111">
        <f t="shared" ca="1" si="19"/>
        <v>15</v>
      </c>
      <c r="D40" s="2109">
        <v>40422</v>
      </c>
      <c r="E40" s="2025" t="s">
        <v>2419</v>
      </c>
      <c r="F40" s="2024" t="s">
        <v>35</v>
      </c>
      <c r="G40" s="2026"/>
      <c r="H40" s="1971">
        <f t="shared" si="20"/>
        <v>55</v>
      </c>
      <c r="I40" s="1726">
        <f t="shared" si="21"/>
        <v>43</v>
      </c>
      <c r="J40" s="1726">
        <f t="shared" si="22"/>
        <v>98</v>
      </c>
      <c r="K40" s="2027">
        <f t="shared" si="23"/>
        <v>0.56122448979591832</v>
      </c>
      <c r="L40" s="1970"/>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c r="AN40" s="1970"/>
      <c r="AO40" s="1970"/>
      <c r="AP40" s="1970"/>
      <c r="AQ40" s="1970"/>
      <c r="AR40" s="1970"/>
      <c r="AS40" s="1970"/>
      <c r="AT40" s="1970"/>
      <c r="AU40" s="1970"/>
      <c r="AV40" s="1970"/>
      <c r="AW40" s="1970"/>
      <c r="AX40" s="1970"/>
      <c r="AY40" s="1970"/>
      <c r="AZ40" s="1970"/>
      <c r="BA40" s="1970"/>
      <c r="BB40" s="1970"/>
      <c r="BC40" s="1970"/>
      <c r="BD40" s="1970"/>
      <c r="BE40" s="1970"/>
      <c r="BF40" s="1970"/>
      <c r="BG40" s="1970"/>
      <c r="BH40" s="1970"/>
      <c r="BI40" s="1970"/>
      <c r="BJ40" s="1970"/>
      <c r="BK40" s="1970"/>
      <c r="BL40" s="1970"/>
      <c r="BM40" s="1970"/>
      <c r="BN40" s="1970"/>
      <c r="BO40" s="1970"/>
      <c r="BP40" s="1970"/>
      <c r="BQ40" s="1970"/>
      <c r="BR40" s="1970"/>
      <c r="BS40" s="1970"/>
      <c r="BT40" s="1970"/>
      <c r="BU40" s="1970"/>
      <c r="BV40" s="1970"/>
      <c r="BW40" s="1970"/>
      <c r="BX40" s="1970"/>
      <c r="BY40" s="1970"/>
      <c r="BZ40" s="1970"/>
      <c r="CA40" s="1970"/>
      <c r="CB40" s="1970"/>
      <c r="CC40" s="1970"/>
      <c r="CD40" s="1970"/>
      <c r="CE40" s="1970"/>
      <c r="CF40" s="1970"/>
      <c r="CG40" s="1970"/>
      <c r="CH40" s="1970"/>
      <c r="CI40" s="1970"/>
      <c r="CJ40" s="1970"/>
      <c r="CK40" s="1970"/>
      <c r="CL40" s="1970"/>
      <c r="CM40" s="1970"/>
      <c r="CN40" s="1970"/>
      <c r="CO40" s="1970"/>
      <c r="CP40" s="1970"/>
      <c r="CQ40" s="1970"/>
      <c r="CR40" s="1970"/>
      <c r="CS40" s="1970"/>
      <c r="CT40" s="1970"/>
      <c r="CU40" s="1970"/>
      <c r="CV40" s="1970"/>
      <c r="CW40" s="1970"/>
      <c r="CX40" s="1970"/>
      <c r="CY40" s="1970"/>
      <c r="CZ40" s="1970"/>
      <c r="DA40" s="1970"/>
      <c r="DB40" s="1970"/>
      <c r="DC40" s="1970"/>
      <c r="DD40" s="1970"/>
      <c r="DE40" s="1970"/>
      <c r="DF40" s="1970"/>
      <c r="DG40" s="1970"/>
      <c r="DH40" s="1970"/>
      <c r="DI40" s="1970"/>
      <c r="DJ40" s="1970"/>
      <c r="DK40" s="1970"/>
      <c r="DL40" s="1970"/>
      <c r="DM40" s="1970"/>
      <c r="DN40" s="1970"/>
      <c r="DO40" s="1970"/>
      <c r="DP40" s="1970"/>
      <c r="DQ40" s="1970"/>
      <c r="DR40" s="1970"/>
      <c r="DS40" s="1970"/>
      <c r="DT40" s="1970"/>
      <c r="DU40" s="1970"/>
      <c r="DV40" s="1970"/>
      <c r="DW40" s="1970"/>
      <c r="DX40" s="1970"/>
      <c r="DY40" s="1970"/>
      <c r="DZ40" s="1970"/>
      <c r="EA40" s="1970"/>
      <c r="EB40" s="1970"/>
      <c r="EC40" s="1970"/>
      <c r="ED40" s="1970"/>
      <c r="EE40" s="1970"/>
      <c r="EF40" s="1970"/>
      <c r="EG40" s="1970"/>
      <c r="EH40" s="1970"/>
      <c r="EI40" s="1970"/>
      <c r="EJ40" s="1970"/>
      <c r="EK40" s="1970"/>
      <c r="EL40" s="1970"/>
      <c r="EM40" s="1970"/>
      <c r="EN40" s="1970"/>
      <c r="EO40" s="1970"/>
      <c r="EP40" s="1970"/>
      <c r="EQ40" s="1970"/>
      <c r="ER40" s="1970"/>
      <c r="ES40" s="1970"/>
      <c r="ET40" s="1970"/>
      <c r="EU40" s="1970"/>
      <c r="EV40" s="1970"/>
      <c r="EW40" s="1970"/>
      <c r="EX40" s="1970"/>
      <c r="EY40" s="2020"/>
      <c r="EZ40" s="2020"/>
      <c r="FA40" s="2020"/>
      <c r="FB40" s="2020"/>
      <c r="FC40" s="2020"/>
      <c r="FD40" s="2020"/>
      <c r="FE40" s="2020"/>
      <c r="FF40" s="2020"/>
      <c r="FG40" s="2020"/>
      <c r="FH40" s="2020"/>
      <c r="FI40" s="2020"/>
      <c r="FJ40" s="2020"/>
      <c r="FK40" s="2020"/>
      <c r="FL40" s="2020"/>
      <c r="FM40" s="2020"/>
      <c r="FN40" s="2020"/>
      <c r="FO40" s="2020"/>
      <c r="FP40" s="2020"/>
      <c r="FQ40" s="2020"/>
      <c r="FR40" s="2020"/>
      <c r="FS40" s="2020"/>
      <c r="FT40" s="2020"/>
      <c r="FU40" s="2020"/>
      <c r="FV40" s="2020"/>
      <c r="FW40" s="2020"/>
      <c r="FX40" s="2020"/>
      <c r="FY40" s="2020"/>
      <c r="FZ40" s="2020"/>
      <c r="GA40" s="2020"/>
      <c r="GB40" s="2020"/>
      <c r="GC40" s="2020"/>
      <c r="GD40" s="2020"/>
      <c r="GE40" s="2020"/>
      <c r="GF40" s="2020"/>
      <c r="GG40" s="2020"/>
      <c r="GH40" s="2020"/>
      <c r="GI40" s="2020"/>
      <c r="GJ40" s="2020"/>
      <c r="GK40" s="2020"/>
      <c r="GL40" s="2020"/>
      <c r="GM40" s="2020"/>
      <c r="GN40" s="2020"/>
      <c r="GO40" s="2020"/>
      <c r="GP40" s="2020"/>
      <c r="GQ40" s="2020"/>
      <c r="GR40" s="2020"/>
      <c r="GS40" s="2020"/>
      <c r="GT40" s="2020"/>
      <c r="GU40" s="2020"/>
      <c r="GV40" s="2020"/>
      <c r="GW40" s="2020"/>
      <c r="GX40" s="2020"/>
      <c r="GY40" s="2020"/>
      <c r="GZ40" s="2020"/>
      <c r="HA40" s="2020"/>
      <c r="HB40" s="2020"/>
      <c r="HC40" s="2020"/>
      <c r="HD40" s="2020"/>
      <c r="HE40" s="2020"/>
      <c r="HF40" s="2020"/>
      <c r="HG40" s="2020"/>
      <c r="HH40" s="2020"/>
      <c r="HI40" s="2020"/>
      <c r="HJ40" s="2020"/>
      <c r="HK40" s="2020"/>
      <c r="HL40" s="2020"/>
      <c r="HM40" s="2020"/>
      <c r="HN40" s="2020"/>
      <c r="HO40" s="2020"/>
      <c r="HP40" s="2020"/>
      <c r="HQ40" s="2020"/>
      <c r="HR40" s="2020"/>
      <c r="HS40" s="2020"/>
      <c r="HT40" s="2020"/>
      <c r="HU40" s="2020"/>
      <c r="HV40" s="2020"/>
      <c r="HW40" s="2028"/>
      <c r="HX40" s="2028"/>
      <c r="HY40" s="2028"/>
      <c r="HZ40" s="2020"/>
      <c r="IA40" s="2020"/>
      <c r="IB40" s="2020"/>
      <c r="IC40" s="2020"/>
      <c r="ID40" s="2020"/>
      <c r="IE40" s="2020"/>
      <c r="IF40" s="2020"/>
      <c r="IG40" s="2020"/>
      <c r="IH40" s="2020"/>
      <c r="II40" s="2020"/>
      <c r="IJ40" s="2020"/>
      <c r="IK40" s="2020"/>
      <c r="IL40" s="2020"/>
      <c r="IM40" s="2020"/>
      <c r="IN40" s="2020"/>
      <c r="IO40" s="2020"/>
      <c r="IP40" s="2020"/>
      <c r="IQ40" s="2020"/>
      <c r="IR40" s="2020"/>
      <c r="IS40" s="2020"/>
      <c r="IT40" s="2020"/>
      <c r="IU40" s="2020"/>
      <c r="IV40" s="2020"/>
      <c r="IW40" s="2020"/>
      <c r="IX40" s="2020"/>
      <c r="IY40" s="2020"/>
      <c r="IZ40" s="2020"/>
      <c r="JA40" s="2020"/>
      <c r="JB40" s="2020"/>
      <c r="JC40" s="2020"/>
      <c r="JD40" s="2020"/>
      <c r="JE40" s="2020"/>
      <c r="JF40" s="2020"/>
      <c r="JG40" s="2020"/>
      <c r="JH40" s="2020"/>
      <c r="JI40" s="2020"/>
      <c r="JJ40" s="2020"/>
      <c r="JK40" s="2020"/>
      <c r="JL40" s="2020"/>
      <c r="JM40" s="2020"/>
      <c r="JN40" s="2020"/>
      <c r="JO40" s="2020"/>
      <c r="JP40" s="2020"/>
      <c r="JQ40" s="2020"/>
      <c r="JR40" s="2020"/>
      <c r="JS40" s="2020"/>
      <c r="JT40" s="2020"/>
      <c r="JU40" s="2020"/>
      <c r="JV40" s="2020"/>
      <c r="JW40" s="2020"/>
      <c r="JX40" s="2020"/>
      <c r="JY40" s="2020"/>
      <c r="JZ40" s="2020"/>
      <c r="KA40" s="2020"/>
      <c r="KB40" s="2020"/>
      <c r="KC40" s="2020"/>
      <c r="KD40" s="2020"/>
      <c r="KE40" s="2020"/>
      <c r="KF40" s="2020"/>
      <c r="KG40" s="2020"/>
      <c r="KH40" s="2020"/>
      <c r="KI40" s="2020"/>
      <c r="KJ40" s="2020"/>
      <c r="KK40" s="2020"/>
      <c r="KL40" s="2020"/>
      <c r="KM40" s="2020"/>
      <c r="KN40" s="2020"/>
      <c r="KO40" s="2020"/>
      <c r="KP40" s="2020"/>
      <c r="KQ40" s="2020"/>
      <c r="KR40" s="2020"/>
      <c r="KS40" s="2020"/>
      <c r="KT40" s="2020"/>
      <c r="KU40" s="2020"/>
      <c r="KV40" s="2020"/>
      <c r="KW40" s="2020"/>
      <c r="KX40" s="2020"/>
      <c r="KY40" s="2020"/>
      <c r="KZ40" s="2020"/>
      <c r="LA40" s="2020"/>
      <c r="LB40" s="2020"/>
      <c r="LC40" s="2020"/>
      <c r="LD40" s="2020"/>
      <c r="LE40" s="2020"/>
      <c r="LF40" s="2020"/>
      <c r="LG40" s="2020"/>
      <c r="LH40" s="2020"/>
      <c r="LI40" s="2020"/>
      <c r="LJ40" s="2020"/>
      <c r="LK40" s="2020"/>
      <c r="LL40" s="2020"/>
      <c r="LM40" s="2020"/>
      <c r="LN40" s="2020"/>
      <c r="LO40" s="2020"/>
      <c r="LP40" s="2020"/>
      <c r="LQ40" s="2020"/>
      <c r="LR40" s="2020"/>
      <c r="LS40" s="2020"/>
      <c r="LT40" s="2020"/>
      <c r="LU40" s="2020"/>
      <c r="LV40" s="2020"/>
      <c r="LW40" s="2020"/>
      <c r="LX40" s="2020"/>
      <c r="LY40" s="2020"/>
      <c r="LZ40" s="2020"/>
      <c r="MA40" s="2020"/>
      <c r="MB40" s="2029"/>
      <c r="MC40" s="2029"/>
      <c r="MD40" s="2020"/>
      <c r="ME40" s="2020"/>
      <c r="MF40" s="2020"/>
      <c r="MG40" s="2020"/>
      <c r="MH40" s="2020"/>
      <c r="MI40" s="2020"/>
      <c r="MJ40" s="1971"/>
      <c r="MK40" s="1726"/>
      <c r="ML40" s="1726"/>
      <c r="MM40" s="1730"/>
      <c r="MN40" s="1971"/>
      <c r="MO40" s="1726"/>
      <c r="MP40" s="1726"/>
      <c r="MQ40" s="1730"/>
      <c r="MR40" s="1971"/>
      <c r="MS40" s="1726"/>
      <c r="MT40" s="1726"/>
      <c r="MU40" s="1730"/>
      <c r="MV40" s="1725"/>
      <c r="MW40" s="1726"/>
      <c r="MX40" s="1726"/>
      <c r="MY40" s="1727"/>
      <c r="MZ40" s="1725"/>
      <c r="NA40" s="1726"/>
      <c r="NB40" s="1726"/>
      <c r="NC40" s="1730"/>
      <c r="ND40" s="1725"/>
      <c r="NE40" s="1726"/>
      <c r="NF40" s="1726"/>
      <c r="NG40" s="1727"/>
      <c r="NH40" s="1725"/>
      <c r="NI40" s="1726"/>
      <c r="NJ40" s="1726"/>
      <c r="NK40" s="1727"/>
      <c r="NL40" s="1725"/>
      <c r="NM40" s="1726"/>
      <c r="NN40" s="1726"/>
      <c r="NO40" s="1727"/>
      <c r="NP40" s="1725"/>
      <c r="NQ40" s="1726"/>
      <c r="NR40" s="1726"/>
      <c r="NS40" s="1727"/>
      <c r="NT40" s="1725"/>
      <c r="NU40" s="1726"/>
      <c r="NV40" s="1726"/>
      <c r="NW40" s="1727"/>
      <c r="NX40" s="1725"/>
      <c r="NY40" s="1726"/>
      <c r="NZ40" s="1726"/>
      <c r="OA40" s="1730"/>
      <c r="OB40" s="1725"/>
      <c r="OC40" s="1726"/>
      <c r="OD40" s="1726"/>
      <c r="OE40" s="1727"/>
      <c r="OF40" s="1725"/>
      <c r="OG40" s="1726"/>
      <c r="OH40" s="1726"/>
      <c r="OI40" s="1727"/>
      <c r="OJ40" s="1725"/>
      <c r="OK40" s="1726"/>
      <c r="OL40" s="1726"/>
      <c r="OM40" s="1727"/>
      <c r="ON40" s="1725"/>
      <c r="OO40" s="1726"/>
      <c r="OP40" s="1726"/>
      <c r="OQ40" s="1727"/>
      <c r="OR40" s="1725"/>
      <c r="OS40" s="1726"/>
      <c r="OT40" s="1726"/>
      <c r="OU40" s="1727"/>
      <c r="OV40" s="1725"/>
      <c r="OW40" s="1726"/>
      <c r="OX40" s="1726"/>
      <c r="OY40" s="1727"/>
      <c r="OZ40" s="1725"/>
      <c r="PA40" s="1726"/>
      <c r="PB40" s="1726"/>
      <c r="PC40" s="1727"/>
      <c r="PD40" s="1725"/>
      <c r="PE40" s="1726"/>
      <c r="PF40" s="1726"/>
      <c r="PG40" s="1727"/>
      <c r="PH40" s="1725"/>
      <c r="PI40" s="1726"/>
      <c r="PJ40" s="1726"/>
      <c r="PK40" s="1727"/>
      <c r="PL40" s="1725"/>
      <c r="PM40" s="1726"/>
      <c r="PN40" s="1726"/>
      <c r="PO40" s="1726"/>
      <c r="PP40" s="1730"/>
      <c r="PQ40" s="1725"/>
      <c r="PR40" s="1726"/>
      <c r="PS40" s="1726"/>
      <c r="PT40" s="1727"/>
      <c r="PU40" s="1972"/>
      <c r="PV40" s="1973"/>
      <c r="PW40" s="1973"/>
      <c r="PX40" s="1727"/>
      <c r="PY40" s="1725"/>
      <c r="PZ40" s="1726"/>
      <c r="QA40" s="1726"/>
      <c r="QB40" s="1727"/>
      <c r="QC40" s="1725"/>
      <c r="QD40" s="1726"/>
      <c r="QE40" s="1726"/>
      <c r="QF40" s="1727"/>
      <c r="QG40" s="1725"/>
      <c r="QH40" s="1726"/>
      <c r="QI40" s="1726"/>
      <c r="QJ40" s="1727"/>
      <c r="QK40" s="1725"/>
      <c r="QL40" s="1726"/>
      <c r="QM40" s="1726"/>
      <c r="QN40" s="1727"/>
      <c r="QO40" s="1725"/>
      <c r="QP40" s="1726"/>
      <c r="QQ40" s="1726"/>
      <c r="QR40" s="1727"/>
      <c r="QS40" s="1725"/>
      <c r="QT40" s="1726"/>
      <c r="QU40" s="1726"/>
      <c r="QV40" s="1727"/>
      <c r="QW40" s="1725"/>
      <c r="QX40" s="1726"/>
      <c r="QY40" s="1726"/>
      <c r="QZ40" s="1727"/>
      <c r="RA40" s="1725"/>
      <c r="RB40" s="1726"/>
      <c r="RC40" s="1726"/>
      <c r="RD40" s="1727"/>
      <c r="RE40" s="1725"/>
      <c r="RF40" s="1726"/>
      <c r="RG40" s="1726"/>
      <c r="RH40" s="1727"/>
      <c r="RI40" s="1725"/>
      <c r="RJ40" s="1726"/>
      <c r="RK40" s="1726"/>
      <c r="RL40" s="1727"/>
      <c r="RM40" s="1725"/>
      <c r="RN40" s="1726"/>
      <c r="RO40" s="1726"/>
      <c r="RP40" s="1727"/>
      <c r="RQ40" s="1725"/>
      <c r="RR40" s="1726"/>
      <c r="RS40" s="1726"/>
      <c r="RT40" s="1727"/>
      <c r="RU40" s="1725"/>
      <c r="RV40" s="1726"/>
      <c r="RW40" s="1726"/>
      <c r="RX40" s="1727"/>
      <c r="RY40" s="1725"/>
      <c r="RZ40" s="1726"/>
      <c r="SA40" s="1726"/>
      <c r="SB40" s="1727"/>
      <c r="SC40" s="1725"/>
      <c r="SD40" s="1726"/>
      <c r="SE40" s="1726"/>
      <c r="SF40" s="1727"/>
      <c r="SG40" s="1725"/>
      <c r="SH40" s="1726"/>
      <c r="SI40" s="1726"/>
      <c r="SJ40" s="1727"/>
      <c r="SK40" s="1725"/>
      <c r="SL40" s="1726"/>
      <c r="SM40" s="1726"/>
      <c r="SN40" s="1727"/>
      <c r="SO40" s="1725"/>
      <c r="SP40" s="1726"/>
      <c r="SQ40" s="1726"/>
      <c r="SR40" s="1727"/>
      <c r="SS40" s="1725"/>
      <c r="ST40" s="1726"/>
      <c r="SU40" s="1726"/>
      <c r="SV40" s="1727"/>
      <c r="SW40" s="1725"/>
      <c r="SX40" s="1726"/>
      <c r="SY40" s="1726"/>
      <c r="SZ40" s="1730"/>
      <c r="TA40" s="1725"/>
      <c r="TB40" s="1726"/>
      <c r="TC40" s="1726"/>
      <c r="TD40" s="1727"/>
      <c r="TE40" s="1725"/>
      <c r="TF40" s="1726"/>
      <c r="TG40" s="1726"/>
      <c r="TH40" s="1727"/>
      <c r="TI40" s="1725"/>
      <c r="TJ40" s="1726"/>
      <c r="TK40" s="1726"/>
      <c r="TL40" s="1727"/>
      <c r="TM40" s="1974"/>
      <c r="TN40" s="1975"/>
      <c r="TO40" s="1975"/>
      <c r="TP40" s="1727"/>
      <c r="TQ40" s="1725"/>
      <c r="TR40" s="1726"/>
      <c r="TS40" s="1726"/>
      <c r="TT40" s="1727"/>
      <c r="TU40" s="1725"/>
      <c r="TV40" s="1726"/>
      <c r="TW40" s="1726"/>
      <c r="TX40" s="1727"/>
      <c r="TY40" s="1725"/>
      <c r="TZ40" s="1726"/>
      <c r="UA40" s="1726"/>
      <c r="UB40" s="1730"/>
      <c r="UC40" s="1827"/>
      <c r="UD40" s="1744"/>
      <c r="UE40" s="1744"/>
      <c r="UF40" s="1802"/>
      <c r="UG40" s="1827"/>
      <c r="UH40" s="1744"/>
      <c r="UI40" s="1744"/>
      <c r="UJ40" s="1802"/>
      <c r="UK40" s="1827"/>
      <c r="UL40" s="1744"/>
      <c r="UM40" s="1744"/>
      <c r="UN40" s="1802"/>
      <c r="UO40" s="1827"/>
      <c r="UP40" s="1744"/>
      <c r="UQ40" s="1744"/>
      <c r="UR40" s="1802"/>
      <c r="US40" s="1827"/>
      <c r="UT40" s="1744"/>
      <c r="UU40" s="1744"/>
      <c r="UV40" s="1802"/>
      <c r="UW40" s="1827"/>
      <c r="UX40" s="1744"/>
      <c r="UY40" s="1744"/>
      <c r="UZ40" s="1802"/>
      <c r="VA40" s="1827"/>
      <c r="VB40" s="1744"/>
      <c r="VC40" s="1744"/>
      <c r="VD40" s="1802"/>
      <c r="VE40" s="1827"/>
      <c r="VF40" s="1744"/>
      <c r="VG40" s="1744"/>
      <c r="VH40" s="1802"/>
      <c r="VI40" s="1827"/>
      <c r="VJ40" s="1744"/>
      <c r="VK40" s="1744"/>
      <c r="VL40" s="1802"/>
      <c r="VM40" s="1827"/>
      <c r="VN40" s="1744"/>
      <c r="VO40" s="1744"/>
      <c r="VP40" s="1802"/>
      <c r="VQ40" s="1827"/>
      <c r="VR40" s="1744"/>
      <c r="VS40" s="1744"/>
      <c r="VT40" s="1802"/>
      <c r="VU40" s="1827"/>
      <c r="VV40" s="1744"/>
      <c r="VW40" s="1744"/>
      <c r="VX40" s="1802"/>
      <c r="VY40" s="1827"/>
      <c r="VZ40" s="1802"/>
      <c r="WA40" s="1744"/>
      <c r="WB40" s="1802"/>
      <c r="WC40" s="1827"/>
      <c r="WD40" s="1744"/>
      <c r="WE40" s="1744"/>
      <c r="WF40" s="1802"/>
      <c r="WG40" s="1827"/>
      <c r="WH40" s="1744"/>
      <c r="WI40" s="1744"/>
      <c r="WJ40" s="1802"/>
      <c r="WK40" s="1827"/>
      <c r="WL40" s="1744"/>
      <c r="WM40" s="1744"/>
      <c r="WN40" s="1802"/>
      <c r="WO40" s="1827"/>
      <c r="WP40" s="1744"/>
      <c r="WQ40" s="1744"/>
      <c r="WR40" s="1802"/>
      <c r="WS40" s="1827"/>
      <c r="WT40" s="1744"/>
      <c r="WU40" s="1744"/>
      <c r="WV40" s="1802"/>
      <c r="WW40" s="1827"/>
      <c r="WX40" s="1744"/>
      <c r="WY40" s="1744"/>
      <c r="WZ40" s="1802"/>
      <c r="XA40" s="1827"/>
      <c r="XB40" s="1744"/>
      <c r="XC40" s="1744"/>
      <c r="XD40" s="1802"/>
      <c r="XE40" s="1827"/>
      <c r="XF40" s="1744"/>
      <c r="XG40" s="1744"/>
      <c r="XH40" s="1802"/>
      <c r="XI40" s="1827"/>
      <c r="XJ40" s="1744"/>
      <c r="XK40" s="1744"/>
      <c r="XL40" s="1802"/>
      <c r="XM40" s="1827" t="s">
        <v>2367</v>
      </c>
      <c r="XN40" s="1022" t="s">
        <v>2002</v>
      </c>
      <c r="XO40" s="1022" t="s">
        <v>2414</v>
      </c>
      <c r="XP40" s="1036" t="s">
        <v>897</v>
      </c>
      <c r="XQ40" s="1593" t="s">
        <v>1927</v>
      </c>
      <c r="XR40" s="1022" t="s">
        <v>1936</v>
      </c>
      <c r="XS40" s="1022" t="s">
        <v>1942</v>
      </c>
      <c r="XT40" s="1036" t="s">
        <v>897</v>
      </c>
      <c r="XU40" s="1593" t="s">
        <v>2113</v>
      </c>
      <c r="XV40" s="1022" t="s">
        <v>1956</v>
      </c>
      <c r="XW40" s="1022" t="s">
        <v>2416</v>
      </c>
      <c r="XX40" s="1036" t="s">
        <v>897</v>
      </c>
      <c r="XY40" s="1593" t="s">
        <v>2011</v>
      </c>
      <c r="XZ40" s="1022" t="s">
        <v>2353</v>
      </c>
      <c r="YA40" s="1022" t="s">
        <v>1953</v>
      </c>
      <c r="YB40" s="117" t="s">
        <v>2172</v>
      </c>
      <c r="YC40" s="1053" t="s">
        <v>2009</v>
      </c>
      <c r="YD40" s="116" t="s">
        <v>2003</v>
      </c>
      <c r="YE40" s="116" t="s">
        <v>1941</v>
      </c>
      <c r="YF40" s="117" t="s">
        <v>897</v>
      </c>
      <c r="YG40" s="1053" t="s">
        <v>1977</v>
      </c>
      <c r="YH40" s="116" t="s">
        <v>2413</v>
      </c>
      <c r="YI40" s="116" t="s">
        <v>2279</v>
      </c>
      <c r="YJ40" s="117" t="s">
        <v>897</v>
      </c>
      <c r="YK40" s="1053" t="s">
        <v>2415</v>
      </c>
      <c r="YL40" s="116" t="s">
        <v>1963</v>
      </c>
      <c r="YM40" s="116" t="s">
        <v>2362</v>
      </c>
      <c r="YN40" s="1071" t="s">
        <v>897</v>
      </c>
      <c r="YO40" s="1053" t="s">
        <v>2357</v>
      </c>
      <c r="YP40" s="116" t="s">
        <v>1951</v>
      </c>
      <c r="YQ40" s="116" t="s">
        <v>2412</v>
      </c>
      <c r="YR40" s="117" t="s">
        <v>320</v>
      </c>
      <c r="YS40" s="1725" t="s">
        <v>1919</v>
      </c>
      <c r="YT40" s="1726" t="s">
        <v>2356</v>
      </c>
      <c r="YU40" s="1726" t="s">
        <v>2360</v>
      </c>
      <c r="YV40" s="1730" t="s">
        <v>897</v>
      </c>
      <c r="YW40" s="1725" t="s">
        <v>1990</v>
      </c>
      <c r="YX40" s="1726" t="s">
        <v>1925</v>
      </c>
      <c r="YY40" s="1726" t="s">
        <v>2005</v>
      </c>
      <c r="YZ40" s="1730" t="s">
        <v>897</v>
      </c>
      <c r="ZA40" s="1053" t="s">
        <v>1897</v>
      </c>
      <c r="ZB40" s="116" t="s">
        <v>1936</v>
      </c>
      <c r="ZC40" s="116" t="s">
        <v>2112</v>
      </c>
      <c r="ZD40" s="117" t="s">
        <v>897</v>
      </c>
      <c r="ZE40" s="1053" t="s">
        <v>1999</v>
      </c>
      <c r="ZF40" s="116" t="s">
        <v>1931</v>
      </c>
      <c r="ZG40" s="116" t="s">
        <v>2352</v>
      </c>
      <c r="ZH40" s="117" t="s">
        <v>897</v>
      </c>
      <c r="ZI40" s="1053" t="s">
        <v>1963</v>
      </c>
      <c r="ZJ40" s="116" t="s">
        <v>2049</v>
      </c>
      <c r="ZK40" s="116" t="s">
        <v>1937</v>
      </c>
      <c r="ZL40" s="1071" t="s">
        <v>897</v>
      </c>
      <c r="ZM40" s="1053" t="s">
        <v>2415</v>
      </c>
      <c r="ZN40" s="116" t="s">
        <v>2009</v>
      </c>
      <c r="ZO40" s="116" t="s">
        <v>2279</v>
      </c>
      <c r="ZP40" s="117" t="s">
        <v>2173</v>
      </c>
      <c r="ZQ40" s="1725" t="s">
        <v>1975</v>
      </c>
      <c r="ZR40" s="1726" t="s">
        <v>1955</v>
      </c>
      <c r="ZS40" s="1726" t="s">
        <v>1926</v>
      </c>
      <c r="ZT40" s="1730" t="s">
        <v>897</v>
      </c>
      <c r="ZU40" s="1725" t="s">
        <v>1939</v>
      </c>
      <c r="ZV40" s="1726" t="s">
        <v>2354</v>
      </c>
      <c r="ZW40" s="1726" t="s">
        <v>1978</v>
      </c>
      <c r="ZX40" s="1730" t="s">
        <v>897</v>
      </c>
      <c r="ZY40" s="1725" t="s">
        <v>1996</v>
      </c>
      <c r="ZZ40" s="1726" t="s">
        <v>2046</v>
      </c>
      <c r="AAA40" s="1726" t="s">
        <v>2363</v>
      </c>
      <c r="AAB40" s="1730" t="s">
        <v>897</v>
      </c>
      <c r="AAC40" s="1725" t="s">
        <v>2002</v>
      </c>
      <c r="AAD40" s="1726" t="s">
        <v>1949</v>
      </c>
      <c r="AAE40" s="1726" t="s">
        <v>1925</v>
      </c>
      <c r="AAF40" s="1730" t="s">
        <v>897</v>
      </c>
      <c r="AAG40" s="1725" t="s">
        <v>1928</v>
      </c>
      <c r="AAH40" s="1726" t="s">
        <v>2010</v>
      </c>
      <c r="AAI40" s="1726" t="s">
        <v>1897</v>
      </c>
      <c r="AAJ40" s="1730" t="s">
        <v>897</v>
      </c>
      <c r="AAK40" s="1725" t="s">
        <v>1919</v>
      </c>
      <c r="AAL40" s="1726" t="s">
        <v>2113</v>
      </c>
      <c r="AAM40" s="1726" t="s">
        <v>2357</v>
      </c>
      <c r="AAN40" s="1727" t="s">
        <v>897</v>
      </c>
      <c r="AAO40" s="1725" t="s">
        <v>1955</v>
      </c>
      <c r="AAP40" s="1726" t="s">
        <v>1941</v>
      </c>
      <c r="AAQ40" s="1726" t="s">
        <v>1920</v>
      </c>
      <c r="AAR40" s="1730" t="s">
        <v>897</v>
      </c>
      <c r="AAS40" s="1725" t="s">
        <v>2417</v>
      </c>
      <c r="AAT40" s="1726" t="s">
        <v>2280</v>
      </c>
      <c r="AAU40" s="1726" t="s">
        <v>1996</v>
      </c>
      <c r="AAV40" s="1727" t="s">
        <v>897</v>
      </c>
      <c r="AAW40" s="2248" t="s">
        <v>2741</v>
      </c>
      <c r="AAX40" s="1726" t="s">
        <v>1974</v>
      </c>
      <c r="AAY40" s="1726" t="s">
        <v>1933</v>
      </c>
      <c r="AAZ40" s="1730" t="s">
        <v>897</v>
      </c>
      <c r="ABA40" s="1725" t="s">
        <v>2005</v>
      </c>
      <c r="ABB40" s="1726" t="s">
        <v>1951</v>
      </c>
      <c r="ABC40" s="1726" t="s">
        <v>1931</v>
      </c>
      <c r="ABD40" s="1730" t="s">
        <v>897</v>
      </c>
      <c r="ABE40" s="1725" t="s">
        <v>2010</v>
      </c>
      <c r="ABF40" s="1726" t="s">
        <v>1963</v>
      </c>
      <c r="ABG40" s="1726" t="s">
        <v>897</v>
      </c>
      <c r="ABH40" s="1730" t="s">
        <v>897</v>
      </c>
      <c r="ABI40" s="1725" t="s">
        <v>1926</v>
      </c>
      <c r="ABJ40" s="1726" t="s">
        <v>1958</v>
      </c>
      <c r="ABK40" s="1726" t="s">
        <v>2358</v>
      </c>
      <c r="ABL40" s="1730" t="s">
        <v>897</v>
      </c>
      <c r="ABM40" s="1725" t="s">
        <v>1954</v>
      </c>
      <c r="ABN40" s="1726" t="s">
        <v>2414</v>
      </c>
      <c r="ABO40" s="1726" t="s">
        <v>2360</v>
      </c>
      <c r="ABP40" s="1730" t="s">
        <v>897</v>
      </c>
      <c r="ABQ40" s="1827" t="s">
        <v>2602</v>
      </c>
      <c r="ABR40" s="1744" t="s">
        <v>2861</v>
      </c>
      <c r="ABS40" s="1744" t="s">
        <v>2002</v>
      </c>
      <c r="ABT40" s="1802" t="s">
        <v>897</v>
      </c>
      <c r="ABU40" s="1827" t="s">
        <v>1945</v>
      </c>
      <c r="ABV40" s="1744" t="s">
        <v>2367</v>
      </c>
      <c r="ABW40" s="1744" t="s">
        <v>1947</v>
      </c>
      <c r="ABX40" s="1802" t="s">
        <v>897</v>
      </c>
      <c r="ABY40" s="1827" t="s">
        <v>1936</v>
      </c>
      <c r="ABZ40" s="1744" t="s">
        <v>1925</v>
      </c>
      <c r="ACA40" s="1744" t="s">
        <v>2363</v>
      </c>
      <c r="ACB40" s="1802" t="s">
        <v>897</v>
      </c>
      <c r="ACC40" s="1827" t="s">
        <v>1928</v>
      </c>
      <c r="ACD40" s="1744" t="s">
        <v>2009</v>
      </c>
      <c r="ACE40" s="1744" t="s">
        <v>1933</v>
      </c>
      <c r="ACF40" s="1802" t="s">
        <v>897</v>
      </c>
      <c r="ACG40" s="1827" t="s">
        <v>2364</v>
      </c>
      <c r="ACH40" s="1744" t="s">
        <v>2280</v>
      </c>
      <c r="ACI40" s="1744" t="s">
        <v>2622</v>
      </c>
      <c r="ACJ40" s="1802" t="s">
        <v>897</v>
      </c>
      <c r="ACK40" s="1827" t="s">
        <v>2745</v>
      </c>
      <c r="ACL40" s="1744" t="s">
        <v>2112</v>
      </c>
      <c r="ACM40" s="1744" t="s">
        <v>2046</v>
      </c>
      <c r="ACN40" s="1802" t="s">
        <v>897</v>
      </c>
      <c r="ACO40" s="1969"/>
      <c r="ACP40" s="2024" t="s">
        <v>2400</v>
      </c>
      <c r="ACQ40" s="1725">
        <f t="shared" si="11"/>
        <v>15</v>
      </c>
      <c r="ACR40" s="1726">
        <f t="shared" si="12"/>
        <v>20</v>
      </c>
      <c r="ACS40" s="1727">
        <f t="shared" si="13"/>
        <v>35</v>
      </c>
      <c r="ACT40" s="2030">
        <f t="shared" si="14"/>
        <v>0.42857142857142855</v>
      </c>
      <c r="ACU40" s="1725">
        <f t="shared" si="15"/>
        <v>7</v>
      </c>
      <c r="ACV40" s="1726">
        <f t="shared" si="16"/>
        <v>11</v>
      </c>
      <c r="ACW40" s="1727">
        <f t="shared" si="17"/>
        <v>18</v>
      </c>
      <c r="ACX40" s="2031">
        <f t="shared" si="18"/>
        <v>0.3888888888888889</v>
      </c>
    </row>
    <row r="41" spans="1:779">
      <c r="A41" s="74"/>
      <c r="B41" s="1675" t="s">
        <v>2230</v>
      </c>
      <c r="C41" s="2111">
        <f t="shared" ca="1" si="19"/>
        <v>16</v>
      </c>
      <c r="D41" s="575">
        <v>40000</v>
      </c>
      <c r="E41" s="331" t="s">
        <v>1847</v>
      </c>
      <c r="F41" s="2032" t="s">
        <v>1159</v>
      </c>
      <c r="G41" s="2033" t="s">
        <v>7</v>
      </c>
      <c r="H41" s="76">
        <f t="shared" si="20"/>
        <v>68</v>
      </c>
      <c r="I41" s="77">
        <f t="shared" si="21"/>
        <v>70</v>
      </c>
      <c r="J41" s="77">
        <f t="shared" si="22"/>
        <v>138</v>
      </c>
      <c r="K41" s="95">
        <f t="shared" si="23"/>
        <v>0.49275362318840582</v>
      </c>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25"/>
      <c r="BL41" s="225"/>
      <c r="BM41" s="225"/>
      <c r="BN41" s="225"/>
      <c r="BO41" s="225"/>
      <c r="BP41" s="225"/>
      <c r="BQ41" s="225"/>
      <c r="BR41" s="225"/>
      <c r="BS41" s="225"/>
      <c r="BT41" s="225"/>
      <c r="BU41" s="225"/>
      <c r="BV41" s="225"/>
      <c r="BW41" s="225"/>
      <c r="BX41" s="225"/>
      <c r="BY41" s="225"/>
      <c r="BZ41" s="225"/>
      <c r="CA41" s="225"/>
      <c r="CB41" s="225"/>
      <c r="CC41" s="225"/>
      <c r="CD41" s="225"/>
      <c r="CE41" s="225"/>
      <c r="CF41" s="225"/>
      <c r="CG41" s="225"/>
      <c r="CH41" s="225"/>
      <c r="CI41" s="225"/>
      <c r="CJ41" s="225"/>
      <c r="CK41" s="225"/>
      <c r="CL41" s="225"/>
      <c r="CM41" s="225"/>
      <c r="CN41" s="225"/>
      <c r="CO41" s="225"/>
      <c r="CP41" s="225"/>
      <c r="CQ41" s="225"/>
      <c r="CR41" s="225"/>
      <c r="CS41" s="225"/>
      <c r="CT41" s="225"/>
      <c r="CU41" s="225"/>
      <c r="CV41" s="225"/>
      <c r="CW41" s="225"/>
      <c r="CX41" s="225"/>
      <c r="CY41" s="225"/>
      <c r="CZ41" s="225"/>
      <c r="DA41" s="225"/>
      <c r="DB41" s="225"/>
      <c r="DC41" s="225"/>
      <c r="DD41" s="225"/>
      <c r="DE41" s="225"/>
      <c r="DF41" s="225"/>
      <c r="DG41" s="225"/>
      <c r="DH41" s="225"/>
      <c r="DI41" s="225"/>
      <c r="DJ41" s="225"/>
      <c r="DK41" s="225"/>
      <c r="DL41" s="225"/>
      <c r="DM41" s="225"/>
      <c r="DN41" s="225"/>
      <c r="DO41" s="225"/>
      <c r="DP41" s="225"/>
      <c r="DQ41" s="225"/>
      <c r="DR41" s="225"/>
      <c r="DS41" s="225"/>
      <c r="DT41" s="225"/>
      <c r="DU41" s="225"/>
      <c r="DV41" s="225"/>
      <c r="DW41" s="225"/>
      <c r="DX41" s="225"/>
      <c r="DY41" s="225"/>
      <c r="DZ41" s="225"/>
      <c r="EA41" s="225"/>
      <c r="EB41" s="225"/>
      <c r="EC41" s="225"/>
      <c r="ED41" s="225"/>
      <c r="EE41" s="225"/>
      <c r="EF41" s="225"/>
      <c r="EG41" s="225"/>
      <c r="EH41" s="225"/>
      <c r="EI41" s="225"/>
      <c r="EJ41" s="225"/>
      <c r="EK41" s="225"/>
      <c r="EL41" s="225"/>
      <c r="EM41" s="225"/>
      <c r="EN41" s="225"/>
      <c r="EO41" s="225"/>
      <c r="EP41" s="225"/>
      <c r="EQ41" s="225"/>
      <c r="ER41" s="225"/>
      <c r="ES41" s="225"/>
      <c r="ET41" s="225"/>
      <c r="EU41" s="225"/>
      <c r="EV41" s="225"/>
      <c r="EW41" s="225"/>
      <c r="EX41" s="225"/>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1510"/>
      <c r="HX41" s="1510"/>
      <c r="HY41" s="1510"/>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1511"/>
      <c r="MC41" s="1511"/>
      <c r="MD41" s="47"/>
      <c r="ME41" s="47"/>
      <c r="MF41" s="47"/>
      <c r="MG41" s="47"/>
      <c r="MH41" s="47"/>
      <c r="MI41" s="47"/>
      <c r="MJ41" s="76"/>
      <c r="MK41" s="77"/>
      <c r="ML41" s="77"/>
      <c r="MM41" s="110"/>
      <c r="MN41" s="76"/>
      <c r="MO41" s="77"/>
      <c r="MP41" s="77"/>
      <c r="MQ41" s="110"/>
      <c r="MR41" s="76"/>
      <c r="MS41" s="77"/>
      <c r="MT41" s="77"/>
      <c r="MU41" s="110"/>
      <c r="MV41" s="338"/>
      <c r="MW41" s="77"/>
      <c r="MX41" s="77"/>
      <c r="MY41" s="935"/>
      <c r="MZ41" s="338"/>
      <c r="NA41" s="77"/>
      <c r="NB41" s="77"/>
      <c r="NC41" s="110"/>
      <c r="ND41" s="338"/>
      <c r="NE41" s="77"/>
      <c r="NF41" s="77"/>
      <c r="NG41" s="935"/>
      <c r="NH41" s="338"/>
      <c r="NI41" s="77"/>
      <c r="NJ41" s="77"/>
      <c r="NK41" s="935"/>
      <c r="NL41" s="338"/>
      <c r="NM41" s="77"/>
      <c r="NN41" s="77"/>
      <c r="NO41" s="935"/>
      <c r="NP41" s="338"/>
      <c r="NQ41" s="77"/>
      <c r="NR41" s="77"/>
      <c r="NS41" s="935"/>
      <c r="NT41" s="338"/>
      <c r="NU41" s="77"/>
      <c r="NV41" s="77"/>
      <c r="NW41" s="935"/>
      <c r="NX41" s="338"/>
      <c r="NY41" s="77"/>
      <c r="NZ41" s="77"/>
      <c r="OA41" s="110"/>
      <c r="OB41" s="338"/>
      <c r="OC41" s="77"/>
      <c r="OD41" s="77"/>
      <c r="OE41" s="935"/>
      <c r="OF41" s="338"/>
      <c r="OG41" s="77"/>
      <c r="OH41" s="77"/>
      <c r="OI41" s="935"/>
      <c r="OJ41" s="338"/>
      <c r="OK41" s="77"/>
      <c r="OL41" s="77"/>
      <c r="OM41" s="935"/>
      <c r="ON41" s="338"/>
      <c r="OO41" s="77"/>
      <c r="OP41" s="77"/>
      <c r="OQ41" s="935"/>
      <c r="OR41" s="338"/>
      <c r="OS41" s="77"/>
      <c r="OT41" s="77"/>
      <c r="OU41" s="935"/>
      <c r="OV41" s="338"/>
      <c r="OW41" s="77"/>
      <c r="OX41" s="77"/>
      <c r="OY41" s="935"/>
      <c r="OZ41" s="338"/>
      <c r="PA41" s="77"/>
      <c r="PB41" s="77"/>
      <c r="PC41" s="935"/>
      <c r="PD41" s="338"/>
      <c r="PE41" s="77"/>
      <c r="PF41" s="77"/>
      <c r="PG41" s="935"/>
      <c r="PH41" s="338"/>
      <c r="PI41" s="77"/>
      <c r="PJ41" s="77"/>
      <c r="PK41" s="935"/>
      <c r="PL41" s="338"/>
      <c r="PM41" s="77"/>
      <c r="PN41" s="77"/>
      <c r="PO41" s="77"/>
      <c r="PP41" s="110"/>
      <c r="PQ41" s="338"/>
      <c r="PR41" s="77"/>
      <c r="PS41" s="77"/>
      <c r="PT41" s="935"/>
      <c r="PU41" s="1411"/>
      <c r="PV41" s="1412"/>
      <c r="PW41" s="1412"/>
      <c r="PX41" s="935"/>
      <c r="PY41" s="338"/>
      <c r="PZ41" s="77"/>
      <c r="QA41" s="77"/>
      <c r="QB41" s="935"/>
      <c r="QC41" s="338"/>
      <c r="QD41" s="77"/>
      <c r="QE41" s="77"/>
      <c r="QF41" s="935"/>
      <c r="QG41" s="338"/>
      <c r="QH41" s="77"/>
      <c r="QI41" s="77"/>
      <c r="QJ41" s="935"/>
      <c r="QK41" s="338"/>
      <c r="QL41" s="77"/>
      <c r="QM41" s="77"/>
      <c r="QN41" s="935"/>
      <c r="QO41" s="338"/>
      <c r="QP41" s="77"/>
      <c r="QQ41" s="77"/>
      <c r="QR41" s="935"/>
      <c r="QS41" s="338"/>
      <c r="QT41" s="77"/>
      <c r="QU41" s="77"/>
      <c r="QV41" s="935"/>
      <c r="QW41" s="338"/>
      <c r="QX41" s="77"/>
      <c r="QY41" s="77"/>
      <c r="QZ41" s="935"/>
      <c r="RA41" s="338"/>
      <c r="RB41" s="77"/>
      <c r="RC41" s="77"/>
      <c r="RD41" s="935"/>
      <c r="RE41" s="338"/>
      <c r="RF41" s="77"/>
      <c r="RG41" s="77"/>
      <c r="RH41" s="935"/>
      <c r="RI41" s="338"/>
      <c r="RJ41" s="77"/>
      <c r="RK41" s="77"/>
      <c r="RL41" s="935"/>
      <c r="RM41" s="338"/>
      <c r="RN41" s="77"/>
      <c r="RO41" s="77"/>
      <c r="RP41" s="935"/>
      <c r="RQ41" s="338"/>
      <c r="RR41" s="77"/>
      <c r="RS41" s="77"/>
      <c r="RT41" s="935"/>
      <c r="RU41" s="338"/>
      <c r="RV41" s="77"/>
      <c r="RW41" s="77"/>
      <c r="RX41" s="935"/>
      <c r="RY41" s="338"/>
      <c r="RZ41" s="77"/>
      <c r="SA41" s="77"/>
      <c r="SB41" s="935"/>
      <c r="SC41" s="338"/>
      <c r="SD41" s="77"/>
      <c r="SE41" s="77"/>
      <c r="SF41" s="935"/>
      <c r="SG41" s="338"/>
      <c r="SH41" s="77"/>
      <c r="SI41" s="77"/>
      <c r="SJ41" s="935"/>
      <c r="SK41" s="338"/>
      <c r="SL41" s="77"/>
      <c r="SM41" s="77"/>
      <c r="SN41" s="935"/>
      <c r="SO41" s="338"/>
      <c r="SP41" s="77"/>
      <c r="SQ41" s="77"/>
      <c r="SR41" s="935"/>
      <c r="SS41" s="338"/>
      <c r="ST41" s="77"/>
      <c r="SU41" s="77"/>
      <c r="SV41" s="935"/>
      <c r="SW41" s="338"/>
      <c r="SX41" s="77"/>
      <c r="SY41" s="77"/>
      <c r="SZ41" s="110"/>
      <c r="TA41" s="338"/>
      <c r="TB41" s="77"/>
      <c r="TC41" s="77"/>
      <c r="TD41" s="935"/>
      <c r="TE41" s="338"/>
      <c r="TF41" s="77"/>
      <c r="TG41" s="77"/>
      <c r="TH41" s="935"/>
      <c r="TI41" s="338"/>
      <c r="TJ41" s="77"/>
      <c r="TK41" s="77"/>
      <c r="TL41" s="935"/>
      <c r="TM41" s="1657"/>
      <c r="TN41" s="1656"/>
      <c r="TO41" s="1656"/>
      <c r="TP41" s="935"/>
      <c r="TQ41" s="338"/>
      <c r="TR41" s="77"/>
      <c r="TS41" s="77"/>
      <c r="TT41" s="935"/>
      <c r="TU41" s="338" t="s">
        <v>1953</v>
      </c>
      <c r="TV41" s="77" t="s">
        <v>1998</v>
      </c>
      <c r="TW41" s="77" t="s">
        <v>2048</v>
      </c>
      <c r="TX41" s="935"/>
      <c r="TY41" s="338" t="s">
        <v>1960</v>
      </c>
      <c r="TZ41" s="77" t="s">
        <v>1961</v>
      </c>
      <c r="UA41" s="77" t="s">
        <v>1958</v>
      </c>
      <c r="UB41" s="110"/>
      <c r="UC41" s="1438" t="s">
        <v>897</v>
      </c>
      <c r="UD41" s="1014" t="s">
        <v>897</v>
      </c>
      <c r="UE41" s="1014" t="s">
        <v>897</v>
      </c>
      <c r="UF41" s="1080" t="s">
        <v>897</v>
      </c>
      <c r="UG41" s="1593" t="s">
        <v>1925</v>
      </c>
      <c r="UH41" s="1022" t="s">
        <v>2046</v>
      </c>
      <c r="UI41" s="1022" t="s">
        <v>1947</v>
      </c>
      <c r="UJ41" s="1036" t="s">
        <v>897</v>
      </c>
      <c r="UK41" s="1593" t="s">
        <v>1978</v>
      </c>
      <c r="UL41" s="1022" t="s">
        <v>1936</v>
      </c>
      <c r="UM41" s="1022" t="s">
        <v>1951</v>
      </c>
      <c r="UN41" s="1036"/>
      <c r="UO41" s="1593" t="s">
        <v>2006</v>
      </c>
      <c r="UP41" s="1022" t="s">
        <v>1952</v>
      </c>
      <c r="UQ41" s="1022" t="s">
        <v>1928</v>
      </c>
      <c r="UR41" s="1036"/>
      <c r="US41" s="1593" t="s">
        <v>2097</v>
      </c>
      <c r="UT41" s="1022" t="s">
        <v>2098</v>
      </c>
      <c r="UU41" s="1022" t="s">
        <v>1822</v>
      </c>
      <c r="UV41" s="117" t="s">
        <v>210</v>
      </c>
      <c r="UW41" s="1056" t="s">
        <v>1931</v>
      </c>
      <c r="UX41" s="79" t="s">
        <v>1939</v>
      </c>
      <c r="UY41" s="79" t="s">
        <v>1940</v>
      </c>
      <c r="UZ41" s="112" t="s">
        <v>897</v>
      </c>
      <c r="VA41" s="1056" t="s">
        <v>1955</v>
      </c>
      <c r="VB41" s="79" t="s">
        <v>2010</v>
      </c>
      <c r="VC41" s="79" t="s">
        <v>1911</v>
      </c>
      <c r="VD41" s="112" t="s">
        <v>897</v>
      </c>
      <c r="VE41" s="1056" t="s">
        <v>1968</v>
      </c>
      <c r="VF41" s="79" t="s">
        <v>2011</v>
      </c>
      <c r="VG41" s="79" t="s">
        <v>1927</v>
      </c>
      <c r="VH41" s="1730" t="s">
        <v>897</v>
      </c>
      <c r="VI41" s="1725" t="s">
        <v>141</v>
      </c>
      <c r="VJ41" s="1726" t="s">
        <v>1634</v>
      </c>
      <c r="VK41" s="1726" t="s">
        <v>1714</v>
      </c>
      <c r="VL41" s="1730" t="s">
        <v>897</v>
      </c>
      <c r="VM41" s="1725" t="s">
        <v>1832</v>
      </c>
      <c r="VN41" s="1726" t="s">
        <v>1747</v>
      </c>
      <c r="VO41" s="1726" t="s">
        <v>2158</v>
      </c>
      <c r="VP41" s="1730" t="s">
        <v>897</v>
      </c>
      <c r="VQ41" s="1725" t="s">
        <v>816</v>
      </c>
      <c r="VR41" s="1726" t="s">
        <v>1440</v>
      </c>
      <c r="VS41" s="1726" t="s">
        <v>1830</v>
      </c>
      <c r="VT41" s="1730" t="s">
        <v>897</v>
      </c>
      <c r="VU41" s="1725" t="s">
        <v>1913</v>
      </c>
      <c r="VV41" s="1726" t="s">
        <v>2002</v>
      </c>
      <c r="VW41" s="1726" t="s">
        <v>2045</v>
      </c>
      <c r="VX41" s="1730" t="s">
        <v>897</v>
      </c>
      <c r="VY41" s="1725" t="s">
        <v>1977</v>
      </c>
      <c r="VZ41" s="1726" t="s">
        <v>1978</v>
      </c>
      <c r="WA41" s="1726" t="s">
        <v>1965</v>
      </c>
      <c r="WB41" s="1730" t="s">
        <v>897</v>
      </c>
      <c r="WC41" s="1725" t="s">
        <v>2003</v>
      </c>
      <c r="WD41" s="1726" t="s">
        <v>1931</v>
      </c>
      <c r="WE41" s="1726" t="s">
        <v>1934</v>
      </c>
      <c r="WF41" s="1730" t="s">
        <v>897</v>
      </c>
      <c r="WG41" s="1725" t="s">
        <v>1960</v>
      </c>
      <c r="WH41" s="1726" t="s">
        <v>1947</v>
      </c>
      <c r="WI41" s="1726" t="s">
        <v>1962</v>
      </c>
      <c r="WJ41" s="1730" t="s">
        <v>897</v>
      </c>
      <c r="WK41" s="1725" t="s">
        <v>2112</v>
      </c>
      <c r="WL41" s="1726" t="s">
        <v>2009</v>
      </c>
      <c r="WM41" s="1726" t="s">
        <v>1951</v>
      </c>
      <c r="WN41" s="1730" t="s">
        <v>897</v>
      </c>
      <c r="WO41" s="1725" t="s">
        <v>1980</v>
      </c>
      <c r="WP41" s="1726" t="s">
        <v>1956</v>
      </c>
      <c r="WQ41" s="1726" t="s">
        <v>1961</v>
      </c>
      <c r="WR41" s="1730" t="s">
        <v>897</v>
      </c>
      <c r="WS41" s="1725" t="s">
        <v>1928</v>
      </c>
      <c r="WT41" s="1726" t="s">
        <v>2046</v>
      </c>
      <c r="WU41" s="1726" t="s">
        <v>1958</v>
      </c>
      <c r="WV41" s="1730" t="s">
        <v>897</v>
      </c>
      <c r="WW41" s="1725" t="s">
        <v>1937</v>
      </c>
      <c r="WX41" s="116" t="s">
        <v>2002</v>
      </c>
      <c r="WY41" s="116" t="s">
        <v>1942</v>
      </c>
      <c r="WZ41" s="117" t="s">
        <v>897</v>
      </c>
      <c r="XA41" s="1053" t="s">
        <v>1938</v>
      </c>
      <c r="XB41" s="116" t="s">
        <v>2006</v>
      </c>
      <c r="XC41" s="116" t="s">
        <v>1999</v>
      </c>
      <c r="XD41" s="1730" t="s">
        <v>897</v>
      </c>
      <c r="XE41" s="1306" t="s">
        <v>2353</v>
      </c>
      <c r="XF41" s="116" t="s">
        <v>1925</v>
      </c>
      <c r="XG41" s="116" t="s">
        <v>1933</v>
      </c>
      <c r="XH41" s="117" t="s">
        <v>897</v>
      </c>
      <c r="XI41" s="1053" t="s">
        <v>1953</v>
      </c>
      <c r="XJ41" s="116" t="s">
        <v>1978</v>
      </c>
      <c r="XK41" s="116" t="s">
        <v>2113</v>
      </c>
      <c r="XL41" s="117" t="s">
        <v>320</v>
      </c>
      <c r="XM41" s="1725" t="s">
        <v>2352</v>
      </c>
      <c r="XN41" s="1726" t="s">
        <v>1913</v>
      </c>
      <c r="XO41" s="1726" t="s">
        <v>1955</v>
      </c>
      <c r="XP41" s="1730" t="s">
        <v>897</v>
      </c>
      <c r="XQ41" s="1725" t="s">
        <v>2412</v>
      </c>
      <c r="XR41" s="1726" t="s">
        <v>1949</v>
      </c>
      <c r="XS41" s="1726" t="s">
        <v>1974</v>
      </c>
      <c r="XT41" s="1730" t="s">
        <v>897</v>
      </c>
      <c r="XU41" s="1725" t="s">
        <v>1932</v>
      </c>
      <c r="XV41" s="1726" t="s">
        <v>1928</v>
      </c>
      <c r="XW41" s="1726" t="s">
        <v>1931</v>
      </c>
      <c r="XX41" s="1730" t="s">
        <v>897</v>
      </c>
      <c r="XY41" s="1725" t="s">
        <v>2280</v>
      </c>
      <c r="XZ41" s="1726" t="s">
        <v>1980</v>
      </c>
      <c r="YA41" s="1726" t="s">
        <v>1976</v>
      </c>
      <c r="YB41" s="1730" t="s">
        <v>897</v>
      </c>
      <c r="YC41" s="1053" t="s">
        <v>1947</v>
      </c>
      <c r="YD41" s="116" t="s">
        <v>2417</v>
      </c>
      <c r="YE41" s="116" t="s">
        <v>2418</v>
      </c>
      <c r="YF41" s="117" t="s">
        <v>897</v>
      </c>
      <c r="YG41" s="1053" t="s">
        <v>897</v>
      </c>
      <c r="YH41" s="116" t="s">
        <v>897</v>
      </c>
      <c r="YI41" s="116" t="s">
        <v>897</v>
      </c>
      <c r="YJ41" s="117" t="s">
        <v>897</v>
      </c>
      <c r="YK41" s="1053" t="s">
        <v>897</v>
      </c>
      <c r="YL41" s="116" t="s">
        <v>897</v>
      </c>
      <c r="YM41" s="116" t="s">
        <v>897</v>
      </c>
      <c r="YN41" s="1071" t="s">
        <v>897</v>
      </c>
      <c r="YO41" s="1053" t="s">
        <v>897</v>
      </c>
      <c r="YP41" s="116" t="s">
        <v>897</v>
      </c>
      <c r="YQ41" s="116" t="s">
        <v>897</v>
      </c>
      <c r="YR41" s="117" t="s">
        <v>897</v>
      </c>
      <c r="YS41" s="1053" t="s">
        <v>897</v>
      </c>
      <c r="YT41" s="116" t="s">
        <v>897</v>
      </c>
      <c r="YU41" s="116" t="s">
        <v>897</v>
      </c>
      <c r="YV41" s="117" t="s">
        <v>897</v>
      </c>
      <c r="YW41" s="1053" t="s">
        <v>897</v>
      </c>
      <c r="YX41" s="116" t="s">
        <v>897</v>
      </c>
      <c r="YY41" s="116" t="s">
        <v>897</v>
      </c>
      <c r="YZ41" s="117" t="s">
        <v>897</v>
      </c>
      <c r="ZA41" s="1053" t="s">
        <v>897</v>
      </c>
      <c r="ZB41" s="116" t="s">
        <v>897</v>
      </c>
      <c r="ZC41" s="116" t="s">
        <v>897</v>
      </c>
      <c r="ZD41" s="117" t="s">
        <v>897</v>
      </c>
      <c r="ZE41" s="1053" t="s">
        <v>897</v>
      </c>
      <c r="ZF41" s="116" t="s">
        <v>897</v>
      </c>
      <c r="ZG41" s="116" t="s">
        <v>897</v>
      </c>
      <c r="ZH41" s="117" t="s">
        <v>897</v>
      </c>
      <c r="ZI41" s="1053" t="s">
        <v>897</v>
      </c>
      <c r="ZJ41" s="116" t="s">
        <v>897</v>
      </c>
      <c r="ZK41" s="116" t="s">
        <v>897</v>
      </c>
      <c r="ZL41" s="1071" t="s">
        <v>897</v>
      </c>
      <c r="ZM41" s="1053" t="s">
        <v>2414</v>
      </c>
      <c r="ZN41" s="116" t="s">
        <v>1897</v>
      </c>
      <c r="ZO41" s="116" t="s">
        <v>2010</v>
      </c>
      <c r="ZP41" s="117" t="s">
        <v>897</v>
      </c>
      <c r="ZQ41" s="1053" t="s">
        <v>2357</v>
      </c>
      <c r="ZR41" s="116" t="s">
        <v>2364</v>
      </c>
      <c r="ZS41" s="116" t="s">
        <v>1963</v>
      </c>
      <c r="ZT41" s="117" t="s">
        <v>897</v>
      </c>
      <c r="ZU41" s="1053" t="s">
        <v>2113</v>
      </c>
      <c r="ZV41" s="116" t="s">
        <v>2412</v>
      </c>
      <c r="ZW41" s="117" t="s">
        <v>2173</v>
      </c>
      <c r="ZX41" s="1730" t="s">
        <v>2049</v>
      </c>
      <c r="ZY41" s="1725" t="s">
        <v>1979</v>
      </c>
      <c r="ZZ41" s="1726" t="s">
        <v>1926</v>
      </c>
      <c r="AAA41" s="1726" t="s">
        <v>1920</v>
      </c>
      <c r="AAB41" s="1730" t="s">
        <v>897</v>
      </c>
      <c r="AAC41" s="1725" t="s">
        <v>1929</v>
      </c>
      <c r="AAD41" s="1726" t="s">
        <v>1996</v>
      </c>
      <c r="AAE41" s="1726" t="s">
        <v>1955</v>
      </c>
      <c r="AAF41" s="1730" t="s">
        <v>897</v>
      </c>
      <c r="AAG41" s="1725" t="s">
        <v>1933</v>
      </c>
      <c r="AAH41" s="1726" t="s">
        <v>1976</v>
      </c>
      <c r="AAI41" s="1726" t="s">
        <v>1943</v>
      </c>
      <c r="AAJ41" s="1730" t="s">
        <v>897</v>
      </c>
      <c r="AAK41" s="1725" t="s">
        <v>2581</v>
      </c>
      <c r="AAL41" s="1726" t="s">
        <v>1931</v>
      </c>
      <c r="AAM41" s="1726" t="s">
        <v>2694</v>
      </c>
      <c r="AAN41" s="1727" t="s">
        <v>897</v>
      </c>
      <c r="AAO41" s="1725" t="s">
        <v>2417</v>
      </c>
      <c r="AAP41" s="1726" t="s">
        <v>2418</v>
      </c>
      <c r="AAQ41" s="1726" t="s">
        <v>1980</v>
      </c>
      <c r="AAR41" s="1730" t="s">
        <v>897</v>
      </c>
      <c r="AAS41" s="1725" t="s">
        <v>2113</v>
      </c>
      <c r="AAT41" s="1726" t="s">
        <v>2362</v>
      </c>
      <c r="AAU41" s="1726" t="s">
        <v>1950</v>
      </c>
      <c r="AAV41" s="1727" t="s">
        <v>897</v>
      </c>
      <c r="AAW41" s="1725" t="s">
        <v>2009</v>
      </c>
      <c r="AAX41" s="1726" t="s">
        <v>1928</v>
      </c>
      <c r="AAY41" s="2249" t="s">
        <v>2741</v>
      </c>
      <c r="AAZ41" s="1730" t="s">
        <v>897</v>
      </c>
      <c r="ABA41" s="1725" t="s">
        <v>1929</v>
      </c>
      <c r="ABB41" s="1726" t="s">
        <v>2358</v>
      </c>
      <c r="ABC41" s="1726" t="s">
        <v>2008</v>
      </c>
      <c r="ABD41" s="1730" t="s">
        <v>897</v>
      </c>
      <c r="ABE41" s="1725" t="s">
        <v>897</v>
      </c>
      <c r="ABF41" s="1726" t="s">
        <v>897</v>
      </c>
      <c r="ABG41" s="1726" t="s">
        <v>897</v>
      </c>
      <c r="ABH41" s="1730" t="s">
        <v>897</v>
      </c>
      <c r="ABI41" s="1725" t="s">
        <v>1931</v>
      </c>
      <c r="ABJ41" s="1726" t="s">
        <v>1949</v>
      </c>
      <c r="ABK41" s="1726" t="s">
        <v>2011</v>
      </c>
      <c r="ABL41" s="1730" t="s">
        <v>897</v>
      </c>
      <c r="ABM41" s="1725" t="s">
        <v>1920</v>
      </c>
      <c r="ABN41" s="1726" t="s">
        <v>1933</v>
      </c>
      <c r="ABO41" s="1726" t="s">
        <v>1950</v>
      </c>
      <c r="ABP41" s="1730" t="s">
        <v>897</v>
      </c>
      <c r="ABQ41" s="1827" t="s">
        <v>2862</v>
      </c>
      <c r="ABR41" s="1744" t="s">
        <v>2364</v>
      </c>
      <c r="ABS41" s="1744" t="s">
        <v>2861</v>
      </c>
      <c r="ABT41" s="1802" t="s">
        <v>897</v>
      </c>
      <c r="ABU41" s="1827" t="s">
        <v>2355</v>
      </c>
      <c r="ABV41" s="1744" t="s">
        <v>2417</v>
      </c>
      <c r="ABW41" s="1744" t="s">
        <v>2412</v>
      </c>
      <c r="ABX41" s="1802" t="s">
        <v>897</v>
      </c>
      <c r="ABY41" s="1827" t="s">
        <v>897</v>
      </c>
      <c r="ABZ41" s="1744" t="s">
        <v>897</v>
      </c>
      <c r="ACA41" s="1744" t="s">
        <v>897</v>
      </c>
      <c r="ACB41" s="1802" t="s">
        <v>897</v>
      </c>
      <c r="ACC41" s="1827" t="s">
        <v>1934</v>
      </c>
      <c r="ACD41" s="1744" t="s">
        <v>2351</v>
      </c>
      <c r="ACE41" s="1744" t="s">
        <v>1928</v>
      </c>
      <c r="ACF41" s="1802" t="s">
        <v>897</v>
      </c>
      <c r="ACG41" s="1827" t="s">
        <v>2002</v>
      </c>
      <c r="ACH41" s="1744" t="s">
        <v>2602</v>
      </c>
      <c r="ACI41" s="1744" t="s">
        <v>1978</v>
      </c>
      <c r="ACJ41" s="1802" t="s">
        <v>897</v>
      </c>
      <c r="ACK41" s="1827" t="s">
        <v>2280</v>
      </c>
      <c r="ACL41" s="1744" t="s">
        <v>2357</v>
      </c>
      <c r="ACM41" s="1744" t="s">
        <v>1958</v>
      </c>
      <c r="ACN41" s="1802" t="s">
        <v>897</v>
      </c>
      <c r="ACO41" s="74"/>
      <c r="ACP41" s="1675" t="s">
        <v>1196</v>
      </c>
      <c r="ACQ41" s="338">
        <f t="shared" si="11"/>
        <v>12</v>
      </c>
      <c r="ACR41" s="77">
        <f t="shared" si="12"/>
        <v>18</v>
      </c>
      <c r="ACS41" s="935">
        <f t="shared" si="13"/>
        <v>30</v>
      </c>
      <c r="ACT41" s="144">
        <f t="shared" si="14"/>
        <v>0.4</v>
      </c>
      <c r="ACU41" s="338">
        <f t="shared" si="15"/>
        <v>7</v>
      </c>
      <c r="ACV41" s="77">
        <f t="shared" si="16"/>
        <v>8</v>
      </c>
      <c r="ACW41" s="935">
        <f t="shared" si="17"/>
        <v>15</v>
      </c>
      <c r="ACX41" s="1314">
        <f t="shared" si="18"/>
        <v>0.46666666666666667</v>
      </c>
      <c r="ACY41" s="32"/>
    </row>
    <row r="42" spans="1:779" s="1749" customFormat="1">
      <c r="A42" s="1969"/>
      <c r="B42" s="2024" t="s">
        <v>2404</v>
      </c>
      <c r="C42" s="2111">
        <f t="shared" ca="1" si="19"/>
        <v>14</v>
      </c>
      <c r="D42" s="2109">
        <v>40787</v>
      </c>
      <c r="E42" s="2025" t="s">
        <v>2419</v>
      </c>
      <c r="F42" s="2024" t="s">
        <v>1159</v>
      </c>
      <c r="G42" s="2026" t="s">
        <v>2521</v>
      </c>
      <c r="H42" s="1971">
        <f t="shared" si="20"/>
        <v>58</v>
      </c>
      <c r="I42" s="1726">
        <f t="shared" si="21"/>
        <v>39</v>
      </c>
      <c r="J42" s="1726">
        <f t="shared" si="22"/>
        <v>97</v>
      </c>
      <c r="K42" s="2027">
        <f t="shared" si="23"/>
        <v>0.59793814432989689</v>
      </c>
      <c r="L42" s="1970"/>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c r="AN42" s="1970"/>
      <c r="AO42" s="1970"/>
      <c r="AP42" s="1970"/>
      <c r="AQ42" s="1970"/>
      <c r="AR42" s="1970"/>
      <c r="AS42" s="1970"/>
      <c r="AT42" s="1970"/>
      <c r="AU42" s="1970"/>
      <c r="AV42" s="1970"/>
      <c r="AW42" s="1970"/>
      <c r="AX42" s="1970"/>
      <c r="AY42" s="1970"/>
      <c r="AZ42" s="1970"/>
      <c r="BA42" s="1970"/>
      <c r="BB42" s="1970"/>
      <c r="BC42" s="1970"/>
      <c r="BD42" s="1970"/>
      <c r="BE42" s="1970"/>
      <c r="BF42" s="1970"/>
      <c r="BG42" s="1970"/>
      <c r="BH42" s="1970"/>
      <c r="BI42" s="1970"/>
      <c r="BJ42" s="1970"/>
      <c r="BK42" s="1970"/>
      <c r="BL42" s="1970"/>
      <c r="BM42" s="1970"/>
      <c r="BN42" s="1970"/>
      <c r="BO42" s="1970"/>
      <c r="BP42" s="1970"/>
      <c r="BQ42" s="1970"/>
      <c r="BR42" s="1970"/>
      <c r="BS42" s="1970"/>
      <c r="BT42" s="1970"/>
      <c r="BU42" s="1970"/>
      <c r="BV42" s="1970"/>
      <c r="BW42" s="1970"/>
      <c r="BX42" s="1970"/>
      <c r="BY42" s="1970"/>
      <c r="BZ42" s="1970"/>
      <c r="CA42" s="1970"/>
      <c r="CB42" s="1970"/>
      <c r="CC42" s="1970"/>
      <c r="CD42" s="1970"/>
      <c r="CE42" s="1970"/>
      <c r="CF42" s="1970"/>
      <c r="CG42" s="1970"/>
      <c r="CH42" s="1970"/>
      <c r="CI42" s="1970"/>
      <c r="CJ42" s="1970"/>
      <c r="CK42" s="1970"/>
      <c r="CL42" s="1970"/>
      <c r="CM42" s="1970"/>
      <c r="CN42" s="1970"/>
      <c r="CO42" s="1970"/>
      <c r="CP42" s="1970"/>
      <c r="CQ42" s="1970"/>
      <c r="CR42" s="1970"/>
      <c r="CS42" s="1970"/>
      <c r="CT42" s="1970"/>
      <c r="CU42" s="1970"/>
      <c r="CV42" s="1970"/>
      <c r="CW42" s="1970"/>
      <c r="CX42" s="1970"/>
      <c r="CY42" s="1970"/>
      <c r="CZ42" s="1970"/>
      <c r="DA42" s="1970"/>
      <c r="DB42" s="1970"/>
      <c r="DC42" s="1970"/>
      <c r="DD42" s="1970"/>
      <c r="DE42" s="1970"/>
      <c r="DF42" s="1970"/>
      <c r="DG42" s="1970"/>
      <c r="DH42" s="1970"/>
      <c r="DI42" s="1970"/>
      <c r="DJ42" s="1970"/>
      <c r="DK42" s="1970"/>
      <c r="DL42" s="1970"/>
      <c r="DM42" s="1970"/>
      <c r="DN42" s="1970"/>
      <c r="DO42" s="1970"/>
      <c r="DP42" s="1970"/>
      <c r="DQ42" s="1970"/>
      <c r="DR42" s="1970"/>
      <c r="DS42" s="1970"/>
      <c r="DT42" s="1970"/>
      <c r="DU42" s="1970"/>
      <c r="DV42" s="1970"/>
      <c r="DW42" s="1970"/>
      <c r="DX42" s="1970"/>
      <c r="DY42" s="1970"/>
      <c r="DZ42" s="1970"/>
      <c r="EA42" s="1970"/>
      <c r="EB42" s="1970"/>
      <c r="EC42" s="1970"/>
      <c r="ED42" s="1970"/>
      <c r="EE42" s="1970"/>
      <c r="EF42" s="1970"/>
      <c r="EG42" s="1970"/>
      <c r="EH42" s="1970"/>
      <c r="EI42" s="1970"/>
      <c r="EJ42" s="1970"/>
      <c r="EK42" s="1970"/>
      <c r="EL42" s="1970"/>
      <c r="EM42" s="1970"/>
      <c r="EN42" s="1970"/>
      <c r="EO42" s="1970"/>
      <c r="EP42" s="1970"/>
      <c r="EQ42" s="1970"/>
      <c r="ER42" s="1970"/>
      <c r="ES42" s="1970"/>
      <c r="ET42" s="1970"/>
      <c r="EU42" s="1970"/>
      <c r="EV42" s="1970"/>
      <c r="EW42" s="1970"/>
      <c r="EX42" s="1970"/>
      <c r="EY42" s="2020"/>
      <c r="EZ42" s="2020"/>
      <c r="FA42" s="2020"/>
      <c r="FB42" s="2020"/>
      <c r="FC42" s="2020"/>
      <c r="FD42" s="2020"/>
      <c r="FE42" s="2020"/>
      <c r="FF42" s="2020"/>
      <c r="FG42" s="2020"/>
      <c r="FH42" s="2020"/>
      <c r="FI42" s="2020"/>
      <c r="FJ42" s="2020"/>
      <c r="FK42" s="2020"/>
      <c r="FL42" s="2020"/>
      <c r="FM42" s="2020"/>
      <c r="FN42" s="2020"/>
      <c r="FO42" s="2020"/>
      <c r="FP42" s="2020"/>
      <c r="FQ42" s="2020"/>
      <c r="FR42" s="2020"/>
      <c r="FS42" s="2020"/>
      <c r="FT42" s="2020"/>
      <c r="FU42" s="2020"/>
      <c r="FV42" s="2020"/>
      <c r="FW42" s="2020"/>
      <c r="FX42" s="2020"/>
      <c r="FY42" s="2020"/>
      <c r="FZ42" s="2020"/>
      <c r="GA42" s="2020"/>
      <c r="GB42" s="2020"/>
      <c r="GC42" s="2020"/>
      <c r="GD42" s="2020"/>
      <c r="GE42" s="2020"/>
      <c r="GF42" s="2020"/>
      <c r="GG42" s="2020"/>
      <c r="GH42" s="2020"/>
      <c r="GI42" s="2020"/>
      <c r="GJ42" s="2020"/>
      <c r="GK42" s="2020"/>
      <c r="GL42" s="2020"/>
      <c r="GM42" s="2020"/>
      <c r="GN42" s="2020"/>
      <c r="GO42" s="2020"/>
      <c r="GP42" s="2020"/>
      <c r="GQ42" s="2020"/>
      <c r="GR42" s="2020"/>
      <c r="GS42" s="2020"/>
      <c r="GT42" s="2020"/>
      <c r="GU42" s="2020"/>
      <c r="GV42" s="2020"/>
      <c r="GW42" s="2020"/>
      <c r="GX42" s="2020"/>
      <c r="GY42" s="2020"/>
      <c r="GZ42" s="2020"/>
      <c r="HA42" s="2020"/>
      <c r="HB42" s="2020"/>
      <c r="HC42" s="2020"/>
      <c r="HD42" s="2020"/>
      <c r="HE42" s="2020"/>
      <c r="HF42" s="2020"/>
      <c r="HG42" s="2020"/>
      <c r="HH42" s="2020"/>
      <c r="HI42" s="2020"/>
      <c r="HJ42" s="2020"/>
      <c r="HK42" s="2020"/>
      <c r="HL42" s="2020"/>
      <c r="HM42" s="2020"/>
      <c r="HN42" s="2020"/>
      <c r="HO42" s="2020"/>
      <c r="HP42" s="2020"/>
      <c r="HQ42" s="2020"/>
      <c r="HR42" s="2020"/>
      <c r="HS42" s="2020"/>
      <c r="HT42" s="2020"/>
      <c r="HU42" s="2020"/>
      <c r="HV42" s="2020"/>
      <c r="HW42" s="2028"/>
      <c r="HX42" s="2028"/>
      <c r="HY42" s="2028"/>
      <c r="HZ42" s="2020"/>
      <c r="IA42" s="2020"/>
      <c r="IB42" s="2020"/>
      <c r="IC42" s="2020"/>
      <c r="ID42" s="2020"/>
      <c r="IE42" s="2020"/>
      <c r="IF42" s="2020"/>
      <c r="IG42" s="2020"/>
      <c r="IH42" s="2020"/>
      <c r="II42" s="2020"/>
      <c r="IJ42" s="2020"/>
      <c r="IK42" s="2020"/>
      <c r="IL42" s="2020"/>
      <c r="IM42" s="2020"/>
      <c r="IN42" s="2020"/>
      <c r="IO42" s="2020"/>
      <c r="IP42" s="2020"/>
      <c r="IQ42" s="2020"/>
      <c r="IR42" s="2020"/>
      <c r="IS42" s="2020"/>
      <c r="IT42" s="2020"/>
      <c r="IU42" s="2020"/>
      <c r="IV42" s="2020"/>
      <c r="IW42" s="2020"/>
      <c r="IX42" s="2020"/>
      <c r="IY42" s="2020"/>
      <c r="IZ42" s="2020"/>
      <c r="JA42" s="2020"/>
      <c r="JB42" s="2020"/>
      <c r="JC42" s="2020"/>
      <c r="JD42" s="2020"/>
      <c r="JE42" s="2020"/>
      <c r="JF42" s="2020"/>
      <c r="JG42" s="2020"/>
      <c r="JH42" s="2020"/>
      <c r="JI42" s="2020"/>
      <c r="JJ42" s="2020"/>
      <c r="JK42" s="2020"/>
      <c r="JL42" s="2020"/>
      <c r="JM42" s="2020"/>
      <c r="JN42" s="2020"/>
      <c r="JO42" s="2020"/>
      <c r="JP42" s="2020"/>
      <c r="JQ42" s="2020"/>
      <c r="JR42" s="2020"/>
      <c r="JS42" s="2020"/>
      <c r="JT42" s="2020"/>
      <c r="JU42" s="2020"/>
      <c r="JV42" s="2020"/>
      <c r="JW42" s="2020"/>
      <c r="JX42" s="2020"/>
      <c r="JY42" s="2020"/>
      <c r="JZ42" s="2020"/>
      <c r="KA42" s="2020"/>
      <c r="KB42" s="2020"/>
      <c r="KC42" s="2020"/>
      <c r="KD42" s="2020"/>
      <c r="KE42" s="2020"/>
      <c r="KF42" s="2020"/>
      <c r="KG42" s="2020"/>
      <c r="KH42" s="2020"/>
      <c r="KI42" s="2020"/>
      <c r="KJ42" s="2020"/>
      <c r="KK42" s="2020"/>
      <c r="KL42" s="2020"/>
      <c r="KM42" s="2020"/>
      <c r="KN42" s="2020"/>
      <c r="KO42" s="2020"/>
      <c r="KP42" s="2020"/>
      <c r="KQ42" s="2020"/>
      <c r="KR42" s="2020"/>
      <c r="KS42" s="2020"/>
      <c r="KT42" s="2020"/>
      <c r="KU42" s="2020"/>
      <c r="KV42" s="2020"/>
      <c r="KW42" s="2020"/>
      <c r="KX42" s="2020"/>
      <c r="KY42" s="2020"/>
      <c r="KZ42" s="2020"/>
      <c r="LA42" s="2020"/>
      <c r="LB42" s="2020"/>
      <c r="LC42" s="2020"/>
      <c r="LD42" s="2020"/>
      <c r="LE42" s="2020"/>
      <c r="LF42" s="2020"/>
      <c r="LG42" s="2020"/>
      <c r="LH42" s="2020"/>
      <c r="LI42" s="2020"/>
      <c r="LJ42" s="2020"/>
      <c r="LK42" s="2020"/>
      <c r="LL42" s="2020"/>
      <c r="LM42" s="2020"/>
      <c r="LN42" s="2020"/>
      <c r="LO42" s="2020"/>
      <c r="LP42" s="2020"/>
      <c r="LQ42" s="2020"/>
      <c r="LR42" s="2020"/>
      <c r="LS42" s="2020"/>
      <c r="LT42" s="2020"/>
      <c r="LU42" s="2020"/>
      <c r="LV42" s="2020"/>
      <c r="LW42" s="2020"/>
      <c r="LX42" s="2020"/>
      <c r="LY42" s="2020"/>
      <c r="LZ42" s="2020"/>
      <c r="MA42" s="2020"/>
      <c r="MB42" s="2029"/>
      <c r="MC42" s="2029"/>
      <c r="MD42" s="2020"/>
      <c r="ME42" s="2020"/>
      <c r="MF42" s="2020"/>
      <c r="MG42" s="2020"/>
      <c r="MH42" s="2020"/>
      <c r="MI42" s="2020"/>
      <c r="MJ42" s="1971"/>
      <c r="MK42" s="1726"/>
      <c r="ML42" s="1726"/>
      <c r="MM42" s="1730"/>
      <c r="MN42" s="1971"/>
      <c r="MO42" s="1726"/>
      <c r="MP42" s="1726"/>
      <c r="MQ42" s="1730"/>
      <c r="MR42" s="1971"/>
      <c r="MS42" s="1726"/>
      <c r="MT42" s="1726"/>
      <c r="MU42" s="1730"/>
      <c r="MV42" s="1725"/>
      <c r="MW42" s="1726"/>
      <c r="MX42" s="1726"/>
      <c r="MY42" s="1727"/>
      <c r="MZ42" s="1725"/>
      <c r="NA42" s="1726"/>
      <c r="NB42" s="1726"/>
      <c r="NC42" s="1730"/>
      <c r="ND42" s="1725"/>
      <c r="NE42" s="1726"/>
      <c r="NF42" s="1726"/>
      <c r="NG42" s="1727"/>
      <c r="NH42" s="1725"/>
      <c r="NI42" s="1726"/>
      <c r="NJ42" s="1726"/>
      <c r="NK42" s="1727"/>
      <c r="NL42" s="1725"/>
      <c r="NM42" s="1726"/>
      <c r="NN42" s="1726"/>
      <c r="NO42" s="1727"/>
      <c r="NP42" s="1725"/>
      <c r="NQ42" s="1726"/>
      <c r="NR42" s="1726"/>
      <c r="NS42" s="1727"/>
      <c r="NT42" s="1725"/>
      <c r="NU42" s="1726"/>
      <c r="NV42" s="1726"/>
      <c r="NW42" s="1727"/>
      <c r="NX42" s="1725"/>
      <c r="NY42" s="1726"/>
      <c r="NZ42" s="1726"/>
      <c r="OA42" s="1730"/>
      <c r="OB42" s="1725"/>
      <c r="OC42" s="1726"/>
      <c r="OD42" s="1726"/>
      <c r="OE42" s="1727"/>
      <c r="OF42" s="1725"/>
      <c r="OG42" s="1726"/>
      <c r="OH42" s="1726"/>
      <c r="OI42" s="1727"/>
      <c r="OJ42" s="1725"/>
      <c r="OK42" s="1726"/>
      <c r="OL42" s="1726"/>
      <c r="OM42" s="1727"/>
      <c r="ON42" s="1725"/>
      <c r="OO42" s="1726"/>
      <c r="OP42" s="1726"/>
      <c r="OQ42" s="1727"/>
      <c r="OR42" s="1725"/>
      <c r="OS42" s="1726"/>
      <c r="OT42" s="1726"/>
      <c r="OU42" s="1727"/>
      <c r="OV42" s="1725"/>
      <c r="OW42" s="1726"/>
      <c r="OX42" s="1726"/>
      <c r="OY42" s="1727"/>
      <c r="OZ42" s="1725"/>
      <c r="PA42" s="1726"/>
      <c r="PB42" s="1726"/>
      <c r="PC42" s="1727"/>
      <c r="PD42" s="1725"/>
      <c r="PE42" s="1726"/>
      <c r="PF42" s="1726"/>
      <c r="PG42" s="1727"/>
      <c r="PH42" s="1725"/>
      <c r="PI42" s="1726"/>
      <c r="PJ42" s="1726"/>
      <c r="PK42" s="1727"/>
      <c r="PL42" s="1725"/>
      <c r="PM42" s="1726"/>
      <c r="PN42" s="1726"/>
      <c r="PO42" s="1726"/>
      <c r="PP42" s="1730"/>
      <c r="PQ42" s="1725"/>
      <c r="PR42" s="1726"/>
      <c r="PS42" s="1726"/>
      <c r="PT42" s="1727"/>
      <c r="PU42" s="1972"/>
      <c r="PV42" s="1973"/>
      <c r="PW42" s="1973"/>
      <c r="PX42" s="1727"/>
      <c r="PY42" s="1725"/>
      <c r="PZ42" s="1726"/>
      <c r="QA42" s="1726"/>
      <c r="QB42" s="1727"/>
      <c r="QC42" s="1725"/>
      <c r="QD42" s="1726"/>
      <c r="QE42" s="1726"/>
      <c r="QF42" s="1727"/>
      <c r="QG42" s="1725"/>
      <c r="QH42" s="1726"/>
      <c r="QI42" s="1726"/>
      <c r="QJ42" s="1727"/>
      <c r="QK42" s="1725"/>
      <c r="QL42" s="1726"/>
      <c r="QM42" s="1726"/>
      <c r="QN42" s="1727"/>
      <c r="QO42" s="1725"/>
      <c r="QP42" s="1726"/>
      <c r="QQ42" s="1726"/>
      <c r="QR42" s="1727"/>
      <c r="QS42" s="1725"/>
      <c r="QT42" s="1726"/>
      <c r="QU42" s="1726"/>
      <c r="QV42" s="1727"/>
      <c r="QW42" s="1725"/>
      <c r="QX42" s="1726"/>
      <c r="QY42" s="1726"/>
      <c r="QZ42" s="1727"/>
      <c r="RA42" s="1725"/>
      <c r="RB42" s="1726"/>
      <c r="RC42" s="1726"/>
      <c r="RD42" s="1727"/>
      <c r="RE42" s="1725"/>
      <c r="RF42" s="1726"/>
      <c r="RG42" s="1726"/>
      <c r="RH42" s="1727"/>
      <c r="RI42" s="1725"/>
      <c r="RJ42" s="1726"/>
      <c r="RK42" s="1726"/>
      <c r="RL42" s="1727"/>
      <c r="RM42" s="1725"/>
      <c r="RN42" s="1726"/>
      <c r="RO42" s="1726"/>
      <c r="RP42" s="1727"/>
      <c r="RQ42" s="1725"/>
      <c r="RR42" s="1726"/>
      <c r="RS42" s="1726"/>
      <c r="RT42" s="1727"/>
      <c r="RU42" s="1725"/>
      <c r="RV42" s="1726"/>
      <c r="RW42" s="1726"/>
      <c r="RX42" s="1727"/>
      <c r="RY42" s="1725"/>
      <c r="RZ42" s="1726"/>
      <c r="SA42" s="1726"/>
      <c r="SB42" s="1727"/>
      <c r="SC42" s="1725"/>
      <c r="SD42" s="1726"/>
      <c r="SE42" s="1726"/>
      <c r="SF42" s="1727"/>
      <c r="SG42" s="1725"/>
      <c r="SH42" s="1726"/>
      <c r="SI42" s="1726"/>
      <c r="SJ42" s="1727"/>
      <c r="SK42" s="1725"/>
      <c r="SL42" s="1726"/>
      <c r="SM42" s="1726"/>
      <c r="SN42" s="1727"/>
      <c r="SO42" s="1725"/>
      <c r="SP42" s="1726"/>
      <c r="SQ42" s="1726"/>
      <c r="SR42" s="1727"/>
      <c r="SS42" s="1725"/>
      <c r="ST42" s="1726"/>
      <c r="SU42" s="1726"/>
      <c r="SV42" s="1727"/>
      <c r="SW42" s="1725"/>
      <c r="SX42" s="1726"/>
      <c r="SY42" s="1726"/>
      <c r="SZ42" s="1730"/>
      <c r="TA42" s="1725"/>
      <c r="TB42" s="1726"/>
      <c r="TC42" s="1726"/>
      <c r="TD42" s="1727"/>
      <c r="TE42" s="1725"/>
      <c r="TF42" s="1726"/>
      <c r="TG42" s="1726"/>
      <c r="TH42" s="1727"/>
      <c r="TI42" s="1725"/>
      <c r="TJ42" s="1726"/>
      <c r="TK42" s="1726"/>
      <c r="TL42" s="1727"/>
      <c r="TM42" s="1974"/>
      <c r="TN42" s="1975"/>
      <c r="TO42" s="1975"/>
      <c r="TP42" s="1727"/>
      <c r="TQ42" s="1725"/>
      <c r="TR42" s="1726"/>
      <c r="TS42" s="1726"/>
      <c r="TT42" s="1727"/>
      <c r="TU42" s="1725"/>
      <c r="TV42" s="1726"/>
      <c r="TW42" s="1726"/>
      <c r="TX42" s="1727"/>
      <c r="TY42" s="1725"/>
      <c r="TZ42" s="1726"/>
      <c r="UA42" s="1726"/>
      <c r="UB42" s="1730"/>
      <c r="UC42" s="1827"/>
      <c r="UD42" s="1744"/>
      <c r="UE42" s="1744"/>
      <c r="UF42" s="1802"/>
      <c r="UG42" s="1827"/>
      <c r="UH42" s="1744"/>
      <c r="UI42" s="1744"/>
      <c r="UJ42" s="1802"/>
      <c r="UK42" s="1827"/>
      <c r="UL42" s="1744"/>
      <c r="UM42" s="1744"/>
      <c r="UN42" s="1802"/>
      <c r="UO42" s="1827"/>
      <c r="UP42" s="1744"/>
      <c r="UQ42" s="1744"/>
      <c r="UR42" s="1802"/>
      <c r="US42" s="1827"/>
      <c r="UT42" s="1744"/>
      <c r="UU42" s="1744"/>
      <c r="UV42" s="1802"/>
      <c r="UW42" s="1827"/>
      <c r="UX42" s="1744"/>
      <c r="UY42" s="1744"/>
      <c r="UZ42" s="1802"/>
      <c r="VA42" s="1827"/>
      <c r="VB42" s="1744"/>
      <c r="VC42" s="1744"/>
      <c r="VD42" s="1802"/>
      <c r="VE42" s="1827"/>
      <c r="VF42" s="1744"/>
      <c r="VG42" s="1744"/>
      <c r="VH42" s="1802"/>
      <c r="VI42" s="1827"/>
      <c r="VJ42" s="1744"/>
      <c r="VK42" s="1744"/>
      <c r="VL42" s="1802"/>
      <c r="VM42" s="1827"/>
      <c r="VN42" s="1744"/>
      <c r="VO42" s="1744"/>
      <c r="VP42" s="1802"/>
      <c r="VQ42" s="1827"/>
      <c r="VR42" s="1744"/>
      <c r="VS42" s="1744"/>
      <c r="VT42" s="1802"/>
      <c r="VU42" s="1827"/>
      <c r="VV42" s="1744"/>
      <c r="VW42" s="1744"/>
      <c r="VX42" s="1802"/>
      <c r="VY42" s="1827"/>
      <c r="VZ42" s="1802"/>
      <c r="WA42" s="1744"/>
      <c r="WB42" s="1802"/>
      <c r="WC42" s="1827"/>
      <c r="WD42" s="1744"/>
      <c r="WE42" s="1744"/>
      <c r="WF42" s="1802"/>
      <c r="WG42" s="1827"/>
      <c r="WH42" s="1744"/>
      <c r="WI42" s="1744"/>
      <c r="WJ42" s="1802"/>
      <c r="WK42" s="1827"/>
      <c r="WL42" s="1744"/>
      <c r="WM42" s="1744"/>
      <c r="WN42" s="1802"/>
      <c r="WO42" s="1827"/>
      <c r="WP42" s="1744"/>
      <c r="WQ42" s="1744"/>
      <c r="WR42" s="1802"/>
      <c r="WS42" s="1827"/>
      <c r="WT42" s="1744"/>
      <c r="WU42" s="1744"/>
      <c r="WV42" s="1802"/>
      <c r="WW42" s="1827"/>
      <c r="WX42" s="1744"/>
      <c r="WY42" s="1744"/>
      <c r="WZ42" s="1802"/>
      <c r="XA42" s="1827"/>
      <c r="XB42" s="1744"/>
      <c r="XC42" s="1744"/>
      <c r="XD42" s="1802"/>
      <c r="XE42" s="1827"/>
      <c r="XF42" s="1744"/>
      <c r="XG42" s="1744"/>
      <c r="XH42" s="1802"/>
      <c r="XI42" s="1827"/>
      <c r="XJ42" s="1744"/>
      <c r="XK42" s="1744"/>
      <c r="XL42" s="1802"/>
      <c r="XM42" s="1827" t="s">
        <v>2002</v>
      </c>
      <c r="XN42" s="1744" t="s">
        <v>1951</v>
      </c>
      <c r="XO42" s="1744" t="s">
        <v>2280</v>
      </c>
      <c r="XP42" s="1802" t="s">
        <v>897</v>
      </c>
      <c r="XQ42" s="1827" t="s">
        <v>1954</v>
      </c>
      <c r="XR42" s="1744" t="s">
        <v>1938</v>
      </c>
      <c r="XS42" s="1744" t="s">
        <v>1978</v>
      </c>
      <c r="XT42" s="1802" t="s">
        <v>897</v>
      </c>
      <c r="XU42" s="1827" t="s">
        <v>2011</v>
      </c>
      <c r="XV42" s="1744" t="s">
        <v>2113</v>
      </c>
      <c r="XW42" s="1744" t="s">
        <v>2415</v>
      </c>
      <c r="XX42" s="1802" t="s">
        <v>897</v>
      </c>
      <c r="XY42" s="1827" t="s">
        <v>1934</v>
      </c>
      <c r="XZ42" s="1744" t="s">
        <v>1952</v>
      </c>
      <c r="YA42" s="1744" t="s">
        <v>1980</v>
      </c>
      <c r="YB42" s="1802" t="s">
        <v>897</v>
      </c>
      <c r="YC42" s="1593" t="s">
        <v>1953</v>
      </c>
      <c r="YD42" s="1022" t="s">
        <v>1956</v>
      </c>
      <c r="YE42" s="1022" t="s">
        <v>2361</v>
      </c>
      <c r="YF42" s="1036" t="s">
        <v>897</v>
      </c>
      <c r="YG42" s="1593" t="s">
        <v>2357</v>
      </c>
      <c r="YH42" s="1022" t="s">
        <v>2417</v>
      </c>
      <c r="YI42" s="1022" t="s">
        <v>2008</v>
      </c>
      <c r="YJ42" s="1036" t="s">
        <v>897</v>
      </c>
      <c r="YK42" s="1593" t="s">
        <v>1961</v>
      </c>
      <c r="YL42" s="1022" t="s">
        <v>2362</v>
      </c>
      <c r="YM42" s="1022" t="s">
        <v>2321</v>
      </c>
      <c r="YN42" s="1896" t="s">
        <v>2049</v>
      </c>
      <c r="YO42" s="1827" t="s">
        <v>2413</v>
      </c>
      <c r="YP42" s="1744" t="s">
        <v>2414</v>
      </c>
      <c r="YQ42" s="1744" t="s">
        <v>1898</v>
      </c>
      <c r="YR42" s="1802" t="s">
        <v>897</v>
      </c>
      <c r="YS42" s="1827" t="s">
        <v>2359</v>
      </c>
      <c r="YT42" s="1744" t="s">
        <v>2355</v>
      </c>
      <c r="YU42" s="1744" t="s">
        <v>2363</v>
      </c>
      <c r="YV42" s="1802" t="s">
        <v>897</v>
      </c>
      <c r="YW42" s="1827" t="s">
        <v>2006</v>
      </c>
      <c r="YX42" s="1744" t="s">
        <v>2010</v>
      </c>
      <c r="YY42" s="1022" t="s">
        <v>2415</v>
      </c>
      <c r="YZ42" s="1036" t="s">
        <v>897</v>
      </c>
      <c r="ZA42" s="1593" t="s">
        <v>1951</v>
      </c>
      <c r="ZB42" s="1022" t="s">
        <v>2416</v>
      </c>
      <c r="ZC42" s="1022" t="s">
        <v>2279</v>
      </c>
      <c r="ZD42" s="1036" t="s">
        <v>897</v>
      </c>
      <c r="ZE42" s="1593" t="s">
        <v>1942</v>
      </c>
      <c r="ZF42" s="1022" t="s">
        <v>1936</v>
      </c>
      <c r="ZG42" s="117" t="s">
        <v>320</v>
      </c>
      <c r="ZH42" s="1036" t="s">
        <v>1947</v>
      </c>
      <c r="ZI42" s="1593" t="s">
        <v>2000</v>
      </c>
      <c r="ZJ42" s="1022" t="s">
        <v>2003</v>
      </c>
      <c r="ZK42" s="1022" t="s">
        <v>2113</v>
      </c>
      <c r="ZL42" s="1896" t="s">
        <v>897</v>
      </c>
      <c r="ZM42" s="1593" t="s">
        <v>1988</v>
      </c>
      <c r="ZN42" s="1022" t="s">
        <v>2360</v>
      </c>
      <c r="ZO42" s="1022" t="s">
        <v>2622</v>
      </c>
      <c r="ZP42" s="1036" t="s">
        <v>897</v>
      </c>
      <c r="ZQ42" s="1593" t="s">
        <v>1978</v>
      </c>
      <c r="ZR42" s="1022" t="s">
        <v>2352</v>
      </c>
      <c r="ZS42" s="1022" t="s">
        <v>1949</v>
      </c>
      <c r="ZT42" s="1036" t="s">
        <v>897</v>
      </c>
      <c r="ZU42" s="1593" t="s">
        <v>2351</v>
      </c>
      <c r="ZV42" s="1022" t="s">
        <v>1954</v>
      </c>
      <c r="ZW42" s="117" t="s">
        <v>2173</v>
      </c>
      <c r="ZX42" s="1802" t="s">
        <v>2006</v>
      </c>
      <c r="ZY42" s="1827" t="s">
        <v>1950</v>
      </c>
      <c r="ZZ42" s="1744" t="s">
        <v>1979</v>
      </c>
      <c r="AAA42" s="1744" t="s">
        <v>1966</v>
      </c>
      <c r="AAB42" s="1802" t="s">
        <v>897</v>
      </c>
      <c r="AAC42" s="1827" t="s">
        <v>2354</v>
      </c>
      <c r="AAD42" s="1744" t="s">
        <v>1976</v>
      </c>
      <c r="AAE42" s="1744" t="s">
        <v>1958</v>
      </c>
      <c r="AAF42" s="1802" t="s">
        <v>897</v>
      </c>
      <c r="AAG42" s="1827" t="s">
        <v>1996</v>
      </c>
      <c r="AAH42" s="1744" t="s">
        <v>2363</v>
      </c>
      <c r="AAI42" s="1744" t="s">
        <v>1931</v>
      </c>
      <c r="AAJ42" s="1802" t="s">
        <v>897</v>
      </c>
      <c r="AAK42" s="1827" t="s">
        <v>1936</v>
      </c>
      <c r="AAL42" s="1744" t="s">
        <v>2357</v>
      </c>
      <c r="AAM42" s="1744" t="s">
        <v>2581</v>
      </c>
      <c r="AAN42" s="1828" t="s">
        <v>897</v>
      </c>
      <c r="AAO42" s="1827" t="s">
        <v>897</v>
      </c>
      <c r="AAP42" s="1744" t="s">
        <v>897</v>
      </c>
      <c r="AAQ42" s="1744" t="s">
        <v>897</v>
      </c>
      <c r="AAR42" s="1802" t="s">
        <v>897</v>
      </c>
      <c r="AAS42" s="1827" t="s">
        <v>1999</v>
      </c>
      <c r="AAT42" s="1744" t="s">
        <v>2047</v>
      </c>
      <c r="AAU42" s="1744" t="s">
        <v>1896</v>
      </c>
      <c r="AAV42" s="1828" t="s">
        <v>897</v>
      </c>
      <c r="AAW42" s="1827" t="s">
        <v>1926</v>
      </c>
      <c r="AAX42" s="2247" t="s">
        <v>2741</v>
      </c>
      <c r="AAY42" s="1744" t="s">
        <v>2008</v>
      </c>
      <c r="AAZ42" s="1802" t="s">
        <v>897</v>
      </c>
      <c r="ABA42" s="1827" t="s">
        <v>1949</v>
      </c>
      <c r="ABB42" s="1744" t="s">
        <v>1945</v>
      </c>
      <c r="ABC42" s="1744" t="s">
        <v>1943</v>
      </c>
      <c r="ABD42" s="1802" t="s">
        <v>897</v>
      </c>
      <c r="ABE42" s="1827" t="s">
        <v>1954</v>
      </c>
      <c r="ABF42" s="1744" t="s">
        <v>2354</v>
      </c>
      <c r="ABG42" s="1744" t="s">
        <v>2412</v>
      </c>
      <c r="ABH42" s="1802" t="s">
        <v>897</v>
      </c>
      <c r="ABI42" s="1827" t="s">
        <v>1936</v>
      </c>
      <c r="ABJ42" s="1744" t="s">
        <v>1931</v>
      </c>
      <c r="ABK42" s="1744" t="s">
        <v>2418</v>
      </c>
      <c r="ABL42" s="1802" t="s">
        <v>897</v>
      </c>
      <c r="ABM42" s="1827" t="s">
        <v>1925</v>
      </c>
      <c r="ABN42" s="1744" t="s">
        <v>2861</v>
      </c>
      <c r="ABO42" s="1744" t="s">
        <v>1920</v>
      </c>
      <c r="ABP42" s="1802" t="s">
        <v>897</v>
      </c>
      <c r="ABQ42" s="1827" t="s">
        <v>1950</v>
      </c>
      <c r="ABR42" s="1744" t="s">
        <v>2602</v>
      </c>
      <c r="ABS42" s="1744" t="s">
        <v>2367</v>
      </c>
      <c r="ABT42" s="1802" t="s">
        <v>897</v>
      </c>
      <c r="ABU42" s="1827" t="s">
        <v>1963</v>
      </c>
      <c r="ABV42" s="1744" t="s">
        <v>1933</v>
      </c>
      <c r="ABW42" s="1744" t="s">
        <v>2002</v>
      </c>
      <c r="ABX42" s="1802" t="s">
        <v>897</v>
      </c>
      <c r="ABY42" s="1827" t="s">
        <v>2415</v>
      </c>
      <c r="ABZ42" s="1744" t="s">
        <v>2351</v>
      </c>
      <c r="ACA42" s="1744" t="s">
        <v>2280</v>
      </c>
      <c r="ACB42" s="1802" t="s">
        <v>897</v>
      </c>
      <c r="ACC42" s="1827" t="s">
        <v>2745</v>
      </c>
      <c r="ACD42" s="1744" t="s">
        <v>1951</v>
      </c>
      <c r="ACE42" s="1744" t="s">
        <v>2363</v>
      </c>
      <c r="ACF42" s="1802" t="s">
        <v>897</v>
      </c>
      <c r="ACG42" s="1827" t="s">
        <v>2416</v>
      </c>
      <c r="ACH42" s="1744" t="s">
        <v>2360</v>
      </c>
      <c r="ACI42" s="1744" t="s">
        <v>2008</v>
      </c>
      <c r="ACJ42" s="1802" t="s">
        <v>897</v>
      </c>
      <c r="ACK42" s="1827" t="s">
        <v>1978</v>
      </c>
      <c r="ACL42" s="1744" t="s">
        <v>1963</v>
      </c>
      <c r="ACM42" s="1744" t="s">
        <v>1934</v>
      </c>
      <c r="ACN42" s="1802" t="s">
        <v>897</v>
      </c>
      <c r="ACO42" s="1969"/>
      <c r="ACP42" s="2024" t="s">
        <v>2404</v>
      </c>
      <c r="ACQ42" s="1725">
        <f t="shared" si="11"/>
        <v>20</v>
      </c>
      <c r="ACR42" s="1726">
        <f t="shared" si="12"/>
        <v>16</v>
      </c>
      <c r="ACS42" s="1727">
        <f t="shared" si="13"/>
        <v>36</v>
      </c>
      <c r="ACT42" s="2030">
        <f t="shared" si="14"/>
        <v>0.55555555555555558</v>
      </c>
      <c r="ACU42" s="1725">
        <f t="shared" si="15"/>
        <v>9</v>
      </c>
      <c r="ACV42" s="1726">
        <f t="shared" si="16"/>
        <v>9</v>
      </c>
      <c r="ACW42" s="1727">
        <f t="shared" si="17"/>
        <v>18</v>
      </c>
      <c r="ACX42" s="2031">
        <f t="shared" si="18"/>
        <v>0.5</v>
      </c>
    </row>
    <row r="43" spans="1:779">
      <c r="A43" s="74"/>
      <c r="B43" s="1327" t="s">
        <v>2392</v>
      </c>
      <c r="C43" s="2111">
        <f t="shared" ca="1" si="19"/>
        <v>16</v>
      </c>
      <c r="D43" s="575">
        <v>40074</v>
      </c>
      <c r="E43" s="331" t="s">
        <v>1847</v>
      </c>
      <c r="F43" s="2032" t="s">
        <v>124</v>
      </c>
      <c r="G43" s="2033" t="s">
        <v>7</v>
      </c>
      <c r="H43" s="76">
        <f t="shared" si="20"/>
        <v>96</v>
      </c>
      <c r="I43" s="77">
        <f t="shared" si="21"/>
        <v>70</v>
      </c>
      <c r="J43" s="77">
        <f t="shared" si="22"/>
        <v>166</v>
      </c>
      <c r="K43" s="95">
        <f t="shared" si="23"/>
        <v>0.57831325301204817</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c r="HV43" s="47"/>
      <c r="HW43" s="1510"/>
      <c r="HX43" s="1510"/>
      <c r="HY43" s="1510"/>
      <c r="HZ43" s="47"/>
      <c r="IA43" s="47"/>
      <c r="IB43" s="47"/>
      <c r="IC43" s="47"/>
      <c r="ID43" s="47"/>
      <c r="IE43" s="47"/>
      <c r="IF43" s="47"/>
      <c r="IG43" s="47"/>
      <c r="IH43" s="47"/>
      <c r="II43" s="47"/>
      <c r="IJ43" s="47"/>
      <c r="IK43" s="47"/>
      <c r="IL43" s="47"/>
      <c r="IM43" s="47"/>
      <c r="IN43" s="47"/>
      <c r="IO43" s="47"/>
      <c r="IP43" s="47"/>
      <c r="IQ43" s="47"/>
      <c r="IR43" s="47"/>
      <c r="IS43" s="47"/>
      <c r="IT43" s="47"/>
      <c r="IU43" s="47"/>
      <c r="IV43" s="47"/>
      <c r="IW43" s="47"/>
      <c r="IX43" s="47"/>
      <c r="IY43" s="47"/>
      <c r="IZ43" s="47"/>
      <c r="JA43" s="47"/>
      <c r="JB43" s="47"/>
      <c r="JC43" s="47"/>
      <c r="JD43" s="47"/>
      <c r="JE43" s="47"/>
      <c r="JF43" s="47"/>
      <c r="JG43" s="47"/>
      <c r="JH43" s="47"/>
      <c r="JI43" s="47"/>
      <c r="JJ43" s="47"/>
      <c r="JK43" s="47"/>
      <c r="JL43" s="47"/>
      <c r="JM43" s="47"/>
      <c r="JN43" s="47"/>
      <c r="JO43" s="47"/>
      <c r="JP43" s="47"/>
      <c r="JQ43" s="47"/>
      <c r="JR43" s="47"/>
      <c r="JS43" s="47"/>
      <c r="JT43" s="47"/>
      <c r="JU43" s="47"/>
      <c r="JV43" s="47"/>
      <c r="JW43" s="47"/>
      <c r="JX43" s="47"/>
      <c r="JY43" s="47"/>
      <c r="JZ43" s="47"/>
      <c r="KA43" s="47"/>
      <c r="KB43" s="47"/>
      <c r="KC43" s="47"/>
      <c r="KD43" s="47"/>
      <c r="KE43" s="47"/>
      <c r="KF43" s="47"/>
      <c r="KG43" s="47"/>
      <c r="KH43" s="47"/>
      <c r="KI43" s="47"/>
      <c r="KJ43" s="47"/>
      <c r="KK43" s="47"/>
      <c r="KL43" s="47"/>
      <c r="KM43" s="47"/>
      <c r="KN43" s="47"/>
      <c r="KO43" s="47"/>
      <c r="KP43" s="47"/>
      <c r="KQ43" s="47"/>
      <c r="KR43" s="47"/>
      <c r="KS43" s="47"/>
      <c r="KT43" s="47"/>
      <c r="KU43" s="47"/>
      <c r="KV43" s="47"/>
      <c r="KW43" s="47"/>
      <c r="KX43" s="47"/>
      <c r="KY43" s="47"/>
      <c r="KZ43" s="47"/>
      <c r="LA43" s="47"/>
      <c r="LB43" s="47"/>
      <c r="LC43" s="47"/>
      <c r="LD43" s="47"/>
      <c r="LE43" s="47"/>
      <c r="LF43" s="47"/>
      <c r="LG43" s="47"/>
      <c r="LH43" s="47"/>
      <c r="LI43" s="47"/>
      <c r="LJ43" s="47"/>
      <c r="LK43" s="47"/>
      <c r="LL43" s="47"/>
      <c r="LM43" s="47"/>
      <c r="LN43" s="47"/>
      <c r="LO43" s="47"/>
      <c r="LP43" s="47"/>
      <c r="LQ43" s="47"/>
      <c r="LR43" s="47"/>
      <c r="LS43" s="47"/>
      <c r="LT43" s="47"/>
      <c r="LU43" s="47"/>
      <c r="LV43" s="47"/>
      <c r="LW43" s="47"/>
      <c r="LX43" s="47"/>
      <c r="LY43" s="47"/>
      <c r="LZ43" s="47"/>
      <c r="MA43" s="47"/>
      <c r="MB43" s="1511"/>
      <c r="MC43" s="1511"/>
      <c r="MD43" s="47"/>
      <c r="ME43" s="47"/>
      <c r="MF43" s="47"/>
      <c r="MG43" s="47"/>
      <c r="MH43" s="47"/>
      <c r="MI43" s="47"/>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c r="QD43" s="77"/>
      <c r="QE43" s="77"/>
      <c r="QF43" s="935"/>
      <c r="QG43" s="338"/>
      <c r="QH43" s="77"/>
      <c r="QI43" s="77"/>
      <c r="QJ43" s="935"/>
      <c r="QK43" s="338"/>
      <c r="QL43" s="77"/>
      <c r="QM43" s="77"/>
      <c r="QN43" s="935"/>
      <c r="QO43" s="338"/>
      <c r="QP43" s="77"/>
      <c r="QQ43" s="77"/>
      <c r="QR43" s="935"/>
      <c r="QS43" s="338"/>
      <c r="QT43" s="77"/>
      <c r="QU43" s="77"/>
      <c r="QV43" s="935"/>
      <c r="QW43" s="338"/>
      <c r="QX43" s="77"/>
      <c r="QY43" s="77"/>
      <c r="QZ43" s="935"/>
      <c r="RA43" s="338"/>
      <c r="RB43" s="77"/>
      <c r="RC43" s="77"/>
      <c r="RD43" s="935"/>
      <c r="RE43" s="338"/>
      <c r="RF43" s="77"/>
      <c r="RG43" s="77"/>
      <c r="RH43" s="935"/>
      <c r="RI43" s="338"/>
      <c r="RJ43" s="77"/>
      <c r="RK43" s="77"/>
      <c r="RL43" s="935"/>
      <c r="RM43" s="338"/>
      <c r="RN43" s="77"/>
      <c r="RO43" s="77"/>
      <c r="RP43" s="935"/>
      <c r="RQ43" s="338"/>
      <c r="RR43" s="77"/>
      <c r="RS43" s="77"/>
      <c r="RT43" s="935"/>
      <c r="RU43" s="338"/>
      <c r="RV43" s="77"/>
      <c r="RW43" s="77"/>
      <c r="RX43" s="935"/>
      <c r="RY43" s="338"/>
      <c r="RZ43" s="77"/>
      <c r="SA43" s="77"/>
      <c r="SB43" s="935"/>
      <c r="SC43" s="338"/>
      <c r="SD43" s="77"/>
      <c r="SE43" s="77"/>
      <c r="SF43" s="935"/>
      <c r="SG43" s="338"/>
      <c r="SH43" s="77"/>
      <c r="SI43" s="77"/>
      <c r="SJ43" s="935"/>
      <c r="SK43" s="338"/>
      <c r="SL43" s="77"/>
      <c r="SM43" s="77"/>
      <c r="SN43" s="935"/>
      <c r="SO43" s="338"/>
      <c r="SP43" s="77"/>
      <c r="SQ43" s="77"/>
      <c r="SR43" s="935"/>
      <c r="SS43" s="338"/>
      <c r="ST43" s="77"/>
      <c r="SU43" s="77"/>
      <c r="SV43" s="935"/>
      <c r="SW43" s="338"/>
      <c r="SX43" s="77"/>
      <c r="SY43" s="77"/>
      <c r="SZ43" s="110"/>
      <c r="TA43" s="338"/>
      <c r="TB43" s="77"/>
      <c r="TC43" s="77"/>
      <c r="TD43" s="935"/>
      <c r="TE43" s="338"/>
      <c r="TF43" s="77"/>
      <c r="TG43" s="77"/>
      <c r="TH43" s="935"/>
      <c r="TI43" s="338"/>
      <c r="TJ43" s="77"/>
      <c r="TK43" s="77"/>
      <c r="TL43" s="935"/>
      <c r="TM43" s="1657"/>
      <c r="TN43" s="1656"/>
      <c r="TO43" s="1656"/>
      <c r="TP43" s="935"/>
      <c r="TQ43" s="338"/>
      <c r="TR43" s="77"/>
      <c r="TS43" s="77"/>
      <c r="TT43" s="935"/>
      <c r="TU43" s="338" t="s">
        <v>2008</v>
      </c>
      <c r="TV43" s="77" t="s">
        <v>2000</v>
      </c>
      <c r="TW43" s="77" t="s">
        <v>1967</v>
      </c>
      <c r="TX43" s="935"/>
      <c r="TY43" s="338" t="s">
        <v>1943</v>
      </c>
      <c r="TZ43" s="77" t="s">
        <v>1963</v>
      </c>
      <c r="UA43" s="77" t="s">
        <v>1968</v>
      </c>
      <c r="UB43" s="110"/>
      <c r="UC43" s="1438" t="s">
        <v>1956</v>
      </c>
      <c r="UD43" s="1014" t="s">
        <v>1939</v>
      </c>
      <c r="UE43" s="1014" t="s">
        <v>2010</v>
      </c>
      <c r="UF43" s="1080" t="s">
        <v>897</v>
      </c>
      <c r="UG43" s="1438" t="s">
        <v>1936</v>
      </c>
      <c r="UH43" s="1014" t="s">
        <v>2005</v>
      </c>
      <c r="UI43" s="1014" t="s">
        <v>1961</v>
      </c>
      <c r="UJ43" s="1080" t="s">
        <v>897</v>
      </c>
      <c r="UK43" s="1438" t="s">
        <v>1931</v>
      </c>
      <c r="UL43" s="1014" t="s">
        <v>2003</v>
      </c>
      <c r="UM43" s="1014" t="s">
        <v>2002</v>
      </c>
      <c r="UN43" s="1080"/>
      <c r="UO43" s="1438" t="s">
        <v>897</v>
      </c>
      <c r="UP43" s="1014" t="s">
        <v>897</v>
      </c>
      <c r="UQ43" s="1014" t="s">
        <v>897</v>
      </c>
      <c r="UR43" s="1080"/>
      <c r="US43" s="1438" t="s">
        <v>803</v>
      </c>
      <c r="UT43" s="1014" t="s">
        <v>2099</v>
      </c>
      <c r="UU43" s="1014" t="s">
        <v>1831</v>
      </c>
      <c r="UV43" s="1080"/>
      <c r="UW43" s="1827" t="s">
        <v>1953</v>
      </c>
      <c r="UX43" s="1744" t="s">
        <v>2049</v>
      </c>
      <c r="UY43" s="1744" t="s">
        <v>1945</v>
      </c>
      <c r="UZ43" s="1802" t="s">
        <v>897</v>
      </c>
      <c r="VA43" s="1827" t="s">
        <v>2007</v>
      </c>
      <c r="VB43" s="1744" t="s">
        <v>2046</v>
      </c>
      <c r="VC43" s="1744" t="s">
        <v>1978</v>
      </c>
      <c r="VD43" s="1802" t="s">
        <v>897</v>
      </c>
      <c r="VE43" s="1827" t="s">
        <v>1936</v>
      </c>
      <c r="VF43" s="1744" t="s">
        <v>1960</v>
      </c>
      <c r="VG43" s="1744" t="s">
        <v>2000</v>
      </c>
      <c r="VH43" s="1802" t="s">
        <v>2112</v>
      </c>
      <c r="VI43" s="1827" t="s">
        <v>1438</v>
      </c>
      <c r="VJ43" s="1744" t="s">
        <v>250</v>
      </c>
      <c r="VK43" s="1744" t="s">
        <v>1459</v>
      </c>
      <c r="VL43" s="1802" t="s">
        <v>897</v>
      </c>
      <c r="VM43" s="1827" t="s">
        <v>287</v>
      </c>
      <c r="VN43" s="1744" t="s">
        <v>1498</v>
      </c>
      <c r="VO43" s="1744" t="s">
        <v>989</v>
      </c>
      <c r="VP43" s="1802" t="s">
        <v>897</v>
      </c>
      <c r="VQ43" s="1827" t="s">
        <v>1828</v>
      </c>
      <c r="VR43" s="1744" t="s">
        <v>2098</v>
      </c>
      <c r="VS43" s="1744" t="s">
        <v>2096</v>
      </c>
      <c r="VT43" s="1802" t="s">
        <v>897</v>
      </c>
      <c r="VU43" s="1827" t="s">
        <v>1961</v>
      </c>
      <c r="VV43" s="1744" t="s">
        <v>1952</v>
      </c>
      <c r="VW43" s="1744" t="s">
        <v>2011</v>
      </c>
      <c r="VX43" s="1802" t="s">
        <v>897</v>
      </c>
      <c r="VY43" s="1827" t="s">
        <v>1953</v>
      </c>
      <c r="VZ43" s="1744" t="s">
        <v>2049</v>
      </c>
      <c r="WA43" s="1744" t="s">
        <v>1941</v>
      </c>
      <c r="WB43" s="1802" t="s">
        <v>897</v>
      </c>
      <c r="WC43" s="1827" t="s">
        <v>2008</v>
      </c>
      <c r="WD43" s="1744" t="s">
        <v>1934</v>
      </c>
      <c r="WE43" s="1744" t="s">
        <v>1980</v>
      </c>
      <c r="WF43" s="1802" t="s">
        <v>897</v>
      </c>
      <c r="WG43" s="1827" t="s">
        <v>2003</v>
      </c>
      <c r="WH43" s="1744" t="s">
        <v>1968</v>
      </c>
      <c r="WI43" s="1744" t="s">
        <v>1978</v>
      </c>
      <c r="WJ43" s="1802" t="s">
        <v>897</v>
      </c>
      <c r="WK43" s="1827" t="s">
        <v>1937</v>
      </c>
      <c r="WL43" s="1744" t="s">
        <v>2048</v>
      </c>
      <c r="WM43" s="1744" t="s">
        <v>2113</v>
      </c>
      <c r="WN43" s="1802" t="s">
        <v>897</v>
      </c>
      <c r="WO43" s="1827" t="s">
        <v>1954</v>
      </c>
      <c r="WP43" s="1744" t="s">
        <v>1999</v>
      </c>
      <c r="WQ43" s="1744" t="s">
        <v>1931</v>
      </c>
      <c r="WR43" s="1802" t="s">
        <v>897</v>
      </c>
      <c r="WS43" s="1827" t="s">
        <v>2002</v>
      </c>
      <c r="WT43" s="1744" t="s">
        <v>1963</v>
      </c>
      <c r="WU43" s="1744" t="s">
        <v>1949</v>
      </c>
      <c r="WV43" s="1802" t="s">
        <v>897</v>
      </c>
      <c r="WW43" s="1827" t="s">
        <v>1927</v>
      </c>
      <c r="WX43" s="1744" t="s">
        <v>2003</v>
      </c>
      <c r="WY43" s="1744" t="s">
        <v>1953</v>
      </c>
      <c r="WZ43" s="1802" t="s">
        <v>897</v>
      </c>
      <c r="XA43" s="1827" t="s">
        <v>1942</v>
      </c>
      <c r="XB43" s="1744" t="s">
        <v>2011</v>
      </c>
      <c r="XC43" s="1744" t="s">
        <v>1980</v>
      </c>
      <c r="XD43" s="1802" t="s">
        <v>897</v>
      </c>
      <c r="XE43" s="1907" t="s">
        <v>2360</v>
      </c>
      <c r="XF43" s="1744" t="s">
        <v>2321</v>
      </c>
      <c r="XG43" s="1744" t="s">
        <v>1925</v>
      </c>
      <c r="XH43" s="1802" t="s">
        <v>897</v>
      </c>
      <c r="XI43" s="1827" t="s">
        <v>2046</v>
      </c>
      <c r="XJ43" s="1022" t="s">
        <v>1954</v>
      </c>
      <c r="XK43" s="1022" t="s">
        <v>1978</v>
      </c>
      <c r="XL43" s="1036" t="s">
        <v>897</v>
      </c>
      <c r="XM43" s="1593" t="s">
        <v>2415</v>
      </c>
      <c r="XN43" s="1022" t="s">
        <v>2416</v>
      </c>
      <c r="XO43" s="1022" t="s">
        <v>2356</v>
      </c>
      <c r="XP43" s="1036" t="s">
        <v>897</v>
      </c>
      <c r="XQ43" s="1593" t="s">
        <v>2352</v>
      </c>
      <c r="XR43" s="117" t="s">
        <v>2172</v>
      </c>
      <c r="XS43" s="1744" t="s">
        <v>2363</v>
      </c>
      <c r="XT43" s="1802" t="s">
        <v>2112</v>
      </c>
      <c r="XU43" s="1827" t="s">
        <v>2413</v>
      </c>
      <c r="XV43" s="1744" t="s">
        <v>2414</v>
      </c>
      <c r="XW43" s="1744" t="s">
        <v>2417</v>
      </c>
      <c r="XX43" s="1802" t="s">
        <v>897</v>
      </c>
      <c r="XY43" s="1827" t="s">
        <v>1945</v>
      </c>
      <c r="XZ43" s="1744" t="s">
        <v>1928</v>
      </c>
      <c r="YA43" s="1744" t="s">
        <v>1949</v>
      </c>
      <c r="YB43" s="1802" t="s">
        <v>897</v>
      </c>
      <c r="YC43" s="1827" t="s">
        <v>2367</v>
      </c>
      <c r="YD43" s="1022" t="s">
        <v>2351</v>
      </c>
      <c r="YE43" s="1022" t="s">
        <v>2003</v>
      </c>
      <c r="YF43" s="1036" t="s">
        <v>897</v>
      </c>
      <c r="YG43" s="1593" t="s">
        <v>2006</v>
      </c>
      <c r="YH43" s="1022" t="s">
        <v>2353</v>
      </c>
      <c r="YI43" s="1022" t="s">
        <v>2355</v>
      </c>
      <c r="YJ43" s="1036" t="s">
        <v>897</v>
      </c>
      <c r="YK43" s="1593" t="s">
        <v>2047</v>
      </c>
      <c r="YL43" s="1022" t="s">
        <v>1942</v>
      </c>
      <c r="YM43" s="1022" t="s">
        <v>1947</v>
      </c>
      <c r="YN43" s="1896" t="s">
        <v>897</v>
      </c>
      <c r="YO43" s="1593" t="s">
        <v>1937</v>
      </c>
      <c r="YP43" s="1022" t="s">
        <v>2009</v>
      </c>
      <c r="YQ43" s="1022" t="s">
        <v>1956</v>
      </c>
      <c r="YR43" s="1036" t="s">
        <v>897</v>
      </c>
      <c r="YS43" s="1593" t="s">
        <v>1936</v>
      </c>
      <c r="YT43" s="117" t="s">
        <v>320</v>
      </c>
      <c r="YU43" s="1744" t="s">
        <v>1954</v>
      </c>
      <c r="YV43" s="1802" t="s">
        <v>1919</v>
      </c>
      <c r="YW43" s="1827" t="s">
        <v>1934</v>
      </c>
      <c r="YX43" s="1744" t="s">
        <v>2352</v>
      </c>
      <c r="YY43" s="1744" t="s">
        <v>1927</v>
      </c>
      <c r="YZ43" s="1802" t="s">
        <v>897</v>
      </c>
      <c r="ZA43" s="1827" t="s">
        <v>1920</v>
      </c>
      <c r="ZB43" s="1744" t="s">
        <v>1929</v>
      </c>
      <c r="ZC43" s="1744" t="s">
        <v>2358</v>
      </c>
      <c r="ZD43" s="1802" t="s">
        <v>897</v>
      </c>
      <c r="ZE43" s="1827" t="s">
        <v>897</v>
      </c>
      <c r="ZF43" s="1744" t="s">
        <v>897</v>
      </c>
      <c r="ZG43" s="1744" t="s">
        <v>897</v>
      </c>
      <c r="ZH43" s="1802" t="s">
        <v>897</v>
      </c>
      <c r="ZI43" s="1827" t="s">
        <v>1988</v>
      </c>
      <c r="ZJ43" s="1744" t="s">
        <v>1953</v>
      </c>
      <c r="ZK43" s="1744" t="s">
        <v>2005</v>
      </c>
      <c r="ZL43" s="1828" t="s">
        <v>897</v>
      </c>
      <c r="ZM43" s="1827" t="s">
        <v>1990</v>
      </c>
      <c r="ZN43" s="1744" t="s">
        <v>2413</v>
      </c>
      <c r="ZO43" s="1744" t="s">
        <v>2355</v>
      </c>
      <c r="ZP43" s="1802" t="s">
        <v>897</v>
      </c>
      <c r="ZQ43" s="1827" t="s">
        <v>2414</v>
      </c>
      <c r="ZR43" s="1744" t="s">
        <v>2367</v>
      </c>
      <c r="ZS43" s="1744" t="s">
        <v>1967</v>
      </c>
      <c r="ZT43" s="1802" t="s">
        <v>897</v>
      </c>
      <c r="ZU43" s="1827" t="s">
        <v>1908</v>
      </c>
      <c r="ZV43" s="1744" t="s">
        <v>2364</v>
      </c>
      <c r="ZW43" s="1744" t="s">
        <v>2010</v>
      </c>
      <c r="ZX43" s="1802" t="s">
        <v>897</v>
      </c>
      <c r="ZY43" s="1827" t="s">
        <v>2361</v>
      </c>
      <c r="ZZ43" s="1744" t="s">
        <v>1951</v>
      </c>
      <c r="AAA43" s="1744" t="s">
        <v>2602</v>
      </c>
      <c r="AAB43" s="1802" t="s">
        <v>897</v>
      </c>
      <c r="AAC43" s="1827" t="s">
        <v>2112</v>
      </c>
      <c r="AAD43" s="1744" t="s">
        <v>1925</v>
      </c>
      <c r="AAE43" s="1744" t="s">
        <v>2351</v>
      </c>
      <c r="AAF43" s="1802" t="s">
        <v>897</v>
      </c>
      <c r="AAG43" s="1827" t="s">
        <v>2412</v>
      </c>
      <c r="AAH43" s="1744" t="s">
        <v>1933</v>
      </c>
      <c r="AAI43" s="1744" t="s">
        <v>2365</v>
      </c>
      <c r="AAJ43" s="1802" t="s">
        <v>897</v>
      </c>
      <c r="AAK43" s="1827" t="s">
        <v>2003</v>
      </c>
      <c r="AAL43" s="1744" t="s">
        <v>2006</v>
      </c>
      <c r="AAM43" s="1744" t="s">
        <v>1943</v>
      </c>
      <c r="AAN43" s="1828" t="s">
        <v>897</v>
      </c>
      <c r="AAO43" s="1827" t="s">
        <v>1947</v>
      </c>
      <c r="AAP43" s="1744" t="s">
        <v>1974</v>
      </c>
      <c r="AAQ43" s="1744" t="s">
        <v>1988</v>
      </c>
      <c r="AAR43" s="1802" t="s">
        <v>897</v>
      </c>
      <c r="AAS43" s="1827" t="s">
        <v>1963</v>
      </c>
      <c r="AAT43" s="1744" t="s">
        <v>2418</v>
      </c>
      <c r="AAU43" s="1744" t="s">
        <v>2364</v>
      </c>
      <c r="AAV43" s="1828" t="s">
        <v>897</v>
      </c>
      <c r="AAW43" s="1827" t="s">
        <v>2360</v>
      </c>
      <c r="AAX43" s="1744" t="s">
        <v>1920</v>
      </c>
      <c r="AAY43" s="1744" t="s">
        <v>2010</v>
      </c>
      <c r="AAZ43" s="1802" t="s">
        <v>897</v>
      </c>
      <c r="ABA43" s="1593" t="s">
        <v>2414</v>
      </c>
      <c r="ABB43" s="1022" t="s">
        <v>2112</v>
      </c>
      <c r="ABC43" s="1022" t="s">
        <v>1954</v>
      </c>
      <c r="ABD43" s="1036" t="s">
        <v>897</v>
      </c>
      <c r="ABE43" s="1593" t="s">
        <v>2412</v>
      </c>
      <c r="ABF43" s="1022" t="s">
        <v>2352</v>
      </c>
      <c r="ABG43" s="1022" t="s">
        <v>1936</v>
      </c>
      <c r="ABH43" s="1036" t="s">
        <v>897</v>
      </c>
      <c r="ABI43" s="1593" t="s">
        <v>1943</v>
      </c>
      <c r="ABJ43" s="1022" t="s">
        <v>2351</v>
      </c>
      <c r="ABK43" s="1022" t="s">
        <v>2751</v>
      </c>
      <c r="ABL43" s="1036" t="s">
        <v>897</v>
      </c>
      <c r="ABM43" s="1593" t="s">
        <v>2861</v>
      </c>
      <c r="ABN43" s="1022" t="s">
        <v>2869</v>
      </c>
      <c r="ABO43" s="1022" t="s">
        <v>2009</v>
      </c>
      <c r="ABP43" s="1036" t="s">
        <v>897</v>
      </c>
      <c r="ABQ43" s="1593" t="s">
        <v>2413</v>
      </c>
      <c r="ABR43" s="1022" t="s">
        <v>2047</v>
      </c>
      <c r="ABS43" s="1022" t="s">
        <v>1947</v>
      </c>
      <c r="ABT43" s="1036" t="s">
        <v>897</v>
      </c>
      <c r="ABU43" s="1593" t="s">
        <v>2008</v>
      </c>
      <c r="ABV43" s="1022" t="s">
        <v>2415</v>
      </c>
      <c r="ABW43" s="117" t="s">
        <v>2173</v>
      </c>
      <c r="ABX43" s="1802" t="s">
        <v>2745</v>
      </c>
      <c r="ABY43" s="1827" t="s">
        <v>1928</v>
      </c>
      <c r="ABZ43" s="1744" t="s">
        <v>2862</v>
      </c>
      <c r="ACA43" s="1744" t="s">
        <v>2356</v>
      </c>
      <c r="ACB43" s="1802" t="s">
        <v>897</v>
      </c>
      <c r="ACC43" s="1827" t="s">
        <v>2360</v>
      </c>
      <c r="ACD43" s="1744" t="s">
        <v>1958</v>
      </c>
      <c r="ACE43" s="1744" t="s">
        <v>2416</v>
      </c>
      <c r="ACF43" s="1802" t="s">
        <v>897</v>
      </c>
      <c r="ACG43" s="1827" t="s">
        <v>1951</v>
      </c>
      <c r="ACH43" s="1744" t="s">
        <v>2418</v>
      </c>
      <c r="ACI43" s="1744" t="s">
        <v>2861</v>
      </c>
      <c r="ACJ43" s="1802" t="s">
        <v>897</v>
      </c>
      <c r="ACK43" s="1827" t="s">
        <v>1945</v>
      </c>
      <c r="ACL43" s="1744" t="s">
        <v>1943</v>
      </c>
      <c r="ACM43" s="1744" t="s">
        <v>1999</v>
      </c>
      <c r="ACN43" s="1802" t="s">
        <v>897</v>
      </c>
      <c r="ACO43" s="74"/>
      <c r="ACP43" s="1675" t="s">
        <v>1864</v>
      </c>
      <c r="ACQ43" s="338">
        <f t="shared" si="11"/>
        <v>22</v>
      </c>
      <c r="ACR43" s="77">
        <f t="shared" si="12"/>
        <v>14</v>
      </c>
      <c r="ACS43" s="935">
        <f t="shared" si="13"/>
        <v>36</v>
      </c>
      <c r="ACT43" s="144">
        <f t="shared" si="14"/>
        <v>0.61111111111111116</v>
      </c>
      <c r="ACU43" s="338">
        <f t="shared" si="15"/>
        <v>11</v>
      </c>
      <c r="ACV43" s="77">
        <f t="shared" si="16"/>
        <v>7</v>
      </c>
      <c r="ACW43" s="935">
        <f t="shared" si="17"/>
        <v>18</v>
      </c>
      <c r="ACX43" s="1314">
        <f t="shared" si="18"/>
        <v>0.61111111111111116</v>
      </c>
      <c r="ACY43" s="32"/>
    </row>
    <row r="44" spans="1:779">
      <c r="A44" s="74"/>
      <c r="B44" s="74" t="s">
        <v>697</v>
      </c>
      <c r="C44" s="570">
        <f t="shared" ca="1" si="19"/>
        <v>14</v>
      </c>
      <c r="D44" s="575">
        <v>40689</v>
      </c>
      <c r="E44" s="331" t="s">
        <v>1517</v>
      </c>
      <c r="F44" s="74" t="s">
        <v>17</v>
      </c>
      <c r="G44" s="263" t="s">
        <v>16</v>
      </c>
      <c r="H44" s="76">
        <f t="shared" si="20"/>
        <v>98</v>
      </c>
      <c r="I44" s="77">
        <f t="shared" si="21"/>
        <v>122</v>
      </c>
      <c r="J44" s="77">
        <f t="shared" si="22"/>
        <v>220</v>
      </c>
      <c r="K44" s="95">
        <f t="shared" si="23"/>
        <v>0.44545454545454544</v>
      </c>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H44" s="225"/>
      <c r="CI44" s="225"/>
      <c r="CJ44" s="225"/>
      <c r="CK44" s="225"/>
      <c r="CL44" s="225"/>
      <c r="CM44" s="225"/>
      <c r="CN44" s="225"/>
      <c r="CO44" s="225"/>
      <c r="CP44" s="225"/>
      <c r="CQ44" s="225"/>
      <c r="CR44" s="225"/>
      <c r="CS44" s="225"/>
      <c r="CT44" s="225"/>
      <c r="CU44" s="225"/>
      <c r="CV44" s="225"/>
      <c r="CW44" s="225"/>
      <c r="CX44" s="225"/>
      <c r="CY44" s="225"/>
      <c r="CZ44" s="225"/>
      <c r="DA44" s="225"/>
      <c r="DB44" s="225"/>
      <c r="DC44" s="225"/>
      <c r="DD44" s="225"/>
      <c r="DE44" s="225"/>
      <c r="DF44" s="225"/>
      <c r="DG44" s="225"/>
      <c r="DH44" s="225"/>
      <c r="DI44" s="225"/>
      <c r="DJ44" s="225"/>
      <c r="DK44" s="225"/>
      <c r="DL44" s="225"/>
      <c r="DM44" s="225"/>
      <c r="DN44" s="225"/>
      <c r="DO44" s="225"/>
      <c r="DP44" s="225"/>
      <c r="DQ44" s="225"/>
      <c r="DR44" s="225"/>
      <c r="DS44" s="225"/>
      <c r="DT44" s="225"/>
      <c r="DU44" s="225"/>
      <c r="DV44" s="225"/>
      <c r="DW44" s="225"/>
      <c r="DX44" s="225"/>
      <c r="DY44" s="225"/>
      <c r="DZ44" s="225"/>
      <c r="EA44" s="225"/>
      <c r="EB44" s="225"/>
      <c r="EC44" s="225"/>
      <c r="ED44" s="225"/>
      <c r="EE44" s="225"/>
      <c r="EF44" s="225"/>
      <c r="EG44" s="225"/>
      <c r="EH44" s="225"/>
      <c r="EI44" s="225"/>
      <c r="EJ44" s="225"/>
      <c r="EK44" s="225"/>
      <c r="EL44" s="225"/>
      <c r="EM44" s="225"/>
      <c r="EN44" s="225"/>
      <c r="EO44" s="225"/>
      <c r="EP44" s="225"/>
      <c r="EQ44" s="225"/>
      <c r="ER44" s="225"/>
      <c r="ES44" s="225"/>
      <c r="ET44" s="225"/>
      <c r="EU44" s="225"/>
      <c r="EV44" s="225"/>
      <c r="EW44" s="225"/>
      <c r="EX44" s="225"/>
      <c r="EY44" s="225"/>
      <c r="EZ44" s="225"/>
      <c r="FA44" s="225"/>
      <c r="FB44" s="225"/>
      <c r="FC44" s="225"/>
      <c r="FD44" s="225"/>
      <c r="FE44" s="225"/>
      <c r="FF44" s="225"/>
      <c r="FG44" s="225"/>
      <c r="FH44" s="225"/>
      <c r="FI44" s="225"/>
      <c r="FJ44" s="225"/>
      <c r="FK44" s="225"/>
      <c r="FL44" s="225"/>
      <c r="FM44" s="225"/>
      <c r="FN44" s="225"/>
      <c r="FO44" s="225"/>
      <c r="FP44" s="225"/>
      <c r="FQ44" s="225"/>
      <c r="FR44" s="225"/>
      <c r="FS44" s="225"/>
      <c r="FT44" s="225"/>
      <c r="FU44" s="225"/>
      <c r="FV44" s="225"/>
      <c r="FW44" s="225"/>
      <c r="FX44" s="225"/>
      <c r="FY44" s="225"/>
      <c r="FZ44" s="225"/>
      <c r="GA44" s="225"/>
      <c r="GB44" s="225"/>
      <c r="GC44" s="225"/>
      <c r="GD44" s="225"/>
      <c r="GE44" s="225"/>
      <c r="GF44" s="225"/>
      <c r="GG44" s="225"/>
      <c r="GH44" s="225"/>
      <c r="GI44" s="225"/>
      <c r="GJ44" s="225"/>
      <c r="GK44" s="225"/>
      <c r="GL44" s="225"/>
      <c r="GM44" s="225"/>
      <c r="GN44" s="225"/>
      <c r="GO44" s="225"/>
      <c r="GP44" s="225"/>
      <c r="GQ44" s="225"/>
      <c r="GR44" s="225"/>
      <c r="GS44" s="225"/>
      <c r="GT44" s="225"/>
      <c r="GU44" s="225"/>
      <c r="GV44" s="225"/>
      <c r="GW44" s="225"/>
      <c r="GX44" s="225"/>
      <c r="GY44" s="225"/>
      <c r="GZ44" s="225"/>
      <c r="HA44" s="225"/>
      <c r="HB44" s="225"/>
      <c r="HC44" s="225"/>
      <c r="HD44" s="225"/>
      <c r="HE44" s="225"/>
      <c r="HF44" s="225"/>
      <c r="HG44" s="225"/>
      <c r="HH44" s="225"/>
      <c r="HI44" s="225"/>
      <c r="HJ44" s="225"/>
      <c r="HK44" s="225"/>
      <c r="HL44" s="225"/>
      <c r="HM44" s="225"/>
      <c r="HN44" s="225"/>
      <c r="HO44" s="225"/>
      <c r="HP44" s="225"/>
      <c r="HQ44" s="225"/>
      <c r="HR44" s="225"/>
      <c r="HS44" s="225"/>
      <c r="HT44" s="225"/>
      <c r="HU44" s="225"/>
      <c r="HV44" s="225"/>
      <c r="HW44" s="225"/>
      <c r="HX44" s="225"/>
      <c r="HY44" s="225"/>
      <c r="HZ44" s="225"/>
      <c r="IA44" s="225"/>
      <c r="IB44" s="225"/>
      <c r="IC44" s="225"/>
      <c r="ID44" s="225"/>
      <c r="IE44" s="225"/>
      <c r="IF44" s="225"/>
      <c r="IG44" s="225"/>
      <c r="IH44" s="225"/>
      <c r="II44" s="225"/>
      <c r="IJ44" s="225"/>
      <c r="IK44" s="225"/>
      <c r="IL44" s="225"/>
      <c r="IM44" s="225"/>
      <c r="IN44" s="225"/>
      <c r="IO44" s="225"/>
      <c r="IP44" s="225"/>
      <c r="IQ44" s="225"/>
      <c r="IR44" s="225"/>
      <c r="IS44" s="225"/>
      <c r="IT44" s="225"/>
      <c r="IU44" s="225"/>
      <c r="IV44" s="225"/>
      <c r="IW44" s="225"/>
      <c r="IX44" s="225"/>
      <c r="IY44" s="225"/>
      <c r="IZ44" s="225"/>
      <c r="JA44" s="225"/>
      <c r="JB44" s="225"/>
      <c r="JC44" s="225"/>
      <c r="JD44" s="225"/>
      <c r="JE44" s="225"/>
      <c r="JF44" s="225"/>
      <c r="JG44" s="225"/>
      <c r="JH44" s="225"/>
      <c r="JI44" s="225"/>
      <c r="JJ44" s="225"/>
      <c r="JK44" s="225"/>
      <c r="JL44" s="225"/>
      <c r="JM44" s="225"/>
      <c r="JN44" s="225"/>
      <c r="JO44" s="225"/>
      <c r="JP44" s="225"/>
      <c r="JQ44" s="225"/>
      <c r="JR44" s="225"/>
      <c r="JS44" s="225"/>
      <c r="JT44" s="225"/>
      <c r="JU44" s="225"/>
      <c r="JV44" s="225"/>
      <c r="JW44" s="225"/>
      <c r="JX44" s="225"/>
      <c r="JY44" s="225"/>
      <c r="JZ44" s="225"/>
      <c r="KA44" s="225"/>
      <c r="KB44" s="225"/>
      <c r="KC44" s="225"/>
      <c r="KD44" s="225"/>
      <c r="KE44" s="225"/>
      <c r="KF44" s="225"/>
      <c r="KG44" s="225"/>
      <c r="KH44" s="225"/>
      <c r="KI44" s="225"/>
      <c r="KJ44" s="225"/>
      <c r="KK44" s="225"/>
      <c r="KL44" s="225"/>
      <c r="KM44" s="225"/>
      <c r="KN44" s="225"/>
      <c r="KO44" s="225"/>
      <c r="KP44" s="225"/>
      <c r="KQ44" s="225"/>
      <c r="KR44" s="225"/>
      <c r="KS44" s="225"/>
      <c r="KT44" s="225"/>
      <c r="KU44" s="225"/>
      <c r="KV44" s="225"/>
      <c r="KW44" s="225"/>
      <c r="KX44" s="225"/>
      <c r="KY44" s="225"/>
      <c r="KZ44" s="225"/>
      <c r="LA44" s="225"/>
      <c r="LB44" s="225"/>
      <c r="LC44" s="225"/>
      <c r="LD44" s="225"/>
      <c r="LE44" s="225"/>
      <c r="LF44" s="225"/>
      <c r="LG44" s="225"/>
      <c r="LH44" s="225"/>
      <c r="LI44" s="225"/>
      <c r="LJ44" s="225"/>
      <c r="LK44" s="225"/>
      <c r="LL44" s="225"/>
      <c r="LM44" s="225"/>
      <c r="LN44" s="225"/>
      <c r="LO44" s="225"/>
      <c r="LP44" s="225"/>
      <c r="LQ44" s="225"/>
      <c r="LR44" s="225"/>
      <c r="LS44" s="225"/>
      <c r="LT44" s="225"/>
      <c r="LU44" s="225"/>
      <c r="LV44" s="225"/>
      <c r="LW44" s="225"/>
      <c r="LX44" s="225"/>
      <c r="LY44" s="225"/>
      <c r="LZ44" s="225"/>
      <c r="MA44" s="225"/>
      <c r="MB44" s="225"/>
      <c r="MC44" s="225"/>
      <c r="MD44" s="225"/>
      <c r="ME44" s="225"/>
      <c r="MF44" s="225"/>
      <c r="MG44" s="225"/>
      <c r="MH44" s="225"/>
      <c r="MI44" s="225"/>
      <c r="MJ44" s="76"/>
      <c r="MK44" s="77"/>
      <c r="ML44" s="77"/>
      <c r="MM44" s="110"/>
      <c r="MN44" s="76"/>
      <c r="MO44" s="77"/>
      <c r="MP44" s="77"/>
      <c r="MQ44" s="110"/>
      <c r="MR44" s="76"/>
      <c r="MS44" s="77"/>
      <c r="MT44" s="77"/>
      <c r="MU44" s="110"/>
      <c r="MV44" s="338"/>
      <c r="MW44" s="77"/>
      <c r="MX44" s="77"/>
      <c r="MY44" s="935"/>
      <c r="MZ44" s="338"/>
      <c r="NA44" s="77"/>
      <c r="NB44" s="77"/>
      <c r="NC44" s="110"/>
      <c r="ND44" s="338"/>
      <c r="NE44" s="77"/>
      <c r="NF44" s="77"/>
      <c r="NG44" s="935"/>
      <c r="NH44" s="338"/>
      <c r="NI44" s="77"/>
      <c r="NJ44" s="77"/>
      <c r="NK44" s="935"/>
      <c r="NL44" s="338"/>
      <c r="NM44" s="77"/>
      <c r="NN44" s="77"/>
      <c r="NO44" s="935"/>
      <c r="NP44" s="338"/>
      <c r="NQ44" s="77"/>
      <c r="NR44" s="77"/>
      <c r="NS44" s="935"/>
      <c r="NT44" s="338"/>
      <c r="NU44" s="77"/>
      <c r="NV44" s="77"/>
      <c r="NW44" s="935"/>
      <c r="NX44" s="338"/>
      <c r="NY44" s="77"/>
      <c r="NZ44" s="77"/>
      <c r="OA44" s="110"/>
      <c r="OB44" s="338"/>
      <c r="OC44" s="77"/>
      <c r="OD44" s="77"/>
      <c r="OE44" s="935"/>
      <c r="OF44" s="338"/>
      <c r="OG44" s="77"/>
      <c r="OH44" s="77"/>
      <c r="OI44" s="935"/>
      <c r="OJ44" s="338"/>
      <c r="OK44" s="77"/>
      <c r="OL44" s="77"/>
      <c r="OM44" s="935"/>
      <c r="ON44" s="338"/>
      <c r="OO44" s="77"/>
      <c r="OP44" s="77"/>
      <c r="OQ44" s="935"/>
      <c r="OR44" s="338"/>
      <c r="OS44" s="77"/>
      <c r="OT44" s="77"/>
      <c r="OU44" s="935"/>
      <c r="OV44" s="338"/>
      <c r="OW44" s="77"/>
      <c r="OX44" s="77"/>
      <c r="OY44" s="935"/>
      <c r="OZ44" s="338"/>
      <c r="PA44" s="77"/>
      <c r="PB44" s="77"/>
      <c r="PC44" s="935"/>
      <c r="PD44" s="338"/>
      <c r="PE44" s="77"/>
      <c r="PF44" s="77"/>
      <c r="PG44" s="935"/>
      <c r="PH44" s="338"/>
      <c r="PI44" s="77"/>
      <c r="PJ44" s="77"/>
      <c r="PK44" s="935"/>
      <c r="PL44" s="338"/>
      <c r="PM44" s="77"/>
      <c r="PN44" s="77"/>
      <c r="PO44" s="77"/>
      <c r="PP44" s="110"/>
      <c r="PQ44" s="338"/>
      <c r="PR44" s="77"/>
      <c r="PS44" s="77"/>
      <c r="PT44" s="935"/>
      <c r="PU44" s="1411"/>
      <c r="PV44" s="1412"/>
      <c r="PW44" s="1412"/>
      <c r="PX44" s="935"/>
      <c r="PY44" s="338"/>
      <c r="PZ44" s="77"/>
      <c r="QA44" s="77"/>
      <c r="QB44" s="935"/>
      <c r="QC44" s="338" t="s">
        <v>800</v>
      </c>
      <c r="QD44" s="77" t="s">
        <v>814</v>
      </c>
      <c r="QE44" s="77" t="s">
        <v>462</v>
      </c>
      <c r="QF44" s="935"/>
      <c r="QG44" s="338" t="s">
        <v>811</v>
      </c>
      <c r="QH44" s="77" t="s">
        <v>1153</v>
      </c>
      <c r="QI44" s="77" t="s">
        <v>449</v>
      </c>
      <c r="QJ44" s="935"/>
      <c r="QK44" s="338" t="s">
        <v>1111</v>
      </c>
      <c r="QL44" s="77" t="s">
        <v>1102</v>
      </c>
      <c r="QM44" s="77" t="s">
        <v>1110</v>
      </c>
      <c r="QN44" s="935"/>
      <c r="QO44" s="338" t="s">
        <v>1103</v>
      </c>
      <c r="QP44" s="77" t="s">
        <v>1457</v>
      </c>
      <c r="QQ44" s="77" t="s">
        <v>1518</v>
      </c>
      <c r="QR44" s="935"/>
      <c r="QS44" s="338" t="s">
        <v>1450</v>
      </c>
      <c r="QT44" s="77" t="s">
        <v>1500</v>
      </c>
      <c r="QU44" s="77" t="s">
        <v>1452</v>
      </c>
      <c r="QV44" s="935"/>
      <c r="QW44" s="338" t="s">
        <v>1453</v>
      </c>
      <c r="QX44" s="77" t="s">
        <v>477</v>
      </c>
      <c r="QY44" s="77" t="s">
        <v>1516</v>
      </c>
      <c r="QZ44" s="935"/>
      <c r="RA44" s="338" t="s">
        <v>1441</v>
      </c>
      <c r="RB44" s="77" t="s">
        <v>974</v>
      </c>
      <c r="RC44" s="77" t="s">
        <v>1105</v>
      </c>
      <c r="RD44" s="935"/>
      <c r="RE44" s="338" t="s">
        <v>1096</v>
      </c>
      <c r="RF44" s="116" t="s">
        <v>1439</v>
      </c>
      <c r="RG44" s="116" t="s">
        <v>1501</v>
      </c>
      <c r="RH44" s="1071"/>
      <c r="RI44" s="1053" t="s">
        <v>816</v>
      </c>
      <c r="RJ44" s="116" t="s">
        <v>814</v>
      </c>
      <c r="RK44" s="116" t="s">
        <v>1153</v>
      </c>
      <c r="RL44" s="1071"/>
      <c r="RM44" s="1053" t="s">
        <v>175</v>
      </c>
      <c r="RN44" s="116" t="s">
        <v>210</v>
      </c>
      <c r="RO44" s="77" t="s">
        <v>1107</v>
      </c>
      <c r="RP44" s="935" t="s">
        <v>137</v>
      </c>
      <c r="RQ44" s="338" t="s">
        <v>1100</v>
      </c>
      <c r="RR44" s="77" t="s">
        <v>1103</v>
      </c>
      <c r="RS44" s="79" t="s">
        <v>1108</v>
      </c>
      <c r="RT44" s="1057"/>
      <c r="RU44" s="1056" t="s">
        <v>1012</v>
      </c>
      <c r="RV44" s="79" t="s">
        <v>1102</v>
      </c>
      <c r="RW44" s="79" t="s">
        <v>813</v>
      </c>
      <c r="RX44" s="1057"/>
      <c r="RY44" s="1056" t="s">
        <v>1502</v>
      </c>
      <c r="RZ44" s="79" t="s">
        <v>1452</v>
      </c>
      <c r="SA44" s="79" t="s">
        <v>207</v>
      </c>
      <c r="SB44" s="1057"/>
      <c r="SC44" s="1056" t="s">
        <v>447</v>
      </c>
      <c r="SD44" s="79" t="s">
        <v>1112</v>
      </c>
      <c r="SE44" s="79" t="s">
        <v>1453</v>
      </c>
      <c r="SF44" s="1057" t="s">
        <v>132</v>
      </c>
      <c r="SG44" s="338" t="s">
        <v>1449</v>
      </c>
      <c r="SH44" s="77" t="s">
        <v>1500</v>
      </c>
      <c r="SI44" s="77" t="s">
        <v>452</v>
      </c>
      <c r="SJ44" s="935"/>
      <c r="SK44" s="338" t="s">
        <v>1459</v>
      </c>
      <c r="SL44" s="77" t="s">
        <v>1651</v>
      </c>
      <c r="SM44" s="77" t="s">
        <v>1450</v>
      </c>
      <c r="SN44" s="935"/>
      <c r="SO44" s="338" t="s">
        <v>1451</v>
      </c>
      <c r="SP44" s="77" t="s">
        <v>1111</v>
      </c>
      <c r="SQ44" s="77" t="s">
        <v>974</v>
      </c>
      <c r="SR44" s="935"/>
      <c r="SS44" s="1054" t="s">
        <v>1446</v>
      </c>
      <c r="ST44" s="81" t="s">
        <v>1714</v>
      </c>
      <c r="SU44" s="81" t="s">
        <v>1104</v>
      </c>
      <c r="SV44" s="1055"/>
      <c r="SW44" s="1054" t="s">
        <v>1103</v>
      </c>
      <c r="SX44" s="81" t="s">
        <v>133</v>
      </c>
      <c r="SY44" s="77" t="s">
        <v>814</v>
      </c>
      <c r="SZ44" s="110" t="s">
        <v>1440</v>
      </c>
      <c r="TA44" s="338" t="s">
        <v>816</v>
      </c>
      <c r="TB44" s="79" t="s">
        <v>1096</v>
      </c>
      <c r="TC44" s="79" t="s">
        <v>1635</v>
      </c>
      <c r="TD44" s="1057"/>
      <c r="TE44" s="1056" t="s">
        <v>1106</v>
      </c>
      <c r="TF44" s="79" t="s">
        <v>1516</v>
      </c>
      <c r="TG44" s="79" t="s">
        <v>175</v>
      </c>
      <c r="TH44" s="1057"/>
      <c r="TI44" s="1056" t="s">
        <v>500</v>
      </c>
      <c r="TJ44" s="79" t="s">
        <v>1100</v>
      </c>
      <c r="TK44" s="79" t="s">
        <v>447</v>
      </c>
      <c r="TL44" s="1057"/>
      <c r="TM44" s="2470" t="s">
        <v>223</v>
      </c>
      <c r="TN44" s="79" t="s">
        <v>1442</v>
      </c>
      <c r="TO44" s="79" t="s">
        <v>132</v>
      </c>
      <c r="TP44" s="2471" t="s">
        <v>1450</v>
      </c>
      <c r="TQ44" s="2462" t="s">
        <v>1459</v>
      </c>
      <c r="TR44" s="2460" t="s">
        <v>1747</v>
      </c>
      <c r="TS44" s="2460" t="s">
        <v>1110</v>
      </c>
      <c r="TT44" s="2471"/>
      <c r="TU44" s="2462" t="s">
        <v>1931</v>
      </c>
      <c r="TV44" s="2460" t="s">
        <v>1975</v>
      </c>
      <c r="TW44" s="2460" t="s">
        <v>1980</v>
      </c>
      <c r="TX44" s="2471"/>
      <c r="TY44" s="2462" t="s">
        <v>897</v>
      </c>
      <c r="TZ44" s="2460" t="s">
        <v>897</v>
      </c>
      <c r="UA44" s="2460" t="s">
        <v>897</v>
      </c>
      <c r="UB44" s="2461"/>
      <c r="UC44" s="2463" t="s">
        <v>1977</v>
      </c>
      <c r="UD44" s="2464" t="s">
        <v>1998</v>
      </c>
      <c r="UE44" s="2464" t="s">
        <v>2085</v>
      </c>
      <c r="UF44" s="1022" t="s">
        <v>1965</v>
      </c>
      <c r="UG44" s="1593" t="s">
        <v>2008</v>
      </c>
      <c r="UH44" s="1022" t="s">
        <v>1953</v>
      </c>
      <c r="UI44" s="1022" t="s">
        <v>2003</v>
      </c>
      <c r="UJ44" s="1036"/>
      <c r="UK44" s="1593" t="s">
        <v>897</v>
      </c>
      <c r="UL44" s="1022" t="s">
        <v>897</v>
      </c>
      <c r="UM44" s="1022" t="s">
        <v>897</v>
      </c>
      <c r="UN44" s="1036"/>
      <c r="UO44" s="1593" t="s">
        <v>1947</v>
      </c>
      <c r="UP44" s="1022" t="s">
        <v>2002</v>
      </c>
      <c r="UQ44" s="117" t="s">
        <v>210</v>
      </c>
      <c r="UR44" s="1080" t="s">
        <v>2005</v>
      </c>
      <c r="US44" s="1438" t="s">
        <v>1102</v>
      </c>
      <c r="UT44" s="1014" t="s">
        <v>447</v>
      </c>
      <c r="UU44" s="1014" t="s">
        <v>1714</v>
      </c>
      <c r="UV44" s="1080"/>
      <c r="UW44" s="1827" t="s">
        <v>2048</v>
      </c>
      <c r="UX44" s="1744" t="s">
        <v>1967</v>
      </c>
      <c r="UY44" s="1744" t="s">
        <v>1957</v>
      </c>
      <c r="UZ44" s="1802" t="s">
        <v>897</v>
      </c>
      <c r="VA44" s="1827" t="s">
        <v>1943</v>
      </c>
      <c r="VB44" s="1744" t="s">
        <v>1945</v>
      </c>
      <c r="VC44" s="1744" t="s">
        <v>1961</v>
      </c>
      <c r="VD44" s="1802" t="s">
        <v>897</v>
      </c>
      <c r="VE44" s="1827" t="s">
        <v>1952</v>
      </c>
      <c r="VF44" s="1744" t="s">
        <v>2046</v>
      </c>
      <c r="VG44" s="1744" t="s">
        <v>1951</v>
      </c>
      <c r="VH44" s="1802" t="s">
        <v>897</v>
      </c>
      <c r="VI44" s="1827" t="s">
        <v>1832</v>
      </c>
      <c r="VJ44" s="1744" t="s">
        <v>1516</v>
      </c>
      <c r="VK44" s="1744" t="s">
        <v>989</v>
      </c>
      <c r="VL44" s="1802" t="s">
        <v>897</v>
      </c>
      <c r="VM44" s="1827" t="s">
        <v>1449</v>
      </c>
      <c r="VN44" s="1744" t="s">
        <v>2157</v>
      </c>
      <c r="VO44" s="1744" t="s">
        <v>1100</v>
      </c>
      <c r="VP44" s="1802" t="s">
        <v>897</v>
      </c>
      <c r="VQ44" s="1827" t="s">
        <v>1830</v>
      </c>
      <c r="VR44" s="1022" t="s">
        <v>1445</v>
      </c>
      <c r="VS44" s="1022" t="s">
        <v>1822</v>
      </c>
      <c r="VT44" s="1036" t="s">
        <v>897</v>
      </c>
      <c r="VU44" s="1593" t="s">
        <v>1947</v>
      </c>
      <c r="VV44" s="1022" t="s">
        <v>1953</v>
      </c>
      <c r="VW44" s="1022" t="s">
        <v>1966</v>
      </c>
      <c r="VX44" s="1036" t="s">
        <v>897</v>
      </c>
      <c r="VY44" s="1593" t="s">
        <v>2000</v>
      </c>
      <c r="VZ44" s="117" t="s">
        <v>320</v>
      </c>
      <c r="WA44" s="1744" t="s">
        <v>1919</v>
      </c>
      <c r="WB44" s="1802" t="s">
        <v>1914</v>
      </c>
      <c r="WC44" s="1827" t="s">
        <v>1931</v>
      </c>
      <c r="WD44" s="1744" t="s">
        <v>2049</v>
      </c>
      <c r="WE44" s="1744" t="s">
        <v>1978</v>
      </c>
      <c r="WF44" s="1802" t="s">
        <v>897</v>
      </c>
      <c r="WG44" s="1827" t="s">
        <v>2046</v>
      </c>
      <c r="WH44" s="1744" t="s">
        <v>2004</v>
      </c>
      <c r="WI44" s="1744" t="s">
        <v>2009</v>
      </c>
      <c r="WJ44" s="1802" t="s">
        <v>897</v>
      </c>
      <c r="WK44" s="1827" t="s">
        <v>2005</v>
      </c>
      <c r="WL44" s="1744" t="s">
        <v>1923</v>
      </c>
      <c r="WM44" s="1744" t="s">
        <v>1956</v>
      </c>
      <c r="WN44" s="1802" t="s">
        <v>897</v>
      </c>
      <c r="WO44" s="1827" t="s">
        <v>1996</v>
      </c>
      <c r="WP44" s="1744" t="s">
        <v>1940</v>
      </c>
      <c r="WQ44" s="1744" t="s">
        <v>1980</v>
      </c>
      <c r="WR44" s="1802" t="s">
        <v>897</v>
      </c>
      <c r="WS44" s="1827" t="s">
        <v>1910</v>
      </c>
      <c r="WT44" s="1744" t="s">
        <v>1898</v>
      </c>
      <c r="WU44" s="1744" t="s">
        <v>2011</v>
      </c>
      <c r="WV44" s="1802" t="s">
        <v>897</v>
      </c>
      <c r="WW44" s="1827" t="s">
        <v>1962</v>
      </c>
      <c r="WX44" s="1744" t="s">
        <v>1949</v>
      </c>
      <c r="WY44" s="1744" t="s">
        <v>2112</v>
      </c>
      <c r="WZ44" s="1802" t="s">
        <v>897</v>
      </c>
      <c r="XA44" s="1827" t="s">
        <v>2002</v>
      </c>
      <c r="XB44" s="1744" t="s">
        <v>1937</v>
      </c>
      <c r="XC44" s="1744" t="s">
        <v>1952</v>
      </c>
      <c r="XD44" s="1802" t="s">
        <v>1941</v>
      </c>
      <c r="XE44" s="1827" t="s">
        <v>1957</v>
      </c>
      <c r="XF44" s="1744" t="s">
        <v>1954</v>
      </c>
      <c r="XG44" s="1744" t="s">
        <v>1961</v>
      </c>
      <c r="XH44" s="1802" t="s">
        <v>897</v>
      </c>
      <c r="XI44" s="1827" t="s">
        <v>897</v>
      </c>
      <c r="XJ44" s="1744" t="s">
        <v>897</v>
      </c>
      <c r="XK44" s="1744" t="s">
        <v>897</v>
      </c>
      <c r="XL44" s="1802" t="s">
        <v>897</v>
      </c>
      <c r="XM44" s="1827" t="s">
        <v>1978</v>
      </c>
      <c r="XN44" s="1744" t="s">
        <v>1971</v>
      </c>
      <c r="XO44" s="1744" t="s">
        <v>1990</v>
      </c>
      <c r="XP44" s="1802" t="s">
        <v>897</v>
      </c>
      <c r="XQ44" s="1827" t="s">
        <v>1925</v>
      </c>
      <c r="XR44" s="1744" t="s">
        <v>1928</v>
      </c>
      <c r="XS44" s="1744" t="s">
        <v>2354</v>
      </c>
      <c r="XT44" s="1802" t="s">
        <v>897</v>
      </c>
      <c r="XU44" s="1827" t="s">
        <v>2359</v>
      </c>
      <c r="XV44" s="1744" t="s">
        <v>2365</v>
      </c>
      <c r="XW44" s="1744" t="s">
        <v>2351</v>
      </c>
      <c r="XX44" s="1802" t="s">
        <v>897</v>
      </c>
      <c r="XY44" s="1827" t="s">
        <v>897</v>
      </c>
      <c r="XZ44" s="1744" t="s">
        <v>897</v>
      </c>
      <c r="YA44" s="1744" t="s">
        <v>897</v>
      </c>
      <c r="YB44" s="1802" t="s">
        <v>897</v>
      </c>
      <c r="YC44" s="1827" t="s">
        <v>2008</v>
      </c>
      <c r="YD44" s="1744" t="s">
        <v>1988</v>
      </c>
      <c r="YE44" s="1744" t="s">
        <v>1913</v>
      </c>
      <c r="YF44" s="1802" t="s">
        <v>897</v>
      </c>
      <c r="YG44" s="1827" t="s">
        <v>2360</v>
      </c>
      <c r="YH44" s="1744" t="s">
        <v>2357</v>
      </c>
      <c r="YI44" s="1744" t="s">
        <v>1967</v>
      </c>
      <c r="YJ44" s="1802" t="s">
        <v>897</v>
      </c>
      <c r="YK44" s="1827" t="s">
        <v>2412</v>
      </c>
      <c r="YL44" s="1744" t="s">
        <v>1920</v>
      </c>
      <c r="YM44" s="1744" t="s">
        <v>1938</v>
      </c>
      <c r="YN44" s="1828" t="s">
        <v>897</v>
      </c>
      <c r="YO44" s="1827" t="s">
        <v>1954</v>
      </c>
      <c r="YP44" s="1744" t="s">
        <v>2006</v>
      </c>
      <c r="YQ44" s="1744" t="s">
        <v>1947</v>
      </c>
      <c r="YR44" s="1802" t="s">
        <v>897</v>
      </c>
      <c r="YS44" s="1827" t="s">
        <v>1937</v>
      </c>
      <c r="YT44" s="1744" t="s">
        <v>1943</v>
      </c>
      <c r="YU44" s="1744" t="s">
        <v>1927</v>
      </c>
      <c r="YV44" s="1802" t="s">
        <v>897</v>
      </c>
      <c r="YW44" s="1827" t="s">
        <v>1955</v>
      </c>
      <c r="YX44" s="1744" t="s">
        <v>2356</v>
      </c>
      <c r="YY44" s="1744" t="s">
        <v>1896</v>
      </c>
      <c r="YZ44" s="1802" t="s">
        <v>897</v>
      </c>
      <c r="ZA44" s="1827" t="s">
        <v>1933</v>
      </c>
      <c r="ZB44" s="1744" t="s">
        <v>2354</v>
      </c>
      <c r="ZC44" s="1744" t="s">
        <v>2364</v>
      </c>
      <c r="ZD44" s="1802" t="s">
        <v>897</v>
      </c>
      <c r="ZE44" s="1827" t="s">
        <v>2355</v>
      </c>
      <c r="ZF44" s="1744" t="s">
        <v>2352</v>
      </c>
      <c r="ZG44" s="1744" t="s">
        <v>2351</v>
      </c>
      <c r="ZH44" s="1802" t="s">
        <v>897</v>
      </c>
      <c r="ZI44" s="1827" t="s">
        <v>1976</v>
      </c>
      <c r="ZJ44" s="1744" t="s">
        <v>2602</v>
      </c>
      <c r="ZK44" s="1744" t="s">
        <v>1963</v>
      </c>
      <c r="ZL44" s="1828" t="s">
        <v>897</v>
      </c>
      <c r="ZM44" s="1827" t="s">
        <v>2112</v>
      </c>
      <c r="ZN44" s="1744" t="s">
        <v>2416</v>
      </c>
      <c r="ZO44" s="1744" t="s">
        <v>1945</v>
      </c>
      <c r="ZP44" s="1802" t="s">
        <v>897</v>
      </c>
      <c r="ZQ44" s="1827" t="s">
        <v>897</v>
      </c>
      <c r="ZR44" s="1744" t="s">
        <v>897</v>
      </c>
      <c r="ZS44" s="1744" t="s">
        <v>897</v>
      </c>
      <c r="ZT44" s="1802" t="s">
        <v>897</v>
      </c>
      <c r="ZU44" s="1827" t="s">
        <v>1977</v>
      </c>
      <c r="ZV44" s="1744" t="s">
        <v>1947</v>
      </c>
      <c r="ZW44" s="1744" t="s">
        <v>2279</v>
      </c>
      <c r="ZX44" s="1802" t="s">
        <v>897</v>
      </c>
      <c r="ZY44" s="1827" t="s">
        <v>1942</v>
      </c>
      <c r="ZZ44" s="1744" t="s">
        <v>1934</v>
      </c>
      <c r="AAA44" s="1744" t="s">
        <v>2046</v>
      </c>
      <c r="AAB44" s="1802" t="s">
        <v>897</v>
      </c>
      <c r="AAC44" s="1827" t="s">
        <v>897</v>
      </c>
      <c r="AAD44" s="1744" t="s">
        <v>897</v>
      </c>
      <c r="AAE44" s="1744" t="s">
        <v>897</v>
      </c>
      <c r="AAF44" s="1802" t="s">
        <v>897</v>
      </c>
      <c r="AAG44" s="1827" t="s">
        <v>1929</v>
      </c>
      <c r="AAH44" s="1744" t="s">
        <v>2418</v>
      </c>
      <c r="AAI44" s="1744" t="s">
        <v>2360</v>
      </c>
      <c r="AAJ44" s="1802" t="s">
        <v>897</v>
      </c>
      <c r="AAK44" s="1827" t="s">
        <v>1949</v>
      </c>
      <c r="AAL44" s="1744" t="s">
        <v>2049</v>
      </c>
      <c r="AAM44" s="1744" t="s">
        <v>2622</v>
      </c>
      <c r="AAN44" s="1828" t="s">
        <v>897</v>
      </c>
      <c r="AAO44" s="1827" t="s">
        <v>2365</v>
      </c>
      <c r="AAP44" s="1744" t="s">
        <v>2005</v>
      </c>
      <c r="AAQ44" s="1744" t="s">
        <v>1943</v>
      </c>
      <c r="AAR44" s="1802" t="s">
        <v>897</v>
      </c>
      <c r="AAS44" s="1827" t="s">
        <v>2358</v>
      </c>
      <c r="AAT44" s="1744" t="s">
        <v>2602</v>
      </c>
      <c r="AAU44" s="1744" t="s">
        <v>1988</v>
      </c>
      <c r="AAV44" s="1828" t="s">
        <v>897</v>
      </c>
      <c r="AAW44" s="1827" t="s">
        <v>2362</v>
      </c>
      <c r="AAX44" s="1744" t="s">
        <v>2279</v>
      </c>
      <c r="AAY44" s="1744" t="s">
        <v>2047</v>
      </c>
      <c r="AAZ44" s="1802" t="s">
        <v>897</v>
      </c>
      <c r="ABA44" s="1827" t="s">
        <v>2359</v>
      </c>
      <c r="ABB44" s="1744" t="s">
        <v>1936</v>
      </c>
      <c r="ABC44" s="1744" t="s">
        <v>2416</v>
      </c>
      <c r="ABD44" s="1802" t="s">
        <v>897</v>
      </c>
      <c r="ABE44" s="1827" t="s">
        <v>2418</v>
      </c>
      <c r="ABF44" s="1744" t="s">
        <v>2752</v>
      </c>
      <c r="ABG44" s="1022" t="s">
        <v>2754</v>
      </c>
      <c r="ABH44" s="1036" t="s">
        <v>897</v>
      </c>
      <c r="ABI44" s="1593" t="s">
        <v>897</v>
      </c>
      <c r="ABJ44" s="1022" t="s">
        <v>897</v>
      </c>
      <c r="ABK44" s="1022" t="s">
        <v>897</v>
      </c>
      <c r="ABL44" s="1036" t="s">
        <v>897</v>
      </c>
      <c r="ABM44" s="1593" t="s">
        <v>2414</v>
      </c>
      <c r="ABN44" s="1022" t="s">
        <v>2049</v>
      </c>
      <c r="ABO44" s="1022" t="s">
        <v>2113</v>
      </c>
      <c r="ABP44" s="1036" t="s">
        <v>897</v>
      </c>
      <c r="ABQ44" s="1593" t="s">
        <v>2744</v>
      </c>
      <c r="ABR44" s="1022" t="s">
        <v>2742</v>
      </c>
      <c r="ABS44" s="1022" t="s">
        <v>2750</v>
      </c>
      <c r="ABT44" s="1036" t="s">
        <v>897</v>
      </c>
      <c r="ABU44" s="1593" t="s">
        <v>1897</v>
      </c>
      <c r="ABV44" s="1022" t="s">
        <v>2413</v>
      </c>
      <c r="ABW44" s="1022" t="s">
        <v>2364</v>
      </c>
      <c r="ABX44" s="1036" t="s">
        <v>897</v>
      </c>
      <c r="ABY44" s="1593" t="s">
        <v>2006</v>
      </c>
      <c r="ABZ44" s="1022" t="s">
        <v>2417</v>
      </c>
      <c r="ACA44" s="117" t="s">
        <v>2173</v>
      </c>
      <c r="ACB44" s="1802" t="s">
        <v>2367</v>
      </c>
      <c r="ACC44" s="1827" t="s">
        <v>1933</v>
      </c>
      <c r="ACD44" s="1744" t="s">
        <v>1925</v>
      </c>
      <c r="ACE44" s="1744" t="s">
        <v>1943</v>
      </c>
      <c r="ACF44" s="1802" t="s">
        <v>897</v>
      </c>
      <c r="ACG44" s="1827" t="s">
        <v>897</v>
      </c>
      <c r="ACH44" s="1744" t="s">
        <v>897</v>
      </c>
      <c r="ACI44" s="1744" t="s">
        <v>897</v>
      </c>
      <c r="ACJ44" s="1802" t="s">
        <v>897</v>
      </c>
      <c r="ACK44" s="1827" t="s">
        <v>1928</v>
      </c>
      <c r="ACL44" s="1744" t="s">
        <v>1949</v>
      </c>
      <c r="ACM44" s="1744" t="s">
        <v>2280</v>
      </c>
      <c r="ACN44" s="1802" t="s">
        <v>897</v>
      </c>
      <c r="ACO44" s="74"/>
      <c r="ACP44" s="74" t="s">
        <v>697</v>
      </c>
      <c r="ACQ44" s="338">
        <f t="shared" si="11"/>
        <v>14</v>
      </c>
      <c r="ACR44" s="77">
        <f t="shared" si="12"/>
        <v>16</v>
      </c>
      <c r="ACS44" s="935">
        <f t="shared" si="13"/>
        <v>30</v>
      </c>
      <c r="ACT44" s="144">
        <f t="shared" si="14"/>
        <v>0.46666666666666667</v>
      </c>
      <c r="ACU44" s="338">
        <f t="shared" si="15"/>
        <v>6</v>
      </c>
      <c r="ACV44" s="77">
        <f t="shared" si="16"/>
        <v>9</v>
      </c>
      <c r="ACW44" s="935">
        <f t="shared" si="17"/>
        <v>15</v>
      </c>
      <c r="ACX44" s="1314">
        <f t="shared" si="18"/>
        <v>0.4</v>
      </c>
    </row>
    <row r="45" spans="1:779" s="1749" customFormat="1">
      <c r="A45" s="1969"/>
      <c r="B45" s="2024" t="s">
        <v>2405</v>
      </c>
      <c r="C45" s="2111">
        <f t="shared" ca="1" si="19"/>
        <v>14</v>
      </c>
      <c r="D45" s="2109">
        <v>40787</v>
      </c>
      <c r="E45" s="2025" t="s">
        <v>2419</v>
      </c>
      <c r="F45" s="2024" t="s">
        <v>1160</v>
      </c>
      <c r="G45" s="2026" t="s">
        <v>2522</v>
      </c>
      <c r="H45" s="1971">
        <f t="shared" si="20"/>
        <v>54</v>
      </c>
      <c r="I45" s="1726">
        <f t="shared" si="21"/>
        <v>46</v>
      </c>
      <c r="J45" s="1726">
        <f t="shared" si="22"/>
        <v>100</v>
      </c>
      <c r="K45" s="2027">
        <f t="shared" si="23"/>
        <v>0.54</v>
      </c>
      <c r="L45" s="1970"/>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c r="AN45" s="1970"/>
      <c r="AO45" s="1970"/>
      <c r="AP45" s="1970"/>
      <c r="AQ45" s="1970"/>
      <c r="AR45" s="1970"/>
      <c r="AS45" s="1970"/>
      <c r="AT45" s="1970"/>
      <c r="AU45" s="1970"/>
      <c r="AV45" s="1970"/>
      <c r="AW45" s="1970"/>
      <c r="AX45" s="1970"/>
      <c r="AY45" s="1970"/>
      <c r="AZ45" s="1970"/>
      <c r="BA45" s="1970"/>
      <c r="BB45" s="1970"/>
      <c r="BC45" s="1970"/>
      <c r="BD45" s="1970"/>
      <c r="BE45" s="1970"/>
      <c r="BF45" s="1970"/>
      <c r="BG45" s="1970"/>
      <c r="BH45" s="1970"/>
      <c r="BI45" s="1970"/>
      <c r="BJ45" s="1970"/>
      <c r="BK45" s="1970"/>
      <c r="BL45" s="1970"/>
      <c r="BM45" s="1970"/>
      <c r="BN45" s="1970"/>
      <c r="BO45" s="1970"/>
      <c r="BP45" s="1970"/>
      <c r="BQ45" s="1970"/>
      <c r="BR45" s="1970"/>
      <c r="BS45" s="1970"/>
      <c r="BT45" s="1970"/>
      <c r="BU45" s="1970"/>
      <c r="BV45" s="1970"/>
      <c r="BW45" s="1970"/>
      <c r="BX45" s="1970"/>
      <c r="BY45" s="1970"/>
      <c r="BZ45" s="1970"/>
      <c r="CA45" s="1970"/>
      <c r="CB45" s="1970"/>
      <c r="CC45" s="1970"/>
      <c r="CD45" s="1970"/>
      <c r="CE45" s="1970"/>
      <c r="CF45" s="1970"/>
      <c r="CG45" s="1970"/>
      <c r="CH45" s="1970"/>
      <c r="CI45" s="1970"/>
      <c r="CJ45" s="1970"/>
      <c r="CK45" s="1970"/>
      <c r="CL45" s="1970"/>
      <c r="CM45" s="1970"/>
      <c r="CN45" s="1970"/>
      <c r="CO45" s="1970"/>
      <c r="CP45" s="1970"/>
      <c r="CQ45" s="1970"/>
      <c r="CR45" s="1970"/>
      <c r="CS45" s="1970"/>
      <c r="CT45" s="1970"/>
      <c r="CU45" s="1970"/>
      <c r="CV45" s="1970"/>
      <c r="CW45" s="1970"/>
      <c r="CX45" s="1970"/>
      <c r="CY45" s="1970"/>
      <c r="CZ45" s="1970"/>
      <c r="DA45" s="1970"/>
      <c r="DB45" s="1970"/>
      <c r="DC45" s="1970"/>
      <c r="DD45" s="1970"/>
      <c r="DE45" s="1970"/>
      <c r="DF45" s="1970"/>
      <c r="DG45" s="1970"/>
      <c r="DH45" s="1970"/>
      <c r="DI45" s="1970"/>
      <c r="DJ45" s="1970"/>
      <c r="DK45" s="1970"/>
      <c r="DL45" s="1970"/>
      <c r="DM45" s="1970"/>
      <c r="DN45" s="1970"/>
      <c r="DO45" s="1970"/>
      <c r="DP45" s="1970"/>
      <c r="DQ45" s="1970"/>
      <c r="DR45" s="1970"/>
      <c r="DS45" s="1970"/>
      <c r="DT45" s="1970"/>
      <c r="DU45" s="1970"/>
      <c r="DV45" s="1970"/>
      <c r="DW45" s="1970"/>
      <c r="DX45" s="1970"/>
      <c r="DY45" s="1970"/>
      <c r="DZ45" s="1970"/>
      <c r="EA45" s="1970"/>
      <c r="EB45" s="1970"/>
      <c r="EC45" s="1970"/>
      <c r="ED45" s="1970"/>
      <c r="EE45" s="1970"/>
      <c r="EF45" s="1970"/>
      <c r="EG45" s="1970"/>
      <c r="EH45" s="1970"/>
      <c r="EI45" s="1970"/>
      <c r="EJ45" s="1970"/>
      <c r="EK45" s="1970"/>
      <c r="EL45" s="1970"/>
      <c r="EM45" s="1970"/>
      <c r="EN45" s="1970"/>
      <c r="EO45" s="1970"/>
      <c r="EP45" s="1970"/>
      <c r="EQ45" s="1970"/>
      <c r="ER45" s="1970"/>
      <c r="ES45" s="1970"/>
      <c r="ET45" s="1970"/>
      <c r="EU45" s="1970"/>
      <c r="EV45" s="1970"/>
      <c r="EW45" s="1970"/>
      <c r="EX45" s="1970"/>
      <c r="EY45" s="2020"/>
      <c r="EZ45" s="2020"/>
      <c r="FA45" s="2020"/>
      <c r="FB45" s="2020"/>
      <c r="FC45" s="2020"/>
      <c r="FD45" s="2020"/>
      <c r="FE45" s="2020"/>
      <c r="FF45" s="2020"/>
      <c r="FG45" s="2020"/>
      <c r="FH45" s="2020"/>
      <c r="FI45" s="2020"/>
      <c r="FJ45" s="2020"/>
      <c r="FK45" s="2020"/>
      <c r="FL45" s="2020"/>
      <c r="FM45" s="2020"/>
      <c r="FN45" s="2020"/>
      <c r="FO45" s="2020"/>
      <c r="FP45" s="2020"/>
      <c r="FQ45" s="2020"/>
      <c r="FR45" s="2020"/>
      <c r="FS45" s="2020"/>
      <c r="FT45" s="2020"/>
      <c r="FU45" s="2020"/>
      <c r="FV45" s="2020"/>
      <c r="FW45" s="2020"/>
      <c r="FX45" s="2020"/>
      <c r="FY45" s="2020"/>
      <c r="FZ45" s="2020"/>
      <c r="GA45" s="2020"/>
      <c r="GB45" s="2020"/>
      <c r="GC45" s="2020"/>
      <c r="GD45" s="2020"/>
      <c r="GE45" s="2020"/>
      <c r="GF45" s="2020"/>
      <c r="GG45" s="2020"/>
      <c r="GH45" s="2020"/>
      <c r="GI45" s="2020"/>
      <c r="GJ45" s="2020"/>
      <c r="GK45" s="2020"/>
      <c r="GL45" s="2020"/>
      <c r="GM45" s="2020"/>
      <c r="GN45" s="2020"/>
      <c r="GO45" s="2020"/>
      <c r="GP45" s="2020"/>
      <c r="GQ45" s="2020"/>
      <c r="GR45" s="2020"/>
      <c r="GS45" s="2020"/>
      <c r="GT45" s="2020"/>
      <c r="GU45" s="2020"/>
      <c r="GV45" s="2020"/>
      <c r="GW45" s="2020"/>
      <c r="GX45" s="2020"/>
      <c r="GY45" s="2020"/>
      <c r="GZ45" s="2020"/>
      <c r="HA45" s="2020"/>
      <c r="HB45" s="2020"/>
      <c r="HC45" s="2020"/>
      <c r="HD45" s="2020"/>
      <c r="HE45" s="2020"/>
      <c r="HF45" s="2020"/>
      <c r="HG45" s="2020"/>
      <c r="HH45" s="2020"/>
      <c r="HI45" s="2020"/>
      <c r="HJ45" s="2020"/>
      <c r="HK45" s="2020"/>
      <c r="HL45" s="2020"/>
      <c r="HM45" s="2020"/>
      <c r="HN45" s="2020"/>
      <c r="HO45" s="2020"/>
      <c r="HP45" s="2020"/>
      <c r="HQ45" s="2020"/>
      <c r="HR45" s="2020"/>
      <c r="HS45" s="2020"/>
      <c r="HT45" s="2020"/>
      <c r="HU45" s="2020"/>
      <c r="HV45" s="2020"/>
      <c r="HW45" s="2028"/>
      <c r="HX45" s="2028"/>
      <c r="HY45" s="2028"/>
      <c r="HZ45" s="2020"/>
      <c r="IA45" s="2020"/>
      <c r="IB45" s="2020"/>
      <c r="IC45" s="2020"/>
      <c r="ID45" s="2020"/>
      <c r="IE45" s="2020"/>
      <c r="IF45" s="2020"/>
      <c r="IG45" s="2020"/>
      <c r="IH45" s="2020"/>
      <c r="II45" s="2020"/>
      <c r="IJ45" s="2020"/>
      <c r="IK45" s="2020"/>
      <c r="IL45" s="2020"/>
      <c r="IM45" s="2020"/>
      <c r="IN45" s="2020"/>
      <c r="IO45" s="2020"/>
      <c r="IP45" s="2020"/>
      <c r="IQ45" s="2020"/>
      <c r="IR45" s="2020"/>
      <c r="IS45" s="2020"/>
      <c r="IT45" s="2020"/>
      <c r="IU45" s="2020"/>
      <c r="IV45" s="2020"/>
      <c r="IW45" s="2020"/>
      <c r="IX45" s="2020"/>
      <c r="IY45" s="2020"/>
      <c r="IZ45" s="2020"/>
      <c r="JA45" s="2020"/>
      <c r="JB45" s="2020"/>
      <c r="JC45" s="2020"/>
      <c r="JD45" s="2020"/>
      <c r="JE45" s="2020"/>
      <c r="JF45" s="2020"/>
      <c r="JG45" s="2020"/>
      <c r="JH45" s="2020"/>
      <c r="JI45" s="2020"/>
      <c r="JJ45" s="2020"/>
      <c r="JK45" s="2020"/>
      <c r="JL45" s="2020"/>
      <c r="JM45" s="2020"/>
      <c r="JN45" s="2020"/>
      <c r="JO45" s="2020"/>
      <c r="JP45" s="2020"/>
      <c r="JQ45" s="2020"/>
      <c r="JR45" s="2020"/>
      <c r="JS45" s="2020"/>
      <c r="JT45" s="2020"/>
      <c r="JU45" s="2020"/>
      <c r="JV45" s="2020"/>
      <c r="JW45" s="2020"/>
      <c r="JX45" s="2020"/>
      <c r="JY45" s="2020"/>
      <c r="JZ45" s="2020"/>
      <c r="KA45" s="2020"/>
      <c r="KB45" s="2020"/>
      <c r="KC45" s="2020"/>
      <c r="KD45" s="2020"/>
      <c r="KE45" s="2020"/>
      <c r="KF45" s="2020"/>
      <c r="KG45" s="2020"/>
      <c r="KH45" s="2020"/>
      <c r="KI45" s="2020"/>
      <c r="KJ45" s="2020"/>
      <c r="KK45" s="2020"/>
      <c r="KL45" s="2020"/>
      <c r="KM45" s="2020"/>
      <c r="KN45" s="2020"/>
      <c r="KO45" s="2020"/>
      <c r="KP45" s="2020"/>
      <c r="KQ45" s="2020"/>
      <c r="KR45" s="2020"/>
      <c r="KS45" s="2020"/>
      <c r="KT45" s="2020"/>
      <c r="KU45" s="2020"/>
      <c r="KV45" s="2020"/>
      <c r="KW45" s="2020"/>
      <c r="KX45" s="2020"/>
      <c r="KY45" s="2020"/>
      <c r="KZ45" s="2020"/>
      <c r="LA45" s="2020"/>
      <c r="LB45" s="2020"/>
      <c r="LC45" s="2020"/>
      <c r="LD45" s="2020"/>
      <c r="LE45" s="2020"/>
      <c r="LF45" s="2020"/>
      <c r="LG45" s="2020"/>
      <c r="LH45" s="2020"/>
      <c r="LI45" s="2020"/>
      <c r="LJ45" s="2020"/>
      <c r="LK45" s="2020"/>
      <c r="LL45" s="2020"/>
      <c r="LM45" s="2020"/>
      <c r="LN45" s="2020"/>
      <c r="LO45" s="2020"/>
      <c r="LP45" s="2020"/>
      <c r="LQ45" s="2020"/>
      <c r="LR45" s="2020"/>
      <c r="LS45" s="2020"/>
      <c r="LT45" s="2020"/>
      <c r="LU45" s="2020"/>
      <c r="LV45" s="2020"/>
      <c r="LW45" s="2020"/>
      <c r="LX45" s="2020"/>
      <c r="LY45" s="2020"/>
      <c r="LZ45" s="2020"/>
      <c r="MA45" s="2020"/>
      <c r="MB45" s="2029"/>
      <c r="MC45" s="2029"/>
      <c r="MD45" s="2020"/>
      <c r="ME45" s="2020"/>
      <c r="MF45" s="2020"/>
      <c r="MG45" s="2020"/>
      <c r="MH45" s="2020"/>
      <c r="MI45" s="2020"/>
      <c r="MJ45" s="1971"/>
      <c r="MK45" s="1726"/>
      <c r="ML45" s="1726"/>
      <c r="MM45" s="1730"/>
      <c r="MN45" s="1971"/>
      <c r="MO45" s="1726"/>
      <c r="MP45" s="1726"/>
      <c r="MQ45" s="1730"/>
      <c r="MR45" s="1971"/>
      <c r="MS45" s="1726"/>
      <c r="MT45" s="1726"/>
      <c r="MU45" s="1730"/>
      <c r="MV45" s="1725"/>
      <c r="MW45" s="1726"/>
      <c r="MX45" s="1726"/>
      <c r="MY45" s="1727"/>
      <c r="MZ45" s="1725"/>
      <c r="NA45" s="1726"/>
      <c r="NB45" s="1726"/>
      <c r="NC45" s="1730"/>
      <c r="ND45" s="1725"/>
      <c r="NE45" s="1726"/>
      <c r="NF45" s="1726"/>
      <c r="NG45" s="1727"/>
      <c r="NH45" s="1725"/>
      <c r="NI45" s="1726"/>
      <c r="NJ45" s="1726"/>
      <c r="NK45" s="1727"/>
      <c r="NL45" s="1725"/>
      <c r="NM45" s="1726"/>
      <c r="NN45" s="1726"/>
      <c r="NO45" s="1727"/>
      <c r="NP45" s="1725"/>
      <c r="NQ45" s="1726"/>
      <c r="NR45" s="1726"/>
      <c r="NS45" s="1727"/>
      <c r="NT45" s="1725"/>
      <c r="NU45" s="1726"/>
      <c r="NV45" s="1726"/>
      <c r="NW45" s="1727"/>
      <c r="NX45" s="1725"/>
      <c r="NY45" s="1726"/>
      <c r="NZ45" s="1726"/>
      <c r="OA45" s="1730"/>
      <c r="OB45" s="1725"/>
      <c r="OC45" s="1726"/>
      <c r="OD45" s="1726"/>
      <c r="OE45" s="1727"/>
      <c r="OF45" s="1725"/>
      <c r="OG45" s="1726"/>
      <c r="OH45" s="1726"/>
      <c r="OI45" s="1727"/>
      <c r="OJ45" s="1725"/>
      <c r="OK45" s="1726"/>
      <c r="OL45" s="1726"/>
      <c r="OM45" s="1727"/>
      <c r="ON45" s="1725"/>
      <c r="OO45" s="1726"/>
      <c r="OP45" s="1726"/>
      <c r="OQ45" s="1727"/>
      <c r="OR45" s="1725"/>
      <c r="OS45" s="1726"/>
      <c r="OT45" s="1726"/>
      <c r="OU45" s="1727"/>
      <c r="OV45" s="1725"/>
      <c r="OW45" s="1726"/>
      <c r="OX45" s="1726"/>
      <c r="OY45" s="1727"/>
      <c r="OZ45" s="1725"/>
      <c r="PA45" s="1726"/>
      <c r="PB45" s="1726"/>
      <c r="PC45" s="1727"/>
      <c r="PD45" s="1725"/>
      <c r="PE45" s="1726"/>
      <c r="PF45" s="1726"/>
      <c r="PG45" s="1727"/>
      <c r="PH45" s="1725"/>
      <c r="PI45" s="1726"/>
      <c r="PJ45" s="1726"/>
      <c r="PK45" s="1727"/>
      <c r="PL45" s="1725"/>
      <c r="PM45" s="1726"/>
      <c r="PN45" s="1726"/>
      <c r="PO45" s="1726"/>
      <c r="PP45" s="1730"/>
      <c r="PQ45" s="1725"/>
      <c r="PR45" s="1726"/>
      <c r="PS45" s="1726"/>
      <c r="PT45" s="1727"/>
      <c r="PU45" s="1972"/>
      <c r="PV45" s="1973"/>
      <c r="PW45" s="1973"/>
      <c r="PX45" s="1727"/>
      <c r="PY45" s="1725"/>
      <c r="PZ45" s="1726"/>
      <c r="QA45" s="1726"/>
      <c r="QB45" s="1727"/>
      <c r="QC45" s="1725"/>
      <c r="QD45" s="1726"/>
      <c r="QE45" s="1726"/>
      <c r="QF45" s="1727"/>
      <c r="QG45" s="1725"/>
      <c r="QH45" s="1726"/>
      <c r="QI45" s="1726"/>
      <c r="QJ45" s="1727"/>
      <c r="QK45" s="1725"/>
      <c r="QL45" s="1726"/>
      <c r="QM45" s="1726"/>
      <c r="QN45" s="1727"/>
      <c r="QO45" s="1725"/>
      <c r="QP45" s="1726"/>
      <c r="QQ45" s="1726"/>
      <c r="QR45" s="1727"/>
      <c r="QS45" s="1725"/>
      <c r="QT45" s="1726"/>
      <c r="QU45" s="1726"/>
      <c r="QV45" s="1727"/>
      <c r="QW45" s="1725"/>
      <c r="QX45" s="1726"/>
      <c r="QY45" s="1726"/>
      <c r="QZ45" s="1727"/>
      <c r="RA45" s="1725"/>
      <c r="RB45" s="1726"/>
      <c r="RC45" s="1726"/>
      <c r="RD45" s="1727"/>
      <c r="RE45" s="1725"/>
      <c r="RF45" s="1726"/>
      <c r="RG45" s="1726"/>
      <c r="RH45" s="1727"/>
      <c r="RI45" s="1725"/>
      <c r="RJ45" s="1726"/>
      <c r="RK45" s="1726"/>
      <c r="RL45" s="1727"/>
      <c r="RM45" s="1725"/>
      <c r="RN45" s="1726"/>
      <c r="RO45" s="1726"/>
      <c r="RP45" s="1727"/>
      <c r="RQ45" s="1725"/>
      <c r="RR45" s="1726"/>
      <c r="RS45" s="1726"/>
      <c r="RT45" s="1727"/>
      <c r="RU45" s="1725"/>
      <c r="RV45" s="1726"/>
      <c r="RW45" s="1726"/>
      <c r="RX45" s="1727"/>
      <c r="RY45" s="1725"/>
      <c r="RZ45" s="1726"/>
      <c r="SA45" s="1726"/>
      <c r="SB45" s="1727"/>
      <c r="SC45" s="1725"/>
      <c r="SD45" s="1726"/>
      <c r="SE45" s="1726"/>
      <c r="SF45" s="1727"/>
      <c r="SG45" s="1725"/>
      <c r="SH45" s="1726"/>
      <c r="SI45" s="1726"/>
      <c r="SJ45" s="1727"/>
      <c r="SK45" s="1725"/>
      <c r="SL45" s="1726"/>
      <c r="SM45" s="1726"/>
      <c r="SN45" s="1727"/>
      <c r="SO45" s="1725"/>
      <c r="SP45" s="1726"/>
      <c r="SQ45" s="1726"/>
      <c r="SR45" s="1727"/>
      <c r="SS45" s="1725"/>
      <c r="ST45" s="1726"/>
      <c r="SU45" s="1726"/>
      <c r="SV45" s="1727"/>
      <c r="SW45" s="1725"/>
      <c r="SX45" s="1726"/>
      <c r="SY45" s="1726"/>
      <c r="SZ45" s="1730"/>
      <c r="TA45" s="1725"/>
      <c r="TB45" s="1726"/>
      <c r="TC45" s="1726"/>
      <c r="TD45" s="1727"/>
      <c r="TE45" s="1725"/>
      <c r="TF45" s="1726"/>
      <c r="TG45" s="1726"/>
      <c r="TH45" s="1727"/>
      <c r="TI45" s="1725"/>
      <c r="TJ45" s="1726"/>
      <c r="TK45" s="1726"/>
      <c r="TL45" s="1727"/>
      <c r="TM45" s="1974"/>
      <c r="TN45" s="1975"/>
      <c r="TO45" s="1975"/>
      <c r="TP45" s="1727"/>
      <c r="TQ45" s="1725"/>
      <c r="TR45" s="1726"/>
      <c r="TS45" s="1726"/>
      <c r="TT45" s="1727"/>
      <c r="TU45" s="1725"/>
      <c r="TV45" s="1726"/>
      <c r="TW45" s="1726"/>
      <c r="TX45" s="1727"/>
      <c r="TY45" s="1725"/>
      <c r="TZ45" s="1726"/>
      <c r="UA45" s="1726"/>
      <c r="UB45" s="1730"/>
      <c r="UC45" s="1827"/>
      <c r="UD45" s="1744"/>
      <c r="UE45" s="1744"/>
      <c r="UF45" s="1802"/>
      <c r="UG45" s="1827"/>
      <c r="UH45" s="1744"/>
      <c r="UI45" s="1744"/>
      <c r="UJ45" s="1802"/>
      <c r="UK45" s="1827"/>
      <c r="UL45" s="1744"/>
      <c r="UM45" s="1744"/>
      <c r="UN45" s="1802"/>
      <c r="UO45" s="1827"/>
      <c r="UP45" s="1744"/>
      <c r="UQ45" s="1744"/>
      <c r="UR45" s="1802"/>
      <c r="US45" s="1827"/>
      <c r="UT45" s="1744"/>
      <c r="UU45" s="1744"/>
      <c r="UV45" s="1802"/>
      <c r="UW45" s="1827"/>
      <c r="UX45" s="1744"/>
      <c r="UY45" s="1744"/>
      <c r="UZ45" s="1802"/>
      <c r="VA45" s="1827"/>
      <c r="VB45" s="1744"/>
      <c r="VC45" s="1744"/>
      <c r="VD45" s="1802"/>
      <c r="VE45" s="1827"/>
      <c r="VF45" s="1744"/>
      <c r="VG45" s="1744"/>
      <c r="VH45" s="1802"/>
      <c r="VI45" s="1827"/>
      <c r="VJ45" s="1744"/>
      <c r="VK45" s="1744"/>
      <c r="VL45" s="1802"/>
      <c r="VM45" s="1827"/>
      <c r="VN45" s="1744"/>
      <c r="VO45" s="1744"/>
      <c r="VP45" s="1802"/>
      <c r="VQ45" s="1827"/>
      <c r="VR45" s="1744"/>
      <c r="VS45" s="1744"/>
      <c r="VT45" s="1802"/>
      <c r="VU45" s="1827"/>
      <c r="VV45" s="1744"/>
      <c r="VW45" s="1744"/>
      <c r="VX45" s="1802"/>
      <c r="VY45" s="1827"/>
      <c r="VZ45" s="1802"/>
      <c r="WA45" s="1744"/>
      <c r="WB45" s="1802"/>
      <c r="WC45" s="1827"/>
      <c r="WD45" s="1744"/>
      <c r="WE45" s="1744"/>
      <c r="WF45" s="1802"/>
      <c r="WG45" s="1827"/>
      <c r="WH45" s="1744"/>
      <c r="WI45" s="1744"/>
      <c r="WJ45" s="1802"/>
      <c r="WK45" s="1827"/>
      <c r="WL45" s="1744"/>
      <c r="WM45" s="1744"/>
      <c r="WN45" s="1802"/>
      <c r="WO45" s="1827"/>
      <c r="WP45" s="1744"/>
      <c r="WQ45" s="1744"/>
      <c r="WR45" s="1802"/>
      <c r="WS45" s="1827"/>
      <c r="WT45" s="1744"/>
      <c r="WU45" s="1744"/>
      <c r="WV45" s="1802"/>
      <c r="WW45" s="1827"/>
      <c r="WX45" s="1744"/>
      <c r="WY45" s="1744"/>
      <c r="WZ45" s="1802"/>
      <c r="XA45" s="1827"/>
      <c r="XB45" s="1744"/>
      <c r="XC45" s="1744"/>
      <c r="XD45" s="1802"/>
      <c r="XE45" s="1827"/>
      <c r="XF45" s="1744"/>
      <c r="XG45" s="1744"/>
      <c r="XH45" s="1802"/>
      <c r="XI45" s="1827"/>
      <c r="XJ45" s="1744"/>
      <c r="XK45" s="1744"/>
      <c r="XL45" s="1802"/>
      <c r="XM45" s="1827" t="s">
        <v>1937</v>
      </c>
      <c r="XN45" s="1744" t="s">
        <v>2418</v>
      </c>
      <c r="XO45" s="1744" t="s">
        <v>1980</v>
      </c>
      <c r="XP45" s="1802" t="s">
        <v>897</v>
      </c>
      <c r="XQ45" s="1827" t="s">
        <v>1978</v>
      </c>
      <c r="XR45" s="1744" t="s">
        <v>1931</v>
      </c>
      <c r="XS45" s="1744" t="s">
        <v>1938</v>
      </c>
      <c r="XT45" s="1802" t="s">
        <v>897</v>
      </c>
      <c r="XU45" s="1827" t="s">
        <v>2363</v>
      </c>
      <c r="XV45" s="1744" t="s">
        <v>2047</v>
      </c>
      <c r="XW45" s="1744" t="s">
        <v>1934</v>
      </c>
      <c r="XX45" s="1802" t="s">
        <v>897</v>
      </c>
      <c r="XY45" s="1827" t="s">
        <v>1953</v>
      </c>
      <c r="XZ45" s="1744" t="s">
        <v>2113</v>
      </c>
      <c r="YA45" s="1744" t="s">
        <v>2354</v>
      </c>
      <c r="YB45" s="1802" t="s">
        <v>897</v>
      </c>
      <c r="YC45" s="1827" t="s">
        <v>2279</v>
      </c>
      <c r="YD45" s="1744" t="s">
        <v>2011</v>
      </c>
      <c r="YE45" s="1744" t="s">
        <v>1956</v>
      </c>
      <c r="YF45" s="1802" t="s">
        <v>897</v>
      </c>
      <c r="YG45" s="1827" t="s">
        <v>2358</v>
      </c>
      <c r="YH45" s="1744" t="s">
        <v>2010</v>
      </c>
      <c r="YI45" s="1744" t="s">
        <v>1949</v>
      </c>
      <c r="YJ45" s="1802" t="s">
        <v>897</v>
      </c>
      <c r="YK45" s="1827" t="s">
        <v>2351</v>
      </c>
      <c r="YL45" s="1744" t="s">
        <v>1958</v>
      </c>
      <c r="YM45" s="1744" t="s">
        <v>2365</v>
      </c>
      <c r="YN45" s="1828" t="s">
        <v>897</v>
      </c>
      <c r="YO45" s="1827" t="s">
        <v>2355</v>
      </c>
      <c r="YP45" s="1744" t="s">
        <v>1936</v>
      </c>
      <c r="YQ45" s="1744" t="s">
        <v>2361</v>
      </c>
      <c r="YR45" s="1802" t="s">
        <v>897</v>
      </c>
      <c r="YS45" s="1827" t="s">
        <v>2415</v>
      </c>
      <c r="YT45" s="1744" t="s">
        <v>2417</v>
      </c>
      <c r="YU45" s="1744" t="s">
        <v>2353</v>
      </c>
      <c r="YV45" s="1802" t="s">
        <v>897</v>
      </c>
      <c r="YW45" s="1827" t="s">
        <v>1942</v>
      </c>
      <c r="YX45" s="1744" t="s">
        <v>1954</v>
      </c>
      <c r="YY45" s="1744" t="s">
        <v>2359</v>
      </c>
      <c r="YZ45" s="1802" t="s">
        <v>897</v>
      </c>
      <c r="ZA45" s="1827" t="s">
        <v>2354</v>
      </c>
      <c r="ZB45" s="1744" t="s">
        <v>2412</v>
      </c>
      <c r="ZC45" s="1744" t="s">
        <v>2000</v>
      </c>
      <c r="ZD45" s="1802" t="s">
        <v>897</v>
      </c>
      <c r="ZE45" s="1827" t="s">
        <v>2011</v>
      </c>
      <c r="ZF45" s="1744" t="s">
        <v>1925</v>
      </c>
      <c r="ZG45" s="1744" t="s">
        <v>2112</v>
      </c>
      <c r="ZH45" s="1802" t="s">
        <v>897</v>
      </c>
      <c r="ZI45" s="1827" t="s">
        <v>2365</v>
      </c>
      <c r="ZJ45" s="1744" t="s">
        <v>2046</v>
      </c>
      <c r="ZK45" s="1022" t="s">
        <v>1953</v>
      </c>
      <c r="ZL45" s="1896" t="s">
        <v>897</v>
      </c>
      <c r="ZM45" s="1593" t="s">
        <v>2006</v>
      </c>
      <c r="ZN45" s="1022" t="s">
        <v>2581</v>
      </c>
      <c r="ZO45" s="1022" t="s">
        <v>2351</v>
      </c>
      <c r="ZP45" s="1036" t="s">
        <v>2361</v>
      </c>
      <c r="ZQ45" s="1593" t="s">
        <v>1941</v>
      </c>
      <c r="ZR45" s="1022" t="s">
        <v>2279</v>
      </c>
      <c r="ZS45" s="1022" t="s">
        <v>2417</v>
      </c>
      <c r="ZT45" s="1036" t="s">
        <v>897</v>
      </c>
      <c r="ZU45" s="1593" t="s">
        <v>2415</v>
      </c>
      <c r="ZV45" s="1022" t="s">
        <v>2352</v>
      </c>
      <c r="ZW45" s="1022" t="s">
        <v>2623</v>
      </c>
      <c r="ZX45" s="1036" t="s">
        <v>897</v>
      </c>
      <c r="ZY45" s="1593" t="s">
        <v>2003</v>
      </c>
      <c r="ZZ45" s="117" t="s">
        <v>2583</v>
      </c>
      <c r="AAA45" s="1744" t="s">
        <v>1958</v>
      </c>
      <c r="AAB45" s="1802" t="s">
        <v>1896</v>
      </c>
      <c r="AAC45" s="1827" t="s">
        <v>1978</v>
      </c>
      <c r="AAD45" s="1744" t="s">
        <v>1980</v>
      </c>
      <c r="AAE45" s="1744" t="s">
        <v>2354</v>
      </c>
      <c r="AAF45" s="1802" t="s">
        <v>897</v>
      </c>
      <c r="AAG45" s="1827" t="s">
        <v>1925</v>
      </c>
      <c r="AAH45" s="1744" t="s">
        <v>2046</v>
      </c>
      <c r="AAI45" s="1744" t="s">
        <v>2006</v>
      </c>
      <c r="AAJ45" s="1802" t="s">
        <v>897</v>
      </c>
      <c r="AAK45" s="1827" t="s">
        <v>2113</v>
      </c>
      <c r="AAL45" s="1744" t="s">
        <v>2358</v>
      </c>
      <c r="AAM45" s="1744" t="s">
        <v>2355</v>
      </c>
      <c r="AAN45" s="1828" t="s">
        <v>897</v>
      </c>
      <c r="AAO45" s="1827" t="s">
        <v>1933</v>
      </c>
      <c r="AAP45" s="1744" t="s">
        <v>2359</v>
      </c>
      <c r="AAQ45" s="1744" t="s">
        <v>2047</v>
      </c>
      <c r="AAR45" s="1802" t="s">
        <v>897</v>
      </c>
      <c r="AAS45" s="1827" t="s">
        <v>2413</v>
      </c>
      <c r="AAT45" s="1744" t="s">
        <v>2581</v>
      </c>
      <c r="AAU45" s="1744" t="s">
        <v>1947</v>
      </c>
      <c r="AAV45" s="1828" t="s">
        <v>897</v>
      </c>
      <c r="AAW45" s="2246" t="s">
        <v>2747</v>
      </c>
      <c r="AAX45" s="1744" t="s">
        <v>1897</v>
      </c>
      <c r="AAY45" s="1744" t="s">
        <v>1980</v>
      </c>
      <c r="AAZ45" s="1802" t="s">
        <v>897</v>
      </c>
      <c r="ABA45" s="1827" t="s">
        <v>1977</v>
      </c>
      <c r="ABB45" s="1744" t="s">
        <v>2622</v>
      </c>
      <c r="ABC45" s="1744" t="s">
        <v>1951</v>
      </c>
      <c r="ABD45" s="1802" t="s">
        <v>897</v>
      </c>
      <c r="ABE45" s="1827" t="s">
        <v>2745</v>
      </c>
      <c r="ABF45" s="1744" t="s">
        <v>2417</v>
      </c>
      <c r="ABG45" s="1744" t="s">
        <v>2362</v>
      </c>
      <c r="ABH45" s="1802" t="s">
        <v>897</v>
      </c>
      <c r="ABI45" s="1827" t="s">
        <v>2746</v>
      </c>
      <c r="ABJ45" s="1022" t="s">
        <v>2415</v>
      </c>
      <c r="ABK45" s="1022" t="s">
        <v>2006</v>
      </c>
      <c r="ABL45" s="1036" t="s">
        <v>897</v>
      </c>
      <c r="ABM45" s="1593" t="s">
        <v>2412</v>
      </c>
      <c r="ABN45" s="1022" t="s">
        <v>1972</v>
      </c>
      <c r="ABO45" s="1022" t="s">
        <v>2416</v>
      </c>
      <c r="ABP45" s="1036" t="s">
        <v>897</v>
      </c>
      <c r="ABQ45" s="1593" t="s">
        <v>2113</v>
      </c>
      <c r="ABR45" s="1036" t="s">
        <v>2871</v>
      </c>
      <c r="ABS45" s="1744" t="s">
        <v>2751</v>
      </c>
      <c r="ABT45" s="1036" t="s">
        <v>2356</v>
      </c>
      <c r="ABU45" s="1593" t="s">
        <v>1947</v>
      </c>
      <c r="ABV45" s="1022" t="s">
        <v>2418</v>
      </c>
      <c r="ABW45" s="1022" t="s">
        <v>1990</v>
      </c>
      <c r="ABX45" s="1036" t="s">
        <v>897</v>
      </c>
      <c r="ABY45" s="1593" t="s">
        <v>2581</v>
      </c>
      <c r="ABZ45" s="1022" t="s">
        <v>2049</v>
      </c>
      <c r="ACA45" s="117" t="s">
        <v>2173</v>
      </c>
      <c r="ACB45" s="1802" t="s">
        <v>1999</v>
      </c>
      <c r="ACC45" s="1827" t="s">
        <v>2862</v>
      </c>
      <c r="ACD45" s="1744" t="s">
        <v>1963</v>
      </c>
      <c r="ACE45" s="1744" t="s">
        <v>1949</v>
      </c>
      <c r="ACF45" s="1802" t="s">
        <v>897</v>
      </c>
      <c r="ACG45" s="1827" t="s">
        <v>1974</v>
      </c>
      <c r="ACH45" s="1744" t="s">
        <v>2006</v>
      </c>
      <c r="ACI45" s="1744" t="s">
        <v>1934</v>
      </c>
      <c r="ACJ45" s="1802" t="s">
        <v>897</v>
      </c>
      <c r="ACK45" s="1827" t="s">
        <v>2364</v>
      </c>
      <c r="ACL45" s="1744" t="s">
        <v>1941</v>
      </c>
      <c r="ACM45" s="1744" t="s">
        <v>2009</v>
      </c>
      <c r="ACN45" s="1802" t="s">
        <v>897</v>
      </c>
      <c r="ACO45" s="74"/>
      <c r="ACP45" s="2024" t="s">
        <v>2405</v>
      </c>
      <c r="ACQ45" s="1725">
        <f t="shared" si="11"/>
        <v>25</v>
      </c>
      <c r="ACR45" s="1726">
        <f t="shared" si="12"/>
        <v>11</v>
      </c>
      <c r="ACS45" s="1727">
        <f t="shared" si="13"/>
        <v>36</v>
      </c>
      <c r="ACT45" s="2030">
        <f t="shared" si="14"/>
        <v>0.69444444444444442</v>
      </c>
      <c r="ACU45" s="1725">
        <f t="shared" si="15"/>
        <v>13</v>
      </c>
      <c r="ACV45" s="1726">
        <f t="shared" si="16"/>
        <v>5</v>
      </c>
      <c r="ACW45" s="1727">
        <f t="shared" si="17"/>
        <v>18</v>
      </c>
      <c r="ACX45" s="2031">
        <f t="shared" si="18"/>
        <v>0.72222222222222221</v>
      </c>
    </row>
    <row r="46" spans="1:779" s="1749" customFormat="1">
      <c r="A46" s="2472"/>
      <c r="B46" s="2473" t="s">
        <v>2406</v>
      </c>
      <c r="C46" s="2110">
        <f t="shared" ca="1" si="19"/>
        <v>13</v>
      </c>
      <c r="D46" s="2115">
        <v>41153</v>
      </c>
      <c r="E46" s="2094" t="s">
        <v>2419</v>
      </c>
      <c r="F46" s="2473" t="s">
        <v>542</v>
      </c>
      <c r="G46" s="2095"/>
      <c r="H46" s="2096">
        <f t="shared" si="20"/>
        <v>51</v>
      </c>
      <c r="I46" s="1899">
        <f t="shared" si="21"/>
        <v>46</v>
      </c>
      <c r="J46" s="1899">
        <f>SUM(H46:I46)</f>
        <v>97</v>
      </c>
      <c r="K46" s="2088">
        <f>IFERROR(H46/J46,"")</f>
        <v>0.52577319587628868</v>
      </c>
      <c r="L46" s="2097"/>
      <c r="M46" s="2097"/>
      <c r="N46" s="2097"/>
      <c r="O46" s="2097"/>
      <c r="P46" s="2097"/>
      <c r="Q46" s="2097"/>
      <c r="R46" s="2097"/>
      <c r="S46" s="2097"/>
      <c r="T46" s="2097"/>
      <c r="U46" s="2097"/>
      <c r="V46" s="2097"/>
      <c r="W46" s="2097"/>
      <c r="X46" s="2097"/>
      <c r="Y46" s="2097"/>
      <c r="Z46" s="2097"/>
      <c r="AA46" s="2097"/>
      <c r="AB46" s="2097"/>
      <c r="AC46" s="2097"/>
      <c r="AD46" s="2097"/>
      <c r="AE46" s="2097"/>
      <c r="AF46" s="2097"/>
      <c r="AG46" s="2097"/>
      <c r="AH46" s="2097"/>
      <c r="AI46" s="2097"/>
      <c r="AJ46" s="2097"/>
      <c r="AK46" s="2097"/>
      <c r="AL46" s="2097"/>
      <c r="AM46" s="2097"/>
      <c r="AN46" s="2097"/>
      <c r="AO46" s="2097"/>
      <c r="AP46" s="2097"/>
      <c r="AQ46" s="2097"/>
      <c r="AR46" s="2097"/>
      <c r="AS46" s="2097"/>
      <c r="AT46" s="2097"/>
      <c r="AU46" s="2097"/>
      <c r="AV46" s="2097"/>
      <c r="AW46" s="2097"/>
      <c r="AX46" s="2097"/>
      <c r="AY46" s="2097"/>
      <c r="AZ46" s="2097"/>
      <c r="BA46" s="2097"/>
      <c r="BB46" s="2097"/>
      <c r="BC46" s="2097"/>
      <c r="BD46" s="2097"/>
      <c r="BE46" s="2097"/>
      <c r="BF46" s="2097"/>
      <c r="BG46" s="2097"/>
      <c r="BH46" s="2097"/>
      <c r="BI46" s="2097"/>
      <c r="BJ46" s="2097"/>
      <c r="BK46" s="2097"/>
      <c r="BL46" s="2097"/>
      <c r="BM46" s="2097"/>
      <c r="BN46" s="2097"/>
      <c r="BO46" s="2097"/>
      <c r="BP46" s="2097"/>
      <c r="BQ46" s="2097"/>
      <c r="BR46" s="2097"/>
      <c r="BS46" s="2097"/>
      <c r="BT46" s="2097"/>
      <c r="BU46" s="2097"/>
      <c r="BV46" s="2097"/>
      <c r="BW46" s="2097"/>
      <c r="BX46" s="2097"/>
      <c r="BY46" s="2097"/>
      <c r="BZ46" s="2097"/>
      <c r="CA46" s="2097"/>
      <c r="CB46" s="2097"/>
      <c r="CC46" s="2097"/>
      <c r="CD46" s="2097"/>
      <c r="CE46" s="2097"/>
      <c r="CF46" s="2097"/>
      <c r="CG46" s="2097"/>
      <c r="CH46" s="2097"/>
      <c r="CI46" s="2097"/>
      <c r="CJ46" s="2097"/>
      <c r="CK46" s="2097"/>
      <c r="CL46" s="2097"/>
      <c r="CM46" s="2097"/>
      <c r="CN46" s="2097"/>
      <c r="CO46" s="2097"/>
      <c r="CP46" s="2097"/>
      <c r="CQ46" s="2097"/>
      <c r="CR46" s="2097"/>
      <c r="CS46" s="2097"/>
      <c r="CT46" s="2097"/>
      <c r="CU46" s="2097"/>
      <c r="CV46" s="2097"/>
      <c r="CW46" s="2097"/>
      <c r="CX46" s="2097"/>
      <c r="CY46" s="2097"/>
      <c r="CZ46" s="2097"/>
      <c r="DA46" s="2097"/>
      <c r="DB46" s="2097"/>
      <c r="DC46" s="2097"/>
      <c r="DD46" s="2097"/>
      <c r="DE46" s="2097"/>
      <c r="DF46" s="2097"/>
      <c r="DG46" s="2097"/>
      <c r="DH46" s="2097"/>
      <c r="DI46" s="2097"/>
      <c r="DJ46" s="2097"/>
      <c r="DK46" s="2097"/>
      <c r="DL46" s="2097"/>
      <c r="DM46" s="2097"/>
      <c r="DN46" s="2097"/>
      <c r="DO46" s="2097"/>
      <c r="DP46" s="2097"/>
      <c r="DQ46" s="2097"/>
      <c r="DR46" s="2097"/>
      <c r="DS46" s="2097"/>
      <c r="DT46" s="2097"/>
      <c r="DU46" s="2097"/>
      <c r="DV46" s="2097"/>
      <c r="DW46" s="2097"/>
      <c r="DX46" s="2097"/>
      <c r="DY46" s="2097"/>
      <c r="DZ46" s="2097"/>
      <c r="EA46" s="2097"/>
      <c r="EB46" s="2097"/>
      <c r="EC46" s="2097"/>
      <c r="ED46" s="2097"/>
      <c r="EE46" s="2097"/>
      <c r="EF46" s="2097"/>
      <c r="EG46" s="2097"/>
      <c r="EH46" s="2097"/>
      <c r="EI46" s="2097"/>
      <c r="EJ46" s="2097"/>
      <c r="EK46" s="2097"/>
      <c r="EL46" s="2097"/>
      <c r="EM46" s="2097"/>
      <c r="EN46" s="2097"/>
      <c r="EO46" s="2097"/>
      <c r="EP46" s="2097"/>
      <c r="EQ46" s="2097"/>
      <c r="ER46" s="2097"/>
      <c r="ES46" s="2097"/>
      <c r="ET46" s="2097"/>
      <c r="EU46" s="2097"/>
      <c r="EV46" s="2097"/>
      <c r="EW46" s="2097"/>
      <c r="EX46" s="2097"/>
      <c r="EY46" s="2092"/>
      <c r="EZ46" s="2092"/>
      <c r="FA46" s="2092"/>
      <c r="FB46" s="2092"/>
      <c r="FC46" s="2092"/>
      <c r="FD46" s="2092"/>
      <c r="FE46" s="2092"/>
      <c r="FF46" s="2092"/>
      <c r="FG46" s="2092"/>
      <c r="FH46" s="2092"/>
      <c r="FI46" s="2092"/>
      <c r="FJ46" s="2092"/>
      <c r="FK46" s="2092"/>
      <c r="FL46" s="2092"/>
      <c r="FM46" s="2092"/>
      <c r="FN46" s="2092"/>
      <c r="FO46" s="2092"/>
      <c r="FP46" s="2092"/>
      <c r="FQ46" s="2092"/>
      <c r="FR46" s="2092"/>
      <c r="FS46" s="2092"/>
      <c r="FT46" s="2092"/>
      <c r="FU46" s="2092"/>
      <c r="FV46" s="2092"/>
      <c r="FW46" s="2092"/>
      <c r="FX46" s="2092"/>
      <c r="FY46" s="2092"/>
      <c r="FZ46" s="2092"/>
      <c r="GA46" s="2092"/>
      <c r="GB46" s="2092"/>
      <c r="GC46" s="2092"/>
      <c r="GD46" s="2092"/>
      <c r="GE46" s="2092"/>
      <c r="GF46" s="2092"/>
      <c r="GG46" s="2092"/>
      <c r="GH46" s="2092"/>
      <c r="GI46" s="2092"/>
      <c r="GJ46" s="2092"/>
      <c r="GK46" s="2092"/>
      <c r="GL46" s="2092"/>
      <c r="GM46" s="2092"/>
      <c r="GN46" s="2092"/>
      <c r="GO46" s="2092"/>
      <c r="GP46" s="2092"/>
      <c r="GQ46" s="2092"/>
      <c r="GR46" s="2092"/>
      <c r="GS46" s="2092"/>
      <c r="GT46" s="2092"/>
      <c r="GU46" s="2092"/>
      <c r="GV46" s="2092"/>
      <c r="GW46" s="2092"/>
      <c r="GX46" s="2092"/>
      <c r="GY46" s="2092"/>
      <c r="GZ46" s="2092"/>
      <c r="HA46" s="2092"/>
      <c r="HB46" s="2092"/>
      <c r="HC46" s="2092"/>
      <c r="HD46" s="2092"/>
      <c r="HE46" s="2092"/>
      <c r="HF46" s="2092"/>
      <c r="HG46" s="2092"/>
      <c r="HH46" s="2092"/>
      <c r="HI46" s="2092"/>
      <c r="HJ46" s="2092"/>
      <c r="HK46" s="2092"/>
      <c r="HL46" s="2092"/>
      <c r="HM46" s="2092"/>
      <c r="HN46" s="2092"/>
      <c r="HO46" s="2092"/>
      <c r="HP46" s="2092"/>
      <c r="HQ46" s="2092"/>
      <c r="HR46" s="2092"/>
      <c r="HS46" s="2092"/>
      <c r="HT46" s="2092"/>
      <c r="HU46" s="2092"/>
      <c r="HV46" s="2092"/>
      <c r="HW46" s="2098"/>
      <c r="HX46" s="2098"/>
      <c r="HY46" s="2098"/>
      <c r="HZ46" s="2092"/>
      <c r="IA46" s="2092"/>
      <c r="IB46" s="2092"/>
      <c r="IC46" s="2092"/>
      <c r="ID46" s="2092"/>
      <c r="IE46" s="2092"/>
      <c r="IF46" s="2092"/>
      <c r="IG46" s="2092"/>
      <c r="IH46" s="2092"/>
      <c r="II46" s="2092"/>
      <c r="IJ46" s="2092"/>
      <c r="IK46" s="2092"/>
      <c r="IL46" s="2092"/>
      <c r="IM46" s="2092"/>
      <c r="IN46" s="2092"/>
      <c r="IO46" s="2092"/>
      <c r="IP46" s="2092"/>
      <c r="IQ46" s="2092"/>
      <c r="IR46" s="2092"/>
      <c r="IS46" s="2092"/>
      <c r="IT46" s="2092"/>
      <c r="IU46" s="2092"/>
      <c r="IV46" s="2092"/>
      <c r="IW46" s="2092"/>
      <c r="IX46" s="2092"/>
      <c r="IY46" s="2092"/>
      <c r="IZ46" s="2092"/>
      <c r="JA46" s="2092"/>
      <c r="JB46" s="2092"/>
      <c r="JC46" s="2092"/>
      <c r="JD46" s="2092"/>
      <c r="JE46" s="2092"/>
      <c r="JF46" s="2092"/>
      <c r="JG46" s="2092"/>
      <c r="JH46" s="2092"/>
      <c r="JI46" s="2092"/>
      <c r="JJ46" s="2092"/>
      <c r="JK46" s="2092"/>
      <c r="JL46" s="2092"/>
      <c r="JM46" s="2092"/>
      <c r="JN46" s="2092"/>
      <c r="JO46" s="2092"/>
      <c r="JP46" s="2092"/>
      <c r="JQ46" s="2092"/>
      <c r="JR46" s="2092"/>
      <c r="JS46" s="2092"/>
      <c r="JT46" s="2092"/>
      <c r="JU46" s="2092"/>
      <c r="JV46" s="2092"/>
      <c r="JW46" s="2092"/>
      <c r="JX46" s="2092"/>
      <c r="JY46" s="2092"/>
      <c r="JZ46" s="2092"/>
      <c r="KA46" s="2092"/>
      <c r="KB46" s="2092"/>
      <c r="KC46" s="2092"/>
      <c r="KD46" s="2092"/>
      <c r="KE46" s="2092"/>
      <c r="KF46" s="2092"/>
      <c r="KG46" s="2092"/>
      <c r="KH46" s="2092"/>
      <c r="KI46" s="2092"/>
      <c r="KJ46" s="2092"/>
      <c r="KK46" s="2092"/>
      <c r="KL46" s="2092"/>
      <c r="KM46" s="2092"/>
      <c r="KN46" s="2092"/>
      <c r="KO46" s="2092"/>
      <c r="KP46" s="2092"/>
      <c r="KQ46" s="2092"/>
      <c r="KR46" s="2092"/>
      <c r="KS46" s="2092"/>
      <c r="KT46" s="2092"/>
      <c r="KU46" s="2092"/>
      <c r="KV46" s="2092"/>
      <c r="KW46" s="2092"/>
      <c r="KX46" s="2092"/>
      <c r="KY46" s="2092"/>
      <c r="KZ46" s="2092"/>
      <c r="LA46" s="2092"/>
      <c r="LB46" s="2092"/>
      <c r="LC46" s="2092"/>
      <c r="LD46" s="2092"/>
      <c r="LE46" s="2092"/>
      <c r="LF46" s="2092"/>
      <c r="LG46" s="2092"/>
      <c r="LH46" s="2092"/>
      <c r="LI46" s="2092"/>
      <c r="LJ46" s="2092"/>
      <c r="LK46" s="2092"/>
      <c r="LL46" s="2092"/>
      <c r="LM46" s="2092"/>
      <c r="LN46" s="2092"/>
      <c r="LO46" s="2092"/>
      <c r="LP46" s="2092"/>
      <c r="LQ46" s="2092"/>
      <c r="LR46" s="2092"/>
      <c r="LS46" s="2092"/>
      <c r="LT46" s="2092"/>
      <c r="LU46" s="2092"/>
      <c r="LV46" s="2092"/>
      <c r="LW46" s="2092"/>
      <c r="LX46" s="2092"/>
      <c r="LY46" s="2092"/>
      <c r="LZ46" s="2092"/>
      <c r="MA46" s="2092"/>
      <c r="MB46" s="2099"/>
      <c r="MC46" s="2099"/>
      <c r="MD46" s="2092"/>
      <c r="ME46" s="2092"/>
      <c r="MF46" s="2092"/>
      <c r="MG46" s="2092"/>
      <c r="MH46" s="2092"/>
      <c r="MI46" s="2092"/>
      <c r="MJ46" s="2096"/>
      <c r="MK46" s="1899"/>
      <c r="ML46" s="1899"/>
      <c r="MM46" s="1906"/>
      <c r="MN46" s="2096"/>
      <c r="MO46" s="1899"/>
      <c r="MP46" s="1899"/>
      <c r="MQ46" s="1906"/>
      <c r="MR46" s="2096"/>
      <c r="MS46" s="1899"/>
      <c r="MT46" s="1899"/>
      <c r="MU46" s="1906"/>
      <c r="MV46" s="1898"/>
      <c r="MW46" s="1899"/>
      <c r="MX46" s="1899"/>
      <c r="MY46" s="1900"/>
      <c r="MZ46" s="1898"/>
      <c r="NA46" s="1899"/>
      <c r="NB46" s="1899"/>
      <c r="NC46" s="1906"/>
      <c r="ND46" s="1898"/>
      <c r="NE46" s="1899"/>
      <c r="NF46" s="1899"/>
      <c r="NG46" s="1900"/>
      <c r="NH46" s="1898"/>
      <c r="NI46" s="1899"/>
      <c r="NJ46" s="1899"/>
      <c r="NK46" s="1900"/>
      <c r="NL46" s="1898"/>
      <c r="NM46" s="1899"/>
      <c r="NN46" s="1899"/>
      <c r="NO46" s="1900"/>
      <c r="NP46" s="1898"/>
      <c r="NQ46" s="1899"/>
      <c r="NR46" s="1899"/>
      <c r="NS46" s="1900"/>
      <c r="NT46" s="1898"/>
      <c r="NU46" s="1899"/>
      <c r="NV46" s="1899"/>
      <c r="NW46" s="1900"/>
      <c r="NX46" s="1898"/>
      <c r="NY46" s="1899"/>
      <c r="NZ46" s="1899"/>
      <c r="OA46" s="1906"/>
      <c r="OB46" s="1898"/>
      <c r="OC46" s="1899"/>
      <c r="OD46" s="1899"/>
      <c r="OE46" s="1900"/>
      <c r="OF46" s="1898"/>
      <c r="OG46" s="1899"/>
      <c r="OH46" s="1899"/>
      <c r="OI46" s="1900"/>
      <c r="OJ46" s="1898"/>
      <c r="OK46" s="1899"/>
      <c r="OL46" s="1899"/>
      <c r="OM46" s="1900"/>
      <c r="ON46" s="1898"/>
      <c r="OO46" s="1899"/>
      <c r="OP46" s="1899"/>
      <c r="OQ46" s="1900"/>
      <c r="OR46" s="1898"/>
      <c r="OS46" s="1899"/>
      <c r="OT46" s="1899"/>
      <c r="OU46" s="1900"/>
      <c r="OV46" s="1898"/>
      <c r="OW46" s="1899"/>
      <c r="OX46" s="1899"/>
      <c r="OY46" s="1900"/>
      <c r="OZ46" s="1898"/>
      <c r="PA46" s="1899"/>
      <c r="PB46" s="1899"/>
      <c r="PC46" s="1900"/>
      <c r="PD46" s="1898"/>
      <c r="PE46" s="1899"/>
      <c r="PF46" s="1899"/>
      <c r="PG46" s="1900"/>
      <c r="PH46" s="1898"/>
      <c r="PI46" s="1899"/>
      <c r="PJ46" s="1899"/>
      <c r="PK46" s="1900"/>
      <c r="PL46" s="1898"/>
      <c r="PM46" s="1899"/>
      <c r="PN46" s="1899"/>
      <c r="PO46" s="1899"/>
      <c r="PP46" s="1906"/>
      <c r="PQ46" s="1898"/>
      <c r="PR46" s="1899"/>
      <c r="PS46" s="1899"/>
      <c r="PT46" s="1900"/>
      <c r="PU46" s="2100"/>
      <c r="PV46" s="2101"/>
      <c r="PW46" s="2101"/>
      <c r="PX46" s="1900"/>
      <c r="PY46" s="1898"/>
      <c r="PZ46" s="1899"/>
      <c r="QA46" s="1899"/>
      <c r="QB46" s="1900"/>
      <c r="QC46" s="1898"/>
      <c r="QD46" s="1899"/>
      <c r="QE46" s="1899"/>
      <c r="QF46" s="1900"/>
      <c r="QG46" s="1898"/>
      <c r="QH46" s="1899"/>
      <c r="QI46" s="1899"/>
      <c r="QJ46" s="1900"/>
      <c r="QK46" s="1898"/>
      <c r="QL46" s="1899"/>
      <c r="QM46" s="1899"/>
      <c r="QN46" s="1900"/>
      <c r="QO46" s="1898"/>
      <c r="QP46" s="1899"/>
      <c r="QQ46" s="1899"/>
      <c r="QR46" s="1900"/>
      <c r="QS46" s="1898"/>
      <c r="QT46" s="1899"/>
      <c r="QU46" s="1899"/>
      <c r="QV46" s="1900"/>
      <c r="QW46" s="1898"/>
      <c r="QX46" s="1899"/>
      <c r="QY46" s="1899"/>
      <c r="QZ46" s="1900"/>
      <c r="RA46" s="1898"/>
      <c r="RB46" s="1899"/>
      <c r="RC46" s="1899"/>
      <c r="RD46" s="1900"/>
      <c r="RE46" s="1898"/>
      <c r="RF46" s="1899"/>
      <c r="RG46" s="1899"/>
      <c r="RH46" s="1900"/>
      <c r="RI46" s="1898"/>
      <c r="RJ46" s="1899"/>
      <c r="RK46" s="1899"/>
      <c r="RL46" s="1900"/>
      <c r="RM46" s="1898"/>
      <c r="RN46" s="1899"/>
      <c r="RO46" s="1899"/>
      <c r="RP46" s="1900"/>
      <c r="RQ46" s="1898"/>
      <c r="RR46" s="1899"/>
      <c r="RS46" s="1899"/>
      <c r="RT46" s="1900"/>
      <c r="RU46" s="1898"/>
      <c r="RV46" s="1899"/>
      <c r="RW46" s="1899"/>
      <c r="RX46" s="1900"/>
      <c r="RY46" s="1898"/>
      <c r="RZ46" s="1899"/>
      <c r="SA46" s="1899"/>
      <c r="SB46" s="1900"/>
      <c r="SC46" s="1898"/>
      <c r="SD46" s="1899"/>
      <c r="SE46" s="1899"/>
      <c r="SF46" s="1900"/>
      <c r="SG46" s="1898"/>
      <c r="SH46" s="1899"/>
      <c r="SI46" s="1899"/>
      <c r="SJ46" s="1900"/>
      <c r="SK46" s="1898"/>
      <c r="SL46" s="1899"/>
      <c r="SM46" s="1899"/>
      <c r="SN46" s="1900"/>
      <c r="SO46" s="1898"/>
      <c r="SP46" s="1899"/>
      <c r="SQ46" s="1899"/>
      <c r="SR46" s="1900"/>
      <c r="SS46" s="1898"/>
      <c r="ST46" s="1899"/>
      <c r="SU46" s="1899"/>
      <c r="SV46" s="1900"/>
      <c r="SW46" s="1898"/>
      <c r="SX46" s="1899"/>
      <c r="SY46" s="1899"/>
      <c r="SZ46" s="1906"/>
      <c r="TA46" s="1898"/>
      <c r="TB46" s="1899"/>
      <c r="TC46" s="1899"/>
      <c r="TD46" s="1900"/>
      <c r="TE46" s="1898"/>
      <c r="TF46" s="1899"/>
      <c r="TG46" s="1899"/>
      <c r="TH46" s="1900"/>
      <c r="TI46" s="1898"/>
      <c r="TJ46" s="1899"/>
      <c r="TK46" s="1899"/>
      <c r="TL46" s="1900"/>
      <c r="TM46" s="2102"/>
      <c r="TN46" s="2103"/>
      <c r="TO46" s="2103"/>
      <c r="TP46" s="1900"/>
      <c r="TQ46" s="1898"/>
      <c r="TR46" s="1899"/>
      <c r="TS46" s="1899"/>
      <c r="TT46" s="1900"/>
      <c r="TU46" s="1898"/>
      <c r="TV46" s="1899"/>
      <c r="TW46" s="1899"/>
      <c r="TX46" s="1900"/>
      <c r="TY46" s="1898"/>
      <c r="TZ46" s="1899"/>
      <c r="UA46" s="1899"/>
      <c r="UB46" s="1906"/>
      <c r="UC46" s="1829"/>
      <c r="UD46" s="1830"/>
      <c r="UE46" s="1830"/>
      <c r="UF46" s="1835"/>
      <c r="UG46" s="1829"/>
      <c r="UH46" s="1830"/>
      <c r="UI46" s="1830"/>
      <c r="UJ46" s="1835"/>
      <c r="UK46" s="1829"/>
      <c r="UL46" s="1830"/>
      <c r="UM46" s="1830"/>
      <c r="UN46" s="1835"/>
      <c r="UO46" s="1829"/>
      <c r="UP46" s="1830"/>
      <c r="UQ46" s="1830"/>
      <c r="UR46" s="1835"/>
      <c r="US46" s="1829"/>
      <c r="UT46" s="1830"/>
      <c r="UU46" s="1830"/>
      <c r="UV46" s="1835"/>
      <c r="UW46" s="1829"/>
      <c r="UX46" s="1830"/>
      <c r="UY46" s="1830"/>
      <c r="UZ46" s="1835"/>
      <c r="VA46" s="1829"/>
      <c r="VB46" s="1830"/>
      <c r="VC46" s="1830"/>
      <c r="VD46" s="1835"/>
      <c r="VE46" s="1829"/>
      <c r="VF46" s="1830"/>
      <c r="VG46" s="1830"/>
      <c r="VH46" s="1835"/>
      <c r="VI46" s="1829"/>
      <c r="VJ46" s="1830"/>
      <c r="VK46" s="1830"/>
      <c r="VL46" s="1835"/>
      <c r="VM46" s="1829"/>
      <c r="VN46" s="1830"/>
      <c r="VO46" s="1830"/>
      <c r="VP46" s="1835"/>
      <c r="VQ46" s="1829"/>
      <c r="VR46" s="1830"/>
      <c r="VS46" s="1830"/>
      <c r="VT46" s="1835"/>
      <c r="VU46" s="1829"/>
      <c r="VV46" s="1830"/>
      <c r="VW46" s="1830"/>
      <c r="VX46" s="1835"/>
      <c r="VY46" s="1829"/>
      <c r="VZ46" s="1835"/>
      <c r="WA46" s="1830"/>
      <c r="WB46" s="1835"/>
      <c r="WC46" s="1829"/>
      <c r="WD46" s="1830"/>
      <c r="WE46" s="1830"/>
      <c r="WF46" s="1835"/>
      <c r="WG46" s="1829"/>
      <c r="WH46" s="1830"/>
      <c r="WI46" s="1830"/>
      <c r="WJ46" s="1835"/>
      <c r="WK46" s="1829"/>
      <c r="WL46" s="1830"/>
      <c r="WM46" s="1830"/>
      <c r="WN46" s="1835"/>
      <c r="WO46" s="1829"/>
      <c r="WP46" s="1830"/>
      <c r="WQ46" s="1830"/>
      <c r="WR46" s="1835"/>
      <c r="WS46" s="1829"/>
      <c r="WT46" s="1830"/>
      <c r="WU46" s="1830"/>
      <c r="WV46" s="1835"/>
      <c r="WW46" s="1829"/>
      <c r="WX46" s="1830"/>
      <c r="WY46" s="1830"/>
      <c r="WZ46" s="1835"/>
      <c r="XA46" s="1829"/>
      <c r="XB46" s="1830"/>
      <c r="XC46" s="1830"/>
      <c r="XD46" s="1835"/>
      <c r="XE46" s="1829"/>
      <c r="XF46" s="1830"/>
      <c r="XG46" s="1830"/>
      <c r="XH46" s="1835"/>
      <c r="XI46" s="1829"/>
      <c r="XJ46" s="1830"/>
      <c r="XK46" s="1830"/>
      <c r="XL46" s="1835"/>
      <c r="XM46" s="1829" t="s">
        <v>2280</v>
      </c>
      <c r="XN46" s="1830" t="s">
        <v>1925</v>
      </c>
      <c r="XO46" s="1830" t="s">
        <v>1953</v>
      </c>
      <c r="XP46" s="1835" t="s">
        <v>897</v>
      </c>
      <c r="XQ46" s="1829" t="s">
        <v>1938</v>
      </c>
      <c r="XR46" s="1830" t="s">
        <v>1978</v>
      </c>
      <c r="XS46" s="1830" t="s">
        <v>2361</v>
      </c>
      <c r="XT46" s="1835" t="s">
        <v>897</v>
      </c>
      <c r="XU46" s="1829" t="s">
        <v>1998</v>
      </c>
      <c r="XV46" s="1830" t="s">
        <v>1927</v>
      </c>
      <c r="XW46" s="1830" t="s">
        <v>2358</v>
      </c>
      <c r="XX46" s="1835" t="s">
        <v>897</v>
      </c>
      <c r="XY46" s="1829" t="s">
        <v>2046</v>
      </c>
      <c r="XZ46" s="1830" t="s">
        <v>1956</v>
      </c>
      <c r="YA46" s="1830" t="s">
        <v>2011</v>
      </c>
      <c r="YB46" s="1835" t="s">
        <v>897</v>
      </c>
      <c r="YC46" s="1829" t="s">
        <v>2047</v>
      </c>
      <c r="YD46" s="1830" t="s">
        <v>2112</v>
      </c>
      <c r="YE46" s="1830" t="s">
        <v>2360</v>
      </c>
      <c r="YF46" s="1835" t="s">
        <v>897</v>
      </c>
      <c r="YG46" s="1829" t="s">
        <v>2353</v>
      </c>
      <c r="YH46" s="1830" t="s">
        <v>2351</v>
      </c>
      <c r="YI46" s="1830" t="s">
        <v>2365</v>
      </c>
      <c r="YJ46" s="1835" t="s">
        <v>897</v>
      </c>
      <c r="YK46" s="1829" t="s">
        <v>2355</v>
      </c>
      <c r="YL46" s="1830" t="s">
        <v>2414</v>
      </c>
      <c r="YM46" s="1830" t="s">
        <v>1980</v>
      </c>
      <c r="YN46" s="1831" t="s">
        <v>897</v>
      </c>
      <c r="YO46" s="1829" t="s">
        <v>2352</v>
      </c>
      <c r="YP46" s="1830" t="s">
        <v>1925</v>
      </c>
      <c r="YQ46" s="1830" t="s">
        <v>1952</v>
      </c>
      <c r="YR46" s="1835" t="s">
        <v>897</v>
      </c>
      <c r="YS46" s="1829" t="s">
        <v>2367</v>
      </c>
      <c r="YT46" s="1830" t="s">
        <v>2361</v>
      </c>
      <c r="YU46" s="1830" t="s">
        <v>1962</v>
      </c>
      <c r="YV46" s="1835" t="s">
        <v>897</v>
      </c>
      <c r="YW46" s="1829" t="s">
        <v>2000</v>
      </c>
      <c r="YX46" s="1830" t="s">
        <v>1949</v>
      </c>
      <c r="YY46" s="1830" t="s">
        <v>2358</v>
      </c>
      <c r="YZ46" s="1835" t="s">
        <v>897</v>
      </c>
      <c r="ZA46" s="1829" t="s">
        <v>1947</v>
      </c>
      <c r="ZB46" s="1830" t="s">
        <v>1954</v>
      </c>
      <c r="ZC46" s="1830" t="s">
        <v>1999</v>
      </c>
      <c r="ZD46" s="1835" t="s">
        <v>897</v>
      </c>
      <c r="ZE46" s="1829" t="s">
        <v>2008</v>
      </c>
      <c r="ZF46" s="1830" t="s">
        <v>2362</v>
      </c>
      <c r="ZG46" s="1830" t="s">
        <v>2413</v>
      </c>
      <c r="ZH46" s="1835" t="s">
        <v>897</v>
      </c>
      <c r="ZI46" s="1829" t="s">
        <v>2360</v>
      </c>
      <c r="ZJ46" s="1830" t="s">
        <v>2414</v>
      </c>
      <c r="ZK46" s="1830" t="s">
        <v>2359</v>
      </c>
      <c r="ZL46" s="1831" t="s">
        <v>897</v>
      </c>
      <c r="ZM46" s="1829" t="s">
        <v>2355</v>
      </c>
      <c r="ZN46" s="1653" t="s">
        <v>2003</v>
      </c>
      <c r="ZO46" s="1653" t="s">
        <v>2113</v>
      </c>
      <c r="ZP46" s="1660" t="s">
        <v>897</v>
      </c>
      <c r="ZQ46" s="1694" t="s">
        <v>1958</v>
      </c>
      <c r="ZR46" s="1653" t="s">
        <v>1945</v>
      </c>
      <c r="ZS46" s="1653" t="s">
        <v>2622</v>
      </c>
      <c r="ZT46" s="1660" t="s">
        <v>897</v>
      </c>
      <c r="ZU46" s="1694" t="s">
        <v>2367</v>
      </c>
      <c r="ZV46" s="1653" t="s">
        <v>2279</v>
      </c>
      <c r="ZW46" s="1653" t="s">
        <v>2047</v>
      </c>
      <c r="ZX46" s="1660" t="s">
        <v>897</v>
      </c>
      <c r="ZY46" s="1694" t="s">
        <v>2412</v>
      </c>
      <c r="ZZ46" s="1653" t="s">
        <v>2006</v>
      </c>
      <c r="AAA46" s="1653" t="s">
        <v>2416</v>
      </c>
      <c r="AAB46" s="1660" t="s">
        <v>897</v>
      </c>
      <c r="AAC46" s="1694" t="s">
        <v>1947</v>
      </c>
      <c r="AAD46" s="113" t="s">
        <v>2583</v>
      </c>
      <c r="AAE46" s="1830" t="s">
        <v>2365</v>
      </c>
      <c r="AAF46" s="1660" t="s">
        <v>1990</v>
      </c>
      <c r="AAG46" s="1694" t="s">
        <v>2359</v>
      </c>
      <c r="AAH46" s="1653" t="s">
        <v>1925</v>
      </c>
      <c r="AAI46" s="1653" t="s">
        <v>2581</v>
      </c>
      <c r="AAJ46" s="1660" t="s">
        <v>897</v>
      </c>
      <c r="AAK46" s="1694" t="s">
        <v>1897</v>
      </c>
      <c r="AAL46" s="1653" t="s">
        <v>2414</v>
      </c>
      <c r="AAM46" s="1653" t="s">
        <v>2696</v>
      </c>
      <c r="AAN46" s="2070" t="s">
        <v>897</v>
      </c>
      <c r="AAO46" s="1694" t="s">
        <v>2008</v>
      </c>
      <c r="AAP46" s="1653" t="s">
        <v>1954</v>
      </c>
      <c r="AAQ46" s="1653" t="s">
        <v>2351</v>
      </c>
      <c r="AAR46" s="1660" t="s">
        <v>897</v>
      </c>
      <c r="AAS46" s="1694" t="s">
        <v>1980</v>
      </c>
      <c r="AAT46" s="1653" t="s">
        <v>2417</v>
      </c>
      <c r="AAU46" s="1830" t="s">
        <v>1958</v>
      </c>
      <c r="AAV46" s="1831" t="s">
        <v>2279</v>
      </c>
      <c r="AAW46" s="2398" t="s">
        <v>2740</v>
      </c>
      <c r="AAX46" s="1830" t="s">
        <v>1943</v>
      </c>
      <c r="AAY46" s="1830" t="s">
        <v>2009</v>
      </c>
      <c r="AAZ46" s="1835" t="s">
        <v>897</v>
      </c>
      <c r="ABA46" s="1829" t="s">
        <v>2047</v>
      </c>
      <c r="ABB46" s="1830" t="s">
        <v>2006</v>
      </c>
      <c r="ABC46" s="1830" t="s">
        <v>2359</v>
      </c>
      <c r="ABD46" s="1835" t="s">
        <v>897</v>
      </c>
      <c r="ABE46" s="1829" t="s">
        <v>897</v>
      </c>
      <c r="ABF46" s="1830" t="s">
        <v>897</v>
      </c>
      <c r="ABG46" s="1830" t="s">
        <v>897</v>
      </c>
      <c r="ABH46" s="1835" t="s">
        <v>897</v>
      </c>
      <c r="ABI46" s="1829" t="s">
        <v>2751</v>
      </c>
      <c r="ABJ46" s="1830" t="s">
        <v>2367</v>
      </c>
      <c r="ABK46" s="1830" t="s">
        <v>1897</v>
      </c>
      <c r="ABL46" s="1835" t="s">
        <v>897</v>
      </c>
      <c r="ABM46" s="1829" t="s">
        <v>1899</v>
      </c>
      <c r="ABN46" s="1830" t="s">
        <v>1954</v>
      </c>
      <c r="ABO46" s="1830" t="s">
        <v>1925</v>
      </c>
      <c r="ABP46" s="1835" t="s">
        <v>897</v>
      </c>
      <c r="ABQ46" s="1829" t="s">
        <v>1928</v>
      </c>
      <c r="ABR46" s="1830" t="s">
        <v>1945</v>
      </c>
      <c r="ABS46" s="1830" t="s">
        <v>2602</v>
      </c>
      <c r="ABT46" s="1835" t="s">
        <v>897</v>
      </c>
      <c r="ABU46" s="1829" t="s">
        <v>2867</v>
      </c>
      <c r="ABV46" s="1830" t="s">
        <v>2280</v>
      </c>
      <c r="ABW46" s="1830" t="s">
        <v>1999</v>
      </c>
      <c r="ABX46" s="1835" t="s">
        <v>897</v>
      </c>
      <c r="ABY46" s="1829" t="s">
        <v>2358</v>
      </c>
      <c r="ABZ46" s="1830" t="s">
        <v>1933</v>
      </c>
      <c r="ACA46" s="1830" t="s">
        <v>2011</v>
      </c>
      <c r="ACB46" s="1835" t="s">
        <v>897</v>
      </c>
      <c r="ACC46" s="1829" t="s">
        <v>1978</v>
      </c>
      <c r="ACD46" s="1830" t="s">
        <v>2354</v>
      </c>
      <c r="ACE46" s="1653" t="s">
        <v>3002</v>
      </c>
      <c r="ACF46" s="1660" t="s">
        <v>897</v>
      </c>
      <c r="ACG46" s="1694" t="s">
        <v>2418</v>
      </c>
      <c r="ACH46" s="1653" t="s">
        <v>2750</v>
      </c>
      <c r="ACI46" s="1653" t="s">
        <v>1972</v>
      </c>
      <c r="ACJ46" s="1660" t="s">
        <v>897</v>
      </c>
      <c r="ACK46" s="1694" t="s">
        <v>2357</v>
      </c>
      <c r="ACL46" s="1653" t="s">
        <v>2351</v>
      </c>
      <c r="ACM46" s="113" t="s">
        <v>2173</v>
      </c>
      <c r="ACN46" s="1835" t="s">
        <v>1928</v>
      </c>
      <c r="ACO46" s="2472"/>
      <c r="ACP46" s="2473" t="s">
        <v>2406</v>
      </c>
      <c r="ACQ46" s="1898">
        <f t="shared" si="11"/>
        <v>18</v>
      </c>
      <c r="ACR46" s="1899">
        <f t="shared" si="12"/>
        <v>16</v>
      </c>
      <c r="ACS46" s="1900">
        <f t="shared" si="13"/>
        <v>34</v>
      </c>
      <c r="ACT46" s="2474">
        <f t="shared" si="14"/>
        <v>0.52941176470588236</v>
      </c>
      <c r="ACU46" s="1898">
        <f t="shared" si="15"/>
        <v>10</v>
      </c>
      <c r="ACV46" s="1899">
        <f t="shared" si="16"/>
        <v>8</v>
      </c>
      <c r="ACW46" s="1900">
        <f t="shared" si="17"/>
        <v>18</v>
      </c>
      <c r="ACX46" s="2104">
        <f t="shared" si="18"/>
        <v>0.55555555555555558</v>
      </c>
    </row>
    <row r="47" spans="1:779">
      <c r="A47" s="262" t="s">
        <v>191</v>
      </c>
      <c r="B47" s="2551" t="s">
        <v>2083</v>
      </c>
      <c r="C47" s="2511">
        <f t="shared" ca="1" si="19"/>
        <v>17</v>
      </c>
      <c r="D47" s="682">
        <v>39500</v>
      </c>
      <c r="E47" s="769" t="s">
        <v>1847</v>
      </c>
      <c r="F47" s="2552" t="s">
        <v>8</v>
      </c>
      <c r="G47" s="2553" t="s">
        <v>16</v>
      </c>
      <c r="H47" s="84">
        <f t="shared" si="20"/>
        <v>50</v>
      </c>
      <c r="I47" s="85">
        <f t="shared" si="21"/>
        <v>52</v>
      </c>
      <c r="J47" s="85">
        <f t="shared" si="22"/>
        <v>102</v>
      </c>
      <c r="K47" s="97">
        <f t="shared" si="23"/>
        <v>0.49019607843137253</v>
      </c>
      <c r="L47" s="770"/>
      <c r="M47" s="770"/>
      <c r="N47" s="770"/>
      <c r="O47" s="770"/>
      <c r="P47" s="770"/>
      <c r="Q47" s="770"/>
      <c r="R47" s="770"/>
      <c r="S47" s="770"/>
      <c r="T47" s="770"/>
      <c r="U47" s="770"/>
      <c r="V47" s="770"/>
      <c r="W47" s="770"/>
      <c r="X47" s="770"/>
      <c r="Y47" s="770"/>
      <c r="Z47" s="770"/>
      <c r="AA47" s="770"/>
      <c r="AB47" s="770"/>
      <c r="AC47" s="770"/>
      <c r="AD47" s="770"/>
      <c r="AE47" s="770"/>
      <c r="AF47" s="770"/>
      <c r="AG47" s="770"/>
      <c r="AH47" s="770"/>
      <c r="AI47" s="770"/>
      <c r="AJ47" s="770"/>
      <c r="AK47" s="770"/>
      <c r="AL47" s="770"/>
      <c r="AM47" s="770"/>
      <c r="AN47" s="770"/>
      <c r="AO47" s="770"/>
      <c r="AP47" s="770"/>
      <c r="AQ47" s="770"/>
      <c r="AR47" s="770"/>
      <c r="AS47" s="770"/>
      <c r="AT47" s="770"/>
      <c r="AU47" s="770"/>
      <c r="AV47" s="770"/>
      <c r="AW47" s="770"/>
      <c r="AX47" s="770"/>
      <c r="AY47" s="770"/>
      <c r="AZ47" s="770"/>
      <c r="BA47" s="770"/>
      <c r="BB47" s="770"/>
      <c r="BC47" s="770"/>
      <c r="BD47" s="770"/>
      <c r="BE47" s="770"/>
      <c r="BF47" s="770"/>
      <c r="BG47" s="770"/>
      <c r="BH47" s="770"/>
      <c r="BI47" s="770"/>
      <c r="BJ47" s="770"/>
      <c r="BK47" s="770"/>
      <c r="BL47" s="770"/>
      <c r="BM47" s="770"/>
      <c r="BN47" s="770"/>
      <c r="BO47" s="770"/>
      <c r="BP47" s="770"/>
      <c r="BQ47" s="770"/>
      <c r="BR47" s="770"/>
      <c r="BS47" s="770"/>
      <c r="BT47" s="770"/>
      <c r="BU47" s="770"/>
      <c r="BV47" s="770"/>
      <c r="BW47" s="770"/>
      <c r="BX47" s="770"/>
      <c r="BY47" s="770"/>
      <c r="BZ47" s="770"/>
      <c r="CA47" s="770"/>
      <c r="CB47" s="770"/>
      <c r="CC47" s="770"/>
      <c r="CD47" s="770"/>
      <c r="CE47" s="770"/>
      <c r="CF47" s="770"/>
      <c r="CG47" s="770"/>
      <c r="CH47" s="770"/>
      <c r="CI47" s="770"/>
      <c r="CJ47" s="770"/>
      <c r="CK47" s="770"/>
      <c r="CL47" s="770"/>
      <c r="CM47" s="770"/>
      <c r="CN47" s="770"/>
      <c r="CO47" s="770"/>
      <c r="CP47" s="770"/>
      <c r="CQ47" s="770"/>
      <c r="CR47" s="770"/>
      <c r="CS47" s="770"/>
      <c r="CT47" s="770"/>
      <c r="CU47" s="770"/>
      <c r="CV47" s="770"/>
      <c r="CW47" s="770"/>
      <c r="CX47" s="770"/>
      <c r="CY47" s="770"/>
      <c r="CZ47" s="770"/>
      <c r="DA47" s="770"/>
      <c r="DB47" s="770"/>
      <c r="DC47" s="770"/>
      <c r="DD47" s="770"/>
      <c r="DE47" s="770"/>
      <c r="DF47" s="770"/>
      <c r="DG47" s="770"/>
      <c r="DH47" s="770"/>
      <c r="DI47" s="770"/>
      <c r="DJ47" s="770"/>
      <c r="DK47" s="770"/>
      <c r="DL47" s="770"/>
      <c r="DM47" s="770"/>
      <c r="DN47" s="770"/>
      <c r="DO47" s="770"/>
      <c r="DP47" s="770"/>
      <c r="DQ47" s="770"/>
      <c r="DR47" s="770"/>
      <c r="DS47" s="770"/>
      <c r="DT47" s="770"/>
      <c r="DU47" s="770"/>
      <c r="DV47" s="770"/>
      <c r="DW47" s="770"/>
      <c r="DX47" s="770"/>
      <c r="DY47" s="770"/>
      <c r="DZ47" s="770"/>
      <c r="EA47" s="770"/>
      <c r="EB47" s="770"/>
      <c r="EC47" s="770"/>
      <c r="ED47" s="770"/>
      <c r="EE47" s="770"/>
      <c r="EF47" s="770"/>
      <c r="EG47" s="770"/>
      <c r="EH47" s="770"/>
      <c r="EI47" s="770"/>
      <c r="EJ47" s="770"/>
      <c r="EK47" s="770"/>
      <c r="EL47" s="770"/>
      <c r="EM47" s="770"/>
      <c r="EN47" s="770"/>
      <c r="EO47" s="770"/>
      <c r="EP47" s="770"/>
      <c r="EQ47" s="770"/>
      <c r="ER47" s="770"/>
      <c r="ES47" s="770"/>
      <c r="ET47" s="770"/>
      <c r="EU47" s="770"/>
      <c r="EV47" s="770"/>
      <c r="EW47" s="770"/>
      <c r="EX47" s="770"/>
      <c r="EY47" s="43"/>
      <c r="EZ47" s="43"/>
      <c r="FA47" s="43"/>
      <c r="FB47" s="43"/>
      <c r="FC47" s="43"/>
      <c r="FD47" s="43"/>
      <c r="FE47" s="43"/>
      <c r="FF47" s="43"/>
      <c r="FG47" s="43"/>
      <c r="FH47" s="43"/>
      <c r="FI47" s="43"/>
      <c r="FJ47" s="43"/>
      <c r="FK47" s="43"/>
      <c r="FL47" s="43"/>
      <c r="FM47" s="43"/>
      <c r="FN47" s="43"/>
      <c r="FO47" s="43"/>
      <c r="FP47" s="43"/>
      <c r="FQ47" s="43"/>
      <c r="FR47" s="43"/>
      <c r="FS47" s="43"/>
      <c r="FT47" s="43"/>
      <c r="FU47" s="43"/>
      <c r="FV47" s="43"/>
      <c r="FW47" s="43"/>
      <c r="FX47" s="43"/>
      <c r="FY47" s="43"/>
      <c r="FZ47" s="43"/>
      <c r="GA47" s="43"/>
      <c r="GB47" s="43"/>
      <c r="GC47" s="43"/>
      <c r="GD47" s="43"/>
      <c r="GE47" s="43"/>
      <c r="GF47" s="43"/>
      <c r="GG47" s="43"/>
      <c r="GH47" s="43"/>
      <c r="GI47" s="43"/>
      <c r="GJ47" s="43"/>
      <c r="GK47" s="43"/>
      <c r="GL47" s="43"/>
      <c r="GM47" s="43"/>
      <c r="GN47" s="43"/>
      <c r="GO47" s="43"/>
      <c r="GP47" s="43"/>
      <c r="GQ47" s="43"/>
      <c r="GR47" s="43"/>
      <c r="GS47" s="43"/>
      <c r="GT47" s="43"/>
      <c r="GU47" s="43"/>
      <c r="GV47" s="43"/>
      <c r="GW47" s="43"/>
      <c r="GX47" s="43"/>
      <c r="GY47" s="43"/>
      <c r="GZ47" s="43"/>
      <c r="HA47" s="43"/>
      <c r="HB47" s="43"/>
      <c r="HC47" s="43"/>
      <c r="HD47" s="43"/>
      <c r="HE47" s="43"/>
      <c r="HF47" s="43"/>
      <c r="HG47" s="43"/>
      <c r="HH47" s="43"/>
      <c r="HI47" s="43"/>
      <c r="HJ47" s="43"/>
      <c r="HK47" s="43"/>
      <c r="HL47" s="43"/>
      <c r="HM47" s="43"/>
      <c r="HN47" s="43"/>
      <c r="HO47" s="43"/>
      <c r="HP47" s="43"/>
      <c r="HQ47" s="43"/>
      <c r="HR47" s="43"/>
      <c r="HS47" s="43"/>
      <c r="HT47" s="43"/>
      <c r="HU47" s="43"/>
      <c r="HV47" s="43"/>
      <c r="HW47" s="1967"/>
      <c r="HX47" s="1967"/>
      <c r="HY47" s="1967"/>
      <c r="HZ47" s="43"/>
      <c r="IA47" s="43"/>
      <c r="IB47" s="43"/>
      <c r="IC47" s="43"/>
      <c r="ID47" s="43"/>
      <c r="IE47" s="43"/>
      <c r="IF47" s="43"/>
      <c r="IG47" s="43"/>
      <c r="IH47" s="43"/>
      <c r="II47" s="43"/>
      <c r="IJ47" s="43"/>
      <c r="IK47" s="43"/>
      <c r="IL47" s="43"/>
      <c r="IM47" s="43"/>
      <c r="IN47" s="43"/>
      <c r="IO47" s="43"/>
      <c r="IP47" s="43"/>
      <c r="IQ47" s="43"/>
      <c r="IR47" s="43"/>
      <c r="IS47" s="43"/>
      <c r="IT47" s="43"/>
      <c r="IU47" s="43"/>
      <c r="IV47" s="43"/>
      <c r="IW47" s="43"/>
      <c r="IX47" s="43"/>
      <c r="IY47" s="43"/>
      <c r="IZ47" s="43"/>
      <c r="JA47" s="43"/>
      <c r="JB47" s="43"/>
      <c r="JC47" s="43"/>
      <c r="JD47" s="43"/>
      <c r="JE47" s="43"/>
      <c r="JF47" s="43"/>
      <c r="JG47" s="43"/>
      <c r="JH47" s="43"/>
      <c r="JI47" s="43"/>
      <c r="JJ47" s="43"/>
      <c r="JK47" s="43"/>
      <c r="JL47" s="43"/>
      <c r="JM47" s="43"/>
      <c r="JN47" s="43"/>
      <c r="JO47" s="43"/>
      <c r="JP47" s="43"/>
      <c r="JQ47" s="43"/>
      <c r="JR47" s="43"/>
      <c r="JS47" s="43"/>
      <c r="JT47" s="43"/>
      <c r="JU47" s="43"/>
      <c r="JV47" s="43"/>
      <c r="JW47" s="43"/>
      <c r="JX47" s="43"/>
      <c r="JY47" s="43"/>
      <c r="JZ47" s="43"/>
      <c r="KA47" s="43"/>
      <c r="KB47" s="43"/>
      <c r="KC47" s="43"/>
      <c r="KD47" s="43"/>
      <c r="KE47" s="43"/>
      <c r="KF47" s="43"/>
      <c r="KG47" s="43"/>
      <c r="KH47" s="43"/>
      <c r="KI47" s="43"/>
      <c r="KJ47" s="43"/>
      <c r="KK47" s="43"/>
      <c r="KL47" s="43"/>
      <c r="KM47" s="43"/>
      <c r="KN47" s="43"/>
      <c r="KO47" s="43"/>
      <c r="KP47" s="43"/>
      <c r="KQ47" s="43"/>
      <c r="KR47" s="43"/>
      <c r="KS47" s="43"/>
      <c r="KT47" s="43"/>
      <c r="KU47" s="43"/>
      <c r="KV47" s="43"/>
      <c r="KW47" s="43"/>
      <c r="KX47" s="43"/>
      <c r="KY47" s="43"/>
      <c r="KZ47" s="43"/>
      <c r="LA47" s="43"/>
      <c r="LB47" s="43"/>
      <c r="LC47" s="43"/>
      <c r="LD47" s="43"/>
      <c r="LE47" s="43"/>
      <c r="LF47" s="43"/>
      <c r="LG47" s="43"/>
      <c r="LH47" s="43"/>
      <c r="LI47" s="43"/>
      <c r="LJ47" s="43"/>
      <c r="LK47" s="43"/>
      <c r="LL47" s="43"/>
      <c r="LM47" s="43"/>
      <c r="LN47" s="43"/>
      <c r="LO47" s="43"/>
      <c r="LP47" s="43"/>
      <c r="LQ47" s="43"/>
      <c r="LR47" s="43"/>
      <c r="LS47" s="43"/>
      <c r="LT47" s="43"/>
      <c r="LU47" s="43"/>
      <c r="LV47" s="43"/>
      <c r="LW47" s="43"/>
      <c r="LX47" s="43"/>
      <c r="LY47" s="43"/>
      <c r="LZ47" s="43"/>
      <c r="MA47" s="43"/>
      <c r="MB47" s="1968"/>
      <c r="MC47" s="1968"/>
      <c r="MD47" s="43"/>
      <c r="ME47" s="43"/>
      <c r="MF47" s="43"/>
      <c r="MG47" s="43"/>
      <c r="MH47" s="43"/>
      <c r="MI47" s="43"/>
      <c r="MJ47" s="84"/>
      <c r="MK47" s="85"/>
      <c r="ML47" s="85"/>
      <c r="MM47" s="111"/>
      <c r="MN47" s="84"/>
      <c r="MO47" s="85"/>
      <c r="MP47" s="85"/>
      <c r="MQ47" s="111"/>
      <c r="MR47" s="84"/>
      <c r="MS47" s="85"/>
      <c r="MT47" s="85"/>
      <c r="MU47" s="111"/>
      <c r="MV47" s="400"/>
      <c r="MW47" s="85"/>
      <c r="MX47" s="85"/>
      <c r="MY47" s="932"/>
      <c r="MZ47" s="400"/>
      <c r="NA47" s="85"/>
      <c r="NB47" s="85"/>
      <c r="NC47" s="111"/>
      <c r="ND47" s="400"/>
      <c r="NE47" s="85"/>
      <c r="NF47" s="85"/>
      <c r="NG47" s="932"/>
      <c r="NH47" s="400"/>
      <c r="NI47" s="85"/>
      <c r="NJ47" s="85"/>
      <c r="NK47" s="932"/>
      <c r="NL47" s="400"/>
      <c r="NM47" s="85"/>
      <c r="NN47" s="85"/>
      <c r="NO47" s="932"/>
      <c r="NP47" s="400"/>
      <c r="NQ47" s="85"/>
      <c r="NR47" s="85"/>
      <c r="NS47" s="932"/>
      <c r="NT47" s="400"/>
      <c r="NU47" s="85"/>
      <c r="NV47" s="85"/>
      <c r="NW47" s="932"/>
      <c r="NX47" s="400"/>
      <c r="NY47" s="85"/>
      <c r="NZ47" s="85"/>
      <c r="OA47" s="111"/>
      <c r="OB47" s="400"/>
      <c r="OC47" s="85"/>
      <c r="OD47" s="85"/>
      <c r="OE47" s="932"/>
      <c r="OF47" s="400"/>
      <c r="OG47" s="85"/>
      <c r="OH47" s="85"/>
      <c r="OI47" s="932"/>
      <c r="OJ47" s="400"/>
      <c r="OK47" s="85"/>
      <c r="OL47" s="85"/>
      <c r="OM47" s="932"/>
      <c r="ON47" s="400"/>
      <c r="OO47" s="85"/>
      <c r="OP47" s="85"/>
      <c r="OQ47" s="932"/>
      <c r="OR47" s="400"/>
      <c r="OS47" s="85"/>
      <c r="OT47" s="85"/>
      <c r="OU47" s="932"/>
      <c r="OV47" s="400"/>
      <c r="OW47" s="85"/>
      <c r="OX47" s="85"/>
      <c r="OY47" s="932"/>
      <c r="OZ47" s="400"/>
      <c r="PA47" s="85"/>
      <c r="PB47" s="85"/>
      <c r="PC47" s="932"/>
      <c r="PD47" s="400"/>
      <c r="PE47" s="85"/>
      <c r="PF47" s="85"/>
      <c r="PG47" s="932"/>
      <c r="PH47" s="400"/>
      <c r="PI47" s="85"/>
      <c r="PJ47" s="85"/>
      <c r="PK47" s="932"/>
      <c r="PL47" s="400"/>
      <c r="PM47" s="85"/>
      <c r="PN47" s="85"/>
      <c r="PO47" s="85"/>
      <c r="PP47" s="111"/>
      <c r="PQ47" s="400"/>
      <c r="PR47" s="85"/>
      <c r="PS47" s="85"/>
      <c r="PT47" s="932"/>
      <c r="PU47" s="1409"/>
      <c r="PV47" s="1410"/>
      <c r="PW47" s="1410"/>
      <c r="PX47" s="932"/>
      <c r="PY47" s="400"/>
      <c r="PZ47" s="85"/>
      <c r="QA47" s="85"/>
      <c r="QB47" s="932"/>
      <c r="QC47" s="400"/>
      <c r="QD47" s="85"/>
      <c r="QE47" s="85"/>
      <c r="QF47" s="932"/>
      <c r="QG47" s="400"/>
      <c r="QH47" s="85"/>
      <c r="QI47" s="85"/>
      <c r="QJ47" s="932"/>
      <c r="QK47" s="400"/>
      <c r="QL47" s="85"/>
      <c r="QM47" s="85"/>
      <c r="QN47" s="932"/>
      <c r="QO47" s="400"/>
      <c r="QP47" s="85"/>
      <c r="QQ47" s="85"/>
      <c r="QR47" s="932"/>
      <c r="QS47" s="400"/>
      <c r="QT47" s="85"/>
      <c r="QU47" s="85"/>
      <c r="QV47" s="932"/>
      <c r="QW47" s="400"/>
      <c r="QX47" s="85"/>
      <c r="QY47" s="85"/>
      <c r="QZ47" s="932"/>
      <c r="RA47" s="400"/>
      <c r="RB47" s="85"/>
      <c r="RC47" s="85"/>
      <c r="RD47" s="932"/>
      <c r="RE47" s="400"/>
      <c r="RF47" s="85"/>
      <c r="RG47" s="85"/>
      <c r="RH47" s="932"/>
      <c r="RI47" s="400"/>
      <c r="RJ47" s="85"/>
      <c r="RK47" s="85"/>
      <c r="RL47" s="932"/>
      <c r="RM47" s="400"/>
      <c r="RN47" s="85"/>
      <c r="RO47" s="85"/>
      <c r="RP47" s="932"/>
      <c r="RQ47" s="400"/>
      <c r="RR47" s="85"/>
      <c r="RS47" s="85"/>
      <c r="RT47" s="932"/>
      <c r="RU47" s="400"/>
      <c r="RV47" s="85"/>
      <c r="RW47" s="85"/>
      <c r="RX47" s="932"/>
      <c r="RY47" s="400"/>
      <c r="RZ47" s="85"/>
      <c r="SA47" s="85"/>
      <c r="SB47" s="932"/>
      <c r="SC47" s="400"/>
      <c r="SD47" s="85"/>
      <c r="SE47" s="85"/>
      <c r="SF47" s="932"/>
      <c r="SG47" s="400"/>
      <c r="SH47" s="85"/>
      <c r="SI47" s="85"/>
      <c r="SJ47" s="932"/>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1916"/>
      <c r="TN47" s="1917"/>
      <c r="TO47" s="1917"/>
      <c r="TP47" s="932"/>
      <c r="TQ47" s="400"/>
      <c r="TR47" s="85"/>
      <c r="TS47" s="85"/>
      <c r="TT47" s="932"/>
      <c r="TU47" s="400" t="s">
        <v>1967</v>
      </c>
      <c r="TV47" s="85" t="s">
        <v>1963</v>
      </c>
      <c r="TW47" s="85" t="s">
        <v>1960</v>
      </c>
      <c r="TX47" s="932"/>
      <c r="TY47" s="400" t="s">
        <v>1955</v>
      </c>
      <c r="TZ47" s="85" t="s">
        <v>1956</v>
      </c>
      <c r="UA47" s="85" t="s">
        <v>1962</v>
      </c>
      <c r="UB47" s="111"/>
      <c r="UC47" s="1691" t="s">
        <v>1978</v>
      </c>
      <c r="UD47" s="1692" t="s">
        <v>1927</v>
      </c>
      <c r="UE47" s="1862" t="s">
        <v>2008</v>
      </c>
      <c r="UF47" s="1865" t="s">
        <v>897</v>
      </c>
      <c r="UG47" s="1983" t="s">
        <v>897</v>
      </c>
      <c r="UH47" s="1862" t="s">
        <v>897</v>
      </c>
      <c r="UI47" s="1862" t="s">
        <v>897</v>
      </c>
      <c r="UJ47" s="1865" t="s">
        <v>897</v>
      </c>
      <c r="UK47" s="1983" t="s">
        <v>897</v>
      </c>
      <c r="UL47" s="1862" t="s">
        <v>897</v>
      </c>
      <c r="UM47" s="1862" t="s">
        <v>897</v>
      </c>
      <c r="UN47" s="1865"/>
      <c r="UO47" s="1983" t="s">
        <v>2000</v>
      </c>
      <c r="UP47" s="1862" t="s">
        <v>1945</v>
      </c>
      <c r="UQ47" s="1862" t="s">
        <v>1908</v>
      </c>
      <c r="UR47" s="1865"/>
      <c r="US47" s="1983" t="s">
        <v>1827</v>
      </c>
      <c r="UT47" s="1862" t="s">
        <v>812</v>
      </c>
      <c r="UU47" s="363" t="s">
        <v>210</v>
      </c>
      <c r="UV47" s="1721" t="s">
        <v>1825</v>
      </c>
      <c r="UW47" s="1832" t="s">
        <v>1911</v>
      </c>
      <c r="UX47" s="1833" t="s">
        <v>1948</v>
      </c>
      <c r="UY47" s="1833" t="s">
        <v>1979</v>
      </c>
      <c r="UZ47" s="1853" t="s">
        <v>897</v>
      </c>
      <c r="VA47" s="1832" t="s">
        <v>1902</v>
      </c>
      <c r="VB47" s="1833" t="s">
        <v>2005</v>
      </c>
      <c r="VC47" s="1833" t="s">
        <v>1967</v>
      </c>
      <c r="VD47" s="1853" t="s">
        <v>897</v>
      </c>
      <c r="VE47" s="1832" t="s">
        <v>1999</v>
      </c>
      <c r="VF47" s="1833" t="s">
        <v>2112</v>
      </c>
      <c r="VG47" s="1833" t="s">
        <v>1920</v>
      </c>
      <c r="VH47" s="1853" t="s">
        <v>897</v>
      </c>
      <c r="VI47" s="1832" t="s">
        <v>1459</v>
      </c>
      <c r="VJ47" s="1833" t="s">
        <v>1111</v>
      </c>
      <c r="VK47" s="1833" t="s">
        <v>1499</v>
      </c>
      <c r="VL47" s="1853" t="s">
        <v>897</v>
      </c>
      <c r="VM47" s="1832" t="s">
        <v>1456</v>
      </c>
      <c r="VN47" s="1833" t="s">
        <v>1829</v>
      </c>
      <c r="VO47" s="1833" t="s">
        <v>1634</v>
      </c>
      <c r="VP47" s="1853" t="s">
        <v>897</v>
      </c>
      <c r="VQ47" s="1832"/>
      <c r="VR47" s="1833"/>
      <c r="VS47" s="1833"/>
      <c r="VT47" s="1853"/>
      <c r="VU47" s="1832" t="s">
        <v>1980</v>
      </c>
      <c r="VV47" s="1833" t="s">
        <v>1965</v>
      </c>
      <c r="VW47" s="1833" t="s">
        <v>1919</v>
      </c>
      <c r="VX47" s="1853" t="s">
        <v>1934</v>
      </c>
      <c r="VY47" s="1832" t="s">
        <v>2046</v>
      </c>
      <c r="VZ47" s="1862" t="s">
        <v>1951</v>
      </c>
      <c r="WA47" s="1862" t="s">
        <v>1956</v>
      </c>
      <c r="WB47" s="1865" t="s">
        <v>897</v>
      </c>
      <c r="WC47" s="1983" t="s">
        <v>1978</v>
      </c>
      <c r="WD47" s="1862" t="s">
        <v>1961</v>
      </c>
      <c r="WE47" s="1862" t="s">
        <v>2003</v>
      </c>
      <c r="WF47" s="1865" t="s">
        <v>897</v>
      </c>
      <c r="WG47" s="1983" t="s">
        <v>2049</v>
      </c>
      <c r="WH47" s="363" t="s">
        <v>320</v>
      </c>
      <c r="WI47" s="1833" t="s">
        <v>2009</v>
      </c>
      <c r="WJ47" s="1853" t="s">
        <v>1947</v>
      </c>
      <c r="WK47" s="1832" t="s">
        <v>2005</v>
      </c>
      <c r="WL47" s="1833" t="s">
        <v>1968</v>
      </c>
      <c r="WM47" s="1833" t="s">
        <v>897</v>
      </c>
      <c r="WN47" s="1853" t="s">
        <v>897</v>
      </c>
      <c r="WO47" s="1832" t="s">
        <v>897</v>
      </c>
      <c r="WP47" s="1833" t="s">
        <v>897</v>
      </c>
      <c r="WQ47" s="1833" t="s">
        <v>897</v>
      </c>
      <c r="WR47" s="1853" t="s">
        <v>897</v>
      </c>
      <c r="WS47" s="1832" t="s">
        <v>1998</v>
      </c>
      <c r="WT47" s="1833" t="s">
        <v>1953</v>
      </c>
      <c r="WU47" s="1833" t="s">
        <v>1908</v>
      </c>
      <c r="WV47" s="1853" t="s">
        <v>897</v>
      </c>
      <c r="WW47" s="1832" t="s">
        <v>1928</v>
      </c>
      <c r="WX47" s="1833" t="s">
        <v>2323</v>
      </c>
      <c r="WY47" s="1833" t="s">
        <v>1941</v>
      </c>
      <c r="WZ47" s="1853" t="s">
        <v>897</v>
      </c>
      <c r="XA47" s="1832" t="s">
        <v>2280</v>
      </c>
      <c r="XB47" s="1833" t="s">
        <v>1949</v>
      </c>
      <c r="XC47" s="1833" t="s">
        <v>1999</v>
      </c>
      <c r="XD47" s="1853" t="s">
        <v>897</v>
      </c>
      <c r="XE47" s="1832" t="s">
        <v>1898</v>
      </c>
      <c r="XF47" s="1833" t="s">
        <v>2112</v>
      </c>
      <c r="XG47" s="1833" t="s">
        <v>1895</v>
      </c>
      <c r="XH47" s="1853"/>
      <c r="XI47" s="1832" t="s">
        <v>1961</v>
      </c>
      <c r="XJ47" s="1833" t="s">
        <v>2046</v>
      </c>
      <c r="XK47" s="1833" t="s">
        <v>1936</v>
      </c>
      <c r="XL47" s="1853" t="s">
        <v>897</v>
      </c>
      <c r="XM47" s="1832" t="s">
        <v>897</v>
      </c>
      <c r="XN47" s="1833" t="s">
        <v>897</v>
      </c>
      <c r="XO47" s="1833" t="s">
        <v>897</v>
      </c>
      <c r="XP47" s="1853" t="s">
        <v>897</v>
      </c>
      <c r="XQ47" s="1832" t="s">
        <v>1955</v>
      </c>
      <c r="XR47" s="1833" t="s">
        <v>1934</v>
      </c>
      <c r="XS47" s="1833" t="s">
        <v>2355</v>
      </c>
      <c r="XT47" s="1853" t="s">
        <v>897</v>
      </c>
      <c r="XU47" s="1832" t="s">
        <v>2002</v>
      </c>
      <c r="XV47" s="1833" t="s">
        <v>2011</v>
      </c>
      <c r="XW47" s="1833" t="s">
        <v>2005</v>
      </c>
      <c r="XX47" s="1853" t="s">
        <v>897</v>
      </c>
      <c r="XY47" s="1832" t="s">
        <v>1932</v>
      </c>
      <c r="XZ47" s="1833" t="s">
        <v>2356</v>
      </c>
      <c r="YA47" s="1833" t="s">
        <v>1933</v>
      </c>
      <c r="YB47" s="1853" t="s">
        <v>897</v>
      </c>
      <c r="YC47" s="1832" t="s">
        <v>897</v>
      </c>
      <c r="YD47" s="1833" t="s">
        <v>897</v>
      </c>
      <c r="YE47" s="1833" t="s">
        <v>897</v>
      </c>
      <c r="YF47" s="1853" t="s">
        <v>897</v>
      </c>
      <c r="YG47" s="1832" t="s">
        <v>1928</v>
      </c>
      <c r="YH47" s="1833" t="s">
        <v>2003</v>
      </c>
      <c r="YI47" s="1833" t="s">
        <v>2354</v>
      </c>
      <c r="YJ47" s="1853" t="s">
        <v>897</v>
      </c>
      <c r="YK47" s="1832" t="s">
        <v>1977</v>
      </c>
      <c r="YL47" s="1833" t="s">
        <v>2280</v>
      </c>
      <c r="YM47" s="1833" t="s">
        <v>2352</v>
      </c>
      <c r="YN47" s="1834" t="s">
        <v>897</v>
      </c>
      <c r="YO47" s="1832" t="s">
        <v>2113</v>
      </c>
      <c r="YP47" s="1833" t="s">
        <v>1974</v>
      </c>
      <c r="YQ47" s="1833" t="s">
        <v>2415</v>
      </c>
      <c r="YR47" s="1853" t="s">
        <v>897</v>
      </c>
      <c r="YS47" s="1832" t="s">
        <v>897</v>
      </c>
      <c r="YT47" s="1833" t="s">
        <v>897</v>
      </c>
      <c r="YU47" s="1833" t="s">
        <v>897</v>
      </c>
      <c r="YV47" s="1853" t="s">
        <v>897</v>
      </c>
      <c r="YW47" s="1832" t="s">
        <v>2367</v>
      </c>
      <c r="YX47" s="1833" t="s">
        <v>1927</v>
      </c>
      <c r="YY47" s="1833" t="s">
        <v>1954</v>
      </c>
      <c r="YZ47" s="1853" t="s">
        <v>897</v>
      </c>
      <c r="ZA47" s="1832" t="s">
        <v>1976</v>
      </c>
      <c r="ZB47" s="1833" t="s">
        <v>1949</v>
      </c>
      <c r="ZC47" s="1833" t="s">
        <v>1913</v>
      </c>
      <c r="ZD47" s="1853" t="s">
        <v>897</v>
      </c>
      <c r="ZE47" s="1832" t="s">
        <v>2358</v>
      </c>
      <c r="ZF47" s="1833" t="s">
        <v>2413</v>
      </c>
      <c r="ZG47" s="1833" t="s">
        <v>1928</v>
      </c>
      <c r="ZH47" s="1853" t="s">
        <v>897</v>
      </c>
      <c r="ZI47" s="1832" t="s">
        <v>1934</v>
      </c>
      <c r="ZJ47" s="1833" t="s">
        <v>2361</v>
      </c>
      <c r="ZK47" s="1833" t="s">
        <v>1947</v>
      </c>
      <c r="ZL47" s="1834" t="s">
        <v>897</v>
      </c>
      <c r="ZM47" s="1832" t="s">
        <v>1943</v>
      </c>
      <c r="ZN47" s="1833" t="s">
        <v>2602</v>
      </c>
      <c r="ZO47" s="1833" t="s">
        <v>2412</v>
      </c>
      <c r="ZP47" s="1853" t="s">
        <v>897</v>
      </c>
      <c r="ZQ47" s="1832" t="s">
        <v>897</v>
      </c>
      <c r="ZR47" s="1833" t="s">
        <v>897</v>
      </c>
      <c r="ZS47" s="1833" t="s">
        <v>897</v>
      </c>
      <c r="ZT47" s="1853" t="s">
        <v>897</v>
      </c>
      <c r="ZU47" s="1832" t="s">
        <v>2362</v>
      </c>
      <c r="ZV47" s="1833" t="s">
        <v>1897</v>
      </c>
      <c r="ZW47" s="1833" t="s">
        <v>1936</v>
      </c>
      <c r="ZX47" s="1853" t="s">
        <v>897</v>
      </c>
      <c r="ZY47" s="1832" t="s">
        <v>2010</v>
      </c>
      <c r="ZZ47" s="1833" t="s">
        <v>1931</v>
      </c>
      <c r="AAA47" s="1833" t="s">
        <v>2006</v>
      </c>
      <c r="AAB47" s="1853" t="s">
        <v>897</v>
      </c>
      <c r="AAC47" s="1832" t="s">
        <v>897</v>
      </c>
      <c r="AAD47" s="1833" t="s">
        <v>897</v>
      </c>
      <c r="AAE47" s="1833" t="s">
        <v>897</v>
      </c>
      <c r="AAF47" s="1853" t="s">
        <v>897</v>
      </c>
      <c r="AAG47" s="1832" t="s">
        <v>897</v>
      </c>
      <c r="AAH47" s="1833" t="s">
        <v>897</v>
      </c>
      <c r="AAI47" s="1833" t="s">
        <v>897</v>
      </c>
      <c r="AAJ47" s="1853" t="s">
        <v>897</v>
      </c>
      <c r="AAK47" s="1832" t="s">
        <v>2623</v>
      </c>
      <c r="AAL47" s="1833" t="s">
        <v>2009</v>
      </c>
      <c r="AAM47" s="1833" t="s">
        <v>1941</v>
      </c>
      <c r="AAN47" s="1834" t="s">
        <v>897</v>
      </c>
      <c r="AAO47" s="1832" t="s">
        <v>897</v>
      </c>
      <c r="AAP47" s="1833" t="s">
        <v>897</v>
      </c>
      <c r="AAQ47" s="1833" t="s">
        <v>897</v>
      </c>
      <c r="AAR47" s="1853" t="s">
        <v>897</v>
      </c>
      <c r="AAS47" s="1832" t="s">
        <v>897</v>
      </c>
      <c r="AAT47" s="1833" t="s">
        <v>897</v>
      </c>
      <c r="AAU47" s="1833" t="s">
        <v>897</v>
      </c>
      <c r="AAV47" s="1834" t="s">
        <v>897</v>
      </c>
      <c r="AAW47" s="1832" t="s">
        <v>897</v>
      </c>
      <c r="AAX47" s="1833" t="s">
        <v>897</v>
      </c>
      <c r="AAY47" s="1833" t="s">
        <v>897</v>
      </c>
      <c r="AAZ47" s="1853" t="s">
        <v>897</v>
      </c>
      <c r="ABA47" s="1832" t="s">
        <v>897</v>
      </c>
      <c r="ABB47" s="1833" t="s">
        <v>897</v>
      </c>
      <c r="ABC47" s="1833" t="s">
        <v>897</v>
      </c>
      <c r="ABD47" s="1853" t="s">
        <v>897</v>
      </c>
      <c r="ABE47" s="1832" t="s">
        <v>897</v>
      </c>
      <c r="ABF47" s="1833" t="s">
        <v>897</v>
      </c>
      <c r="ABG47" s="1833" t="s">
        <v>897</v>
      </c>
      <c r="ABH47" s="1853" t="s">
        <v>897</v>
      </c>
      <c r="ABI47" s="1832" t="s">
        <v>897</v>
      </c>
      <c r="ABJ47" s="1833" t="s">
        <v>897</v>
      </c>
      <c r="ABK47" s="1833" t="s">
        <v>897</v>
      </c>
      <c r="ABL47" s="1853" t="s">
        <v>897</v>
      </c>
      <c r="ABM47" s="1832" t="s">
        <v>897</v>
      </c>
      <c r="ABN47" s="1833" t="s">
        <v>897</v>
      </c>
      <c r="ABO47" s="1833" t="s">
        <v>897</v>
      </c>
      <c r="ABP47" s="1853" t="s">
        <v>897</v>
      </c>
      <c r="ABQ47" s="1832" t="s">
        <v>897</v>
      </c>
      <c r="ABR47" s="1833" t="s">
        <v>897</v>
      </c>
      <c r="ABS47" s="1833" t="s">
        <v>897</v>
      </c>
      <c r="ABT47" s="1853" t="s">
        <v>897</v>
      </c>
      <c r="ABU47" s="1832" t="s">
        <v>897</v>
      </c>
      <c r="ABV47" s="1833" t="s">
        <v>897</v>
      </c>
      <c r="ABW47" s="1833" t="s">
        <v>897</v>
      </c>
      <c r="ABX47" s="1853" t="s">
        <v>897</v>
      </c>
      <c r="ABY47" s="1832" t="s">
        <v>897</v>
      </c>
      <c r="ABZ47" s="1833" t="s">
        <v>897</v>
      </c>
      <c r="ACA47" s="1833" t="s">
        <v>897</v>
      </c>
      <c r="ACB47" s="1853" t="s">
        <v>897</v>
      </c>
      <c r="ACC47" s="1832" t="s">
        <v>897</v>
      </c>
      <c r="ACD47" s="1833" t="s">
        <v>897</v>
      </c>
      <c r="ACE47" s="1833" t="s">
        <v>897</v>
      </c>
      <c r="ACF47" s="1853" t="s">
        <v>897</v>
      </c>
      <c r="ACG47" s="1832" t="s">
        <v>897</v>
      </c>
      <c r="ACH47" s="1833" t="s">
        <v>897</v>
      </c>
      <c r="ACI47" s="1833" t="s">
        <v>897</v>
      </c>
      <c r="ACJ47" s="1853" t="s">
        <v>897</v>
      </c>
      <c r="ACK47" s="1832" t="s">
        <v>897</v>
      </c>
      <c r="ACL47" s="1833" t="s">
        <v>897</v>
      </c>
      <c r="ACM47" s="1833" t="s">
        <v>897</v>
      </c>
      <c r="ACN47" s="1853" t="s">
        <v>897</v>
      </c>
      <c r="ACO47" s="262" t="s">
        <v>191</v>
      </c>
      <c r="ACP47" s="2551" t="s">
        <v>2044</v>
      </c>
      <c r="ACQ47" s="400">
        <f t="shared" si="11"/>
        <v>0</v>
      </c>
      <c r="ACR47" s="85">
        <f t="shared" si="12"/>
        <v>0</v>
      </c>
      <c r="ACS47" s="932">
        <f t="shared" si="13"/>
        <v>0</v>
      </c>
      <c r="ACT47" s="1318" t="str">
        <f t="shared" si="14"/>
        <v/>
      </c>
      <c r="ACU47" s="400">
        <f t="shared" si="15"/>
        <v>0</v>
      </c>
      <c r="ACV47" s="85">
        <f t="shared" si="16"/>
        <v>0</v>
      </c>
      <c r="ACW47" s="932">
        <f t="shared" si="17"/>
        <v>0</v>
      </c>
      <c r="ACX47" s="1313" t="str">
        <f t="shared" si="18"/>
        <v/>
      </c>
      <c r="ACY47" s="32"/>
    </row>
    <row r="48" spans="1:779">
      <c r="A48" s="74"/>
      <c r="B48" s="74" t="s">
        <v>1510</v>
      </c>
      <c r="C48" s="570">
        <f t="shared" ca="1" si="19"/>
        <v>16</v>
      </c>
      <c r="D48" s="575">
        <v>39841</v>
      </c>
      <c r="E48" s="331" t="s">
        <v>1517</v>
      </c>
      <c r="F48" s="74" t="s">
        <v>15</v>
      </c>
      <c r="G48" s="263" t="s">
        <v>494</v>
      </c>
      <c r="H48" s="76">
        <f t="shared" si="20"/>
        <v>85</v>
      </c>
      <c r="I48" s="77">
        <f t="shared" si="21"/>
        <v>119</v>
      </c>
      <c r="J48" s="77">
        <f t="shared" si="22"/>
        <v>204</v>
      </c>
      <c r="K48" s="95">
        <f t="shared" si="23"/>
        <v>0.41666666666666669</v>
      </c>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225"/>
      <c r="IX48" s="225"/>
      <c r="IY48" s="225"/>
      <c r="IZ48" s="225"/>
      <c r="JA48" s="225"/>
      <c r="JB48" s="225"/>
      <c r="JC48" s="225"/>
      <c r="JD48" s="225"/>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25"/>
      <c r="KE48" s="225"/>
      <c r="KF48" s="225"/>
      <c r="KG48" s="225"/>
      <c r="KH48" s="225"/>
      <c r="KI48" s="225"/>
      <c r="KJ48" s="225"/>
      <c r="KK48" s="225"/>
      <c r="KL48" s="225"/>
      <c r="KM48" s="225"/>
      <c r="KN48" s="225"/>
      <c r="KO48" s="225"/>
      <c r="KP48" s="225"/>
      <c r="KQ48" s="225"/>
      <c r="KR48" s="225"/>
      <c r="KS48" s="225"/>
      <c r="KT48" s="225"/>
      <c r="KU48" s="225"/>
      <c r="KV48" s="225"/>
      <c r="KW48" s="225"/>
      <c r="KX48" s="225"/>
      <c r="KY48" s="225"/>
      <c r="KZ48" s="225"/>
      <c r="LA48" s="225"/>
      <c r="LB48" s="225"/>
      <c r="LC48" s="225"/>
      <c r="LD48" s="225"/>
      <c r="LE48" s="225"/>
      <c r="LF48" s="225"/>
      <c r="LG48" s="225"/>
      <c r="LH48" s="225"/>
      <c r="LI48" s="225"/>
      <c r="LJ48" s="225"/>
      <c r="LK48" s="225"/>
      <c r="LL48" s="225"/>
      <c r="LM48" s="225"/>
      <c r="LN48" s="225"/>
      <c r="LO48" s="225"/>
      <c r="LP48" s="225"/>
      <c r="LQ48" s="225"/>
      <c r="LR48" s="225"/>
      <c r="LS48" s="225"/>
      <c r="LT48" s="225"/>
      <c r="LU48" s="225"/>
      <c r="LV48" s="225"/>
      <c r="LW48" s="225"/>
      <c r="LX48" s="225"/>
      <c r="LY48" s="225"/>
      <c r="LZ48" s="225"/>
      <c r="MA48" s="225"/>
      <c r="MB48" s="225"/>
      <c r="MC48" s="225"/>
      <c r="MD48" s="225"/>
      <c r="ME48" s="225"/>
      <c r="MF48" s="225"/>
      <c r="MG48" s="225"/>
      <c r="MH48" s="225"/>
      <c r="MI48" s="225"/>
      <c r="MJ48" s="76"/>
      <c r="MK48" s="77"/>
      <c r="ML48" s="77"/>
      <c r="MM48" s="110"/>
      <c r="MN48" s="76"/>
      <c r="MO48" s="77"/>
      <c r="MP48" s="77"/>
      <c r="MQ48" s="110"/>
      <c r="MR48" s="76"/>
      <c r="MS48" s="77"/>
      <c r="MT48" s="77"/>
      <c r="MU48" s="110"/>
      <c r="MV48" s="338"/>
      <c r="MW48" s="77"/>
      <c r="MX48" s="77"/>
      <c r="MY48" s="935"/>
      <c r="MZ48" s="338"/>
      <c r="NA48" s="77"/>
      <c r="NB48" s="77"/>
      <c r="NC48" s="110"/>
      <c r="ND48" s="338"/>
      <c r="NE48" s="77"/>
      <c r="NF48" s="77"/>
      <c r="NG48" s="935"/>
      <c r="NH48" s="338"/>
      <c r="NI48" s="77"/>
      <c r="NJ48" s="77"/>
      <c r="NK48" s="935"/>
      <c r="NL48" s="338"/>
      <c r="NM48" s="77"/>
      <c r="NN48" s="77"/>
      <c r="NO48" s="935"/>
      <c r="NP48" s="338"/>
      <c r="NQ48" s="77"/>
      <c r="NR48" s="77"/>
      <c r="NS48" s="935"/>
      <c r="NT48" s="338"/>
      <c r="NU48" s="77"/>
      <c r="NV48" s="77"/>
      <c r="NW48" s="935"/>
      <c r="NX48" s="338"/>
      <c r="NY48" s="77"/>
      <c r="NZ48" s="77"/>
      <c r="OA48" s="110"/>
      <c r="OB48" s="338"/>
      <c r="OC48" s="77"/>
      <c r="OD48" s="77"/>
      <c r="OE48" s="935"/>
      <c r="OF48" s="338"/>
      <c r="OG48" s="77"/>
      <c r="OH48" s="77"/>
      <c r="OI48" s="935"/>
      <c r="OJ48" s="338"/>
      <c r="OK48" s="77"/>
      <c r="OL48" s="77"/>
      <c r="OM48" s="935"/>
      <c r="ON48" s="338"/>
      <c r="OO48" s="77"/>
      <c r="OP48" s="77"/>
      <c r="OQ48" s="935"/>
      <c r="OR48" s="338"/>
      <c r="OS48" s="77"/>
      <c r="OT48" s="77"/>
      <c r="OU48" s="935"/>
      <c r="OV48" s="338"/>
      <c r="OW48" s="77"/>
      <c r="OX48" s="77"/>
      <c r="OY48" s="935"/>
      <c r="OZ48" s="338"/>
      <c r="PA48" s="77"/>
      <c r="PB48" s="77"/>
      <c r="PC48" s="935"/>
      <c r="PD48" s="338"/>
      <c r="PE48" s="77"/>
      <c r="PF48" s="77"/>
      <c r="PG48" s="935"/>
      <c r="PH48" s="338"/>
      <c r="PI48" s="77"/>
      <c r="PJ48" s="77"/>
      <c r="PK48" s="935"/>
      <c r="PL48" s="338"/>
      <c r="PM48" s="77"/>
      <c r="PN48" s="77"/>
      <c r="PO48" s="77"/>
      <c r="PP48" s="110"/>
      <c r="PQ48" s="338"/>
      <c r="PR48" s="77"/>
      <c r="PS48" s="77"/>
      <c r="PT48" s="935"/>
      <c r="PU48" s="1411"/>
      <c r="PV48" s="1412"/>
      <c r="PW48" s="1412"/>
      <c r="PX48" s="935"/>
      <c r="PY48" s="338"/>
      <c r="PZ48" s="77"/>
      <c r="QA48" s="77"/>
      <c r="QB48" s="935"/>
      <c r="QC48" s="338" t="s">
        <v>451</v>
      </c>
      <c r="QD48" s="77" t="s">
        <v>881</v>
      </c>
      <c r="QE48" s="77" t="s">
        <v>1109</v>
      </c>
      <c r="QF48" s="935"/>
      <c r="QG48" s="338" t="s">
        <v>1106</v>
      </c>
      <c r="QH48" s="77" t="s">
        <v>974</v>
      </c>
      <c r="QI48" s="77" t="s">
        <v>459</v>
      </c>
      <c r="QJ48" s="935"/>
      <c r="QK48" s="1056" t="s">
        <v>1105</v>
      </c>
      <c r="QL48" s="79" t="s">
        <v>1454</v>
      </c>
      <c r="QM48" s="79" t="s">
        <v>802</v>
      </c>
      <c r="QN48" s="1057"/>
      <c r="QO48" s="1056" t="s">
        <v>1441</v>
      </c>
      <c r="QP48" s="79" t="s">
        <v>814</v>
      </c>
      <c r="QQ48" s="79" t="s">
        <v>1457</v>
      </c>
      <c r="QR48" s="1057"/>
      <c r="QS48" s="1056" t="s">
        <v>1107</v>
      </c>
      <c r="QT48" s="79" t="s">
        <v>1453</v>
      </c>
      <c r="QU48" s="79" t="s">
        <v>160</v>
      </c>
      <c r="QV48" s="1057"/>
      <c r="QW48" s="1056" t="s">
        <v>5</v>
      </c>
      <c r="QX48" s="79"/>
      <c r="QY48" s="79"/>
      <c r="QZ48" s="1057"/>
      <c r="RA48" s="1056" t="s">
        <v>1456</v>
      </c>
      <c r="RB48" s="79" t="s">
        <v>132</v>
      </c>
      <c r="RC48" s="81" t="s">
        <v>1502</v>
      </c>
      <c r="RD48" s="1055" t="s">
        <v>1440</v>
      </c>
      <c r="RE48" s="1054" t="s">
        <v>1103</v>
      </c>
      <c r="RF48" s="81" t="s">
        <v>133</v>
      </c>
      <c r="RG48" s="77" t="s">
        <v>1106</v>
      </c>
      <c r="RH48" s="935" t="s">
        <v>1458</v>
      </c>
      <c r="RI48" s="338" t="s">
        <v>1100</v>
      </c>
      <c r="RJ48" s="77" t="s">
        <v>451</v>
      </c>
      <c r="RK48" s="77" t="s">
        <v>1451</v>
      </c>
      <c r="RL48" s="935"/>
      <c r="RM48" s="338" t="s">
        <v>1149</v>
      </c>
      <c r="RN48" s="77" t="s">
        <v>1500</v>
      </c>
      <c r="RO48" s="77" t="s">
        <v>798</v>
      </c>
      <c r="RP48" s="935"/>
      <c r="RQ48" s="1053" t="s">
        <v>1651</v>
      </c>
      <c r="RR48" s="116" t="s">
        <v>1175</v>
      </c>
      <c r="RS48" s="116" t="s">
        <v>1650</v>
      </c>
      <c r="RT48" s="1071"/>
      <c r="RU48" s="1053" t="s">
        <v>5</v>
      </c>
      <c r="RV48" s="116"/>
      <c r="RW48" s="116"/>
      <c r="RX48" s="1071"/>
      <c r="RY48" s="1053" t="s">
        <v>1096</v>
      </c>
      <c r="RZ48" s="116" t="s">
        <v>1441</v>
      </c>
      <c r="SA48" s="116" t="s">
        <v>1518</v>
      </c>
      <c r="SB48" s="1071"/>
      <c r="SC48" s="1053" t="s">
        <v>1457</v>
      </c>
      <c r="SD48" s="116" t="s">
        <v>1098</v>
      </c>
      <c r="SE48" s="116" t="s">
        <v>1440</v>
      </c>
      <c r="SF48" s="1071" t="s">
        <v>210</v>
      </c>
      <c r="SG48" s="338" t="s">
        <v>1498</v>
      </c>
      <c r="SH48" s="77" t="s">
        <v>1632</v>
      </c>
      <c r="SI48" s="77" t="s">
        <v>1110</v>
      </c>
      <c r="SJ48" s="935"/>
      <c r="SK48" s="338" t="s">
        <v>1107</v>
      </c>
      <c r="SL48" s="77" t="s">
        <v>1154</v>
      </c>
      <c r="SM48" s="77" t="s">
        <v>477</v>
      </c>
      <c r="SN48" s="935"/>
      <c r="SO48" s="338" t="s">
        <v>1103</v>
      </c>
      <c r="SP48" s="77" t="s">
        <v>1499</v>
      </c>
      <c r="SQ48" s="77" t="s">
        <v>800</v>
      </c>
      <c r="SR48" s="935"/>
      <c r="SS48" s="338" t="s">
        <v>5</v>
      </c>
      <c r="ST48" s="77"/>
      <c r="SU48" s="77"/>
      <c r="SV48" s="935"/>
      <c r="SW48" s="338" t="s">
        <v>1442</v>
      </c>
      <c r="SX48" s="77" t="s">
        <v>1516</v>
      </c>
      <c r="SY48" s="77" t="s">
        <v>1635</v>
      </c>
      <c r="SZ48" s="110"/>
      <c r="TA48" s="338" t="s">
        <v>5</v>
      </c>
      <c r="TB48" s="77"/>
      <c r="TC48" s="77"/>
      <c r="TD48" s="935"/>
      <c r="TE48" s="338" t="s">
        <v>175</v>
      </c>
      <c r="TF48" s="77" t="s">
        <v>502</v>
      </c>
      <c r="TG48" s="77" t="s">
        <v>1452</v>
      </c>
      <c r="TH48" s="935"/>
      <c r="TI48" s="338" t="s">
        <v>803</v>
      </c>
      <c r="TJ48" s="77" t="s">
        <v>1651</v>
      </c>
      <c r="TK48" s="77" t="s">
        <v>798</v>
      </c>
      <c r="TL48" s="935"/>
      <c r="TM48" s="338" t="s">
        <v>5</v>
      </c>
      <c r="TN48" s="77"/>
      <c r="TO48" s="77"/>
      <c r="TP48" s="935"/>
      <c r="TQ48" s="338" t="s">
        <v>5</v>
      </c>
      <c r="TR48" s="77"/>
      <c r="TS48" s="77"/>
      <c r="TT48" s="935"/>
      <c r="TU48" s="338" t="s">
        <v>2002</v>
      </c>
      <c r="TV48" s="79" t="s">
        <v>1976</v>
      </c>
      <c r="TW48" s="79" t="s">
        <v>1931</v>
      </c>
      <c r="TX48" s="1057"/>
      <c r="TY48" s="1056" t="s">
        <v>1933</v>
      </c>
      <c r="TZ48" s="79" t="s">
        <v>1923</v>
      </c>
      <c r="UA48" s="79" t="s">
        <v>1977</v>
      </c>
      <c r="UB48" s="112"/>
      <c r="UC48" s="1728" t="s">
        <v>897</v>
      </c>
      <c r="UD48" s="1017" t="s">
        <v>897</v>
      </c>
      <c r="UE48" s="1017" t="s">
        <v>897</v>
      </c>
      <c r="UF48" s="1620" t="s">
        <v>897</v>
      </c>
      <c r="UG48" s="1728" t="s">
        <v>1941</v>
      </c>
      <c r="UH48" s="1017" t="s">
        <v>2007</v>
      </c>
      <c r="UI48" s="1017" t="s">
        <v>1963</v>
      </c>
      <c r="UJ48" s="1620"/>
      <c r="UK48" s="1728" t="s">
        <v>1950</v>
      </c>
      <c r="UL48" s="1017" t="s">
        <v>1958</v>
      </c>
      <c r="UM48" s="1014" t="s">
        <v>1927</v>
      </c>
      <c r="UN48" s="1080"/>
      <c r="UO48" s="1438" t="s">
        <v>1944</v>
      </c>
      <c r="UP48" s="1014" t="s">
        <v>1949</v>
      </c>
      <c r="UQ48" s="1014" t="s">
        <v>1954</v>
      </c>
      <c r="UR48" s="1080"/>
      <c r="US48" s="1438" t="s">
        <v>1452</v>
      </c>
      <c r="UT48" s="1014" t="s">
        <v>1825</v>
      </c>
      <c r="UU48" s="1014" t="s">
        <v>1651</v>
      </c>
      <c r="UV48" s="1080"/>
      <c r="UW48" s="1827" t="s">
        <v>897</v>
      </c>
      <c r="UX48" s="1744" t="s">
        <v>897</v>
      </c>
      <c r="UY48" s="1744" t="s">
        <v>897</v>
      </c>
      <c r="UZ48" s="1802" t="s">
        <v>897</v>
      </c>
      <c r="VA48" s="1827" t="s">
        <v>897</v>
      </c>
      <c r="VB48" s="1744" t="s">
        <v>897</v>
      </c>
      <c r="VC48" s="1744" t="s">
        <v>897</v>
      </c>
      <c r="VD48" s="1802" t="s">
        <v>897</v>
      </c>
      <c r="VE48" s="1827" t="s">
        <v>897</v>
      </c>
      <c r="VF48" s="1744" t="s">
        <v>897</v>
      </c>
      <c r="VG48" s="1744" t="s">
        <v>897</v>
      </c>
      <c r="VH48" s="1802" t="s">
        <v>897</v>
      </c>
      <c r="VI48" s="1827" t="s">
        <v>897</v>
      </c>
      <c r="VJ48" s="1744" t="s">
        <v>897</v>
      </c>
      <c r="VK48" s="1744" t="s">
        <v>897</v>
      </c>
      <c r="VL48" s="1802" t="s">
        <v>897</v>
      </c>
      <c r="VM48" s="1827" t="s">
        <v>1498</v>
      </c>
      <c r="VN48" s="1744" t="s">
        <v>1828</v>
      </c>
      <c r="VO48" s="1744" t="s">
        <v>1831</v>
      </c>
      <c r="VP48" s="1802" t="s">
        <v>897</v>
      </c>
      <c r="VQ48" s="1827" t="s">
        <v>1177</v>
      </c>
      <c r="VR48" s="1744" t="s">
        <v>1456</v>
      </c>
      <c r="VS48" s="1022" t="s">
        <v>2098</v>
      </c>
      <c r="VT48" s="1036" t="s">
        <v>897</v>
      </c>
      <c r="VU48" s="1593" t="s">
        <v>1978</v>
      </c>
      <c r="VV48" s="1022" t="s">
        <v>1991</v>
      </c>
      <c r="VW48" s="1022" t="s">
        <v>1942</v>
      </c>
      <c r="VX48" s="1036" t="s">
        <v>897</v>
      </c>
      <c r="VY48" s="1593" t="s">
        <v>897</v>
      </c>
      <c r="VZ48" s="1022" t="s">
        <v>897</v>
      </c>
      <c r="WA48" s="1022" t="s">
        <v>897</v>
      </c>
      <c r="WB48" s="1036" t="s">
        <v>897</v>
      </c>
      <c r="WC48" s="1593" t="s">
        <v>1937</v>
      </c>
      <c r="WD48" s="1022" t="s">
        <v>1965</v>
      </c>
      <c r="WE48" s="1022" t="s">
        <v>1945</v>
      </c>
      <c r="WF48" s="1036" t="s">
        <v>897</v>
      </c>
      <c r="WG48" s="1593" t="s">
        <v>1979</v>
      </c>
      <c r="WH48" s="1022" t="s">
        <v>2112</v>
      </c>
      <c r="WI48" s="1022" t="s">
        <v>2003</v>
      </c>
      <c r="WJ48" s="1036" t="s">
        <v>897</v>
      </c>
      <c r="WK48" s="1593" t="s">
        <v>1951</v>
      </c>
      <c r="WL48" s="1022" t="s">
        <v>2049</v>
      </c>
      <c r="WM48" s="117" t="s">
        <v>320</v>
      </c>
      <c r="WN48" s="1802" t="s">
        <v>1953</v>
      </c>
      <c r="WO48" s="1827" t="s">
        <v>2046</v>
      </c>
      <c r="WP48" s="1744" t="s">
        <v>1917</v>
      </c>
      <c r="WQ48" s="1744" t="s">
        <v>1936</v>
      </c>
      <c r="WR48" s="1802" t="s">
        <v>897</v>
      </c>
      <c r="WS48" s="1827" t="s">
        <v>2011</v>
      </c>
      <c r="WT48" s="1744" t="s">
        <v>1976</v>
      </c>
      <c r="WU48" s="1744" t="s">
        <v>2009</v>
      </c>
      <c r="WV48" s="1802" t="s">
        <v>897</v>
      </c>
      <c r="WW48" s="1827" t="s">
        <v>2322</v>
      </c>
      <c r="WX48" s="1744" t="s">
        <v>1933</v>
      </c>
      <c r="WY48" s="1744" t="s">
        <v>1998</v>
      </c>
      <c r="WZ48" s="1802" t="s">
        <v>897</v>
      </c>
      <c r="XA48" s="1827" t="s">
        <v>1967</v>
      </c>
      <c r="XB48" s="1744" t="s">
        <v>1961</v>
      </c>
      <c r="XC48" s="1744" t="s">
        <v>2047</v>
      </c>
      <c r="XD48" s="1802" t="s">
        <v>897</v>
      </c>
      <c r="XE48" s="1827" t="s">
        <v>1996</v>
      </c>
      <c r="XF48" s="1744" t="s">
        <v>1941</v>
      </c>
      <c r="XG48" s="1744" t="s">
        <v>2280</v>
      </c>
      <c r="XH48" s="1802" t="s">
        <v>897</v>
      </c>
      <c r="XI48" s="1827" t="s">
        <v>1971</v>
      </c>
      <c r="XJ48" s="1744" t="s">
        <v>1955</v>
      </c>
      <c r="XK48" s="1744" t="s">
        <v>1937</v>
      </c>
      <c r="XL48" s="1802" t="s">
        <v>897</v>
      </c>
      <c r="XM48" s="1827" t="s">
        <v>1908</v>
      </c>
      <c r="XN48" s="1744" t="s">
        <v>2364</v>
      </c>
      <c r="XO48" s="1744" t="s">
        <v>2412</v>
      </c>
      <c r="XP48" s="1802" t="s">
        <v>897</v>
      </c>
      <c r="XQ48" s="1827" t="s">
        <v>2010</v>
      </c>
      <c r="XR48" s="1744" t="s">
        <v>1942</v>
      </c>
      <c r="XS48" s="1744" t="s">
        <v>2351</v>
      </c>
      <c r="XT48" s="1802" t="s">
        <v>897</v>
      </c>
      <c r="XU48" s="1827" t="s">
        <v>2366</v>
      </c>
      <c r="XV48" s="1744" t="s">
        <v>2352</v>
      </c>
      <c r="XW48" s="1744" t="s">
        <v>2357</v>
      </c>
      <c r="XX48" s="1802" t="s">
        <v>897</v>
      </c>
      <c r="XY48" s="1827" t="s">
        <v>2356</v>
      </c>
      <c r="XZ48" s="1744" t="s">
        <v>1977</v>
      </c>
      <c r="YA48" s="1744" t="s">
        <v>2360</v>
      </c>
      <c r="YB48" s="1802" t="s">
        <v>897</v>
      </c>
      <c r="YC48" s="1827" t="s">
        <v>1929</v>
      </c>
      <c r="YD48" s="1744" t="s">
        <v>2413</v>
      </c>
      <c r="YE48" s="1744" t="s">
        <v>1896</v>
      </c>
      <c r="YF48" s="1802" t="s">
        <v>897</v>
      </c>
      <c r="YG48" s="1827" t="s">
        <v>2416</v>
      </c>
      <c r="YH48" s="1744" t="s">
        <v>1947</v>
      </c>
      <c r="YI48" s="1744" t="s">
        <v>1980</v>
      </c>
      <c r="YJ48" s="1802" t="s">
        <v>897</v>
      </c>
      <c r="YK48" s="1827" t="s">
        <v>1958</v>
      </c>
      <c r="YL48" s="1744" t="s">
        <v>1998</v>
      </c>
      <c r="YM48" s="1744" t="s">
        <v>1967</v>
      </c>
      <c r="YN48" s="1828" t="s">
        <v>897</v>
      </c>
      <c r="YO48" s="1827" t="s">
        <v>2048</v>
      </c>
      <c r="YP48" s="1744" t="s">
        <v>2364</v>
      </c>
      <c r="YQ48" s="1744" t="s">
        <v>1933</v>
      </c>
      <c r="YR48" s="1802" t="s">
        <v>897</v>
      </c>
      <c r="YS48" s="1827" t="s">
        <v>1988</v>
      </c>
      <c r="YT48" s="1744" t="s">
        <v>1961</v>
      </c>
      <c r="YU48" s="1744" t="s">
        <v>2006</v>
      </c>
      <c r="YV48" s="1802" t="s">
        <v>897</v>
      </c>
      <c r="YW48" s="1827" t="s">
        <v>2279</v>
      </c>
      <c r="YX48" s="1744" t="s">
        <v>2355</v>
      </c>
      <c r="YY48" s="1744" t="s">
        <v>2354</v>
      </c>
      <c r="YZ48" s="1802" t="s">
        <v>897</v>
      </c>
      <c r="ZA48" s="1827" t="s">
        <v>2365</v>
      </c>
      <c r="ZB48" s="1744" t="s">
        <v>1919</v>
      </c>
      <c r="ZC48" s="1744" t="s">
        <v>2363</v>
      </c>
      <c r="ZD48" s="1802" t="s">
        <v>897</v>
      </c>
      <c r="ZE48" s="1827" t="s">
        <v>1928</v>
      </c>
      <c r="ZF48" s="1744" t="s">
        <v>2367</v>
      </c>
      <c r="ZG48" s="1744" t="s">
        <v>1977</v>
      </c>
      <c r="ZH48" s="1802" t="s">
        <v>897</v>
      </c>
      <c r="ZI48" s="1827" t="s">
        <v>1942</v>
      </c>
      <c r="ZJ48" s="1744" t="s">
        <v>1954</v>
      </c>
      <c r="ZK48" s="1744" t="s">
        <v>1938</v>
      </c>
      <c r="ZL48" s="1828" t="s">
        <v>897</v>
      </c>
      <c r="ZM48" s="1827" t="s">
        <v>2361</v>
      </c>
      <c r="ZN48" s="1744" t="s">
        <v>2112</v>
      </c>
      <c r="ZO48" s="1744" t="s">
        <v>1974</v>
      </c>
      <c r="ZP48" s="1802" t="s">
        <v>897</v>
      </c>
      <c r="ZQ48" s="1827" t="s">
        <v>2362</v>
      </c>
      <c r="ZR48" s="1744" t="s">
        <v>1951</v>
      </c>
      <c r="ZS48" s="1744" t="s">
        <v>1936</v>
      </c>
      <c r="ZT48" s="1802" t="s">
        <v>897</v>
      </c>
      <c r="ZU48" s="1827" t="s">
        <v>2002</v>
      </c>
      <c r="ZV48" s="1744" t="s">
        <v>1931</v>
      </c>
      <c r="ZW48" s="1744" t="s">
        <v>1897</v>
      </c>
      <c r="ZX48" s="1802" t="s">
        <v>897</v>
      </c>
      <c r="ZY48" s="1827" t="s">
        <v>2011</v>
      </c>
      <c r="ZZ48" s="1744" t="s">
        <v>1999</v>
      </c>
      <c r="AAA48" s="1744" t="s">
        <v>2417</v>
      </c>
      <c r="AAB48" s="1802" t="s">
        <v>897</v>
      </c>
      <c r="AAC48" s="1827" t="s">
        <v>2046</v>
      </c>
      <c r="AAD48" s="1744" t="s">
        <v>2280</v>
      </c>
      <c r="AAE48" s="1744" t="s">
        <v>2355</v>
      </c>
      <c r="AAF48" s="1802" t="s">
        <v>897</v>
      </c>
      <c r="AAG48" s="1827" t="s">
        <v>2367</v>
      </c>
      <c r="AAH48" s="1744" t="s">
        <v>2364</v>
      </c>
      <c r="AAI48" s="1744" t="s">
        <v>1928</v>
      </c>
      <c r="AAJ48" s="1802" t="s">
        <v>897</v>
      </c>
      <c r="AAK48" s="1827" t="s">
        <v>897</v>
      </c>
      <c r="AAL48" s="1744" t="s">
        <v>897</v>
      </c>
      <c r="AAM48" s="1744" t="s">
        <v>897</v>
      </c>
      <c r="AAN48" s="1828" t="s">
        <v>897</v>
      </c>
      <c r="AAO48" s="1827" t="s">
        <v>1998</v>
      </c>
      <c r="AAP48" s="1744" t="s">
        <v>2361</v>
      </c>
      <c r="AAQ48" s="1744" t="s">
        <v>1949</v>
      </c>
      <c r="AAR48" s="1802" t="s">
        <v>897</v>
      </c>
      <c r="AAS48" s="1827" t="s">
        <v>2623</v>
      </c>
      <c r="AAT48" s="1744" t="s">
        <v>2113</v>
      </c>
      <c r="AAU48" s="1744" t="s">
        <v>2363</v>
      </c>
      <c r="AAV48" s="1828" t="s">
        <v>897</v>
      </c>
      <c r="AAW48" s="1827" t="s">
        <v>1929</v>
      </c>
      <c r="AAX48" s="1744" t="s">
        <v>2049</v>
      </c>
      <c r="AAY48" s="1744" t="s">
        <v>2581</v>
      </c>
      <c r="AAZ48" s="1802" t="s">
        <v>897</v>
      </c>
      <c r="ABA48" s="1827" t="s">
        <v>1896</v>
      </c>
      <c r="ABB48" s="1744" t="s">
        <v>2365</v>
      </c>
      <c r="ABC48" s="1744" t="s">
        <v>2354</v>
      </c>
      <c r="ABD48" s="1802" t="s">
        <v>897</v>
      </c>
      <c r="ABE48" s="1827" t="s">
        <v>1933</v>
      </c>
      <c r="ABF48" s="1744" t="s">
        <v>2865</v>
      </c>
      <c r="ABG48" s="1744" t="s">
        <v>2866</v>
      </c>
      <c r="ABH48" s="1802" t="s">
        <v>897</v>
      </c>
      <c r="ABI48" s="1827" t="s">
        <v>2869</v>
      </c>
      <c r="ABJ48" s="1744" t="s">
        <v>1928</v>
      </c>
      <c r="ABK48" s="1744" t="s">
        <v>2352</v>
      </c>
      <c r="ABL48" s="1802" t="s">
        <v>897</v>
      </c>
      <c r="ABM48" s="1827" t="s">
        <v>2358</v>
      </c>
      <c r="ABN48" s="1744" t="s">
        <v>2361</v>
      </c>
      <c r="ABO48" s="1744" t="s">
        <v>2364</v>
      </c>
      <c r="ABP48" s="1802" t="s">
        <v>897</v>
      </c>
      <c r="ABQ48" s="1827" t="s">
        <v>2868</v>
      </c>
      <c r="ABR48" s="1744" t="s">
        <v>2046</v>
      </c>
      <c r="ABS48" s="1744" t="s">
        <v>1980</v>
      </c>
      <c r="ABT48" s="1802" t="s">
        <v>897</v>
      </c>
      <c r="ABU48" s="1827" t="s">
        <v>2362</v>
      </c>
      <c r="ABV48" s="1744" t="s">
        <v>1949</v>
      </c>
      <c r="ABW48" s="1744" t="s">
        <v>2623</v>
      </c>
      <c r="ABX48" s="1802" t="s">
        <v>897</v>
      </c>
      <c r="ABY48" s="1827" t="s">
        <v>2112</v>
      </c>
      <c r="ABZ48" s="1744" t="s">
        <v>2355</v>
      </c>
      <c r="ACA48" s="1744" t="s">
        <v>2862</v>
      </c>
      <c r="ACB48" s="1802" t="s">
        <v>897</v>
      </c>
      <c r="ACC48" s="1827" t="s">
        <v>1945</v>
      </c>
      <c r="ACD48" s="1744" t="s">
        <v>2010</v>
      </c>
      <c r="ACE48" s="1744" t="s">
        <v>2417</v>
      </c>
      <c r="ACF48" s="1802" t="s">
        <v>897</v>
      </c>
      <c r="ACG48" s="1827" t="s">
        <v>1896</v>
      </c>
      <c r="ACH48" s="1744" t="s">
        <v>1899</v>
      </c>
      <c r="ACI48" s="1744" t="s">
        <v>2357</v>
      </c>
      <c r="ACJ48" s="1802" t="s">
        <v>897</v>
      </c>
      <c r="ACK48" s="1827" t="s">
        <v>2865</v>
      </c>
      <c r="ACL48" s="1744" t="s">
        <v>2745</v>
      </c>
      <c r="ACM48" s="1744" t="s">
        <v>2356</v>
      </c>
      <c r="ACN48" s="1802" t="s">
        <v>897</v>
      </c>
      <c r="ACO48" s="74"/>
      <c r="ACP48" s="74" t="s">
        <v>1510</v>
      </c>
      <c r="ACQ48" s="338">
        <f t="shared" si="11"/>
        <v>14</v>
      </c>
      <c r="ACR48" s="77">
        <f t="shared" si="12"/>
        <v>22</v>
      </c>
      <c r="ACS48" s="935">
        <f t="shared" si="13"/>
        <v>36</v>
      </c>
      <c r="ACT48" s="144">
        <f t="shared" si="14"/>
        <v>0.3888888888888889</v>
      </c>
      <c r="ACU48" s="338">
        <f t="shared" si="15"/>
        <v>7</v>
      </c>
      <c r="ACV48" s="77">
        <f t="shared" si="16"/>
        <v>11</v>
      </c>
      <c r="ACW48" s="935">
        <f t="shared" si="17"/>
        <v>18</v>
      </c>
      <c r="ACX48" s="1314">
        <f t="shared" si="18"/>
        <v>0.3888888888888889</v>
      </c>
    </row>
    <row r="49" spans="1:779">
      <c r="A49" s="74"/>
      <c r="B49" s="1327" t="s">
        <v>760</v>
      </c>
      <c r="C49" s="795">
        <f t="shared" ca="1" si="19"/>
        <v>16</v>
      </c>
      <c r="D49" s="575">
        <v>39880</v>
      </c>
      <c r="E49" s="331" t="s">
        <v>1638</v>
      </c>
      <c r="F49" s="75" t="s">
        <v>416</v>
      </c>
      <c r="G49" s="2033" t="s">
        <v>33</v>
      </c>
      <c r="H49" s="76">
        <f t="shared" si="20"/>
        <v>94</v>
      </c>
      <c r="I49" s="77">
        <f t="shared" si="21"/>
        <v>102</v>
      </c>
      <c r="J49" s="77">
        <f t="shared" si="22"/>
        <v>196</v>
      </c>
      <c r="K49" s="95">
        <f t="shared" si="23"/>
        <v>0.47959183673469385</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t="s">
        <v>1441</v>
      </c>
      <c r="SD49" s="77" t="s">
        <v>1440</v>
      </c>
      <c r="SE49" s="77" t="s">
        <v>160</v>
      </c>
      <c r="SF49" s="935"/>
      <c r="SG49" s="338" t="s">
        <v>1500</v>
      </c>
      <c r="SH49" s="77" t="s">
        <v>1111</v>
      </c>
      <c r="SI49" s="77" t="s">
        <v>1109</v>
      </c>
      <c r="SJ49" s="935"/>
      <c r="SK49" s="338" t="s">
        <v>1457</v>
      </c>
      <c r="SL49" s="77" t="s">
        <v>811</v>
      </c>
      <c r="SM49" s="77" t="s">
        <v>1154</v>
      </c>
      <c r="SN49" s="935"/>
      <c r="SO49" s="1056" t="s">
        <v>1634</v>
      </c>
      <c r="SP49" s="79" t="s">
        <v>798</v>
      </c>
      <c r="SQ49" s="79" t="s">
        <v>1499</v>
      </c>
      <c r="SR49" s="1057"/>
      <c r="SS49" s="1056" t="s">
        <v>1153</v>
      </c>
      <c r="ST49" s="79" t="s">
        <v>1458</v>
      </c>
      <c r="SU49" s="79" t="s">
        <v>1456</v>
      </c>
      <c r="SV49" s="1057"/>
      <c r="SW49" s="1056" t="s">
        <v>1096</v>
      </c>
      <c r="SX49" s="79" t="s">
        <v>1442</v>
      </c>
      <c r="SY49" s="79" t="s">
        <v>1451</v>
      </c>
      <c r="SZ49" s="112"/>
      <c r="TA49" s="1056" t="s">
        <v>1452</v>
      </c>
      <c r="TB49" s="79" t="s">
        <v>132</v>
      </c>
      <c r="TC49" s="77" t="s">
        <v>1112</v>
      </c>
      <c r="TD49" s="935" t="s">
        <v>447</v>
      </c>
      <c r="TE49" s="1054" t="s">
        <v>1438</v>
      </c>
      <c r="TF49" s="81" t="s">
        <v>1103</v>
      </c>
      <c r="TG49" s="81" t="s">
        <v>989</v>
      </c>
      <c r="TH49" s="1055" t="s">
        <v>133</v>
      </c>
      <c r="TI49" s="338" t="s">
        <v>1650</v>
      </c>
      <c r="TJ49" s="77" t="s">
        <v>1459</v>
      </c>
      <c r="TK49" s="116" t="s">
        <v>1446</v>
      </c>
      <c r="TL49" s="1071"/>
      <c r="TM49" s="1683" t="s">
        <v>1822</v>
      </c>
      <c r="TN49" s="1684" t="s">
        <v>1824</v>
      </c>
      <c r="TO49" s="1684" t="s">
        <v>1443</v>
      </c>
      <c r="TP49" s="1071"/>
      <c r="TQ49" s="1053" t="s">
        <v>1453</v>
      </c>
      <c r="TR49" s="116" t="s">
        <v>141</v>
      </c>
      <c r="TS49" s="116" t="s">
        <v>1153</v>
      </c>
      <c r="TT49" s="1071"/>
      <c r="TU49" s="1053" t="s">
        <v>1979</v>
      </c>
      <c r="TV49" s="116" t="s">
        <v>2007</v>
      </c>
      <c r="TW49" s="116" t="s">
        <v>1947</v>
      </c>
      <c r="TX49" s="1071"/>
      <c r="TY49" s="1053" t="s">
        <v>1949</v>
      </c>
      <c r="TZ49" s="116" t="s">
        <v>1936</v>
      </c>
      <c r="UA49" s="116" t="s">
        <v>1945</v>
      </c>
      <c r="UB49" s="117"/>
      <c r="UC49" s="1593" t="s">
        <v>2006</v>
      </c>
      <c r="UD49" s="1022" t="s">
        <v>1953</v>
      </c>
      <c r="UE49" s="1022" t="s">
        <v>1959</v>
      </c>
      <c r="UF49" s="117" t="s">
        <v>210</v>
      </c>
      <c r="UG49" s="1725" t="s">
        <v>1944</v>
      </c>
      <c r="UH49" s="1726" t="s">
        <v>1998</v>
      </c>
      <c r="UI49" s="1726" t="s">
        <v>1908</v>
      </c>
      <c r="UJ49" s="1730"/>
      <c r="UK49" s="1725" t="s">
        <v>2047</v>
      </c>
      <c r="UL49" s="1726" t="s">
        <v>1925</v>
      </c>
      <c r="UM49" s="1726" t="s">
        <v>1967</v>
      </c>
      <c r="UN49" s="1730"/>
      <c r="UO49" s="1725" t="s">
        <v>1943</v>
      </c>
      <c r="UP49" s="1726" t="s">
        <v>2003</v>
      </c>
      <c r="UQ49" s="1726" t="s">
        <v>2046</v>
      </c>
      <c r="UR49" s="1730"/>
      <c r="US49" s="1725" t="s">
        <v>1516</v>
      </c>
      <c r="UT49" s="1726" t="s">
        <v>1100</v>
      </c>
      <c r="UU49" s="1726" t="s">
        <v>1458</v>
      </c>
      <c r="UV49" s="1730"/>
      <c r="UW49" s="1725" t="s">
        <v>1963</v>
      </c>
      <c r="UX49" s="1726" t="s">
        <v>1940</v>
      </c>
      <c r="UY49" s="1726" t="s">
        <v>2048</v>
      </c>
      <c r="UZ49" s="1730" t="s">
        <v>897</v>
      </c>
      <c r="VA49" s="1725" t="s">
        <v>2011</v>
      </c>
      <c r="VB49" s="1726" t="s">
        <v>1975</v>
      </c>
      <c r="VC49" s="1726" t="s">
        <v>1939</v>
      </c>
      <c r="VD49" s="1730" t="s">
        <v>897</v>
      </c>
      <c r="VE49" s="1725" t="s">
        <v>1937</v>
      </c>
      <c r="VF49" s="1726" t="s">
        <v>1948</v>
      </c>
      <c r="VG49" s="1726" t="s">
        <v>2005</v>
      </c>
      <c r="VH49" s="1730" t="s">
        <v>897</v>
      </c>
      <c r="VI49" s="1725" t="s">
        <v>447</v>
      </c>
      <c r="VJ49" s="1726" t="s">
        <v>1825</v>
      </c>
      <c r="VK49" s="1726" t="s">
        <v>223</v>
      </c>
      <c r="VL49" s="1730" t="s">
        <v>897</v>
      </c>
      <c r="VM49" s="1725" t="s">
        <v>1096</v>
      </c>
      <c r="VN49" s="1726" t="s">
        <v>1153</v>
      </c>
      <c r="VO49" s="1726" t="s">
        <v>798</v>
      </c>
      <c r="VP49" s="1730" t="s">
        <v>897</v>
      </c>
      <c r="VQ49" s="1725" t="s">
        <v>2158</v>
      </c>
      <c r="VR49" s="1726" t="s">
        <v>1634</v>
      </c>
      <c r="VS49" s="1726" t="s">
        <v>1448</v>
      </c>
      <c r="VT49" s="1730" t="s">
        <v>897</v>
      </c>
      <c r="VU49" s="1725" t="s">
        <v>2003</v>
      </c>
      <c r="VV49" s="1726" t="s">
        <v>1960</v>
      </c>
      <c r="VW49" s="1726" t="s">
        <v>1977</v>
      </c>
      <c r="VX49" s="1730" t="s">
        <v>897</v>
      </c>
      <c r="VY49" s="1725" t="s">
        <v>1974</v>
      </c>
      <c r="VZ49" s="1726" t="s">
        <v>1940</v>
      </c>
      <c r="WA49" s="1726" t="s">
        <v>1966</v>
      </c>
      <c r="WB49" s="1730" t="s">
        <v>2002</v>
      </c>
      <c r="WC49" s="1725" t="s">
        <v>1947</v>
      </c>
      <c r="WD49" s="1726" t="s">
        <v>2010</v>
      </c>
      <c r="WE49" s="1726" t="s">
        <v>1957</v>
      </c>
      <c r="WF49" s="1730" t="s">
        <v>897</v>
      </c>
      <c r="WG49" s="1725" t="s">
        <v>1952</v>
      </c>
      <c r="WH49" s="1726" t="s">
        <v>1936</v>
      </c>
      <c r="WI49" s="1726" t="s">
        <v>1949</v>
      </c>
      <c r="WJ49" s="1730" t="s">
        <v>897</v>
      </c>
      <c r="WK49" s="1725" t="s">
        <v>2008</v>
      </c>
      <c r="WL49" s="1726" t="s">
        <v>1934</v>
      </c>
      <c r="WM49" s="116" t="s">
        <v>2003</v>
      </c>
      <c r="WN49" s="117" t="s">
        <v>897</v>
      </c>
      <c r="WO49" s="1053" t="s">
        <v>897</v>
      </c>
      <c r="WP49" s="116" t="s">
        <v>897</v>
      </c>
      <c r="WQ49" s="116" t="s">
        <v>897</v>
      </c>
      <c r="WR49" s="117" t="s">
        <v>897</v>
      </c>
      <c r="WS49" s="1053" t="s">
        <v>1953</v>
      </c>
      <c r="WT49" s="116" t="s">
        <v>2000</v>
      </c>
      <c r="WU49" s="116" t="s">
        <v>1945</v>
      </c>
      <c r="WV49" s="117" t="s">
        <v>897</v>
      </c>
      <c r="WW49" s="1053" t="s">
        <v>1990</v>
      </c>
      <c r="WX49" s="116" t="s">
        <v>2322</v>
      </c>
      <c r="WY49" s="117" t="s">
        <v>320</v>
      </c>
      <c r="WZ49" s="1730" t="s">
        <v>2048</v>
      </c>
      <c r="XA49" s="1725" t="s">
        <v>2113</v>
      </c>
      <c r="XB49" s="1726" t="s">
        <v>1928</v>
      </c>
      <c r="XC49" s="1726" t="s">
        <v>2011</v>
      </c>
      <c r="XD49" s="1730" t="s">
        <v>897</v>
      </c>
      <c r="XE49" s="1725" t="s">
        <v>2004</v>
      </c>
      <c r="XF49" s="1726" t="s">
        <v>1907</v>
      </c>
      <c r="XG49" s="1726" t="s">
        <v>1988</v>
      </c>
      <c r="XH49" s="1730" t="s">
        <v>897</v>
      </c>
      <c r="XI49" s="1725" t="s">
        <v>1931</v>
      </c>
      <c r="XJ49" s="1726" t="s">
        <v>1980</v>
      </c>
      <c r="XK49" s="1726" t="s">
        <v>2047</v>
      </c>
      <c r="XL49" s="1730" t="s">
        <v>897</v>
      </c>
      <c r="XM49" s="1725" t="s">
        <v>1961</v>
      </c>
      <c r="XN49" s="1726" t="s">
        <v>2413</v>
      </c>
      <c r="XO49" s="1726" t="s">
        <v>1977</v>
      </c>
      <c r="XP49" s="1730" t="s">
        <v>897</v>
      </c>
      <c r="XQ49" s="1725" t="s">
        <v>1937</v>
      </c>
      <c r="XR49" s="1726" t="s">
        <v>1932</v>
      </c>
      <c r="XS49" s="1726" t="s">
        <v>2046</v>
      </c>
      <c r="XT49" s="1730" t="s">
        <v>897</v>
      </c>
      <c r="XU49" s="1725" t="s">
        <v>1913</v>
      </c>
      <c r="XV49" s="1726" t="s">
        <v>1896</v>
      </c>
      <c r="XW49" s="1726" t="s">
        <v>1955</v>
      </c>
      <c r="XX49" s="1730" t="s">
        <v>897</v>
      </c>
      <c r="XY49" s="1725" t="s">
        <v>1933</v>
      </c>
      <c r="XZ49" s="1726" t="s">
        <v>2362</v>
      </c>
      <c r="YA49" s="1726" t="s">
        <v>2353</v>
      </c>
      <c r="YB49" s="1730" t="s">
        <v>897</v>
      </c>
      <c r="YC49" s="1725" t="s">
        <v>2003</v>
      </c>
      <c r="YD49" s="1726" t="s">
        <v>1949</v>
      </c>
      <c r="YE49" s="1726" t="s">
        <v>2006</v>
      </c>
      <c r="YF49" s="1730" t="s">
        <v>897</v>
      </c>
      <c r="YG49" s="1725" t="s">
        <v>1929</v>
      </c>
      <c r="YH49" s="1726" t="s">
        <v>1953</v>
      </c>
      <c r="YI49" s="1726" t="s">
        <v>2360</v>
      </c>
      <c r="YJ49" s="1730" t="s">
        <v>897</v>
      </c>
      <c r="YK49" s="1725" t="s">
        <v>1925</v>
      </c>
      <c r="YL49" s="1726" t="s">
        <v>2357</v>
      </c>
      <c r="YM49" s="1726" t="s">
        <v>2358</v>
      </c>
      <c r="YN49" s="1727" t="s">
        <v>897</v>
      </c>
      <c r="YO49" s="1725" t="s">
        <v>1977</v>
      </c>
      <c r="YP49" s="1726" t="s">
        <v>1978</v>
      </c>
      <c r="YQ49" s="1726" t="s">
        <v>1976</v>
      </c>
      <c r="YR49" s="1730" t="s">
        <v>897</v>
      </c>
      <c r="YS49" s="1725" t="s">
        <v>1963</v>
      </c>
      <c r="YT49" s="1726" t="s">
        <v>2363</v>
      </c>
      <c r="YU49" s="1726" t="s">
        <v>1913</v>
      </c>
      <c r="YV49" s="1730" t="s">
        <v>897</v>
      </c>
      <c r="YW49" s="1725" t="s">
        <v>897</v>
      </c>
      <c r="YX49" s="1726" t="s">
        <v>897</v>
      </c>
      <c r="YY49" s="1726" t="s">
        <v>897</v>
      </c>
      <c r="YZ49" s="1730" t="s">
        <v>897</v>
      </c>
      <c r="ZA49" s="1725" t="s">
        <v>2365</v>
      </c>
      <c r="ZB49" s="1726" t="s">
        <v>2352</v>
      </c>
      <c r="ZC49" s="1726" t="s">
        <v>2354</v>
      </c>
      <c r="ZD49" s="1730" t="s">
        <v>897</v>
      </c>
      <c r="ZE49" s="1725" t="s">
        <v>1980</v>
      </c>
      <c r="ZF49" s="1726" t="s">
        <v>2323</v>
      </c>
      <c r="ZG49" s="1726" t="s">
        <v>2416</v>
      </c>
      <c r="ZH49" s="1730" t="s">
        <v>897</v>
      </c>
      <c r="ZI49" s="1725" t="s">
        <v>1961</v>
      </c>
      <c r="ZJ49" s="1726" t="s">
        <v>2355</v>
      </c>
      <c r="ZK49" s="1726" t="s">
        <v>1998</v>
      </c>
      <c r="ZL49" s="1727" t="s">
        <v>897</v>
      </c>
      <c r="ZM49" s="1725" t="s">
        <v>1947</v>
      </c>
      <c r="ZN49" s="1726" t="s">
        <v>2047</v>
      </c>
      <c r="ZO49" s="1726" t="s">
        <v>1951</v>
      </c>
      <c r="ZP49" s="1730" t="s">
        <v>897</v>
      </c>
      <c r="ZQ49" s="1725" t="s">
        <v>2415</v>
      </c>
      <c r="ZR49" s="1726" t="s">
        <v>1931</v>
      </c>
      <c r="ZS49" s="1726" t="s">
        <v>1897</v>
      </c>
      <c r="ZT49" s="1730" t="s">
        <v>897</v>
      </c>
      <c r="ZU49" s="1725" t="s">
        <v>1974</v>
      </c>
      <c r="ZV49" s="1726" t="s">
        <v>2602</v>
      </c>
      <c r="ZW49" s="1726" t="s">
        <v>1941</v>
      </c>
      <c r="ZX49" s="1730" t="s">
        <v>897</v>
      </c>
      <c r="ZY49" s="1725" t="s">
        <v>1933</v>
      </c>
      <c r="ZZ49" s="1726" t="s">
        <v>2357</v>
      </c>
      <c r="AAA49" s="1726" t="s">
        <v>2365</v>
      </c>
      <c r="AAB49" s="1730" t="s">
        <v>897</v>
      </c>
      <c r="AAC49" s="1725" t="s">
        <v>2003</v>
      </c>
      <c r="AAD49" s="1726" t="s">
        <v>2006</v>
      </c>
      <c r="AAE49" s="1726" t="s">
        <v>2356</v>
      </c>
      <c r="AAF49" s="1730" t="s">
        <v>897</v>
      </c>
      <c r="AAG49" s="1725" t="s">
        <v>897</v>
      </c>
      <c r="AAH49" s="1726" t="s">
        <v>897</v>
      </c>
      <c r="AAI49" s="1726" t="s">
        <v>897</v>
      </c>
      <c r="AAJ49" s="1730" t="s">
        <v>897</v>
      </c>
      <c r="AAK49" s="1725" t="s">
        <v>2360</v>
      </c>
      <c r="AAL49" s="1726" t="s">
        <v>2010</v>
      </c>
      <c r="AAM49" s="1726" t="s">
        <v>1920</v>
      </c>
      <c r="AAN49" s="1727" t="s">
        <v>897</v>
      </c>
      <c r="AAO49" s="1725" t="s">
        <v>2416</v>
      </c>
      <c r="AAP49" s="1726" t="s">
        <v>2363</v>
      </c>
      <c r="AAQ49" s="1726" t="s">
        <v>2623</v>
      </c>
      <c r="AAR49" s="1730" t="s">
        <v>897</v>
      </c>
      <c r="AAS49" s="1725" t="s">
        <v>2011</v>
      </c>
      <c r="AAT49" s="1726" t="s">
        <v>1936</v>
      </c>
      <c r="AAU49" s="1726" t="s">
        <v>2415</v>
      </c>
      <c r="AAV49" s="1727" t="s">
        <v>897</v>
      </c>
      <c r="AAW49" s="1725" t="s">
        <v>1998</v>
      </c>
      <c r="AAX49" s="1726" t="s">
        <v>1934</v>
      </c>
      <c r="AAY49" s="1726" t="s">
        <v>1949</v>
      </c>
      <c r="AAZ49" s="1730" t="s">
        <v>897</v>
      </c>
      <c r="ABA49" s="1725" t="s">
        <v>1990</v>
      </c>
      <c r="ABB49" s="1726" t="s">
        <v>2351</v>
      </c>
      <c r="ABC49" s="1726" t="s">
        <v>2002</v>
      </c>
      <c r="ABD49" s="1730" t="s">
        <v>897</v>
      </c>
      <c r="ABE49" s="1725" t="s">
        <v>1928</v>
      </c>
      <c r="ABF49" s="1726" t="s">
        <v>2747</v>
      </c>
      <c r="ABG49" s="1726" t="s">
        <v>1988</v>
      </c>
      <c r="ABH49" s="1730" t="s">
        <v>897</v>
      </c>
      <c r="ABI49" s="1725" t="s">
        <v>2046</v>
      </c>
      <c r="ABJ49" s="1726" t="s">
        <v>2418</v>
      </c>
      <c r="ABK49" s="1726" t="s">
        <v>2861</v>
      </c>
      <c r="ABL49" s="1730" t="s">
        <v>897</v>
      </c>
      <c r="ABM49" s="1725" t="s">
        <v>1978</v>
      </c>
      <c r="ABN49" s="1726" t="s">
        <v>2010</v>
      </c>
      <c r="ABO49" s="1726" t="s">
        <v>2413</v>
      </c>
      <c r="ABP49" s="1730" t="s">
        <v>897</v>
      </c>
      <c r="ABQ49" s="1827" t="s">
        <v>1947</v>
      </c>
      <c r="ABR49" s="1744" t="s">
        <v>2866</v>
      </c>
      <c r="ABS49" s="1744" t="s">
        <v>2752</v>
      </c>
      <c r="ABT49" s="1802" t="s">
        <v>897</v>
      </c>
      <c r="ABU49" s="1827" t="s">
        <v>2751</v>
      </c>
      <c r="ABV49" s="1744" t="s">
        <v>2412</v>
      </c>
      <c r="ABW49" s="1744" t="s">
        <v>2361</v>
      </c>
      <c r="ABX49" s="1802" t="s">
        <v>897</v>
      </c>
      <c r="ABY49" s="1827" t="s">
        <v>1949</v>
      </c>
      <c r="ABZ49" s="1744" t="s">
        <v>2367</v>
      </c>
      <c r="ACA49" s="1744" t="s">
        <v>2354</v>
      </c>
      <c r="ACB49" s="1802" t="s">
        <v>897</v>
      </c>
      <c r="ACC49" s="1827" t="s">
        <v>2867</v>
      </c>
      <c r="ACD49" s="1744" t="s">
        <v>2279</v>
      </c>
      <c r="ACE49" s="1744" t="s">
        <v>2868</v>
      </c>
      <c r="ACF49" s="1802" t="s">
        <v>897</v>
      </c>
      <c r="ACG49" s="1827" t="s">
        <v>2352</v>
      </c>
      <c r="ACH49" s="1744" t="s">
        <v>2864</v>
      </c>
      <c r="ACI49" s="1744" t="s">
        <v>2362</v>
      </c>
      <c r="ACJ49" s="1802" t="s">
        <v>897</v>
      </c>
      <c r="ACK49" s="1827" t="s">
        <v>1899</v>
      </c>
      <c r="ACL49" s="1744" t="s">
        <v>2622</v>
      </c>
      <c r="ACM49" s="1744" t="s">
        <v>1945</v>
      </c>
      <c r="ACN49" s="1802" t="s">
        <v>897</v>
      </c>
      <c r="ACO49" s="74"/>
      <c r="ACP49" s="1327" t="s">
        <v>760</v>
      </c>
      <c r="ACQ49" s="338">
        <f t="shared" si="11"/>
        <v>18</v>
      </c>
      <c r="ACR49" s="77">
        <f t="shared" si="12"/>
        <v>18</v>
      </c>
      <c r="ACS49" s="935">
        <f t="shared" si="13"/>
        <v>36</v>
      </c>
      <c r="ACT49" s="144">
        <f t="shared" si="14"/>
        <v>0.5</v>
      </c>
      <c r="ACU49" s="338">
        <f t="shared" si="15"/>
        <v>10</v>
      </c>
      <c r="ACV49" s="77">
        <f t="shared" si="16"/>
        <v>8</v>
      </c>
      <c r="ACW49" s="935">
        <f t="shared" si="17"/>
        <v>18</v>
      </c>
      <c r="ACX49" s="1314">
        <f t="shared" si="18"/>
        <v>0.55555555555555558</v>
      </c>
    </row>
    <row r="50" spans="1:779" s="1749" customFormat="1">
      <c r="A50" s="1969"/>
      <c r="B50" s="2024" t="s">
        <v>2403</v>
      </c>
      <c r="C50" s="2111">
        <f t="shared" ca="1" si="19"/>
        <v>14</v>
      </c>
      <c r="D50" s="2109">
        <v>40787</v>
      </c>
      <c r="E50" s="2025" t="s">
        <v>2419</v>
      </c>
      <c r="F50" s="2024" t="s">
        <v>4</v>
      </c>
      <c r="G50" s="2026"/>
      <c r="H50" s="1971">
        <f t="shared" si="20"/>
        <v>47</v>
      </c>
      <c r="I50" s="1726">
        <f t="shared" si="21"/>
        <v>44</v>
      </c>
      <c r="J50" s="1726">
        <f t="shared" si="22"/>
        <v>91</v>
      </c>
      <c r="K50" s="2027">
        <f t="shared" si="23"/>
        <v>0.51648351648351654</v>
      </c>
      <c r="L50" s="1970"/>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c r="AN50" s="1970"/>
      <c r="AO50" s="1970"/>
      <c r="AP50" s="1970"/>
      <c r="AQ50" s="1970"/>
      <c r="AR50" s="1970"/>
      <c r="AS50" s="1970"/>
      <c r="AT50" s="1970"/>
      <c r="AU50" s="1970"/>
      <c r="AV50" s="1970"/>
      <c r="AW50" s="1970"/>
      <c r="AX50" s="1970"/>
      <c r="AY50" s="1970"/>
      <c r="AZ50" s="1970"/>
      <c r="BA50" s="1970"/>
      <c r="BB50" s="1970"/>
      <c r="BC50" s="1970"/>
      <c r="BD50" s="1970"/>
      <c r="BE50" s="1970"/>
      <c r="BF50" s="1970"/>
      <c r="BG50" s="1970"/>
      <c r="BH50" s="1970"/>
      <c r="BI50" s="1970"/>
      <c r="BJ50" s="1970"/>
      <c r="BK50" s="1970"/>
      <c r="BL50" s="1970"/>
      <c r="BM50" s="1970"/>
      <c r="BN50" s="1970"/>
      <c r="BO50" s="1970"/>
      <c r="BP50" s="1970"/>
      <c r="BQ50" s="1970"/>
      <c r="BR50" s="1970"/>
      <c r="BS50" s="1970"/>
      <c r="BT50" s="1970"/>
      <c r="BU50" s="1970"/>
      <c r="BV50" s="1970"/>
      <c r="BW50" s="1970"/>
      <c r="BX50" s="1970"/>
      <c r="BY50" s="1970"/>
      <c r="BZ50" s="1970"/>
      <c r="CA50" s="1970"/>
      <c r="CB50" s="1970"/>
      <c r="CC50" s="1970"/>
      <c r="CD50" s="1970"/>
      <c r="CE50" s="1970"/>
      <c r="CF50" s="1970"/>
      <c r="CG50" s="1970"/>
      <c r="CH50" s="1970"/>
      <c r="CI50" s="1970"/>
      <c r="CJ50" s="1970"/>
      <c r="CK50" s="1970"/>
      <c r="CL50" s="1970"/>
      <c r="CM50" s="1970"/>
      <c r="CN50" s="1970"/>
      <c r="CO50" s="1970"/>
      <c r="CP50" s="1970"/>
      <c r="CQ50" s="1970"/>
      <c r="CR50" s="1970"/>
      <c r="CS50" s="1970"/>
      <c r="CT50" s="1970"/>
      <c r="CU50" s="1970"/>
      <c r="CV50" s="1970"/>
      <c r="CW50" s="1970"/>
      <c r="CX50" s="1970"/>
      <c r="CY50" s="1970"/>
      <c r="CZ50" s="1970"/>
      <c r="DA50" s="1970"/>
      <c r="DB50" s="1970"/>
      <c r="DC50" s="1970"/>
      <c r="DD50" s="1970"/>
      <c r="DE50" s="1970"/>
      <c r="DF50" s="1970"/>
      <c r="DG50" s="1970"/>
      <c r="DH50" s="1970"/>
      <c r="DI50" s="1970"/>
      <c r="DJ50" s="1970"/>
      <c r="DK50" s="1970"/>
      <c r="DL50" s="1970"/>
      <c r="DM50" s="1970"/>
      <c r="DN50" s="1970"/>
      <c r="DO50" s="1970"/>
      <c r="DP50" s="1970"/>
      <c r="DQ50" s="1970"/>
      <c r="DR50" s="1970"/>
      <c r="DS50" s="1970"/>
      <c r="DT50" s="1970"/>
      <c r="DU50" s="1970"/>
      <c r="DV50" s="1970"/>
      <c r="DW50" s="1970"/>
      <c r="DX50" s="1970"/>
      <c r="DY50" s="1970"/>
      <c r="DZ50" s="1970"/>
      <c r="EA50" s="1970"/>
      <c r="EB50" s="1970"/>
      <c r="EC50" s="1970"/>
      <c r="ED50" s="1970"/>
      <c r="EE50" s="1970"/>
      <c r="EF50" s="1970"/>
      <c r="EG50" s="1970"/>
      <c r="EH50" s="1970"/>
      <c r="EI50" s="1970"/>
      <c r="EJ50" s="1970"/>
      <c r="EK50" s="1970"/>
      <c r="EL50" s="1970"/>
      <c r="EM50" s="1970"/>
      <c r="EN50" s="1970"/>
      <c r="EO50" s="1970"/>
      <c r="EP50" s="1970"/>
      <c r="EQ50" s="1970"/>
      <c r="ER50" s="1970"/>
      <c r="ES50" s="1970"/>
      <c r="ET50" s="1970"/>
      <c r="EU50" s="1970"/>
      <c r="EV50" s="1970"/>
      <c r="EW50" s="1970"/>
      <c r="EX50" s="1970"/>
      <c r="EY50" s="2020"/>
      <c r="EZ50" s="2020"/>
      <c r="FA50" s="2020"/>
      <c r="FB50" s="2020"/>
      <c r="FC50" s="2020"/>
      <c r="FD50" s="2020"/>
      <c r="FE50" s="2020"/>
      <c r="FF50" s="2020"/>
      <c r="FG50" s="2020"/>
      <c r="FH50" s="2020"/>
      <c r="FI50" s="2020"/>
      <c r="FJ50" s="2020"/>
      <c r="FK50" s="2020"/>
      <c r="FL50" s="2020"/>
      <c r="FM50" s="2020"/>
      <c r="FN50" s="2020"/>
      <c r="FO50" s="2020"/>
      <c r="FP50" s="2020"/>
      <c r="FQ50" s="2020"/>
      <c r="FR50" s="2020"/>
      <c r="FS50" s="2020"/>
      <c r="FT50" s="2020"/>
      <c r="FU50" s="2020"/>
      <c r="FV50" s="2020"/>
      <c r="FW50" s="2020"/>
      <c r="FX50" s="2020"/>
      <c r="FY50" s="2020"/>
      <c r="FZ50" s="2020"/>
      <c r="GA50" s="2020"/>
      <c r="GB50" s="2020"/>
      <c r="GC50" s="2020"/>
      <c r="GD50" s="2020"/>
      <c r="GE50" s="2020"/>
      <c r="GF50" s="2020"/>
      <c r="GG50" s="2020"/>
      <c r="GH50" s="2020"/>
      <c r="GI50" s="2020"/>
      <c r="GJ50" s="2020"/>
      <c r="GK50" s="2020"/>
      <c r="GL50" s="2020"/>
      <c r="GM50" s="2020"/>
      <c r="GN50" s="2020"/>
      <c r="GO50" s="2020"/>
      <c r="GP50" s="2020"/>
      <c r="GQ50" s="2020"/>
      <c r="GR50" s="2020"/>
      <c r="GS50" s="2020"/>
      <c r="GT50" s="2020"/>
      <c r="GU50" s="2020"/>
      <c r="GV50" s="2020"/>
      <c r="GW50" s="2020"/>
      <c r="GX50" s="2020"/>
      <c r="GY50" s="2020"/>
      <c r="GZ50" s="2020"/>
      <c r="HA50" s="2020"/>
      <c r="HB50" s="2020"/>
      <c r="HC50" s="2020"/>
      <c r="HD50" s="2020"/>
      <c r="HE50" s="2020"/>
      <c r="HF50" s="2020"/>
      <c r="HG50" s="2020"/>
      <c r="HH50" s="2020"/>
      <c r="HI50" s="2020"/>
      <c r="HJ50" s="2020"/>
      <c r="HK50" s="2020"/>
      <c r="HL50" s="2020"/>
      <c r="HM50" s="2020"/>
      <c r="HN50" s="2020"/>
      <c r="HO50" s="2020"/>
      <c r="HP50" s="2020"/>
      <c r="HQ50" s="2020"/>
      <c r="HR50" s="2020"/>
      <c r="HS50" s="2020"/>
      <c r="HT50" s="2020"/>
      <c r="HU50" s="2020"/>
      <c r="HV50" s="2020"/>
      <c r="HW50" s="2028"/>
      <c r="HX50" s="2028"/>
      <c r="HY50" s="2028"/>
      <c r="HZ50" s="2020"/>
      <c r="IA50" s="2020"/>
      <c r="IB50" s="2020"/>
      <c r="IC50" s="2020"/>
      <c r="ID50" s="2020"/>
      <c r="IE50" s="2020"/>
      <c r="IF50" s="2020"/>
      <c r="IG50" s="2020"/>
      <c r="IH50" s="2020"/>
      <c r="II50" s="2020"/>
      <c r="IJ50" s="2020"/>
      <c r="IK50" s="2020"/>
      <c r="IL50" s="2020"/>
      <c r="IM50" s="2020"/>
      <c r="IN50" s="2020"/>
      <c r="IO50" s="2020"/>
      <c r="IP50" s="2020"/>
      <c r="IQ50" s="2020"/>
      <c r="IR50" s="2020"/>
      <c r="IS50" s="2020"/>
      <c r="IT50" s="2020"/>
      <c r="IU50" s="2020"/>
      <c r="IV50" s="2020"/>
      <c r="IW50" s="2020"/>
      <c r="IX50" s="2020"/>
      <c r="IY50" s="2020"/>
      <c r="IZ50" s="2020"/>
      <c r="JA50" s="2020"/>
      <c r="JB50" s="2020"/>
      <c r="JC50" s="2020"/>
      <c r="JD50" s="2020"/>
      <c r="JE50" s="2020"/>
      <c r="JF50" s="2020"/>
      <c r="JG50" s="2020"/>
      <c r="JH50" s="2020"/>
      <c r="JI50" s="2020"/>
      <c r="JJ50" s="2020"/>
      <c r="JK50" s="2020"/>
      <c r="JL50" s="2020"/>
      <c r="JM50" s="2020"/>
      <c r="JN50" s="2020"/>
      <c r="JO50" s="2020"/>
      <c r="JP50" s="2020"/>
      <c r="JQ50" s="2020"/>
      <c r="JR50" s="2020"/>
      <c r="JS50" s="2020"/>
      <c r="JT50" s="2020"/>
      <c r="JU50" s="2020"/>
      <c r="JV50" s="2020"/>
      <c r="JW50" s="2020"/>
      <c r="JX50" s="2020"/>
      <c r="JY50" s="2020"/>
      <c r="JZ50" s="2020"/>
      <c r="KA50" s="2020"/>
      <c r="KB50" s="2020"/>
      <c r="KC50" s="2020"/>
      <c r="KD50" s="2020"/>
      <c r="KE50" s="2020"/>
      <c r="KF50" s="2020"/>
      <c r="KG50" s="2020"/>
      <c r="KH50" s="2020"/>
      <c r="KI50" s="2020"/>
      <c r="KJ50" s="2020"/>
      <c r="KK50" s="2020"/>
      <c r="KL50" s="2020"/>
      <c r="KM50" s="2020"/>
      <c r="KN50" s="2020"/>
      <c r="KO50" s="2020"/>
      <c r="KP50" s="2020"/>
      <c r="KQ50" s="2020"/>
      <c r="KR50" s="2020"/>
      <c r="KS50" s="2020"/>
      <c r="KT50" s="2020"/>
      <c r="KU50" s="2020"/>
      <c r="KV50" s="2020"/>
      <c r="KW50" s="2020"/>
      <c r="KX50" s="2020"/>
      <c r="KY50" s="2020"/>
      <c r="KZ50" s="2020"/>
      <c r="LA50" s="2020"/>
      <c r="LB50" s="2020"/>
      <c r="LC50" s="2020"/>
      <c r="LD50" s="2020"/>
      <c r="LE50" s="2020"/>
      <c r="LF50" s="2020"/>
      <c r="LG50" s="2020"/>
      <c r="LH50" s="2020"/>
      <c r="LI50" s="2020"/>
      <c r="LJ50" s="2020"/>
      <c r="LK50" s="2020"/>
      <c r="LL50" s="2020"/>
      <c r="LM50" s="2020"/>
      <c r="LN50" s="2020"/>
      <c r="LO50" s="2020"/>
      <c r="LP50" s="2020"/>
      <c r="LQ50" s="2020"/>
      <c r="LR50" s="2020"/>
      <c r="LS50" s="2020"/>
      <c r="LT50" s="2020"/>
      <c r="LU50" s="2020"/>
      <c r="LV50" s="2020"/>
      <c r="LW50" s="2020"/>
      <c r="LX50" s="2020"/>
      <c r="LY50" s="2020"/>
      <c r="LZ50" s="2020"/>
      <c r="MA50" s="2020"/>
      <c r="MB50" s="2029"/>
      <c r="MC50" s="2029"/>
      <c r="MD50" s="2020"/>
      <c r="ME50" s="2020"/>
      <c r="MF50" s="2020"/>
      <c r="MG50" s="2020"/>
      <c r="MH50" s="2020"/>
      <c r="MI50" s="2020"/>
      <c r="MJ50" s="1971"/>
      <c r="MK50" s="1726"/>
      <c r="ML50" s="1726"/>
      <c r="MM50" s="1730"/>
      <c r="MN50" s="1971"/>
      <c r="MO50" s="1726"/>
      <c r="MP50" s="1726"/>
      <c r="MQ50" s="1730"/>
      <c r="MR50" s="1971"/>
      <c r="MS50" s="1726"/>
      <c r="MT50" s="1726"/>
      <c r="MU50" s="1730"/>
      <c r="MV50" s="1725"/>
      <c r="MW50" s="1726"/>
      <c r="MX50" s="1726"/>
      <c r="MY50" s="1727"/>
      <c r="MZ50" s="1725"/>
      <c r="NA50" s="1726"/>
      <c r="NB50" s="1726"/>
      <c r="NC50" s="1730"/>
      <c r="ND50" s="1725"/>
      <c r="NE50" s="1726"/>
      <c r="NF50" s="1726"/>
      <c r="NG50" s="1727"/>
      <c r="NH50" s="1725"/>
      <c r="NI50" s="1726"/>
      <c r="NJ50" s="1726"/>
      <c r="NK50" s="1727"/>
      <c r="NL50" s="1725"/>
      <c r="NM50" s="1726"/>
      <c r="NN50" s="1726"/>
      <c r="NO50" s="1727"/>
      <c r="NP50" s="1725"/>
      <c r="NQ50" s="1726"/>
      <c r="NR50" s="1726"/>
      <c r="NS50" s="1727"/>
      <c r="NT50" s="1725"/>
      <c r="NU50" s="1726"/>
      <c r="NV50" s="1726"/>
      <c r="NW50" s="1727"/>
      <c r="NX50" s="1725"/>
      <c r="NY50" s="1726"/>
      <c r="NZ50" s="1726"/>
      <c r="OA50" s="1730"/>
      <c r="OB50" s="1725"/>
      <c r="OC50" s="1726"/>
      <c r="OD50" s="1726"/>
      <c r="OE50" s="1727"/>
      <c r="OF50" s="1725"/>
      <c r="OG50" s="1726"/>
      <c r="OH50" s="1726"/>
      <c r="OI50" s="1727"/>
      <c r="OJ50" s="1725"/>
      <c r="OK50" s="1726"/>
      <c r="OL50" s="1726"/>
      <c r="OM50" s="1727"/>
      <c r="ON50" s="1725"/>
      <c r="OO50" s="1726"/>
      <c r="OP50" s="1726"/>
      <c r="OQ50" s="1727"/>
      <c r="OR50" s="1725"/>
      <c r="OS50" s="1726"/>
      <c r="OT50" s="1726"/>
      <c r="OU50" s="1727"/>
      <c r="OV50" s="1725"/>
      <c r="OW50" s="1726"/>
      <c r="OX50" s="1726"/>
      <c r="OY50" s="1727"/>
      <c r="OZ50" s="1725"/>
      <c r="PA50" s="1726"/>
      <c r="PB50" s="1726"/>
      <c r="PC50" s="1727"/>
      <c r="PD50" s="1725"/>
      <c r="PE50" s="1726"/>
      <c r="PF50" s="1726"/>
      <c r="PG50" s="1727"/>
      <c r="PH50" s="1725"/>
      <c r="PI50" s="1726"/>
      <c r="PJ50" s="1726"/>
      <c r="PK50" s="1727"/>
      <c r="PL50" s="1725"/>
      <c r="PM50" s="1726"/>
      <c r="PN50" s="1726"/>
      <c r="PO50" s="1726"/>
      <c r="PP50" s="1730"/>
      <c r="PQ50" s="1725"/>
      <c r="PR50" s="1726"/>
      <c r="PS50" s="1726"/>
      <c r="PT50" s="1727"/>
      <c r="PU50" s="1972"/>
      <c r="PV50" s="1973"/>
      <c r="PW50" s="1973"/>
      <c r="PX50" s="1727"/>
      <c r="PY50" s="1725"/>
      <c r="PZ50" s="1726"/>
      <c r="QA50" s="1726"/>
      <c r="QB50" s="1727"/>
      <c r="QC50" s="1725"/>
      <c r="QD50" s="1726"/>
      <c r="QE50" s="1726"/>
      <c r="QF50" s="1727"/>
      <c r="QG50" s="1725"/>
      <c r="QH50" s="1726"/>
      <c r="QI50" s="1726"/>
      <c r="QJ50" s="1727"/>
      <c r="QK50" s="1725"/>
      <c r="QL50" s="1726"/>
      <c r="QM50" s="1726"/>
      <c r="QN50" s="1727"/>
      <c r="QO50" s="1725"/>
      <c r="QP50" s="1726"/>
      <c r="QQ50" s="1726"/>
      <c r="QR50" s="1727"/>
      <c r="QS50" s="1725"/>
      <c r="QT50" s="1726"/>
      <c r="QU50" s="1726"/>
      <c r="QV50" s="1727"/>
      <c r="QW50" s="1725"/>
      <c r="QX50" s="1726"/>
      <c r="QY50" s="1726"/>
      <c r="QZ50" s="1727"/>
      <c r="RA50" s="1725"/>
      <c r="RB50" s="1726"/>
      <c r="RC50" s="1726"/>
      <c r="RD50" s="1727"/>
      <c r="RE50" s="1725"/>
      <c r="RF50" s="1726"/>
      <c r="RG50" s="1726"/>
      <c r="RH50" s="1727"/>
      <c r="RI50" s="1725"/>
      <c r="RJ50" s="1726"/>
      <c r="RK50" s="1726"/>
      <c r="RL50" s="1727"/>
      <c r="RM50" s="1725"/>
      <c r="RN50" s="1726"/>
      <c r="RO50" s="1726"/>
      <c r="RP50" s="1727"/>
      <c r="RQ50" s="1725"/>
      <c r="RR50" s="1726"/>
      <c r="RS50" s="1726"/>
      <c r="RT50" s="1727"/>
      <c r="RU50" s="1725"/>
      <c r="RV50" s="1726"/>
      <c r="RW50" s="1726"/>
      <c r="RX50" s="1727"/>
      <c r="RY50" s="1725"/>
      <c r="RZ50" s="1726"/>
      <c r="SA50" s="1726"/>
      <c r="SB50" s="1727"/>
      <c r="SC50" s="1725"/>
      <c r="SD50" s="1726"/>
      <c r="SE50" s="1726"/>
      <c r="SF50" s="1727"/>
      <c r="SG50" s="1725"/>
      <c r="SH50" s="1726"/>
      <c r="SI50" s="1726"/>
      <c r="SJ50" s="1727"/>
      <c r="SK50" s="1725"/>
      <c r="SL50" s="1726"/>
      <c r="SM50" s="1726"/>
      <c r="SN50" s="1727"/>
      <c r="SO50" s="1725"/>
      <c r="SP50" s="1726"/>
      <c r="SQ50" s="1726"/>
      <c r="SR50" s="1727"/>
      <c r="SS50" s="1725"/>
      <c r="ST50" s="1726"/>
      <c r="SU50" s="1726"/>
      <c r="SV50" s="1727"/>
      <c r="SW50" s="1725"/>
      <c r="SX50" s="1726"/>
      <c r="SY50" s="1726"/>
      <c r="SZ50" s="1730"/>
      <c r="TA50" s="1725"/>
      <c r="TB50" s="1726"/>
      <c r="TC50" s="1726"/>
      <c r="TD50" s="1727"/>
      <c r="TE50" s="1725"/>
      <c r="TF50" s="1726"/>
      <c r="TG50" s="1726"/>
      <c r="TH50" s="1727"/>
      <c r="TI50" s="1725"/>
      <c r="TJ50" s="1726"/>
      <c r="TK50" s="1726"/>
      <c r="TL50" s="1727"/>
      <c r="TM50" s="1974"/>
      <c r="TN50" s="1975"/>
      <c r="TO50" s="1975"/>
      <c r="TP50" s="1727"/>
      <c r="TQ50" s="1725"/>
      <c r="TR50" s="1726"/>
      <c r="TS50" s="1726"/>
      <c r="TT50" s="1727"/>
      <c r="TU50" s="1725"/>
      <c r="TV50" s="1726"/>
      <c r="TW50" s="1726"/>
      <c r="TX50" s="1727"/>
      <c r="TY50" s="1725"/>
      <c r="TZ50" s="1726"/>
      <c r="UA50" s="1726"/>
      <c r="UB50" s="1730"/>
      <c r="UC50" s="1827"/>
      <c r="UD50" s="1744"/>
      <c r="UE50" s="1744"/>
      <c r="UF50" s="1802"/>
      <c r="UG50" s="1827"/>
      <c r="UH50" s="1744"/>
      <c r="UI50" s="1744"/>
      <c r="UJ50" s="1802"/>
      <c r="UK50" s="1827"/>
      <c r="UL50" s="1744"/>
      <c r="UM50" s="1744"/>
      <c r="UN50" s="1802"/>
      <c r="UO50" s="1827"/>
      <c r="UP50" s="1744"/>
      <c r="UQ50" s="1744"/>
      <c r="UR50" s="1802"/>
      <c r="US50" s="1827"/>
      <c r="UT50" s="1744"/>
      <c r="UU50" s="1744"/>
      <c r="UV50" s="1802"/>
      <c r="UW50" s="1827"/>
      <c r="UX50" s="1744"/>
      <c r="UY50" s="1744"/>
      <c r="UZ50" s="1802"/>
      <c r="VA50" s="1827"/>
      <c r="VB50" s="1744"/>
      <c r="VC50" s="1744"/>
      <c r="VD50" s="1802"/>
      <c r="VE50" s="1827"/>
      <c r="VF50" s="1744"/>
      <c r="VG50" s="1744"/>
      <c r="VH50" s="1802"/>
      <c r="VI50" s="1827"/>
      <c r="VJ50" s="1744"/>
      <c r="VK50" s="1744"/>
      <c r="VL50" s="1802"/>
      <c r="VM50" s="1827"/>
      <c r="VN50" s="1744"/>
      <c r="VO50" s="1744"/>
      <c r="VP50" s="1802"/>
      <c r="VQ50" s="1827"/>
      <c r="VR50" s="1744"/>
      <c r="VS50" s="1744"/>
      <c r="VT50" s="1802"/>
      <c r="VU50" s="1827"/>
      <c r="VV50" s="1744"/>
      <c r="VW50" s="1744"/>
      <c r="VX50" s="1802"/>
      <c r="VY50" s="1827"/>
      <c r="VZ50" s="1802"/>
      <c r="WA50" s="1744"/>
      <c r="WB50" s="1802"/>
      <c r="WC50" s="1827"/>
      <c r="WD50" s="1744"/>
      <c r="WE50" s="1744"/>
      <c r="WF50" s="1802"/>
      <c r="WG50" s="1827"/>
      <c r="WH50" s="1744"/>
      <c r="WI50" s="1744"/>
      <c r="WJ50" s="1802"/>
      <c r="WK50" s="1827"/>
      <c r="WL50" s="1744"/>
      <c r="WM50" s="1744"/>
      <c r="WN50" s="1802"/>
      <c r="WO50" s="1827"/>
      <c r="WP50" s="1744"/>
      <c r="WQ50" s="1744"/>
      <c r="WR50" s="1802"/>
      <c r="WS50" s="1827"/>
      <c r="WT50" s="1744"/>
      <c r="WU50" s="1744"/>
      <c r="WV50" s="1802"/>
      <c r="WW50" s="1827"/>
      <c r="WX50" s="1744"/>
      <c r="WY50" s="1744"/>
      <c r="WZ50" s="1802"/>
      <c r="XA50" s="1827"/>
      <c r="XB50" s="1744"/>
      <c r="XC50" s="1744"/>
      <c r="XD50" s="1802"/>
      <c r="XE50" s="1827"/>
      <c r="XF50" s="1744"/>
      <c r="XG50" s="1744"/>
      <c r="XH50" s="1802"/>
      <c r="XI50" s="1827"/>
      <c r="XJ50" s="1744"/>
      <c r="XK50" s="1744"/>
      <c r="XL50" s="1802"/>
      <c r="XM50" s="1827" t="s">
        <v>1949</v>
      </c>
      <c r="XN50" s="1744" t="s">
        <v>1937</v>
      </c>
      <c r="XO50" s="1744" t="s">
        <v>2355</v>
      </c>
      <c r="XP50" s="1802" t="s">
        <v>897</v>
      </c>
      <c r="XQ50" s="1827" t="s">
        <v>1956</v>
      </c>
      <c r="XR50" s="1744" t="s">
        <v>1953</v>
      </c>
      <c r="XS50" s="1744" t="s">
        <v>1999</v>
      </c>
      <c r="XT50" s="1802" t="s">
        <v>897</v>
      </c>
      <c r="XU50" s="1827" t="s">
        <v>2003</v>
      </c>
      <c r="XV50" s="1744" t="s">
        <v>2280</v>
      </c>
      <c r="XW50" s="1744" t="s">
        <v>2353</v>
      </c>
      <c r="XX50" s="1802" t="s">
        <v>897</v>
      </c>
      <c r="XY50" s="1827" t="s">
        <v>2047</v>
      </c>
      <c r="XZ50" s="1744" t="s">
        <v>2011</v>
      </c>
      <c r="YA50" s="1744" t="s">
        <v>2357</v>
      </c>
      <c r="YB50" s="1802" t="s">
        <v>897</v>
      </c>
      <c r="YC50" s="1827" t="s">
        <v>2360</v>
      </c>
      <c r="YD50" s="1744" t="s">
        <v>1936</v>
      </c>
      <c r="YE50" s="1744" t="s">
        <v>2351</v>
      </c>
      <c r="YF50" s="1802" t="s">
        <v>2046</v>
      </c>
      <c r="YG50" s="1827" t="s">
        <v>2352</v>
      </c>
      <c r="YH50" s="1744" t="s">
        <v>2113</v>
      </c>
      <c r="YI50" s="1744" t="s">
        <v>1942</v>
      </c>
      <c r="YJ50" s="1802" t="s">
        <v>897</v>
      </c>
      <c r="YK50" s="1827" t="s">
        <v>2416</v>
      </c>
      <c r="YL50" s="1744" t="s">
        <v>2364</v>
      </c>
      <c r="YM50" s="1744" t="s">
        <v>2363</v>
      </c>
      <c r="YN50" s="1828" t="s">
        <v>897</v>
      </c>
      <c r="YO50" s="1827" t="s">
        <v>1943</v>
      </c>
      <c r="YP50" s="1744" t="s">
        <v>2358</v>
      </c>
      <c r="YQ50" s="1744" t="s">
        <v>2365</v>
      </c>
      <c r="YR50" s="1802" t="s">
        <v>897</v>
      </c>
      <c r="YS50" s="1593" t="s">
        <v>1951</v>
      </c>
      <c r="YT50" s="1022" t="s">
        <v>2000</v>
      </c>
      <c r="YU50" s="1022" t="s">
        <v>1956</v>
      </c>
      <c r="YV50" s="1036" t="s">
        <v>897</v>
      </c>
      <c r="YW50" s="1593" t="s">
        <v>1927</v>
      </c>
      <c r="YX50" s="1022" t="s">
        <v>2360</v>
      </c>
      <c r="YY50" s="1022" t="s">
        <v>1925</v>
      </c>
      <c r="YZ50" s="1036" t="s">
        <v>897</v>
      </c>
      <c r="ZA50" s="1593" t="s">
        <v>2357</v>
      </c>
      <c r="ZB50" s="1022" t="s">
        <v>1999</v>
      </c>
      <c r="ZC50" s="1022" t="s">
        <v>2049</v>
      </c>
      <c r="ZD50" s="1036" t="s">
        <v>897</v>
      </c>
      <c r="ZE50" s="1593" t="s">
        <v>2351</v>
      </c>
      <c r="ZF50" s="1022" t="s">
        <v>2112</v>
      </c>
      <c r="ZG50" s="1022" t="s">
        <v>1953</v>
      </c>
      <c r="ZH50" s="117" t="s">
        <v>2583</v>
      </c>
      <c r="ZI50" s="1725" t="s">
        <v>1998</v>
      </c>
      <c r="ZJ50" s="1726" t="s">
        <v>2364</v>
      </c>
      <c r="ZK50" s="1726" t="s">
        <v>1933</v>
      </c>
      <c r="ZL50" s="1727" t="s">
        <v>897</v>
      </c>
      <c r="ZM50" s="1725" t="s">
        <v>1941</v>
      </c>
      <c r="ZN50" s="1726" t="s">
        <v>1947</v>
      </c>
      <c r="ZO50" s="1726" t="s">
        <v>1936</v>
      </c>
      <c r="ZP50" s="1730" t="s">
        <v>897</v>
      </c>
      <c r="ZQ50" s="1725" t="s">
        <v>2280</v>
      </c>
      <c r="ZR50" s="1726" t="s">
        <v>1943</v>
      </c>
      <c r="ZS50" s="1726" t="s">
        <v>2361</v>
      </c>
      <c r="ZT50" s="1730" t="s">
        <v>897</v>
      </c>
      <c r="ZU50" s="1725" t="s">
        <v>2046</v>
      </c>
      <c r="ZV50" s="1726" t="s">
        <v>2418</v>
      </c>
      <c r="ZW50" s="1726" t="s">
        <v>2413</v>
      </c>
      <c r="ZX50" s="1730" t="s">
        <v>897</v>
      </c>
      <c r="ZY50" s="1725" t="s">
        <v>1963</v>
      </c>
      <c r="ZZ50" s="1726" t="s">
        <v>2602</v>
      </c>
      <c r="AAA50" s="116" t="s">
        <v>2003</v>
      </c>
      <c r="AAB50" s="117" t="s">
        <v>897</v>
      </c>
      <c r="AAC50" s="1053" t="s">
        <v>2356</v>
      </c>
      <c r="AAD50" s="116" t="s">
        <v>1920</v>
      </c>
      <c r="AAE50" s="116" t="s">
        <v>2357</v>
      </c>
      <c r="AAF50" s="117" t="s">
        <v>897</v>
      </c>
      <c r="AAG50" s="1053" t="s">
        <v>2362</v>
      </c>
      <c r="AAH50" s="116" t="s">
        <v>2002</v>
      </c>
      <c r="AAI50" s="116" t="s">
        <v>1947</v>
      </c>
      <c r="AAJ50" s="117" t="s">
        <v>897</v>
      </c>
      <c r="AAK50" s="1053" t="s">
        <v>2352</v>
      </c>
      <c r="AAL50" s="116" t="s">
        <v>2364</v>
      </c>
      <c r="AAM50" s="116" t="s">
        <v>2112</v>
      </c>
      <c r="AAN50" s="1071" t="s">
        <v>897</v>
      </c>
      <c r="AAO50" s="1053" t="s">
        <v>1936</v>
      </c>
      <c r="AAP50" s="116" t="s">
        <v>2008</v>
      </c>
      <c r="AAQ50" s="117" t="s">
        <v>2713</v>
      </c>
      <c r="AAR50" s="1730" t="s">
        <v>2412</v>
      </c>
      <c r="AAS50" s="1725" t="s">
        <v>1896</v>
      </c>
      <c r="AAT50" s="1726" t="s">
        <v>2365</v>
      </c>
      <c r="AAU50" s="1726" t="s">
        <v>2361</v>
      </c>
      <c r="AAV50" s="1727" t="s">
        <v>897</v>
      </c>
      <c r="AAW50" s="2248" t="s">
        <v>2742</v>
      </c>
      <c r="AAX50" s="1726" t="s">
        <v>2602</v>
      </c>
      <c r="AAY50" s="1726" t="s">
        <v>1974</v>
      </c>
      <c r="AAZ50" s="1730" t="s">
        <v>897</v>
      </c>
      <c r="ABA50" s="1725" t="s">
        <v>2279</v>
      </c>
      <c r="ABB50" s="1726" t="s">
        <v>1943</v>
      </c>
      <c r="ABC50" s="1726" t="s">
        <v>1925</v>
      </c>
      <c r="ABD50" s="1730" t="s">
        <v>897</v>
      </c>
      <c r="ABE50" s="1725" t="s">
        <v>2360</v>
      </c>
      <c r="ABF50" s="1726" t="s">
        <v>2356</v>
      </c>
      <c r="ABG50" s="1726" t="s">
        <v>2623</v>
      </c>
      <c r="ABH50" s="1730" t="s">
        <v>897</v>
      </c>
      <c r="ABI50" s="1725" t="s">
        <v>1928</v>
      </c>
      <c r="ABJ50" s="1726" t="s">
        <v>2113</v>
      </c>
      <c r="ABK50" s="1726" t="s">
        <v>1990</v>
      </c>
      <c r="ABL50" s="1730" t="s">
        <v>897</v>
      </c>
      <c r="ABM50" s="1725" t="s">
        <v>2010</v>
      </c>
      <c r="ABN50" s="1726" t="s">
        <v>2355</v>
      </c>
      <c r="ABO50" s="1726" t="s">
        <v>2752</v>
      </c>
      <c r="ABP50" s="1730" t="s">
        <v>897</v>
      </c>
      <c r="ABQ50" s="1827" t="s">
        <v>897</v>
      </c>
      <c r="ABR50" s="1744" t="s">
        <v>897</v>
      </c>
      <c r="ABS50" s="1744" t="s">
        <v>897</v>
      </c>
      <c r="ABT50" s="1802" t="s">
        <v>897</v>
      </c>
      <c r="ABU50" s="1827" t="s">
        <v>1980</v>
      </c>
      <c r="ABV50" s="1744" t="s">
        <v>2359</v>
      </c>
      <c r="ABW50" s="1744" t="s">
        <v>2862</v>
      </c>
      <c r="ABX50" s="1802" t="s">
        <v>897</v>
      </c>
      <c r="ABY50" s="1827" t="s">
        <v>2365</v>
      </c>
      <c r="ABZ50" s="1744" t="s">
        <v>2865</v>
      </c>
      <c r="ACA50" s="1744" t="s">
        <v>2049</v>
      </c>
      <c r="ACB50" s="1802" t="s">
        <v>897</v>
      </c>
      <c r="ACC50" s="1827" t="s">
        <v>2754</v>
      </c>
      <c r="ACD50" s="1744" t="s">
        <v>2415</v>
      </c>
      <c r="ACE50" s="1744" t="s">
        <v>1896</v>
      </c>
      <c r="ACF50" s="1802" t="s">
        <v>897</v>
      </c>
      <c r="ACG50" s="1827" t="s">
        <v>897</v>
      </c>
      <c r="ACH50" s="1744" t="s">
        <v>897</v>
      </c>
      <c r="ACI50" s="1744" t="s">
        <v>897</v>
      </c>
      <c r="ACJ50" s="1802" t="s">
        <v>897</v>
      </c>
      <c r="ACK50" s="1827" t="s">
        <v>897</v>
      </c>
      <c r="ACL50" s="1744" t="s">
        <v>897</v>
      </c>
      <c r="ACM50" s="1744" t="s">
        <v>897</v>
      </c>
      <c r="ACN50" s="1802" t="s">
        <v>897</v>
      </c>
      <c r="ACO50" s="1969"/>
      <c r="ACP50" s="2024" t="s">
        <v>2403</v>
      </c>
      <c r="ACQ50" s="1725">
        <f t="shared" si="11"/>
        <v>11</v>
      </c>
      <c r="ACR50" s="1726">
        <f t="shared" si="12"/>
        <v>16</v>
      </c>
      <c r="ACS50" s="1727">
        <f t="shared" si="13"/>
        <v>27</v>
      </c>
      <c r="ACT50" s="2030">
        <f t="shared" si="14"/>
        <v>0.40740740740740738</v>
      </c>
      <c r="ACU50" s="1725">
        <f t="shared" si="15"/>
        <v>5</v>
      </c>
      <c r="ACV50" s="1726">
        <f t="shared" si="16"/>
        <v>4</v>
      </c>
      <c r="ACW50" s="1727">
        <f t="shared" si="17"/>
        <v>9</v>
      </c>
      <c r="ACX50" s="2031">
        <f t="shared" si="18"/>
        <v>0.55555555555555558</v>
      </c>
    </row>
    <row r="51" spans="1:779" s="1749" customFormat="1">
      <c r="A51" s="1969"/>
      <c r="B51" s="2024" t="s">
        <v>2407</v>
      </c>
      <c r="C51" s="2111">
        <f t="shared" ca="1" si="19"/>
        <v>13</v>
      </c>
      <c r="D51" s="2109">
        <v>41153</v>
      </c>
      <c r="E51" s="2025" t="s">
        <v>2419</v>
      </c>
      <c r="F51" s="2024" t="s">
        <v>1157</v>
      </c>
      <c r="G51" s="2026" t="s">
        <v>2522</v>
      </c>
      <c r="H51" s="1971">
        <f t="shared" si="20"/>
        <v>49</v>
      </c>
      <c r="I51" s="1726">
        <f t="shared" si="21"/>
        <v>48</v>
      </c>
      <c r="J51" s="1726">
        <f t="shared" si="22"/>
        <v>97</v>
      </c>
      <c r="K51" s="2027">
        <f t="shared" si="23"/>
        <v>0.50515463917525771</v>
      </c>
      <c r="L51" s="1970"/>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c r="AN51" s="1970"/>
      <c r="AO51" s="1970"/>
      <c r="AP51" s="1970"/>
      <c r="AQ51" s="1970"/>
      <c r="AR51" s="1970"/>
      <c r="AS51" s="1970"/>
      <c r="AT51" s="1970"/>
      <c r="AU51" s="1970"/>
      <c r="AV51" s="1970"/>
      <c r="AW51" s="1970"/>
      <c r="AX51" s="1970"/>
      <c r="AY51" s="1970"/>
      <c r="AZ51" s="1970"/>
      <c r="BA51" s="1970"/>
      <c r="BB51" s="1970"/>
      <c r="BC51" s="1970"/>
      <c r="BD51" s="1970"/>
      <c r="BE51" s="1970"/>
      <c r="BF51" s="1970"/>
      <c r="BG51" s="1970"/>
      <c r="BH51" s="1970"/>
      <c r="BI51" s="1970"/>
      <c r="BJ51" s="1970"/>
      <c r="BK51" s="1970"/>
      <c r="BL51" s="1970"/>
      <c r="BM51" s="1970"/>
      <c r="BN51" s="1970"/>
      <c r="BO51" s="1970"/>
      <c r="BP51" s="1970"/>
      <c r="BQ51" s="1970"/>
      <c r="BR51" s="1970"/>
      <c r="BS51" s="1970"/>
      <c r="BT51" s="1970"/>
      <c r="BU51" s="1970"/>
      <c r="BV51" s="1970"/>
      <c r="BW51" s="1970"/>
      <c r="BX51" s="1970"/>
      <c r="BY51" s="1970"/>
      <c r="BZ51" s="1970"/>
      <c r="CA51" s="1970"/>
      <c r="CB51" s="1970"/>
      <c r="CC51" s="1970"/>
      <c r="CD51" s="1970"/>
      <c r="CE51" s="1970"/>
      <c r="CF51" s="1970"/>
      <c r="CG51" s="1970"/>
      <c r="CH51" s="1970"/>
      <c r="CI51" s="1970"/>
      <c r="CJ51" s="1970"/>
      <c r="CK51" s="1970"/>
      <c r="CL51" s="1970"/>
      <c r="CM51" s="1970"/>
      <c r="CN51" s="1970"/>
      <c r="CO51" s="1970"/>
      <c r="CP51" s="1970"/>
      <c r="CQ51" s="1970"/>
      <c r="CR51" s="1970"/>
      <c r="CS51" s="1970"/>
      <c r="CT51" s="1970"/>
      <c r="CU51" s="1970"/>
      <c r="CV51" s="1970"/>
      <c r="CW51" s="1970"/>
      <c r="CX51" s="1970"/>
      <c r="CY51" s="1970"/>
      <c r="CZ51" s="1970"/>
      <c r="DA51" s="1970"/>
      <c r="DB51" s="1970"/>
      <c r="DC51" s="1970"/>
      <c r="DD51" s="1970"/>
      <c r="DE51" s="1970"/>
      <c r="DF51" s="1970"/>
      <c r="DG51" s="1970"/>
      <c r="DH51" s="1970"/>
      <c r="DI51" s="1970"/>
      <c r="DJ51" s="1970"/>
      <c r="DK51" s="1970"/>
      <c r="DL51" s="1970"/>
      <c r="DM51" s="1970"/>
      <c r="DN51" s="1970"/>
      <c r="DO51" s="1970"/>
      <c r="DP51" s="1970"/>
      <c r="DQ51" s="1970"/>
      <c r="DR51" s="1970"/>
      <c r="DS51" s="1970"/>
      <c r="DT51" s="1970"/>
      <c r="DU51" s="1970"/>
      <c r="DV51" s="1970"/>
      <c r="DW51" s="1970"/>
      <c r="DX51" s="1970"/>
      <c r="DY51" s="1970"/>
      <c r="DZ51" s="1970"/>
      <c r="EA51" s="1970"/>
      <c r="EB51" s="1970"/>
      <c r="EC51" s="1970"/>
      <c r="ED51" s="1970"/>
      <c r="EE51" s="1970"/>
      <c r="EF51" s="1970"/>
      <c r="EG51" s="1970"/>
      <c r="EH51" s="1970"/>
      <c r="EI51" s="1970"/>
      <c r="EJ51" s="1970"/>
      <c r="EK51" s="1970"/>
      <c r="EL51" s="1970"/>
      <c r="EM51" s="1970"/>
      <c r="EN51" s="1970"/>
      <c r="EO51" s="1970"/>
      <c r="EP51" s="1970"/>
      <c r="EQ51" s="1970"/>
      <c r="ER51" s="1970"/>
      <c r="ES51" s="1970"/>
      <c r="ET51" s="1970"/>
      <c r="EU51" s="1970"/>
      <c r="EV51" s="1970"/>
      <c r="EW51" s="1970"/>
      <c r="EX51" s="1970"/>
      <c r="EY51" s="2020"/>
      <c r="EZ51" s="2020"/>
      <c r="FA51" s="2020"/>
      <c r="FB51" s="2020"/>
      <c r="FC51" s="2020"/>
      <c r="FD51" s="2020"/>
      <c r="FE51" s="2020"/>
      <c r="FF51" s="2020"/>
      <c r="FG51" s="2020"/>
      <c r="FH51" s="2020"/>
      <c r="FI51" s="2020"/>
      <c r="FJ51" s="2020"/>
      <c r="FK51" s="2020"/>
      <c r="FL51" s="2020"/>
      <c r="FM51" s="2020"/>
      <c r="FN51" s="2020"/>
      <c r="FO51" s="2020"/>
      <c r="FP51" s="2020"/>
      <c r="FQ51" s="2020"/>
      <c r="FR51" s="2020"/>
      <c r="FS51" s="2020"/>
      <c r="FT51" s="2020"/>
      <c r="FU51" s="2020"/>
      <c r="FV51" s="2020"/>
      <c r="FW51" s="2020"/>
      <c r="FX51" s="2020"/>
      <c r="FY51" s="2020"/>
      <c r="FZ51" s="2020"/>
      <c r="GA51" s="2020"/>
      <c r="GB51" s="2020"/>
      <c r="GC51" s="2020"/>
      <c r="GD51" s="2020"/>
      <c r="GE51" s="2020"/>
      <c r="GF51" s="2020"/>
      <c r="GG51" s="2020"/>
      <c r="GH51" s="2020"/>
      <c r="GI51" s="2020"/>
      <c r="GJ51" s="2020"/>
      <c r="GK51" s="2020"/>
      <c r="GL51" s="2020"/>
      <c r="GM51" s="2020"/>
      <c r="GN51" s="2020"/>
      <c r="GO51" s="2020"/>
      <c r="GP51" s="2020"/>
      <c r="GQ51" s="2020"/>
      <c r="GR51" s="2020"/>
      <c r="GS51" s="2020"/>
      <c r="GT51" s="2020"/>
      <c r="GU51" s="2020"/>
      <c r="GV51" s="2020"/>
      <c r="GW51" s="2020"/>
      <c r="GX51" s="2020"/>
      <c r="GY51" s="2020"/>
      <c r="GZ51" s="2020"/>
      <c r="HA51" s="2020"/>
      <c r="HB51" s="2020"/>
      <c r="HC51" s="2020"/>
      <c r="HD51" s="2020"/>
      <c r="HE51" s="2020"/>
      <c r="HF51" s="2020"/>
      <c r="HG51" s="2020"/>
      <c r="HH51" s="2020"/>
      <c r="HI51" s="2020"/>
      <c r="HJ51" s="2020"/>
      <c r="HK51" s="2020"/>
      <c r="HL51" s="2020"/>
      <c r="HM51" s="2020"/>
      <c r="HN51" s="2020"/>
      <c r="HO51" s="2020"/>
      <c r="HP51" s="2020"/>
      <c r="HQ51" s="2020"/>
      <c r="HR51" s="2020"/>
      <c r="HS51" s="2020"/>
      <c r="HT51" s="2020"/>
      <c r="HU51" s="2020"/>
      <c r="HV51" s="2020"/>
      <c r="HW51" s="2028"/>
      <c r="HX51" s="2028"/>
      <c r="HY51" s="2028"/>
      <c r="HZ51" s="2020"/>
      <c r="IA51" s="2020"/>
      <c r="IB51" s="2020"/>
      <c r="IC51" s="2020"/>
      <c r="ID51" s="2020"/>
      <c r="IE51" s="2020"/>
      <c r="IF51" s="2020"/>
      <c r="IG51" s="2020"/>
      <c r="IH51" s="2020"/>
      <c r="II51" s="2020"/>
      <c r="IJ51" s="2020"/>
      <c r="IK51" s="2020"/>
      <c r="IL51" s="2020"/>
      <c r="IM51" s="2020"/>
      <c r="IN51" s="2020"/>
      <c r="IO51" s="2020"/>
      <c r="IP51" s="2020"/>
      <c r="IQ51" s="2020"/>
      <c r="IR51" s="2020"/>
      <c r="IS51" s="2020"/>
      <c r="IT51" s="2020"/>
      <c r="IU51" s="2020"/>
      <c r="IV51" s="2020"/>
      <c r="IW51" s="2020"/>
      <c r="IX51" s="2020"/>
      <c r="IY51" s="2020"/>
      <c r="IZ51" s="2020"/>
      <c r="JA51" s="2020"/>
      <c r="JB51" s="2020"/>
      <c r="JC51" s="2020"/>
      <c r="JD51" s="2020"/>
      <c r="JE51" s="2020"/>
      <c r="JF51" s="2020"/>
      <c r="JG51" s="2020"/>
      <c r="JH51" s="2020"/>
      <c r="JI51" s="2020"/>
      <c r="JJ51" s="2020"/>
      <c r="JK51" s="2020"/>
      <c r="JL51" s="2020"/>
      <c r="JM51" s="2020"/>
      <c r="JN51" s="2020"/>
      <c r="JO51" s="2020"/>
      <c r="JP51" s="2020"/>
      <c r="JQ51" s="2020"/>
      <c r="JR51" s="2020"/>
      <c r="JS51" s="2020"/>
      <c r="JT51" s="2020"/>
      <c r="JU51" s="2020"/>
      <c r="JV51" s="2020"/>
      <c r="JW51" s="2020"/>
      <c r="JX51" s="2020"/>
      <c r="JY51" s="2020"/>
      <c r="JZ51" s="2020"/>
      <c r="KA51" s="2020"/>
      <c r="KB51" s="2020"/>
      <c r="KC51" s="2020"/>
      <c r="KD51" s="2020"/>
      <c r="KE51" s="2020"/>
      <c r="KF51" s="2020"/>
      <c r="KG51" s="2020"/>
      <c r="KH51" s="2020"/>
      <c r="KI51" s="2020"/>
      <c r="KJ51" s="2020"/>
      <c r="KK51" s="2020"/>
      <c r="KL51" s="2020"/>
      <c r="KM51" s="2020"/>
      <c r="KN51" s="2020"/>
      <c r="KO51" s="2020"/>
      <c r="KP51" s="2020"/>
      <c r="KQ51" s="2020"/>
      <c r="KR51" s="2020"/>
      <c r="KS51" s="2020"/>
      <c r="KT51" s="2020"/>
      <c r="KU51" s="2020"/>
      <c r="KV51" s="2020"/>
      <c r="KW51" s="2020"/>
      <c r="KX51" s="2020"/>
      <c r="KY51" s="2020"/>
      <c r="KZ51" s="2020"/>
      <c r="LA51" s="2020"/>
      <c r="LB51" s="2020"/>
      <c r="LC51" s="2020"/>
      <c r="LD51" s="2020"/>
      <c r="LE51" s="2020"/>
      <c r="LF51" s="2020"/>
      <c r="LG51" s="2020"/>
      <c r="LH51" s="2020"/>
      <c r="LI51" s="2020"/>
      <c r="LJ51" s="2020"/>
      <c r="LK51" s="2020"/>
      <c r="LL51" s="2020"/>
      <c r="LM51" s="2020"/>
      <c r="LN51" s="2020"/>
      <c r="LO51" s="2020"/>
      <c r="LP51" s="2020"/>
      <c r="LQ51" s="2020"/>
      <c r="LR51" s="2020"/>
      <c r="LS51" s="2020"/>
      <c r="LT51" s="2020"/>
      <c r="LU51" s="2020"/>
      <c r="LV51" s="2020"/>
      <c r="LW51" s="2020"/>
      <c r="LX51" s="2020"/>
      <c r="LY51" s="2020"/>
      <c r="LZ51" s="2020"/>
      <c r="MA51" s="2020"/>
      <c r="MB51" s="2029"/>
      <c r="MC51" s="2029"/>
      <c r="MD51" s="2020"/>
      <c r="ME51" s="2020"/>
      <c r="MF51" s="2020"/>
      <c r="MG51" s="2020"/>
      <c r="MH51" s="2020"/>
      <c r="MI51" s="2020"/>
      <c r="MJ51" s="1971"/>
      <c r="MK51" s="1726"/>
      <c r="ML51" s="1726"/>
      <c r="MM51" s="1730"/>
      <c r="MN51" s="1971"/>
      <c r="MO51" s="1726"/>
      <c r="MP51" s="1726"/>
      <c r="MQ51" s="1730"/>
      <c r="MR51" s="1971"/>
      <c r="MS51" s="1726"/>
      <c r="MT51" s="1726"/>
      <c r="MU51" s="1730"/>
      <c r="MV51" s="1725"/>
      <c r="MW51" s="1726"/>
      <c r="MX51" s="1726"/>
      <c r="MY51" s="1727"/>
      <c r="MZ51" s="1725"/>
      <c r="NA51" s="1726"/>
      <c r="NB51" s="1726"/>
      <c r="NC51" s="1730"/>
      <c r="ND51" s="1725"/>
      <c r="NE51" s="1726"/>
      <c r="NF51" s="1726"/>
      <c r="NG51" s="1727"/>
      <c r="NH51" s="1725"/>
      <c r="NI51" s="1726"/>
      <c r="NJ51" s="1726"/>
      <c r="NK51" s="1727"/>
      <c r="NL51" s="1725"/>
      <c r="NM51" s="1726"/>
      <c r="NN51" s="1726"/>
      <c r="NO51" s="1727"/>
      <c r="NP51" s="1725"/>
      <c r="NQ51" s="1726"/>
      <c r="NR51" s="1726"/>
      <c r="NS51" s="1727"/>
      <c r="NT51" s="1725"/>
      <c r="NU51" s="1726"/>
      <c r="NV51" s="1726"/>
      <c r="NW51" s="1727"/>
      <c r="NX51" s="1725"/>
      <c r="NY51" s="1726"/>
      <c r="NZ51" s="1726"/>
      <c r="OA51" s="1730"/>
      <c r="OB51" s="1725"/>
      <c r="OC51" s="1726"/>
      <c r="OD51" s="1726"/>
      <c r="OE51" s="1727"/>
      <c r="OF51" s="1725"/>
      <c r="OG51" s="1726"/>
      <c r="OH51" s="1726"/>
      <c r="OI51" s="1727"/>
      <c r="OJ51" s="1725"/>
      <c r="OK51" s="1726"/>
      <c r="OL51" s="1726"/>
      <c r="OM51" s="1727"/>
      <c r="ON51" s="1725"/>
      <c r="OO51" s="1726"/>
      <c r="OP51" s="1726"/>
      <c r="OQ51" s="1727"/>
      <c r="OR51" s="1725"/>
      <c r="OS51" s="1726"/>
      <c r="OT51" s="1726"/>
      <c r="OU51" s="1727"/>
      <c r="OV51" s="1725"/>
      <c r="OW51" s="1726"/>
      <c r="OX51" s="1726"/>
      <c r="OY51" s="1727"/>
      <c r="OZ51" s="1725"/>
      <c r="PA51" s="1726"/>
      <c r="PB51" s="1726"/>
      <c r="PC51" s="1727"/>
      <c r="PD51" s="1725"/>
      <c r="PE51" s="1726"/>
      <c r="PF51" s="1726"/>
      <c r="PG51" s="1727"/>
      <c r="PH51" s="1725"/>
      <c r="PI51" s="1726"/>
      <c r="PJ51" s="1726"/>
      <c r="PK51" s="1727"/>
      <c r="PL51" s="1725"/>
      <c r="PM51" s="1726"/>
      <c r="PN51" s="1726"/>
      <c r="PO51" s="1726"/>
      <c r="PP51" s="1730"/>
      <c r="PQ51" s="1725"/>
      <c r="PR51" s="1726"/>
      <c r="PS51" s="1726"/>
      <c r="PT51" s="1727"/>
      <c r="PU51" s="1972"/>
      <c r="PV51" s="1973"/>
      <c r="PW51" s="1973"/>
      <c r="PX51" s="1727"/>
      <c r="PY51" s="1725"/>
      <c r="PZ51" s="1726"/>
      <c r="QA51" s="1726"/>
      <c r="QB51" s="1727"/>
      <c r="QC51" s="1725"/>
      <c r="QD51" s="1726"/>
      <c r="QE51" s="1726"/>
      <c r="QF51" s="1727"/>
      <c r="QG51" s="1725"/>
      <c r="QH51" s="1726"/>
      <c r="QI51" s="1726"/>
      <c r="QJ51" s="1727"/>
      <c r="QK51" s="1725"/>
      <c r="QL51" s="1726"/>
      <c r="QM51" s="1726"/>
      <c r="QN51" s="1727"/>
      <c r="QO51" s="1725"/>
      <c r="QP51" s="1726"/>
      <c r="QQ51" s="1726"/>
      <c r="QR51" s="1727"/>
      <c r="QS51" s="1725"/>
      <c r="QT51" s="1726"/>
      <c r="QU51" s="1726"/>
      <c r="QV51" s="1727"/>
      <c r="QW51" s="1725"/>
      <c r="QX51" s="1726"/>
      <c r="QY51" s="1726"/>
      <c r="QZ51" s="1727"/>
      <c r="RA51" s="1725"/>
      <c r="RB51" s="1726"/>
      <c r="RC51" s="1726"/>
      <c r="RD51" s="1727"/>
      <c r="RE51" s="1725"/>
      <c r="RF51" s="1726"/>
      <c r="RG51" s="1726"/>
      <c r="RH51" s="1727"/>
      <c r="RI51" s="1725"/>
      <c r="RJ51" s="1726"/>
      <c r="RK51" s="1726"/>
      <c r="RL51" s="1727"/>
      <c r="RM51" s="1725"/>
      <c r="RN51" s="1726"/>
      <c r="RO51" s="1726"/>
      <c r="RP51" s="1727"/>
      <c r="RQ51" s="1725"/>
      <c r="RR51" s="1726"/>
      <c r="RS51" s="1726"/>
      <c r="RT51" s="1727"/>
      <c r="RU51" s="1725"/>
      <c r="RV51" s="1726"/>
      <c r="RW51" s="1726"/>
      <c r="RX51" s="1727"/>
      <c r="RY51" s="1725"/>
      <c r="RZ51" s="1726"/>
      <c r="SA51" s="1726"/>
      <c r="SB51" s="1727"/>
      <c r="SC51" s="1725"/>
      <c r="SD51" s="1726"/>
      <c r="SE51" s="1726"/>
      <c r="SF51" s="1727"/>
      <c r="SG51" s="1725"/>
      <c r="SH51" s="1726"/>
      <c r="SI51" s="1726"/>
      <c r="SJ51" s="1727"/>
      <c r="SK51" s="1725"/>
      <c r="SL51" s="1726"/>
      <c r="SM51" s="1726"/>
      <c r="SN51" s="1727"/>
      <c r="SO51" s="1725"/>
      <c r="SP51" s="1726"/>
      <c r="SQ51" s="1726"/>
      <c r="SR51" s="1727"/>
      <c r="SS51" s="1725"/>
      <c r="ST51" s="1726"/>
      <c r="SU51" s="1726"/>
      <c r="SV51" s="1727"/>
      <c r="SW51" s="1725"/>
      <c r="SX51" s="1726"/>
      <c r="SY51" s="1726"/>
      <c r="SZ51" s="1730"/>
      <c r="TA51" s="1725"/>
      <c r="TB51" s="1726"/>
      <c r="TC51" s="1726"/>
      <c r="TD51" s="1727"/>
      <c r="TE51" s="1725"/>
      <c r="TF51" s="1726"/>
      <c r="TG51" s="1726"/>
      <c r="TH51" s="1727"/>
      <c r="TI51" s="1725"/>
      <c r="TJ51" s="1726"/>
      <c r="TK51" s="1726"/>
      <c r="TL51" s="1727"/>
      <c r="TM51" s="1974"/>
      <c r="TN51" s="1975"/>
      <c r="TO51" s="1975"/>
      <c r="TP51" s="1727"/>
      <c r="TQ51" s="1725"/>
      <c r="TR51" s="1726"/>
      <c r="TS51" s="1726"/>
      <c r="TT51" s="1727"/>
      <c r="TU51" s="1725"/>
      <c r="TV51" s="1726"/>
      <c r="TW51" s="1726"/>
      <c r="TX51" s="1727"/>
      <c r="TY51" s="1725"/>
      <c r="TZ51" s="1726"/>
      <c r="UA51" s="1726"/>
      <c r="UB51" s="1730"/>
      <c r="UC51" s="1827"/>
      <c r="UD51" s="1744"/>
      <c r="UE51" s="1744"/>
      <c r="UF51" s="1802"/>
      <c r="UG51" s="1827"/>
      <c r="UH51" s="1744"/>
      <c r="UI51" s="1744"/>
      <c r="UJ51" s="1802"/>
      <c r="UK51" s="1827"/>
      <c r="UL51" s="1744"/>
      <c r="UM51" s="1744"/>
      <c r="UN51" s="1802"/>
      <c r="UO51" s="1827"/>
      <c r="UP51" s="1744"/>
      <c r="UQ51" s="1744"/>
      <c r="UR51" s="1802"/>
      <c r="US51" s="1827"/>
      <c r="UT51" s="1744"/>
      <c r="UU51" s="1744"/>
      <c r="UV51" s="1802"/>
      <c r="UW51" s="1827"/>
      <c r="UX51" s="1744"/>
      <c r="UY51" s="1744"/>
      <c r="UZ51" s="1802"/>
      <c r="VA51" s="1827"/>
      <c r="VB51" s="1744"/>
      <c r="VC51" s="1744"/>
      <c r="VD51" s="1802"/>
      <c r="VE51" s="1827"/>
      <c r="VF51" s="1744"/>
      <c r="VG51" s="1744"/>
      <c r="VH51" s="1802"/>
      <c r="VI51" s="1827"/>
      <c r="VJ51" s="1744"/>
      <c r="VK51" s="1744"/>
      <c r="VL51" s="1802"/>
      <c r="VM51" s="1827"/>
      <c r="VN51" s="1744"/>
      <c r="VO51" s="1744"/>
      <c r="VP51" s="1802"/>
      <c r="VQ51" s="1827"/>
      <c r="VR51" s="1744"/>
      <c r="VS51" s="1744"/>
      <c r="VT51" s="1802"/>
      <c r="VU51" s="1827"/>
      <c r="VV51" s="1744"/>
      <c r="VW51" s="1744"/>
      <c r="VX51" s="1802"/>
      <c r="VY51" s="1827"/>
      <c r="VZ51" s="1802"/>
      <c r="WA51" s="1744"/>
      <c r="WB51" s="1802"/>
      <c r="WC51" s="1827"/>
      <c r="WD51" s="1744"/>
      <c r="WE51" s="1744"/>
      <c r="WF51" s="1802"/>
      <c r="WG51" s="1827"/>
      <c r="WH51" s="1744"/>
      <c r="WI51" s="1744"/>
      <c r="WJ51" s="1802"/>
      <c r="WK51" s="1827"/>
      <c r="WL51" s="1744"/>
      <c r="WM51" s="1744"/>
      <c r="WN51" s="1802"/>
      <c r="WO51" s="1827"/>
      <c r="WP51" s="1744"/>
      <c r="WQ51" s="1744"/>
      <c r="WR51" s="1802"/>
      <c r="WS51" s="1827"/>
      <c r="WT51" s="1744"/>
      <c r="WU51" s="1744"/>
      <c r="WV51" s="1802"/>
      <c r="WW51" s="1827"/>
      <c r="WX51" s="1744"/>
      <c r="WY51" s="1744"/>
      <c r="WZ51" s="1802"/>
      <c r="XA51" s="1827"/>
      <c r="XB51" s="1744"/>
      <c r="XC51" s="1744"/>
      <c r="XD51" s="1802"/>
      <c r="XE51" s="1827"/>
      <c r="XF51" s="1744"/>
      <c r="XG51" s="1744"/>
      <c r="XH51" s="1802"/>
      <c r="XI51" s="1827"/>
      <c r="XJ51" s="1744"/>
      <c r="XK51" s="1744"/>
      <c r="XL51" s="1802"/>
      <c r="XM51" s="1827" t="s">
        <v>2048</v>
      </c>
      <c r="XN51" s="1744" t="s">
        <v>1962</v>
      </c>
      <c r="XO51" s="1744" t="s">
        <v>2011</v>
      </c>
      <c r="XP51" s="1802" t="s">
        <v>897</v>
      </c>
      <c r="XQ51" s="1827" t="s">
        <v>2046</v>
      </c>
      <c r="XR51" s="1744" t="s">
        <v>2365</v>
      </c>
      <c r="XS51" s="1744" t="s">
        <v>1934</v>
      </c>
      <c r="XT51" s="1802" t="s">
        <v>897</v>
      </c>
      <c r="XU51" s="1827" t="s">
        <v>1961</v>
      </c>
      <c r="XV51" s="1744" t="s">
        <v>1938</v>
      </c>
      <c r="XW51" s="1744" t="s">
        <v>2010</v>
      </c>
      <c r="XX51" s="1802" t="s">
        <v>897</v>
      </c>
      <c r="XY51" s="1827" t="s">
        <v>1936</v>
      </c>
      <c r="XZ51" s="1744" t="s">
        <v>2049</v>
      </c>
      <c r="YA51" s="1744" t="s">
        <v>2113</v>
      </c>
      <c r="YB51" s="1802" t="s">
        <v>897</v>
      </c>
      <c r="YC51" s="1827" t="s">
        <v>2363</v>
      </c>
      <c r="YD51" s="1744" t="s">
        <v>2280</v>
      </c>
      <c r="YE51" s="1744" t="s">
        <v>2354</v>
      </c>
      <c r="YF51" s="1802" t="s">
        <v>897</v>
      </c>
      <c r="YG51" s="1827" t="s">
        <v>2047</v>
      </c>
      <c r="YH51" s="1744" t="s">
        <v>2364</v>
      </c>
      <c r="YI51" s="1744" t="s">
        <v>2416</v>
      </c>
      <c r="YJ51" s="1802" t="s">
        <v>897</v>
      </c>
      <c r="YK51" s="1827" t="s">
        <v>2367</v>
      </c>
      <c r="YL51" s="1744" t="s">
        <v>2356</v>
      </c>
      <c r="YM51" s="1744" t="s">
        <v>2418</v>
      </c>
      <c r="YN51" s="1828" t="s">
        <v>897</v>
      </c>
      <c r="YO51" s="1827" t="s">
        <v>2011</v>
      </c>
      <c r="YP51" s="1744" t="s">
        <v>2359</v>
      </c>
      <c r="YQ51" s="1744" t="s">
        <v>1954</v>
      </c>
      <c r="YR51" s="1802" t="s">
        <v>897</v>
      </c>
      <c r="YS51" s="1827" t="s">
        <v>2360</v>
      </c>
      <c r="YT51" s="1744" t="s">
        <v>2366</v>
      </c>
      <c r="YU51" s="1744" t="s">
        <v>2008</v>
      </c>
      <c r="YV51" s="1802" t="s">
        <v>897</v>
      </c>
      <c r="YW51" s="1827" t="s">
        <v>2048</v>
      </c>
      <c r="YX51" s="1744" t="s">
        <v>2413</v>
      </c>
      <c r="YY51" s="1744" t="s">
        <v>1949</v>
      </c>
      <c r="YZ51" s="1802" t="s">
        <v>897</v>
      </c>
      <c r="ZA51" s="1827" t="s">
        <v>1953</v>
      </c>
      <c r="ZB51" s="1744" t="s">
        <v>2113</v>
      </c>
      <c r="ZC51" s="1744" t="s">
        <v>2361</v>
      </c>
      <c r="ZD51" s="1802" t="s">
        <v>897</v>
      </c>
      <c r="ZE51" s="1827" t="s">
        <v>2354</v>
      </c>
      <c r="ZF51" s="1744" t="s">
        <v>2415</v>
      </c>
      <c r="ZG51" s="1744" t="s">
        <v>2010</v>
      </c>
      <c r="ZH51" s="1802" t="s">
        <v>897</v>
      </c>
      <c r="ZI51" s="1827" t="s">
        <v>897</v>
      </c>
      <c r="ZJ51" s="1744" t="s">
        <v>897</v>
      </c>
      <c r="ZK51" s="1744" t="s">
        <v>897</v>
      </c>
      <c r="ZL51" s="1828" t="s">
        <v>897</v>
      </c>
      <c r="ZM51" s="1827" t="s">
        <v>2412</v>
      </c>
      <c r="ZN51" s="1744" t="s">
        <v>2006</v>
      </c>
      <c r="ZO51" s="1744" t="s">
        <v>2367</v>
      </c>
      <c r="ZP51" s="1802" t="s">
        <v>897</v>
      </c>
      <c r="ZQ51" s="1827" t="s">
        <v>1925</v>
      </c>
      <c r="ZR51" s="1744" t="s">
        <v>2360</v>
      </c>
      <c r="ZS51" s="1744" t="s">
        <v>2011</v>
      </c>
      <c r="ZT51" s="1802" t="s">
        <v>897</v>
      </c>
      <c r="ZU51" s="1827" t="s">
        <v>1942</v>
      </c>
      <c r="ZV51" s="1744" t="s">
        <v>2358</v>
      </c>
      <c r="ZW51" s="1022" t="s">
        <v>2008</v>
      </c>
      <c r="ZX51" s="1036" t="s">
        <v>2581</v>
      </c>
      <c r="ZY51" s="1593" t="s">
        <v>1936</v>
      </c>
      <c r="ZZ51" s="1022" t="s">
        <v>2352</v>
      </c>
      <c r="AAA51" s="1022" t="s">
        <v>2002</v>
      </c>
      <c r="AAB51" s="1036" t="s">
        <v>897</v>
      </c>
      <c r="AAC51" s="1593" t="s">
        <v>2413</v>
      </c>
      <c r="AAD51" s="117" t="s">
        <v>2583</v>
      </c>
      <c r="AAE51" s="1744" t="s">
        <v>2622</v>
      </c>
      <c r="AAF51" s="1802" t="s">
        <v>2280</v>
      </c>
      <c r="AAG51" s="1827" t="s">
        <v>2414</v>
      </c>
      <c r="AAH51" s="1744" t="s">
        <v>1949</v>
      </c>
      <c r="AAI51" s="1744" t="s">
        <v>2412</v>
      </c>
      <c r="AAJ51" s="1802" t="s">
        <v>897</v>
      </c>
      <c r="AAK51" s="1827" t="s">
        <v>1977</v>
      </c>
      <c r="AAL51" s="1744" t="s">
        <v>2416</v>
      </c>
      <c r="AAM51" s="1744" t="s">
        <v>2417</v>
      </c>
      <c r="AAN51" s="1828" t="s">
        <v>897</v>
      </c>
      <c r="AAO51" s="1827" t="s">
        <v>2009</v>
      </c>
      <c r="AAP51" s="1744" t="s">
        <v>2011</v>
      </c>
      <c r="AAQ51" s="1744" t="s">
        <v>2364</v>
      </c>
      <c r="AAR51" s="1802" t="s">
        <v>897</v>
      </c>
      <c r="AAS51" s="1593" t="s">
        <v>1978</v>
      </c>
      <c r="AAT51" s="1022" t="s">
        <v>1945</v>
      </c>
      <c r="AAU51" s="1022" t="s">
        <v>2359</v>
      </c>
      <c r="AAV51" s="1896" t="s">
        <v>897</v>
      </c>
      <c r="AAW51" s="2355" t="s">
        <v>2748</v>
      </c>
      <c r="AAX51" s="1022" t="s">
        <v>1999</v>
      </c>
      <c r="AAY51" s="1022" t="s">
        <v>1988</v>
      </c>
      <c r="AAZ51" s="1036" t="s">
        <v>897</v>
      </c>
      <c r="ABA51" s="1593" t="s">
        <v>2113</v>
      </c>
      <c r="ABB51" s="1022" t="s">
        <v>1958</v>
      </c>
      <c r="ABC51" s="1022" t="s">
        <v>2413</v>
      </c>
      <c r="ABD51" s="1036" t="s">
        <v>897</v>
      </c>
      <c r="ABE51" s="1593" t="s">
        <v>2867</v>
      </c>
      <c r="ABF51" s="1022" t="s">
        <v>2754</v>
      </c>
      <c r="ABG51" s="1022" t="s">
        <v>2357</v>
      </c>
      <c r="ABH51" s="1036" t="s">
        <v>2871</v>
      </c>
      <c r="ABI51" s="1827" t="s">
        <v>2866</v>
      </c>
      <c r="ABJ51" s="1744" t="s">
        <v>2280</v>
      </c>
      <c r="ABK51" s="1744" t="s">
        <v>2363</v>
      </c>
      <c r="ABL51" s="1802" t="s">
        <v>897</v>
      </c>
      <c r="ABM51" s="1827" t="s">
        <v>1963</v>
      </c>
      <c r="ABN51" s="1744" t="s">
        <v>2046</v>
      </c>
      <c r="ABO51" s="1744" t="s">
        <v>2753</v>
      </c>
      <c r="ABP51" s="1802" t="s">
        <v>897</v>
      </c>
      <c r="ABQ51" s="1827" t="s">
        <v>1951</v>
      </c>
      <c r="ABR51" s="1744" t="s">
        <v>2869</v>
      </c>
      <c r="ABS51" s="1744" t="s">
        <v>1943</v>
      </c>
      <c r="ABT51" s="1802" t="s">
        <v>897</v>
      </c>
      <c r="ABU51" s="1827" t="s">
        <v>1925</v>
      </c>
      <c r="ABV51" s="1744" t="s">
        <v>2862</v>
      </c>
      <c r="ABW51" s="1744" t="s">
        <v>2009</v>
      </c>
      <c r="ABX51" s="1802" t="s">
        <v>897</v>
      </c>
      <c r="ABY51" s="1827" t="s">
        <v>2352</v>
      </c>
      <c r="ABZ51" s="1744" t="s">
        <v>2358</v>
      </c>
      <c r="ACA51" s="1744" t="s">
        <v>2005</v>
      </c>
      <c r="ACB51" s="1802" t="s">
        <v>897</v>
      </c>
      <c r="ACC51" s="1827" t="s">
        <v>2047</v>
      </c>
      <c r="ACD51" s="1744" t="s">
        <v>1941</v>
      </c>
      <c r="ACE51" s="1744" t="s">
        <v>2867</v>
      </c>
      <c r="ACF51" s="1802" t="s">
        <v>897</v>
      </c>
      <c r="ACG51" s="1827" t="s">
        <v>2745</v>
      </c>
      <c r="ACH51" s="1744" t="s">
        <v>2622</v>
      </c>
      <c r="ACI51" s="1744" t="s">
        <v>2049</v>
      </c>
      <c r="ACJ51" s="1802" t="s">
        <v>897</v>
      </c>
      <c r="ACK51" s="1827" t="s">
        <v>2751</v>
      </c>
      <c r="ACL51" s="1744" t="s">
        <v>2364</v>
      </c>
      <c r="ACM51" s="1744" t="s">
        <v>2747</v>
      </c>
      <c r="ACN51" s="1802" t="s">
        <v>897</v>
      </c>
      <c r="ACO51" s="1969"/>
      <c r="ACP51" s="2024" t="s">
        <v>2407</v>
      </c>
      <c r="ACQ51" s="1725">
        <f t="shared" si="11"/>
        <v>20</v>
      </c>
      <c r="ACR51" s="1726">
        <f t="shared" si="12"/>
        <v>16</v>
      </c>
      <c r="ACS51" s="1727">
        <f t="shared" si="13"/>
        <v>36</v>
      </c>
      <c r="ACT51" s="2030">
        <f t="shared" si="14"/>
        <v>0.55555555555555558</v>
      </c>
      <c r="ACU51" s="1725">
        <f t="shared" si="15"/>
        <v>9</v>
      </c>
      <c r="ACV51" s="1726">
        <f t="shared" si="16"/>
        <v>9</v>
      </c>
      <c r="ACW51" s="1727">
        <f t="shared" si="17"/>
        <v>18</v>
      </c>
      <c r="ACX51" s="2031">
        <f t="shared" si="18"/>
        <v>0.5</v>
      </c>
    </row>
    <row r="52" spans="1:779">
      <c r="A52" s="74"/>
      <c r="B52" s="1675" t="s">
        <v>2393</v>
      </c>
      <c r="C52" s="2111">
        <f t="shared" ca="1" si="19"/>
        <v>15</v>
      </c>
      <c r="D52" s="575">
        <v>40253</v>
      </c>
      <c r="E52" s="331" t="s">
        <v>1847</v>
      </c>
      <c r="F52" s="2032" t="s">
        <v>542</v>
      </c>
      <c r="G52" s="2033" t="s">
        <v>26</v>
      </c>
      <c r="H52" s="76">
        <f t="shared" si="20"/>
        <v>64</v>
      </c>
      <c r="I52" s="77">
        <f t="shared" si="21"/>
        <v>84</v>
      </c>
      <c r="J52" s="77">
        <f t="shared" si="22"/>
        <v>148</v>
      </c>
      <c r="K52" s="95">
        <f t="shared" si="23"/>
        <v>0.43243243243243246</v>
      </c>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1510"/>
      <c r="HX52" s="1510"/>
      <c r="HY52" s="1510"/>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1511"/>
      <c r="MC52" s="1511"/>
      <c r="MD52" s="47"/>
      <c r="ME52" s="47"/>
      <c r="MF52" s="47"/>
      <c r="MG52" s="47"/>
      <c r="MH52" s="47"/>
      <c r="MI52" s="47"/>
      <c r="MJ52" s="76"/>
      <c r="MK52" s="77"/>
      <c r="ML52" s="77"/>
      <c r="MM52" s="110"/>
      <c r="MN52" s="76"/>
      <c r="MO52" s="77"/>
      <c r="MP52" s="77"/>
      <c r="MQ52" s="110"/>
      <c r="MR52" s="76"/>
      <c r="MS52" s="77"/>
      <c r="MT52" s="77"/>
      <c r="MU52" s="110"/>
      <c r="MV52" s="338"/>
      <c r="MW52" s="77"/>
      <c r="MX52" s="77"/>
      <c r="MY52" s="935"/>
      <c r="MZ52" s="338"/>
      <c r="NA52" s="77"/>
      <c r="NB52" s="77"/>
      <c r="NC52" s="110"/>
      <c r="ND52" s="338"/>
      <c r="NE52" s="77"/>
      <c r="NF52" s="77"/>
      <c r="NG52" s="935"/>
      <c r="NH52" s="338"/>
      <c r="NI52" s="77"/>
      <c r="NJ52" s="77"/>
      <c r="NK52" s="935"/>
      <c r="NL52" s="338"/>
      <c r="NM52" s="77"/>
      <c r="NN52" s="77"/>
      <c r="NO52" s="935"/>
      <c r="NP52" s="338"/>
      <c r="NQ52" s="77"/>
      <c r="NR52" s="77"/>
      <c r="NS52" s="935"/>
      <c r="NT52" s="338"/>
      <c r="NU52" s="77"/>
      <c r="NV52" s="77"/>
      <c r="NW52" s="935"/>
      <c r="NX52" s="338"/>
      <c r="NY52" s="77"/>
      <c r="NZ52" s="77"/>
      <c r="OA52" s="110"/>
      <c r="OB52" s="338"/>
      <c r="OC52" s="77"/>
      <c r="OD52" s="77"/>
      <c r="OE52" s="935"/>
      <c r="OF52" s="338"/>
      <c r="OG52" s="77"/>
      <c r="OH52" s="77"/>
      <c r="OI52" s="935"/>
      <c r="OJ52" s="338"/>
      <c r="OK52" s="77"/>
      <c r="OL52" s="77"/>
      <c r="OM52" s="935"/>
      <c r="ON52" s="338"/>
      <c r="OO52" s="77"/>
      <c r="OP52" s="77"/>
      <c r="OQ52" s="935"/>
      <c r="OR52" s="338"/>
      <c r="OS52" s="77"/>
      <c r="OT52" s="77"/>
      <c r="OU52" s="935"/>
      <c r="OV52" s="338"/>
      <c r="OW52" s="77"/>
      <c r="OX52" s="77"/>
      <c r="OY52" s="935"/>
      <c r="OZ52" s="338"/>
      <c r="PA52" s="77"/>
      <c r="PB52" s="77"/>
      <c r="PC52" s="935"/>
      <c r="PD52" s="338"/>
      <c r="PE52" s="77"/>
      <c r="PF52" s="77"/>
      <c r="PG52" s="935"/>
      <c r="PH52" s="338"/>
      <c r="PI52" s="77"/>
      <c r="PJ52" s="77"/>
      <c r="PK52" s="935"/>
      <c r="PL52" s="338"/>
      <c r="PM52" s="77"/>
      <c r="PN52" s="77"/>
      <c r="PO52" s="77"/>
      <c r="PP52" s="110"/>
      <c r="PQ52" s="338"/>
      <c r="PR52" s="77"/>
      <c r="PS52" s="77"/>
      <c r="PT52" s="935"/>
      <c r="PU52" s="1411"/>
      <c r="PV52" s="1412"/>
      <c r="PW52" s="1412"/>
      <c r="PX52" s="935"/>
      <c r="PY52" s="338"/>
      <c r="PZ52" s="77"/>
      <c r="QA52" s="77"/>
      <c r="QB52" s="935"/>
      <c r="QC52" s="338"/>
      <c r="QD52" s="77"/>
      <c r="QE52" s="77"/>
      <c r="QF52" s="935"/>
      <c r="QG52" s="338"/>
      <c r="QH52" s="77"/>
      <c r="QI52" s="77"/>
      <c r="QJ52" s="935"/>
      <c r="QK52" s="338"/>
      <c r="QL52" s="77"/>
      <c r="QM52" s="77"/>
      <c r="QN52" s="935"/>
      <c r="QO52" s="338"/>
      <c r="QP52" s="77"/>
      <c r="QQ52" s="77"/>
      <c r="QR52" s="935"/>
      <c r="QS52" s="338"/>
      <c r="QT52" s="77"/>
      <c r="QU52" s="77"/>
      <c r="QV52" s="935"/>
      <c r="QW52" s="338"/>
      <c r="QX52" s="77"/>
      <c r="QY52" s="77"/>
      <c r="QZ52" s="935"/>
      <c r="RA52" s="338"/>
      <c r="RB52" s="77"/>
      <c r="RC52" s="77"/>
      <c r="RD52" s="935"/>
      <c r="RE52" s="338"/>
      <c r="RF52" s="77"/>
      <c r="RG52" s="77"/>
      <c r="RH52" s="935"/>
      <c r="RI52" s="338"/>
      <c r="RJ52" s="77"/>
      <c r="RK52" s="77"/>
      <c r="RL52" s="935"/>
      <c r="RM52" s="338"/>
      <c r="RN52" s="77"/>
      <c r="RO52" s="77"/>
      <c r="RP52" s="935"/>
      <c r="RQ52" s="338"/>
      <c r="RR52" s="77"/>
      <c r="RS52" s="77"/>
      <c r="RT52" s="935"/>
      <c r="RU52" s="338"/>
      <c r="RV52" s="77"/>
      <c r="RW52" s="77"/>
      <c r="RX52" s="935"/>
      <c r="RY52" s="338"/>
      <c r="RZ52" s="77"/>
      <c r="SA52" s="77"/>
      <c r="SB52" s="935"/>
      <c r="SC52" s="338"/>
      <c r="SD52" s="77"/>
      <c r="SE52" s="77"/>
      <c r="SF52" s="935"/>
      <c r="SG52" s="338"/>
      <c r="SH52" s="77"/>
      <c r="SI52" s="77"/>
      <c r="SJ52" s="935"/>
      <c r="SK52" s="338"/>
      <c r="SL52" s="77"/>
      <c r="SM52" s="77"/>
      <c r="SN52" s="935"/>
      <c r="SO52" s="338"/>
      <c r="SP52" s="77"/>
      <c r="SQ52" s="77"/>
      <c r="SR52" s="935"/>
      <c r="SS52" s="338"/>
      <c r="ST52" s="77"/>
      <c r="SU52" s="77"/>
      <c r="SV52" s="935"/>
      <c r="SW52" s="338"/>
      <c r="SX52" s="77"/>
      <c r="SY52" s="77"/>
      <c r="SZ52" s="110"/>
      <c r="TA52" s="338"/>
      <c r="TB52" s="77"/>
      <c r="TC52" s="77"/>
      <c r="TD52" s="935"/>
      <c r="TE52" s="338"/>
      <c r="TF52" s="77"/>
      <c r="TG52" s="77"/>
      <c r="TH52" s="935"/>
      <c r="TI52" s="338"/>
      <c r="TJ52" s="77"/>
      <c r="TK52" s="77"/>
      <c r="TL52" s="935"/>
      <c r="TM52" s="1657"/>
      <c r="TN52" s="1656"/>
      <c r="TO52" s="1656"/>
      <c r="TP52" s="935"/>
      <c r="TQ52" s="338"/>
      <c r="TR52" s="77"/>
      <c r="TS52" s="77"/>
      <c r="TT52" s="935"/>
      <c r="TU52" s="1056" t="s">
        <v>1934</v>
      </c>
      <c r="TV52" s="79" t="s">
        <v>1957</v>
      </c>
      <c r="TW52" s="79" t="s">
        <v>2046</v>
      </c>
      <c r="TX52" s="1057"/>
      <c r="TY52" s="1056" t="s">
        <v>897</v>
      </c>
      <c r="TZ52" s="79" t="s">
        <v>897</v>
      </c>
      <c r="UA52" s="79" t="s">
        <v>897</v>
      </c>
      <c r="UB52" s="112"/>
      <c r="UC52" s="1728" t="s">
        <v>1964</v>
      </c>
      <c r="UD52" s="1017" t="s">
        <v>2011</v>
      </c>
      <c r="UE52" s="1017" t="s">
        <v>1962</v>
      </c>
      <c r="UF52" s="1620" t="s">
        <v>897</v>
      </c>
      <c r="UG52" s="1728" t="s">
        <v>1939</v>
      </c>
      <c r="UH52" s="1017" t="s">
        <v>1960</v>
      </c>
      <c r="UI52" s="1020" t="s">
        <v>2050</v>
      </c>
      <c r="UJ52" s="1507" t="s">
        <v>1936</v>
      </c>
      <c r="UK52" s="1723" t="s">
        <v>2049</v>
      </c>
      <c r="UL52" s="1014" t="s">
        <v>1978</v>
      </c>
      <c r="UM52" s="1014" t="s">
        <v>1940</v>
      </c>
      <c r="UN52" s="1080"/>
      <c r="UO52" s="1438" t="s">
        <v>1998</v>
      </c>
      <c r="UP52" s="1014" t="s">
        <v>2010</v>
      </c>
      <c r="UQ52" s="1014" t="s">
        <v>1950</v>
      </c>
      <c r="UR52" s="1080"/>
      <c r="US52" s="1438" t="s">
        <v>250</v>
      </c>
      <c r="UT52" s="1014" t="s">
        <v>223</v>
      </c>
      <c r="UU52" s="1014" t="s">
        <v>2100</v>
      </c>
      <c r="UV52" s="1080"/>
      <c r="UW52" s="1827" t="s">
        <v>1967</v>
      </c>
      <c r="UX52" s="1744" t="s">
        <v>2008</v>
      </c>
      <c r="UY52" s="1744" t="s">
        <v>1938</v>
      </c>
      <c r="UZ52" s="1802" t="s">
        <v>897</v>
      </c>
      <c r="VA52" s="1827" t="s">
        <v>1927</v>
      </c>
      <c r="VB52" s="1744" t="s">
        <v>2011</v>
      </c>
      <c r="VC52" s="1744" t="s">
        <v>1920</v>
      </c>
      <c r="VD52" s="1802" t="s">
        <v>897</v>
      </c>
      <c r="VE52" s="1827" t="s">
        <v>1928</v>
      </c>
      <c r="VF52" s="1744" t="s">
        <v>1980</v>
      </c>
      <c r="VG52" s="1744" t="s">
        <v>1953</v>
      </c>
      <c r="VH52" s="1802" t="s">
        <v>897</v>
      </c>
      <c r="VI52" s="1827" t="s">
        <v>1456</v>
      </c>
      <c r="VJ52" s="1744" t="s">
        <v>1439</v>
      </c>
      <c r="VK52" s="1744" t="s">
        <v>2097</v>
      </c>
      <c r="VL52" s="1802" t="s">
        <v>897</v>
      </c>
      <c r="VM52" s="1827" t="s">
        <v>1445</v>
      </c>
      <c r="VN52" s="1744" t="s">
        <v>2156</v>
      </c>
      <c r="VO52" s="1744" t="s">
        <v>1450</v>
      </c>
      <c r="VP52" s="1802" t="s">
        <v>897</v>
      </c>
      <c r="VQ52" s="1827" t="s">
        <v>1823</v>
      </c>
      <c r="VR52" s="1744" t="s">
        <v>2157</v>
      </c>
      <c r="VS52" s="1744" t="s">
        <v>1449</v>
      </c>
      <c r="VT52" s="1802" t="s">
        <v>897</v>
      </c>
      <c r="VU52" s="1827" t="s">
        <v>2046</v>
      </c>
      <c r="VV52" s="1744" t="s">
        <v>1941</v>
      </c>
      <c r="VW52" s="1744" t="s">
        <v>2005</v>
      </c>
      <c r="VX52" s="1802" t="s">
        <v>897</v>
      </c>
      <c r="VY52" s="1827" t="s">
        <v>1949</v>
      </c>
      <c r="VZ52" s="1744" t="s">
        <v>2045</v>
      </c>
      <c r="WA52" s="1744" t="s">
        <v>1958</v>
      </c>
      <c r="WB52" s="1802" t="s">
        <v>897</v>
      </c>
      <c r="WC52" s="1827" t="s">
        <v>897</v>
      </c>
      <c r="WD52" s="1744" t="s">
        <v>897</v>
      </c>
      <c r="WE52" s="1744" t="s">
        <v>897</v>
      </c>
      <c r="WF52" s="1802" t="s">
        <v>897</v>
      </c>
      <c r="WG52" s="1827" t="s">
        <v>1953</v>
      </c>
      <c r="WH52" s="1744" t="s">
        <v>1938</v>
      </c>
      <c r="WI52" s="1744" t="s">
        <v>1936</v>
      </c>
      <c r="WJ52" s="1802" t="s">
        <v>897</v>
      </c>
      <c r="WK52" s="1827" t="s">
        <v>1961</v>
      </c>
      <c r="WL52" s="1744" t="s">
        <v>1968</v>
      </c>
      <c r="WM52" s="1744" t="s">
        <v>1928</v>
      </c>
      <c r="WN52" s="1802" t="s">
        <v>897</v>
      </c>
      <c r="WO52" s="1827" t="s">
        <v>1956</v>
      </c>
      <c r="WP52" s="1744" t="s">
        <v>1943</v>
      </c>
      <c r="WQ52" s="1744" t="s">
        <v>1947</v>
      </c>
      <c r="WR52" s="1802" t="s">
        <v>897</v>
      </c>
      <c r="WS52" s="1827" t="s">
        <v>2280</v>
      </c>
      <c r="WT52" s="1744" t="s">
        <v>1908</v>
      </c>
      <c r="WU52" s="1744" t="s">
        <v>2112</v>
      </c>
      <c r="WV52" s="1802" t="s">
        <v>897</v>
      </c>
      <c r="WW52" s="1827" t="s">
        <v>1998</v>
      </c>
      <c r="WX52" s="1744" t="s">
        <v>1941</v>
      </c>
      <c r="WY52" s="1744" t="s">
        <v>2008</v>
      </c>
      <c r="WZ52" s="1802" t="s">
        <v>897</v>
      </c>
      <c r="XA52" s="1827" t="s">
        <v>2010</v>
      </c>
      <c r="XB52" s="1744" t="s">
        <v>2003</v>
      </c>
      <c r="XC52" s="1744" t="s">
        <v>1925</v>
      </c>
      <c r="XD52" s="1802" t="s">
        <v>897</v>
      </c>
      <c r="XE52" s="1907" t="s">
        <v>2361</v>
      </c>
      <c r="XF52" s="1621" t="s">
        <v>2362</v>
      </c>
      <c r="XG52" s="1744" t="s">
        <v>1936</v>
      </c>
      <c r="XH52" s="1802" t="s">
        <v>897</v>
      </c>
      <c r="XI52" s="1827" t="s">
        <v>1949</v>
      </c>
      <c r="XJ52" s="1744" t="s">
        <v>1927</v>
      </c>
      <c r="XK52" s="1744" t="s">
        <v>2049</v>
      </c>
      <c r="XL52" s="1802" t="s">
        <v>897</v>
      </c>
      <c r="XM52" s="1827" t="s">
        <v>2358</v>
      </c>
      <c r="XN52" s="1744" t="s">
        <v>2355</v>
      </c>
      <c r="XO52" s="1744" t="s">
        <v>2360</v>
      </c>
      <c r="XP52" s="1802" t="s">
        <v>897</v>
      </c>
      <c r="XQ52" s="1827" t="s">
        <v>2413</v>
      </c>
      <c r="XR52" s="1744" t="s">
        <v>2366</v>
      </c>
      <c r="XS52" s="1022" t="s">
        <v>2412</v>
      </c>
      <c r="XT52" s="1036" t="s">
        <v>897</v>
      </c>
      <c r="XU52" s="1593" t="s">
        <v>1952</v>
      </c>
      <c r="XV52" s="1022" t="s">
        <v>2357</v>
      </c>
      <c r="XW52" s="1022" t="s">
        <v>1962</v>
      </c>
      <c r="XX52" s="1036" t="s">
        <v>897</v>
      </c>
      <c r="XY52" s="1593" t="s">
        <v>2414</v>
      </c>
      <c r="XZ52" s="1022" t="s">
        <v>2352</v>
      </c>
      <c r="YA52" s="1022" t="s">
        <v>2416</v>
      </c>
      <c r="YB52" s="1036" t="s">
        <v>897</v>
      </c>
      <c r="YC52" s="1593" t="s">
        <v>2415</v>
      </c>
      <c r="YD52" s="1022" t="s">
        <v>2323</v>
      </c>
      <c r="YE52" s="1022" t="s">
        <v>1947</v>
      </c>
      <c r="YF52" s="1036" t="s">
        <v>897</v>
      </c>
      <c r="YG52" s="1593" t="s">
        <v>2351</v>
      </c>
      <c r="YH52" s="1022" t="s">
        <v>1936</v>
      </c>
      <c r="YI52" s="117" t="s">
        <v>2172</v>
      </c>
      <c r="YJ52" s="1802" t="s">
        <v>1943</v>
      </c>
      <c r="YK52" s="1827" t="s">
        <v>2279</v>
      </c>
      <c r="YL52" s="1744" t="s">
        <v>2003</v>
      </c>
      <c r="YM52" s="1744" t="s">
        <v>2112</v>
      </c>
      <c r="YN52" s="1828" t="s">
        <v>897</v>
      </c>
      <c r="YO52" s="1827" t="s">
        <v>897</v>
      </c>
      <c r="YP52" s="1744" t="s">
        <v>897</v>
      </c>
      <c r="YQ52" s="1744" t="s">
        <v>897</v>
      </c>
      <c r="YR52" s="1802" t="s">
        <v>897</v>
      </c>
      <c r="YS52" s="1827" t="s">
        <v>897</v>
      </c>
      <c r="YT52" s="1744" t="s">
        <v>897</v>
      </c>
      <c r="YU52" s="1744" t="s">
        <v>897</v>
      </c>
      <c r="YV52" s="1802" t="s">
        <v>897</v>
      </c>
      <c r="YW52" s="1827" t="s">
        <v>897</v>
      </c>
      <c r="YX52" s="1744" t="s">
        <v>897</v>
      </c>
      <c r="YY52" s="1744" t="s">
        <v>897</v>
      </c>
      <c r="YZ52" s="1802" t="s">
        <v>897</v>
      </c>
      <c r="ZA52" s="1827" t="s">
        <v>897</v>
      </c>
      <c r="ZB52" s="1744" t="s">
        <v>897</v>
      </c>
      <c r="ZC52" s="1744" t="s">
        <v>897</v>
      </c>
      <c r="ZD52" s="1802" t="s">
        <v>897</v>
      </c>
      <c r="ZE52" s="1827" t="s">
        <v>897</v>
      </c>
      <c r="ZF52" s="1744" t="s">
        <v>897</v>
      </c>
      <c r="ZG52" s="1744" t="s">
        <v>897</v>
      </c>
      <c r="ZH52" s="1802" t="s">
        <v>897</v>
      </c>
      <c r="ZI52" s="1827" t="s">
        <v>897</v>
      </c>
      <c r="ZJ52" s="1744" t="s">
        <v>897</v>
      </c>
      <c r="ZK52" s="1744" t="s">
        <v>897</v>
      </c>
      <c r="ZL52" s="1828" t="s">
        <v>897</v>
      </c>
      <c r="ZM52" s="1827" t="s">
        <v>1949</v>
      </c>
      <c r="ZN52" s="1744" t="s">
        <v>2049</v>
      </c>
      <c r="ZO52" s="1744" t="s">
        <v>1933</v>
      </c>
      <c r="ZP52" s="1802" t="s">
        <v>897</v>
      </c>
      <c r="ZQ52" s="1827" t="s">
        <v>2008</v>
      </c>
      <c r="ZR52" s="1744" t="s">
        <v>2005</v>
      </c>
      <c r="ZS52" s="1744" t="s">
        <v>1954</v>
      </c>
      <c r="ZT52" s="1802" t="s">
        <v>897</v>
      </c>
      <c r="ZU52" s="1827" t="s">
        <v>1934</v>
      </c>
      <c r="ZV52" s="1744" t="s">
        <v>2417</v>
      </c>
      <c r="ZW52" s="1744" t="s">
        <v>2415</v>
      </c>
      <c r="ZX52" s="1802" t="s">
        <v>897</v>
      </c>
      <c r="ZY52" s="1827" t="s">
        <v>2413</v>
      </c>
      <c r="ZZ52" s="1744" t="s">
        <v>1928</v>
      </c>
      <c r="AAA52" s="1744" t="s">
        <v>2362</v>
      </c>
      <c r="AAB52" s="1802" t="s">
        <v>897</v>
      </c>
      <c r="AAC52" s="1827" t="s">
        <v>2355</v>
      </c>
      <c r="AAD52" s="1744" t="s">
        <v>2359</v>
      </c>
      <c r="AAE52" s="1744" t="s">
        <v>2003</v>
      </c>
      <c r="AAF52" s="1802" t="s">
        <v>897</v>
      </c>
      <c r="AAG52" s="1827" t="s">
        <v>1947</v>
      </c>
      <c r="AAH52" s="1744" t="s">
        <v>2354</v>
      </c>
      <c r="AAI52" s="1744" t="s">
        <v>2113</v>
      </c>
      <c r="AAJ52" s="1802" t="s">
        <v>897</v>
      </c>
      <c r="AAK52" s="1827" t="s">
        <v>2416</v>
      </c>
      <c r="AAL52" s="1744" t="s">
        <v>1980</v>
      </c>
      <c r="AAM52" s="1744" t="s">
        <v>2363</v>
      </c>
      <c r="AAN52" s="1828" t="s">
        <v>897</v>
      </c>
      <c r="AAO52" s="1827" t="s">
        <v>1977</v>
      </c>
      <c r="AAP52" s="1744" t="s">
        <v>2623</v>
      </c>
      <c r="AAQ52" s="1022" t="s">
        <v>2357</v>
      </c>
      <c r="AAR52" s="1036" t="s">
        <v>897</v>
      </c>
      <c r="AAS52" s="1593" t="s">
        <v>1951</v>
      </c>
      <c r="AAT52" s="1022" t="s">
        <v>2356</v>
      </c>
      <c r="AAU52" s="1022" t="s">
        <v>2046</v>
      </c>
      <c r="AAV52" s="1896" t="s">
        <v>897</v>
      </c>
      <c r="AAW52" s="2355" t="s">
        <v>2745</v>
      </c>
      <c r="AAX52" s="1022" t="s">
        <v>2360</v>
      </c>
      <c r="AAY52" s="1022" t="s">
        <v>1999</v>
      </c>
      <c r="AAZ52" s="1036" t="s">
        <v>897</v>
      </c>
      <c r="ABA52" s="1593" t="s">
        <v>2415</v>
      </c>
      <c r="ABB52" s="1022" t="s">
        <v>2581</v>
      </c>
      <c r="ABC52" s="1022" t="s">
        <v>1958</v>
      </c>
      <c r="ABD52" s="1036" t="s">
        <v>897</v>
      </c>
      <c r="ABE52" s="1593" t="s">
        <v>2006</v>
      </c>
      <c r="ABF52" s="1022" t="s">
        <v>1972</v>
      </c>
      <c r="ABG52" s="1022" t="s">
        <v>2868</v>
      </c>
      <c r="ABH52" s="1036" t="s">
        <v>897</v>
      </c>
      <c r="ABI52" s="1593" t="s">
        <v>2416</v>
      </c>
      <c r="ABJ52" s="1022" t="s">
        <v>1947</v>
      </c>
      <c r="ABK52" s="1036" t="s">
        <v>2871</v>
      </c>
      <c r="ABL52" s="1802" t="s">
        <v>1980</v>
      </c>
      <c r="ABM52" s="1827" t="s">
        <v>2753</v>
      </c>
      <c r="ABN52" s="1744" t="s">
        <v>1896</v>
      </c>
      <c r="ABO52" s="1744" t="s">
        <v>2866</v>
      </c>
      <c r="ABP52" s="1802" t="s">
        <v>897</v>
      </c>
      <c r="ABQ52" s="1827" t="s">
        <v>1943</v>
      </c>
      <c r="ABR52" s="1744" t="s">
        <v>2279</v>
      </c>
      <c r="ABS52" s="1744" t="s">
        <v>2355</v>
      </c>
      <c r="ABT52" s="1802" t="s">
        <v>897</v>
      </c>
      <c r="ABU52" s="1827" t="s">
        <v>2742</v>
      </c>
      <c r="ABV52" s="1744" t="s">
        <v>2622</v>
      </c>
      <c r="ABW52" s="1744" t="s">
        <v>2358</v>
      </c>
      <c r="ABX52" s="1802" t="s">
        <v>897</v>
      </c>
      <c r="ABY52" s="1827" t="s">
        <v>2046</v>
      </c>
      <c r="ABZ52" s="1744" t="s">
        <v>1949</v>
      </c>
      <c r="ACA52" s="1744" t="s">
        <v>2864</v>
      </c>
      <c r="ACB52" s="1802" t="s">
        <v>897</v>
      </c>
      <c r="ACC52" s="1827" t="s">
        <v>2351</v>
      </c>
      <c r="ACD52" s="1744" t="s">
        <v>2365</v>
      </c>
      <c r="ACE52" s="1744" t="s">
        <v>2743</v>
      </c>
      <c r="ACF52" s="1802" t="s">
        <v>897</v>
      </c>
      <c r="ACG52" s="1827" t="s">
        <v>1941</v>
      </c>
      <c r="ACH52" s="1744" t="s">
        <v>2352</v>
      </c>
      <c r="ACI52" s="1744" t="s">
        <v>1980</v>
      </c>
      <c r="ACJ52" s="1802" t="s">
        <v>897</v>
      </c>
      <c r="ACK52" s="1827" t="s">
        <v>2112</v>
      </c>
      <c r="ACL52" s="1744" t="s">
        <v>2360</v>
      </c>
      <c r="ACM52" s="1744" t="s">
        <v>1943</v>
      </c>
      <c r="ACN52" s="1802" t="s">
        <v>897</v>
      </c>
      <c r="ACO52" s="74"/>
      <c r="ACP52" s="1675" t="s">
        <v>2040</v>
      </c>
      <c r="ACQ52" s="338">
        <f t="shared" si="11"/>
        <v>16</v>
      </c>
      <c r="ACR52" s="77">
        <f t="shared" si="12"/>
        <v>20</v>
      </c>
      <c r="ACS52" s="935">
        <f t="shared" si="13"/>
        <v>36</v>
      </c>
      <c r="ACT52" s="144">
        <f t="shared" si="14"/>
        <v>0.44444444444444442</v>
      </c>
      <c r="ACU52" s="338">
        <f t="shared" si="15"/>
        <v>5</v>
      </c>
      <c r="ACV52" s="77">
        <f t="shared" si="16"/>
        <v>13</v>
      </c>
      <c r="ACW52" s="935">
        <f t="shared" si="17"/>
        <v>18</v>
      </c>
      <c r="ACX52" s="1314">
        <f t="shared" si="18"/>
        <v>0.27777777777777779</v>
      </c>
    </row>
    <row r="53" spans="1:779" s="1749" customFormat="1">
      <c r="A53" s="1969"/>
      <c r="B53" s="2024" t="s">
        <v>2411</v>
      </c>
      <c r="C53" s="2111">
        <f t="shared" ca="1" si="19"/>
        <v>12</v>
      </c>
      <c r="D53" s="2109">
        <v>41518</v>
      </c>
      <c r="E53" s="2025" t="s">
        <v>2419</v>
      </c>
      <c r="F53" s="2024" t="s">
        <v>4</v>
      </c>
      <c r="G53" s="2026" t="s">
        <v>2521</v>
      </c>
      <c r="H53" s="1971">
        <f t="shared" si="20"/>
        <v>51</v>
      </c>
      <c r="I53" s="1726">
        <f t="shared" si="21"/>
        <v>49</v>
      </c>
      <c r="J53" s="1726">
        <f t="shared" si="22"/>
        <v>100</v>
      </c>
      <c r="K53" s="2027">
        <f t="shared" si="23"/>
        <v>0.51</v>
      </c>
      <c r="L53" s="1970"/>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c r="AN53" s="1970"/>
      <c r="AO53" s="1970"/>
      <c r="AP53" s="1970"/>
      <c r="AQ53" s="1970"/>
      <c r="AR53" s="1970"/>
      <c r="AS53" s="1970"/>
      <c r="AT53" s="1970"/>
      <c r="AU53" s="1970"/>
      <c r="AV53" s="1970"/>
      <c r="AW53" s="1970"/>
      <c r="AX53" s="1970"/>
      <c r="AY53" s="1970"/>
      <c r="AZ53" s="1970"/>
      <c r="BA53" s="1970"/>
      <c r="BB53" s="1970"/>
      <c r="BC53" s="1970"/>
      <c r="BD53" s="1970"/>
      <c r="BE53" s="1970"/>
      <c r="BF53" s="1970"/>
      <c r="BG53" s="1970"/>
      <c r="BH53" s="1970"/>
      <c r="BI53" s="1970"/>
      <c r="BJ53" s="1970"/>
      <c r="BK53" s="1970"/>
      <c r="BL53" s="1970"/>
      <c r="BM53" s="1970"/>
      <c r="BN53" s="1970"/>
      <c r="BO53" s="1970"/>
      <c r="BP53" s="1970"/>
      <c r="BQ53" s="1970"/>
      <c r="BR53" s="1970"/>
      <c r="BS53" s="1970"/>
      <c r="BT53" s="1970"/>
      <c r="BU53" s="1970"/>
      <c r="BV53" s="1970"/>
      <c r="BW53" s="1970"/>
      <c r="BX53" s="1970"/>
      <c r="BY53" s="1970"/>
      <c r="BZ53" s="1970"/>
      <c r="CA53" s="1970"/>
      <c r="CB53" s="1970"/>
      <c r="CC53" s="1970"/>
      <c r="CD53" s="1970"/>
      <c r="CE53" s="1970"/>
      <c r="CF53" s="1970"/>
      <c r="CG53" s="1970"/>
      <c r="CH53" s="1970"/>
      <c r="CI53" s="1970"/>
      <c r="CJ53" s="1970"/>
      <c r="CK53" s="1970"/>
      <c r="CL53" s="1970"/>
      <c r="CM53" s="1970"/>
      <c r="CN53" s="1970"/>
      <c r="CO53" s="1970"/>
      <c r="CP53" s="1970"/>
      <c r="CQ53" s="1970"/>
      <c r="CR53" s="1970"/>
      <c r="CS53" s="1970"/>
      <c r="CT53" s="1970"/>
      <c r="CU53" s="1970"/>
      <c r="CV53" s="1970"/>
      <c r="CW53" s="1970"/>
      <c r="CX53" s="1970"/>
      <c r="CY53" s="1970"/>
      <c r="CZ53" s="1970"/>
      <c r="DA53" s="1970"/>
      <c r="DB53" s="1970"/>
      <c r="DC53" s="1970"/>
      <c r="DD53" s="1970"/>
      <c r="DE53" s="1970"/>
      <c r="DF53" s="1970"/>
      <c r="DG53" s="1970"/>
      <c r="DH53" s="1970"/>
      <c r="DI53" s="1970"/>
      <c r="DJ53" s="1970"/>
      <c r="DK53" s="1970"/>
      <c r="DL53" s="1970"/>
      <c r="DM53" s="1970"/>
      <c r="DN53" s="1970"/>
      <c r="DO53" s="1970"/>
      <c r="DP53" s="1970"/>
      <c r="DQ53" s="1970"/>
      <c r="DR53" s="1970"/>
      <c r="DS53" s="1970"/>
      <c r="DT53" s="1970"/>
      <c r="DU53" s="1970"/>
      <c r="DV53" s="1970"/>
      <c r="DW53" s="1970"/>
      <c r="DX53" s="1970"/>
      <c r="DY53" s="1970"/>
      <c r="DZ53" s="1970"/>
      <c r="EA53" s="1970"/>
      <c r="EB53" s="1970"/>
      <c r="EC53" s="1970"/>
      <c r="ED53" s="1970"/>
      <c r="EE53" s="1970"/>
      <c r="EF53" s="1970"/>
      <c r="EG53" s="1970"/>
      <c r="EH53" s="1970"/>
      <c r="EI53" s="1970"/>
      <c r="EJ53" s="1970"/>
      <c r="EK53" s="1970"/>
      <c r="EL53" s="1970"/>
      <c r="EM53" s="1970"/>
      <c r="EN53" s="1970"/>
      <c r="EO53" s="1970"/>
      <c r="EP53" s="1970"/>
      <c r="EQ53" s="1970"/>
      <c r="ER53" s="1970"/>
      <c r="ES53" s="1970"/>
      <c r="ET53" s="1970"/>
      <c r="EU53" s="1970"/>
      <c r="EV53" s="1970"/>
      <c r="EW53" s="1970"/>
      <c r="EX53" s="1970"/>
      <c r="EY53" s="2020"/>
      <c r="EZ53" s="2020"/>
      <c r="FA53" s="2020"/>
      <c r="FB53" s="2020"/>
      <c r="FC53" s="2020"/>
      <c r="FD53" s="2020"/>
      <c r="FE53" s="2020"/>
      <c r="FF53" s="2020"/>
      <c r="FG53" s="2020"/>
      <c r="FH53" s="2020"/>
      <c r="FI53" s="2020"/>
      <c r="FJ53" s="2020"/>
      <c r="FK53" s="2020"/>
      <c r="FL53" s="2020"/>
      <c r="FM53" s="2020"/>
      <c r="FN53" s="2020"/>
      <c r="FO53" s="2020"/>
      <c r="FP53" s="2020"/>
      <c r="FQ53" s="2020"/>
      <c r="FR53" s="2020"/>
      <c r="FS53" s="2020"/>
      <c r="FT53" s="2020"/>
      <c r="FU53" s="2020"/>
      <c r="FV53" s="2020"/>
      <c r="FW53" s="2020"/>
      <c r="FX53" s="2020"/>
      <c r="FY53" s="2020"/>
      <c r="FZ53" s="2020"/>
      <c r="GA53" s="2020"/>
      <c r="GB53" s="2020"/>
      <c r="GC53" s="2020"/>
      <c r="GD53" s="2020"/>
      <c r="GE53" s="2020"/>
      <c r="GF53" s="2020"/>
      <c r="GG53" s="2020"/>
      <c r="GH53" s="2020"/>
      <c r="GI53" s="2020"/>
      <c r="GJ53" s="2020"/>
      <c r="GK53" s="2020"/>
      <c r="GL53" s="2020"/>
      <c r="GM53" s="2020"/>
      <c r="GN53" s="2020"/>
      <c r="GO53" s="2020"/>
      <c r="GP53" s="2020"/>
      <c r="GQ53" s="2020"/>
      <c r="GR53" s="2020"/>
      <c r="GS53" s="2020"/>
      <c r="GT53" s="2020"/>
      <c r="GU53" s="2020"/>
      <c r="GV53" s="2020"/>
      <c r="GW53" s="2020"/>
      <c r="GX53" s="2020"/>
      <c r="GY53" s="2020"/>
      <c r="GZ53" s="2020"/>
      <c r="HA53" s="2020"/>
      <c r="HB53" s="2020"/>
      <c r="HC53" s="2020"/>
      <c r="HD53" s="2020"/>
      <c r="HE53" s="2020"/>
      <c r="HF53" s="2020"/>
      <c r="HG53" s="2020"/>
      <c r="HH53" s="2020"/>
      <c r="HI53" s="2020"/>
      <c r="HJ53" s="2020"/>
      <c r="HK53" s="2020"/>
      <c r="HL53" s="2020"/>
      <c r="HM53" s="2020"/>
      <c r="HN53" s="2020"/>
      <c r="HO53" s="2020"/>
      <c r="HP53" s="2020"/>
      <c r="HQ53" s="2020"/>
      <c r="HR53" s="2020"/>
      <c r="HS53" s="2020"/>
      <c r="HT53" s="2020"/>
      <c r="HU53" s="2020"/>
      <c r="HV53" s="2020"/>
      <c r="HW53" s="2028"/>
      <c r="HX53" s="2028"/>
      <c r="HY53" s="2028"/>
      <c r="HZ53" s="2020"/>
      <c r="IA53" s="2020"/>
      <c r="IB53" s="2020"/>
      <c r="IC53" s="2020"/>
      <c r="ID53" s="2020"/>
      <c r="IE53" s="2020"/>
      <c r="IF53" s="2020"/>
      <c r="IG53" s="2020"/>
      <c r="IH53" s="2020"/>
      <c r="II53" s="2020"/>
      <c r="IJ53" s="2020"/>
      <c r="IK53" s="2020"/>
      <c r="IL53" s="2020"/>
      <c r="IM53" s="2020"/>
      <c r="IN53" s="2020"/>
      <c r="IO53" s="2020"/>
      <c r="IP53" s="2020"/>
      <c r="IQ53" s="2020"/>
      <c r="IR53" s="2020"/>
      <c r="IS53" s="2020"/>
      <c r="IT53" s="2020"/>
      <c r="IU53" s="2020"/>
      <c r="IV53" s="2020"/>
      <c r="IW53" s="2020"/>
      <c r="IX53" s="2020"/>
      <c r="IY53" s="2020"/>
      <c r="IZ53" s="2020"/>
      <c r="JA53" s="2020"/>
      <c r="JB53" s="2020"/>
      <c r="JC53" s="2020"/>
      <c r="JD53" s="2020"/>
      <c r="JE53" s="2020"/>
      <c r="JF53" s="2020"/>
      <c r="JG53" s="2020"/>
      <c r="JH53" s="2020"/>
      <c r="JI53" s="2020"/>
      <c r="JJ53" s="2020"/>
      <c r="JK53" s="2020"/>
      <c r="JL53" s="2020"/>
      <c r="JM53" s="2020"/>
      <c r="JN53" s="2020"/>
      <c r="JO53" s="2020"/>
      <c r="JP53" s="2020"/>
      <c r="JQ53" s="2020"/>
      <c r="JR53" s="2020"/>
      <c r="JS53" s="2020"/>
      <c r="JT53" s="2020"/>
      <c r="JU53" s="2020"/>
      <c r="JV53" s="2020"/>
      <c r="JW53" s="2020"/>
      <c r="JX53" s="2020"/>
      <c r="JY53" s="2020"/>
      <c r="JZ53" s="2020"/>
      <c r="KA53" s="2020"/>
      <c r="KB53" s="2020"/>
      <c r="KC53" s="2020"/>
      <c r="KD53" s="2020"/>
      <c r="KE53" s="2020"/>
      <c r="KF53" s="2020"/>
      <c r="KG53" s="2020"/>
      <c r="KH53" s="2020"/>
      <c r="KI53" s="2020"/>
      <c r="KJ53" s="2020"/>
      <c r="KK53" s="2020"/>
      <c r="KL53" s="2020"/>
      <c r="KM53" s="2020"/>
      <c r="KN53" s="2020"/>
      <c r="KO53" s="2020"/>
      <c r="KP53" s="2020"/>
      <c r="KQ53" s="2020"/>
      <c r="KR53" s="2020"/>
      <c r="KS53" s="2020"/>
      <c r="KT53" s="2020"/>
      <c r="KU53" s="2020"/>
      <c r="KV53" s="2020"/>
      <c r="KW53" s="2020"/>
      <c r="KX53" s="2020"/>
      <c r="KY53" s="2020"/>
      <c r="KZ53" s="2020"/>
      <c r="LA53" s="2020"/>
      <c r="LB53" s="2020"/>
      <c r="LC53" s="2020"/>
      <c r="LD53" s="2020"/>
      <c r="LE53" s="2020"/>
      <c r="LF53" s="2020"/>
      <c r="LG53" s="2020"/>
      <c r="LH53" s="2020"/>
      <c r="LI53" s="2020"/>
      <c r="LJ53" s="2020"/>
      <c r="LK53" s="2020"/>
      <c r="LL53" s="2020"/>
      <c r="LM53" s="2020"/>
      <c r="LN53" s="2020"/>
      <c r="LO53" s="2020"/>
      <c r="LP53" s="2020"/>
      <c r="LQ53" s="2020"/>
      <c r="LR53" s="2020"/>
      <c r="LS53" s="2020"/>
      <c r="LT53" s="2020"/>
      <c r="LU53" s="2020"/>
      <c r="LV53" s="2020"/>
      <c r="LW53" s="2020"/>
      <c r="LX53" s="2020"/>
      <c r="LY53" s="2020"/>
      <c r="LZ53" s="2020"/>
      <c r="MA53" s="2020"/>
      <c r="MB53" s="2029"/>
      <c r="MC53" s="2029"/>
      <c r="MD53" s="2020"/>
      <c r="ME53" s="2020"/>
      <c r="MF53" s="2020"/>
      <c r="MG53" s="2020"/>
      <c r="MH53" s="2020"/>
      <c r="MI53" s="2020"/>
      <c r="MJ53" s="1971"/>
      <c r="MK53" s="1726"/>
      <c r="ML53" s="1726"/>
      <c r="MM53" s="1730"/>
      <c r="MN53" s="1971"/>
      <c r="MO53" s="1726"/>
      <c r="MP53" s="1726"/>
      <c r="MQ53" s="1730"/>
      <c r="MR53" s="1971"/>
      <c r="MS53" s="1726"/>
      <c r="MT53" s="1726"/>
      <c r="MU53" s="1730"/>
      <c r="MV53" s="1725"/>
      <c r="MW53" s="1726"/>
      <c r="MX53" s="1726"/>
      <c r="MY53" s="1727"/>
      <c r="MZ53" s="1725"/>
      <c r="NA53" s="1726"/>
      <c r="NB53" s="1726"/>
      <c r="NC53" s="1730"/>
      <c r="ND53" s="1725"/>
      <c r="NE53" s="1726"/>
      <c r="NF53" s="1726"/>
      <c r="NG53" s="1727"/>
      <c r="NH53" s="1725"/>
      <c r="NI53" s="1726"/>
      <c r="NJ53" s="1726"/>
      <c r="NK53" s="1727"/>
      <c r="NL53" s="1725"/>
      <c r="NM53" s="1726"/>
      <c r="NN53" s="1726"/>
      <c r="NO53" s="1727"/>
      <c r="NP53" s="1725"/>
      <c r="NQ53" s="1726"/>
      <c r="NR53" s="1726"/>
      <c r="NS53" s="1727"/>
      <c r="NT53" s="1725"/>
      <c r="NU53" s="1726"/>
      <c r="NV53" s="1726"/>
      <c r="NW53" s="1727"/>
      <c r="NX53" s="1725"/>
      <c r="NY53" s="1726"/>
      <c r="NZ53" s="1726"/>
      <c r="OA53" s="1730"/>
      <c r="OB53" s="1725"/>
      <c r="OC53" s="1726"/>
      <c r="OD53" s="1726"/>
      <c r="OE53" s="1727"/>
      <c r="OF53" s="1725"/>
      <c r="OG53" s="1726"/>
      <c r="OH53" s="1726"/>
      <c r="OI53" s="1727"/>
      <c r="OJ53" s="1725"/>
      <c r="OK53" s="1726"/>
      <c r="OL53" s="1726"/>
      <c r="OM53" s="1727"/>
      <c r="ON53" s="1725"/>
      <c r="OO53" s="1726"/>
      <c r="OP53" s="1726"/>
      <c r="OQ53" s="1727"/>
      <c r="OR53" s="1725"/>
      <c r="OS53" s="1726"/>
      <c r="OT53" s="1726"/>
      <c r="OU53" s="1727"/>
      <c r="OV53" s="1725"/>
      <c r="OW53" s="1726"/>
      <c r="OX53" s="1726"/>
      <c r="OY53" s="1727"/>
      <c r="OZ53" s="1725"/>
      <c r="PA53" s="1726"/>
      <c r="PB53" s="1726"/>
      <c r="PC53" s="1727"/>
      <c r="PD53" s="1725"/>
      <c r="PE53" s="1726"/>
      <c r="PF53" s="1726"/>
      <c r="PG53" s="1727"/>
      <c r="PH53" s="1725"/>
      <c r="PI53" s="1726"/>
      <c r="PJ53" s="1726"/>
      <c r="PK53" s="1727"/>
      <c r="PL53" s="1725"/>
      <c r="PM53" s="1726"/>
      <c r="PN53" s="1726"/>
      <c r="PO53" s="1726"/>
      <c r="PP53" s="1730"/>
      <c r="PQ53" s="1725"/>
      <c r="PR53" s="1726"/>
      <c r="PS53" s="1726"/>
      <c r="PT53" s="1727"/>
      <c r="PU53" s="1972"/>
      <c r="PV53" s="1973"/>
      <c r="PW53" s="1973"/>
      <c r="PX53" s="1727"/>
      <c r="PY53" s="1725"/>
      <c r="PZ53" s="1726"/>
      <c r="QA53" s="1726"/>
      <c r="QB53" s="1727"/>
      <c r="QC53" s="1725"/>
      <c r="QD53" s="1726"/>
      <c r="QE53" s="1726"/>
      <c r="QF53" s="1727"/>
      <c r="QG53" s="1725"/>
      <c r="QH53" s="1726"/>
      <c r="QI53" s="1726"/>
      <c r="QJ53" s="1727"/>
      <c r="QK53" s="1725"/>
      <c r="QL53" s="1726"/>
      <c r="QM53" s="1726"/>
      <c r="QN53" s="1727"/>
      <c r="QO53" s="1725"/>
      <c r="QP53" s="1726"/>
      <c r="QQ53" s="1726"/>
      <c r="QR53" s="1727"/>
      <c r="QS53" s="1725"/>
      <c r="QT53" s="1726"/>
      <c r="QU53" s="1726"/>
      <c r="QV53" s="1727"/>
      <c r="QW53" s="1725"/>
      <c r="QX53" s="1726"/>
      <c r="QY53" s="1726"/>
      <c r="QZ53" s="1727"/>
      <c r="RA53" s="1725"/>
      <c r="RB53" s="1726"/>
      <c r="RC53" s="1726"/>
      <c r="RD53" s="1727"/>
      <c r="RE53" s="1725"/>
      <c r="RF53" s="1726"/>
      <c r="RG53" s="1726"/>
      <c r="RH53" s="1727"/>
      <c r="RI53" s="1725"/>
      <c r="RJ53" s="1726"/>
      <c r="RK53" s="1726"/>
      <c r="RL53" s="1727"/>
      <c r="RM53" s="1725"/>
      <c r="RN53" s="1726"/>
      <c r="RO53" s="1726"/>
      <c r="RP53" s="1727"/>
      <c r="RQ53" s="1725"/>
      <c r="RR53" s="1726"/>
      <c r="RS53" s="1726"/>
      <c r="RT53" s="1727"/>
      <c r="RU53" s="1725"/>
      <c r="RV53" s="1726"/>
      <c r="RW53" s="1726"/>
      <c r="RX53" s="1727"/>
      <c r="RY53" s="1725"/>
      <c r="RZ53" s="1726"/>
      <c r="SA53" s="1726"/>
      <c r="SB53" s="1727"/>
      <c r="SC53" s="1725"/>
      <c r="SD53" s="1726"/>
      <c r="SE53" s="1726"/>
      <c r="SF53" s="1727"/>
      <c r="SG53" s="1725"/>
      <c r="SH53" s="1726"/>
      <c r="SI53" s="1726"/>
      <c r="SJ53" s="1727"/>
      <c r="SK53" s="1725"/>
      <c r="SL53" s="1726"/>
      <c r="SM53" s="1726"/>
      <c r="SN53" s="1727"/>
      <c r="SO53" s="1725"/>
      <c r="SP53" s="1726"/>
      <c r="SQ53" s="1726"/>
      <c r="SR53" s="1727"/>
      <c r="SS53" s="1725"/>
      <c r="ST53" s="1726"/>
      <c r="SU53" s="1726"/>
      <c r="SV53" s="1727"/>
      <c r="SW53" s="1725"/>
      <c r="SX53" s="1726"/>
      <c r="SY53" s="1726"/>
      <c r="SZ53" s="1730"/>
      <c r="TA53" s="1725"/>
      <c r="TB53" s="1726"/>
      <c r="TC53" s="1726"/>
      <c r="TD53" s="1727"/>
      <c r="TE53" s="1725"/>
      <c r="TF53" s="1726"/>
      <c r="TG53" s="1726"/>
      <c r="TH53" s="1727"/>
      <c r="TI53" s="1725"/>
      <c r="TJ53" s="1726"/>
      <c r="TK53" s="1726"/>
      <c r="TL53" s="1727"/>
      <c r="TM53" s="1974"/>
      <c r="TN53" s="1975"/>
      <c r="TO53" s="1975"/>
      <c r="TP53" s="1727"/>
      <c r="TQ53" s="1725"/>
      <c r="TR53" s="1726"/>
      <c r="TS53" s="1726"/>
      <c r="TT53" s="1727"/>
      <c r="TU53" s="1725"/>
      <c r="TV53" s="1726"/>
      <c r="TW53" s="1726"/>
      <c r="TX53" s="1727"/>
      <c r="TY53" s="1725"/>
      <c r="TZ53" s="1726"/>
      <c r="UA53" s="1726"/>
      <c r="UB53" s="1730"/>
      <c r="UC53" s="1827"/>
      <c r="UD53" s="1744"/>
      <c r="UE53" s="1744"/>
      <c r="UF53" s="1802"/>
      <c r="UG53" s="1827"/>
      <c r="UH53" s="1744"/>
      <c r="UI53" s="1744"/>
      <c r="UJ53" s="1802"/>
      <c r="UK53" s="1827"/>
      <c r="UL53" s="1744"/>
      <c r="UM53" s="1744"/>
      <c r="UN53" s="1802"/>
      <c r="UO53" s="1827"/>
      <c r="UP53" s="1744"/>
      <c r="UQ53" s="1744"/>
      <c r="UR53" s="1802"/>
      <c r="US53" s="1827"/>
      <c r="UT53" s="1744"/>
      <c r="UU53" s="1744"/>
      <c r="UV53" s="1802"/>
      <c r="UW53" s="1827"/>
      <c r="UX53" s="1744"/>
      <c r="UY53" s="1744"/>
      <c r="UZ53" s="1802"/>
      <c r="VA53" s="1827"/>
      <c r="VB53" s="1744"/>
      <c r="VC53" s="1744"/>
      <c r="VD53" s="1802"/>
      <c r="VE53" s="1827"/>
      <c r="VF53" s="1744"/>
      <c r="VG53" s="1744"/>
      <c r="VH53" s="1802"/>
      <c r="VI53" s="1827"/>
      <c r="VJ53" s="1744"/>
      <c r="VK53" s="1744"/>
      <c r="VL53" s="1802"/>
      <c r="VM53" s="1827"/>
      <c r="VN53" s="1744"/>
      <c r="VO53" s="1744"/>
      <c r="VP53" s="1802"/>
      <c r="VQ53" s="1827"/>
      <c r="VR53" s="1744"/>
      <c r="VS53" s="1744"/>
      <c r="VT53" s="1802"/>
      <c r="VU53" s="1827"/>
      <c r="VV53" s="1744"/>
      <c r="VW53" s="1744"/>
      <c r="VX53" s="1802"/>
      <c r="VY53" s="1827"/>
      <c r="VZ53" s="1802"/>
      <c r="WA53" s="1744"/>
      <c r="WB53" s="1802"/>
      <c r="WC53" s="1827"/>
      <c r="WD53" s="1744"/>
      <c r="WE53" s="1744"/>
      <c r="WF53" s="1802"/>
      <c r="WG53" s="1827"/>
      <c r="WH53" s="1744"/>
      <c r="WI53" s="1744"/>
      <c r="WJ53" s="1802"/>
      <c r="WK53" s="1827"/>
      <c r="WL53" s="1744"/>
      <c r="WM53" s="1744"/>
      <c r="WN53" s="1802"/>
      <c r="WO53" s="1827"/>
      <c r="WP53" s="1744"/>
      <c r="WQ53" s="1744"/>
      <c r="WR53" s="1802"/>
      <c r="WS53" s="1827"/>
      <c r="WT53" s="1744"/>
      <c r="WU53" s="1744"/>
      <c r="WV53" s="1802"/>
      <c r="WW53" s="1827"/>
      <c r="WX53" s="1744"/>
      <c r="WY53" s="1744"/>
      <c r="WZ53" s="1802"/>
      <c r="XA53" s="1827"/>
      <c r="XB53" s="1744"/>
      <c r="XC53" s="1744"/>
      <c r="XD53" s="1802"/>
      <c r="XE53" s="1827"/>
      <c r="XF53" s="1744"/>
      <c r="XG53" s="1744"/>
      <c r="XH53" s="1802"/>
      <c r="XI53" s="1827"/>
      <c r="XJ53" s="1744"/>
      <c r="XK53" s="1744"/>
      <c r="XL53" s="1802"/>
      <c r="XM53" s="1827" t="s">
        <v>2003</v>
      </c>
      <c r="XN53" s="1744" t="s">
        <v>1980</v>
      </c>
      <c r="XO53" s="1744" t="s">
        <v>2002</v>
      </c>
      <c r="XP53" s="1802" t="s">
        <v>897</v>
      </c>
      <c r="XQ53" s="1827" t="s">
        <v>1947</v>
      </c>
      <c r="XR53" s="1744" t="s">
        <v>2008</v>
      </c>
      <c r="XS53" s="1744" t="s">
        <v>1962</v>
      </c>
      <c r="XT53" s="1802" t="s">
        <v>897</v>
      </c>
      <c r="XU53" s="1827" t="s">
        <v>2048</v>
      </c>
      <c r="XV53" s="1744" t="s">
        <v>1949</v>
      </c>
      <c r="XW53" s="1744" t="s">
        <v>2280</v>
      </c>
      <c r="XX53" s="1802" t="s">
        <v>897</v>
      </c>
      <c r="XY53" s="1827" t="s">
        <v>2112</v>
      </c>
      <c r="XZ53" s="1744" t="s">
        <v>1998</v>
      </c>
      <c r="YA53" s="1744" t="s">
        <v>1925</v>
      </c>
      <c r="YB53" s="1802" t="s">
        <v>897</v>
      </c>
      <c r="YC53" s="1827" t="s">
        <v>2414</v>
      </c>
      <c r="YD53" s="1744" t="s">
        <v>1941</v>
      </c>
      <c r="YE53" s="1744" t="s">
        <v>2415</v>
      </c>
      <c r="YF53" s="1802" t="s">
        <v>897</v>
      </c>
      <c r="YG53" s="1827" t="s">
        <v>1999</v>
      </c>
      <c r="YH53" s="1744" t="s">
        <v>2358</v>
      </c>
      <c r="YI53" s="1744" t="s">
        <v>2049</v>
      </c>
      <c r="YJ53" s="1802" t="s">
        <v>897</v>
      </c>
      <c r="YK53" s="1827" t="s">
        <v>2359</v>
      </c>
      <c r="YL53" s="1744" t="s">
        <v>2365</v>
      </c>
      <c r="YM53" s="1744" t="s">
        <v>2291</v>
      </c>
      <c r="YN53" s="1828" t="s">
        <v>897</v>
      </c>
      <c r="YO53" s="1827" t="s">
        <v>2363</v>
      </c>
      <c r="YP53" s="1744" t="s">
        <v>1927</v>
      </c>
      <c r="YQ53" s="1744" t="s">
        <v>1980</v>
      </c>
      <c r="YR53" s="1802" t="s">
        <v>897</v>
      </c>
      <c r="YS53" s="1827" t="s">
        <v>2351</v>
      </c>
      <c r="YT53" s="1744" t="s">
        <v>2367</v>
      </c>
      <c r="YU53" s="1744" t="s">
        <v>2418</v>
      </c>
      <c r="YV53" s="1802" t="s">
        <v>897</v>
      </c>
      <c r="YW53" s="1827" t="s">
        <v>2361</v>
      </c>
      <c r="YX53" s="1744" t="s">
        <v>2414</v>
      </c>
      <c r="YY53" s="1744" t="s">
        <v>2048</v>
      </c>
      <c r="YZ53" s="1802" t="s">
        <v>897</v>
      </c>
      <c r="ZA53" s="1827" t="s">
        <v>2113</v>
      </c>
      <c r="ZB53" s="1744" t="s">
        <v>2011</v>
      </c>
      <c r="ZC53" s="1744" t="s">
        <v>2046</v>
      </c>
      <c r="ZD53" s="1802" t="s">
        <v>897</v>
      </c>
      <c r="ZE53" s="1593" t="s">
        <v>2353</v>
      </c>
      <c r="ZF53" s="1022" t="s">
        <v>1954</v>
      </c>
      <c r="ZG53" s="1022" t="s">
        <v>1937</v>
      </c>
      <c r="ZH53" s="1036" t="s">
        <v>897</v>
      </c>
      <c r="ZI53" s="1593" t="s">
        <v>2415</v>
      </c>
      <c r="ZJ53" s="1022" t="s">
        <v>2413</v>
      </c>
      <c r="ZK53" s="1022" t="s">
        <v>2003</v>
      </c>
      <c r="ZL53" s="1896" t="s">
        <v>897</v>
      </c>
      <c r="ZM53" s="1593" t="s">
        <v>2623</v>
      </c>
      <c r="ZN53" s="1022" t="s">
        <v>2356</v>
      </c>
      <c r="ZO53" s="1022" t="s">
        <v>2352</v>
      </c>
      <c r="ZP53" s="1036" t="s">
        <v>897</v>
      </c>
      <c r="ZQ53" s="1593" t="s">
        <v>2581</v>
      </c>
      <c r="ZR53" s="1022" t="s">
        <v>2351</v>
      </c>
      <c r="ZS53" s="117" t="s">
        <v>2583</v>
      </c>
      <c r="ZT53" s="1802" t="s">
        <v>2367</v>
      </c>
      <c r="ZU53" s="1827" t="s">
        <v>1936</v>
      </c>
      <c r="ZV53" s="1744" t="s">
        <v>2047</v>
      </c>
      <c r="ZW53" s="1744" t="s">
        <v>1920</v>
      </c>
      <c r="ZX53" s="1802" t="s">
        <v>897</v>
      </c>
      <c r="ZY53" s="1827" t="s">
        <v>1978</v>
      </c>
      <c r="ZZ53" s="1744" t="s">
        <v>2416</v>
      </c>
      <c r="AAA53" s="1744" t="s">
        <v>1934</v>
      </c>
      <c r="AAB53" s="1802" t="s">
        <v>897</v>
      </c>
      <c r="AAC53" s="1827" t="s">
        <v>1928</v>
      </c>
      <c r="AAD53" s="1744" t="s">
        <v>1990</v>
      </c>
      <c r="AAE53" s="1744" t="s">
        <v>2011</v>
      </c>
      <c r="AAF53" s="1802" t="s">
        <v>897</v>
      </c>
      <c r="AAG53" s="1827" t="s">
        <v>2003</v>
      </c>
      <c r="AAH53" s="1744" t="s">
        <v>1998</v>
      </c>
      <c r="AAI53" s="1744" t="s">
        <v>1999</v>
      </c>
      <c r="AAJ53" s="1802" t="s">
        <v>897</v>
      </c>
      <c r="AAK53" s="1827" t="s">
        <v>2049</v>
      </c>
      <c r="AAL53" s="1744" t="s">
        <v>2352</v>
      </c>
      <c r="AAM53" s="1744" t="s">
        <v>2362</v>
      </c>
      <c r="AAN53" s="1828" t="s">
        <v>897</v>
      </c>
      <c r="AAO53" s="1827" t="s">
        <v>1941</v>
      </c>
      <c r="AAP53" s="1744" t="s">
        <v>2413</v>
      </c>
      <c r="AAQ53" s="1744" t="s">
        <v>2112</v>
      </c>
      <c r="AAR53" s="1802" t="s">
        <v>1896</v>
      </c>
      <c r="AAS53" s="1827" t="s">
        <v>2355</v>
      </c>
      <c r="AAT53" s="1744" t="s">
        <v>2364</v>
      </c>
      <c r="AAU53" s="1744" t="s">
        <v>1980</v>
      </c>
      <c r="AAV53" s="1828" t="s">
        <v>897</v>
      </c>
      <c r="AAW53" s="1827" t="s">
        <v>2279</v>
      </c>
      <c r="AAX53" s="1744" t="s">
        <v>2002</v>
      </c>
      <c r="AAY53" s="1744" t="s">
        <v>1943</v>
      </c>
      <c r="AAZ53" s="1802" t="s">
        <v>897</v>
      </c>
      <c r="ABA53" s="1827" t="s">
        <v>2361</v>
      </c>
      <c r="ABB53" s="1022" t="s">
        <v>1947</v>
      </c>
      <c r="ABC53" s="1022" t="s">
        <v>1897</v>
      </c>
      <c r="ABD53" s="1036" t="s">
        <v>897</v>
      </c>
      <c r="ABE53" s="1593" t="s">
        <v>2414</v>
      </c>
      <c r="ABF53" s="1022" t="s">
        <v>2367</v>
      </c>
      <c r="ABG53" s="1022" t="s">
        <v>2750</v>
      </c>
      <c r="ABH53" s="1036" t="s">
        <v>897</v>
      </c>
      <c r="ABI53" s="1593" t="s">
        <v>2745</v>
      </c>
      <c r="ABJ53" s="1022" t="s">
        <v>1972</v>
      </c>
      <c r="ABK53" s="1022" t="s">
        <v>2862</v>
      </c>
      <c r="ABL53" s="1036" t="s">
        <v>897</v>
      </c>
      <c r="ABM53" s="1593" t="s">
        <v>2623</v>
      </c>
      <c r="ABN53" s="1022" t="s">
        <v>2006</v>
      </c>
      <c r="ABO53" s="1022" t="s">
        <v>2418</v>
      </c>
      <c r="ABP53" s="1036" t="s">
        <v>897</v>
      </c>
      <c r="ABQ53" s="1593" t="s">
        <v>1936</v>
      </c>
      <c r="ABR53" s="1036" t="s">
        <v>2871</v>
      </c>
      <c r="ABS53" s="1744" t="s">
        <v>2743</v>
      </c>
      <c r="ABT53" s="1802" t="s">
        <v>2754</v>
      </c>
      <c r="ABU53" s="1827" t="s">
        <v>2113</v>
      </c>
      <c r="ABV53" s="1744" t="s">
        <v>1941</v>
      </c>
      <c r="ABW53" s="1744" t="s">
        <v>2867</v>
      </c>
      <c r="ABX53" s="1802" t="s">
        <v>897</v>
      </c>
      <c r="ABY53" s="1827" t="s">
        <v>1947</v>
      </c>
      <c r="ABZ53" s="1744" t="s">
        <v>2010</v>
      </c>
      <c r="ACA53" s="1744" t="s">
        <v>2753</v>
      </c>
      <c r="ACB53" s="1802" t="s">
        <v>897</v>
      </c>
      <c r="ACC53" s="1827" t="s">
        <v>2279</v>
      </c>
      <c r="ACD53" s="1744" t="s">
        <v>2363</v>
      </c>
      <c r="ACE53" s="1744" t="s">
        <v>1934</v>
      </c>
      <c r="ACF53" s="1802" t="s">
        <v>897</v>
      </c>
      <c r="ACG53" s="1827" t="s">
        <v>1899</v>
      </c>
      <c r="ACH53" s="1744" t="s">
        <v>2356</v>
      </c>
      <c r="ACI53" s="1744" t="s">
        <v>2581</v>
      </c>
      <c r="ACJ53" s="1802" t="s">
        <v>897</v>
      </c>
      <c r="ACK53" s="1827" t="s">
        <v>2742</v>
      </c>
      <c r="ACL53" s="1744" t="s">
        <v>2002</v>
      </c>
      <c r="ACM53" s="1744" t="s">
        <v>2361</v>
      </c>
      <c r="ACN53" s="1802" t="s">
        <v>897</v>
      </c>
      <c r="ACO53" s="1969"/>
      <c r="ACP53" s="2024" t="s">
        <v>2411</v>
      </c>
      <c r="ACQ53" s="1725">
        <f t="shared" si="11"/>
        <v>19</v>
      </c>
      <c r="ACR53" s="1726">
        <f t="shared" si="12"/>
        <v>17</v>
      </c>
      <c r="ACS53" s="1727">
        <f t="shared" si="13"/>
        <v>36</v>
      </c>
      <c r="ACT53" s="2030">
        <f t="shared" si="14"/>
        <v>0.52777777777777779</v>
      </c>
      <c r="ACU53" s="1725">
        <f t="shared" si="15"/>
        <v>9</v>
      </c>
      <c r="ACV53" s="1726">
        <f t="shared" si="16"/>
        <v>9</v>
      </c>
      <c r="ACW53" s="1727">
        <f t="shared" si="17"/>
        <v>18</v>
      </c>
      <c r="ACX53" s="2031">
        <f t="shared" si="18"/>
        <v>0.5</v>
      </c>
    </row>
    <row r="54" spans="1:779" s="1749" customFormat="1">
      <c r="A54" s="74"/>
      <c r="B54" s="2365" t="s">
        <v>2111</v>
      </c>
      <c r="C54" s="2600">
        <f t="shared" ca="1" si="19"/>
        <v>17</v>
      </c>
      <c r="D54" s="2601">
        <v>39671</v>
      </c>
      <c r="E54" s="331" t="s">
        <v>2114</v>
      </c>
      <c r="F54" s="2365" t="s">
        <v>542</v>
      </c>
      <c r="G54" s="2602" t="s">
        <v>9</v>
      </c>
      <c r="H54" s="76">
        <f t="shared" si="20"/>
        <v>75</v>
      </c>
      <c r="I54" s="77">
        <f t="shared" si="21"/>
        <v>73</v>
      </c>
      <c r="J54" s="77">
        <f t="shared" si="22"/>
        <v>148</v>
      </c>
      <c r="K54" s="95">
        <f t="shared" si="23"/>
        <v>0.5067567567567568</v>
      </c>
      <c r="L54" s="1970"/>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c r="AN54" s="1970"/>
      <c r="AO54" s="1970"/>
      <c r="AP54" s="1970"/>
      <c r="AQ54" s="1970"/>
      <c r="AR54" s="1970"/>
      <c r="AS54" s="1970"/>
      <c r="AT54" s="1970"/>
      <c r="AU54" s="1970"/>
      <c r="AV54" s="1970"/>
      <c r="AW54" s="1970"/>
      <c r="AX54" s="1970"/>
      <c r="AY54" s="1970"/>
      <c r="AZ54" s="1970"/>
      <c r="BA54" s="1970"/>
      <c r="BB54" s="1970"/>
      <c r="BC54" s="1970"/>
      <c r="BD54" s="1970"/>
      <c r="BE54" s="1970"/>
      <c r="BF54" s="1970"/>
      <c r="BG54" s="1970"/>
      <c r="BH54" s="1970"/>
      <c r="BI54" s="1970"/>
      <c r="BJ54" s="1970"/>
      <c r="BK54" s="1970"/>
      <c r="BL54" s="1970"/>
      <c r="BM54" s="1970"/>
      <c r="BN54" s="1970"/>
      <c r="BO54" s="1970"/>
      <c r="BP54" s="1970"/>
      <c r="BQ54" s="1970"/>
      <c r="BR54" s="1970"/>
      <c r="BS54" s="1970"/>
      <c r="BT54" s="1970"/>
      <c r="BU54" s="1970"/>
      <c r="BV54" s="1970"/>
      <c r="BW54" s="1970"/>
      <c r="BX54" s="1970"/>
      <c r="BY54" s="1970"/>
      <c r="BZ54" s="1970"/>
      <c r="CA54" s="1970"/>
      <c r="CB54" s="1970"/>
      <c r="CC54" s="1970"/>
      <c r="CD54" s="1970"/>
      <c r="CE54" s="1970"/>
      <c r="CF54" s="1970"/>
      <c r="CG54" s="1970"/>
      <c r="CH54" s="1970"/>
      <c r="CI54" s="1970"/>
      <c r="CJ54" s="1970"/>
      <c r="CK54" s="1970"/>
      <c r="CL54" s="1970"/>
      <c r="CM54" s="1970"/>
      <c r="CN54" s="1970"/>
      <c r="CO54" s="1970"/>
      <c r="CP54" s="1970"/>
      <c r="CQ54" s="1970"/>
      <c r="CR54" s="1970"/>
      <c r="CS54" s="1970"/>
      <c r="CT54" s="1970"/>
      <c r="CU54" s="1970"/>
      <c r="CV54" s="1970"/>
      <c r="CW54" s="1970"/>
      <c r="CX54" s="1970"/>
      <c r="CY54" s="1970"/>
      <c r="CZ54" s="1970"/>
      <c r="DA54" s="1970"/>
      <c r="DB54" s="1970"/>
      <c r="DC54" s="1970"/>
      <c r="DD54" s="1970"/>
      <c r="DE54" s="1970"/>
      <c r="DF54" s="1970"/>
      <c r="DG54" s="1970"/>
      <c r="DH54" s="1970"/>
      <c r="DI54" s="1970"/>
      <c r="DJ54" s="1970"/>
      <c r="DK54" s="1970"/>
      <c r="DL54" s="1970"/>
      <c r="DM54" s="1970"/>
      <c r="DN54" s="1970"/>
      <c r="DO54" s="1970"/>
      <c r="DP54" s="1970"/>
      <c r="DQ54" s="1970"/>
      <c r="DR54" s="1970"/>
      <c r="DS54" s="1970"/>
      <c r="DT54" s="1970"/>
      <c r="DU54" s="1970"/>
      <c r="DV54" s="1970"/>
      <c r="DW54" s="1970"/>
      <c r="DX54" s="1970"/>
      <c r="DY54" s="1970"/>
      <c r="DZ54" s="1970"/>
      <c r="EA54" s="1970"/>
      <c r="EB54" s="1970"/>
      <c r="EC54" s="1970"/>
      <c r="ED54" s="1970"/>
      <c r="EE54" s="1970"/>
      <c r="EF54" s="1970"/>
      <c r="EG54" s="1970"/>
      <c r="EH54" s="1970"/>
      <c r="EI54" s="1970"/>
      <c r="EJ54" s="1970"/>
      <c r="EK54" s="1970"/>
      <c r="EL54" s="1970"/>
      <c r="EM54" s="1970"/>
      <c r="EN54" s="1970"/>
      <c r="EO54" s="1970"/>
      <c r="EP54" s="1970"/>
      <c r="EQ54" s="1970"/>
      <c r="ER54" s="1970"/>
      <c r="ES54" s="1970"/>
      <c r="ET54" s="1970"/>
      <c r="EU54" s="1970"/>
      <c r="EV54" s="1970"/>
      <c r="EW54" s="1970"/>
      <c r="EX54" s="1970"/>
      <c r="EY54" s="1970"/>
      <c r="EZ54" s="1970"/>
      <c r="FA54" s="1970"/>
      <c r="FB54" s="1970"/>
      <c r="FC54" s="1970"/>
      <c r="FD54" s="1970"/>
      <c r="FE54" s="1970"/>
      <c r="FF54" s="1970"/>
      <c r="FG54" s="1970"/>
      <c r="FH54" s="1970"/>
      <c r="FI54" s="1970"/>
      <c r="FJ54" s="1970"/>
      <c r="FK54" s="1970"/>
      <c r="FL54" s="1970"/>
      <c r="FM54" s="1970"/>
      <c r="FN54" s="1970"/>
      <c r="FO54" s="1970"/>
      <c r="FP54" s="1970"/>
      <c r="FQ54" s="1970"/>
      <c r="FR54" s="1970"/>
      <c r="FS54" s="1970"/>
      <c r="FT54" s="1970"/>
      <c r="FU54" s="1970"/>
      <c r="FV54" s="1970"/>
      <c r="FW54" s="1970"/>
      <c r="FX54" s="1970"/>
      <c r="FY54" s="1970"/>
      <c r="FZ54" s="1970"/>
      <c r="GA54" s="1970"/>
      <c r="GB54" s="1970"/>
      <c r="GC54" s="1970"/>
      <c r="GD54" s="1970"/>
      <c r="GE54" s="1970"/>
      <c r="GF54" s="1970"/>
      <c r="GG54" s="1970"/>
      <c r="GH54" s="1970"/>
      <c r="GI54" s="1970"/>
      <c r="GJ54" s="1970"/>
      <c r="GK54" s="1970"/>
      <c r="GL54" s="1970"/>
      <c r="GM54" s="1970"/>
      <c r="GN54" s="1970"/>
      <c r="GO54" s="1970"/>
      <c r="GP54" s="1970"/>
      <c r="GQ54" s="1970"/>
      <c r="GR54" s="1970"/>
      <c r="GS54" s="1970"/>
      <c r="GT54" s="1970"/>
      <c r="GU54" s="1970"/>
      <c r="GV54" s="1970"/>
      <c r="GW54" s="1970"/>
      <c r="GX54" s="1970"/>
      <c r="GY54" s="1970"/>
      <c r="GZ54" s="1970"/>
      <c r="HA54" s="1970"/>
      <c r="HB54" s="1970"/>
      <c r="HC54" s="1970"/>
      <c r="HD54" s="1970"/>
      <c r="HE54" s="1970"/>
      <c r="HF54" s="1970"/>
      <c r="HG54" s="1970"/>
      <c r="HH54" s="1970"/>
      <c r="HI54" s="1970"/>
      <c r="HJ54" s="1970"/>
      <c r="HK54" s="1970"/>
      <c r="HL54" s="1970"/>
      <c r="HM54" s="1970"/>
      <c r="HN54" s="1970"/>
      <c r="HO54" s="1970"/>
      <c r="HP54" s="1970"/>
      <c r="HQ54" s="1970"/>
      <c r="HR54" s="1970"/>
      <c r="HS54" s="1970"/>
      <c r="HT54" s="1970"/>
      <c r="HU54" s="1970"/>
      <c r="HV54" s="1970"/>
      <c r="HW54" s="1970"/>
      <c r="HX54" s="1970"/>
      <c r="HY54" s="1970"/>
      <c r="HZ54" s="1970"/>
      <c r="IA54" s="1970"/>
      <c r="IB54" s="1970"/>
      <c r="IC54" s="1970"/>
      <c r="ID54" s="1970"/>
      <c r="IE54" s="1970"/>
      <c r="IF54" s="1970"/>
      <c r="IG54" s="1970"/>
      <c r="IH54" s="1970"/>
      <c r="II54" s="1970"/>
      <c r="IJ54" s="1970"/>
      <c r="IK54" s="1970"/>
      <c r="IL54" s="1970"/>
      <c r="IM54" s="1970"/>
      <c r="IN54" s="1970"/>
      <c r="IO54" s="1970"/>
      <c r="IP54" s="1970"/>
      <c r="IQ54" s="1970"/>
      <c r="IR54" s="1970"/>
      <c r="IS54" s="1970"/>
      <c r="IT54" s="1970"/>
      <c r="IU54" s="1970"/>
      <c r="IV54" s="1970"/>
      <c r="IW54" s="1970"/>
      <c r="IX54" s="1970"/>
      <c r="IY54" s="1970"/>
      <c r="IZ54" s="1970"/>
      <c r="JA54" s="1970"/>
      <c r="JB54" s="1970"/>
      <c r="JC54" s="1970"/>
      <c r="JD54" s="1970"/>
      <c r="JE54" s="1970"/>
      <c r="JF54" s="1970"/>
      <c r="JG54" s="1970"/>
      <c r="JH54" s="1970"/>
      <c r="JI54" s="1970"/>
      <c r="JJ54" s="1970"/>
      <c r="JK54" s="1970"/>
      <c r="JL54" s="1970"/>
      <c r="JM54" s="1970"/>
      <c r="JN54" s="1970"/>
      <c r="JO54" s="1970"/>
      <c r="JP54" s="1970"/>
      <c r="JQ54" s="1970"/>
      <c r="JR54" s="1970"/>
      <c r="JS54" s="1970"/>
      <c r="JT54" s="1970"/>
      <c r="JU54" s="1970"/>
      <c r="JV54" s="1970"/>
      <c r="JW54" s="1970"/>
      <c r="JX54" s="1970"/>
      <c r="JY54" s="1970"/>
      <c r="JZ54" s="1970"/>
      <c r="KA54" s="1970"/>
      <c r="KB54" s="1970"/>
      <c r="KC54" s="1970"/>
      <c r="KD54" s="1970"/>
      <c r="KE54" s="1970"/>
      <c r="KF54" s="1970"/>
      <c r="KG54" s="1970"/>
      <c r="KH54" s="1970"/>
      <c r="KI54" s="1970"/>
      <c r="KJ54" s="1970"/>
      <c r="KK54" s="1970"/>
      <c r="KL54" s="1970"/>
      <c r="KM54" s="1970"/>
      <c r="KN54" s="1970"/>
      <c r="KO54" s="1970"/>
      <c r="KP54" s="1970"/>
      <c r="KQ54" s="1970"/>
      <c r="KR54" s="1970"/>
      <c r="KS54" s="1970"/>
      <c r="KT54" s="1970"/>
      <c r="KU54" s="1970"/>
      <c r="KV54" s="1970"/>
      <c r="KW54" s="1970"/>
      <c r="KX54" s="1970"/>
      <c r="KY54" s="1970"/>
      <c r="KZ54" s="1970"/>
      <c r="LA54" s="1970"/>
      <c r="LB54" s="1970"/>
      <c r="LC54" s="1970"/>
      <c r="LD54" s="1970"/>
      <c r="LE54" s="1970"/>
      <c r="LF54" s="1970"/>
      <c r="LG54" s="1970"/>
      <c r="LH54" s="1970"/>
      <c r="LI54" s="1970"/>
      <c r="LJ54" s="1970"/>
      <c r="LK54" s="1970"/>
      <c r="LL54" s="1970"/>
      <c r="LM54" s="1970"/>
      <c r="LN54" s="1970"/>
      <c r="LO54" s="1970"/>
      <c r="LP54" s="1970"/>
      <c r="LQ54" s="1970"/>
      <c r="LR54" s="1970"/>
      <c r="LS54" s="1970"/>
      <c r="LT54" s="1970"/>
      <c r="LU54" s="1970"/>
      <c r="LV54" s="1970"/>
      <c r="LW54" s="1970"/>
      <c r="LX54" s="1970"/>
      <c r="LY54" s="1970"/>
      <c r="LZ54" s="1970"/>
      <c r="MA54" s="1970"/>
      <c r="MB54" s="1970"/>
      <c r="MC54" s="1970"/>
      <c r="MD54" s="1970"/>
      <c r="ME54" s="1970"/>
      <c r="MF54" s="1970"/>
      <c r="MG54" s="1970"/>
      <c r="MH54" s="1970"/>
      <c r="MI54" s="1970"/>
      <c r="MJ54" s="1971"/>
      <c r="MK54" s="1726"/>
      <c r="ML54" s="1726"/>
      <c r="MM54" s="1730"/>
      <c r="MN54" s="1971"/>
      <c r="MO54" s="1726"/>
      <c r="MP54" s="1726"/>
      <c r="MQ54" s="1730"/>
      <c r="MR54" s="1971"/>
      <c r="MS54" s="1726"/>
      <c r="MT54" s="1726"/>
      <c r="MU54" s="1730"/>
      <c r="MV54" s="1725"/>
      <c r="MW54" s="1726"/>
      <c r="MX54" s="1726"/>
      <c r="MY54" s="1727"/>
      <c r="MZ54" s="1725"/>
      <c r="NA54" s="1726"/>
      <c r="NB54" s="1726"/>
      <c r="NC54" s="1730"/>
      <c r="ND54" s="1725"/>
      <c r="NE54" s="1726"/>
      <c r="NF54" s="1726"/>
      <c r="NG54" s="1727"/>
      <c r="NH54" s="1725"/>
      <c r="NI54" s="1726"/>
      <c r="NJ54" s="1726"/>
      <c r="NK54" s="1727"/>
      <c r="NL54" s="1725"/>
      <c r="NM54" s="1726"/>
      <c r="NN54" s="1726"/>
      <c r="NO54" s="1727"/>
      <c r="NP54" s="1725"/>
      <c r="NQ54" s="1726"/>
      <c r="NR54" s="1726"/>
      <c r="NS54" s="1727"/>
      <c r="NT54" s="1725"/>
      <c r="NU54" s="1726"/>
      <c r="NV54" s="1726"/>
      <c r="NW54" s="1727"/>
      <c r="NX54" s="1725"/>
      <c r="NY54" s="1726"/>
      <c r="NZ54" s="1726"/>
      <c r="OA54" s="1730"/>
      <c r="OB54" s="1725"/>
      <c r="OC54" s="1726"/>
      <c r="OD54" s="1726"/>
      <c r="OE54" s="1727"/>
      <c r="OF54" s="1725"/>
      <c r="OG54" s="1726"/>
      <c r="OH54" s="1726"/>
      <c r="OI54" s="1727"/>
      <c r="OJ54" s="1725"/>
      <c r="OK54" s="1726"/>
      <c r="OL54" s="1726"/>
      <c r="OM54" s="1727"/>
      <c r="ON54" s="1725"/>
      <c r="OO54" s="1726"/>
      <c r="OP54" s="1726"/>
      <c r="OQ54" s="1727"/>
      <c r="OR54" s="1725"/>
      <c r="OS54" s="1726"/>
      <c r="OT54" s="1726"/>
      <c r="OU54" s="1727"/>
      <c r="OV54" s="1725"/>
      <c r="OW54" s="1726"/>
      <c r="OX54" s="1726"/>
      <c r="OY54" s="1727"/>
      <c r="OZ54" s="1725"/>
      <c r="PA54" s="1726"/>
      <c r="PB54" s="1726"/>
      <c r="PC54" s="1727"/>
      <c r="PD54" s="1725"/>
      <c r="PE54" s="1726"/>
      <c r="PF54" s="1726"/>
      <c r="PG54" s="1727"/>
      <c r="PH54" s="1725"/>
      <c r="PI54" s="1726"/>
      <c r="PJ54" s="1726"/>
      <c r="PK54" s="1727"/>
      <c r="PL54" s="1725"/>
      <c r="PM54" s="1726"/>
      <c r="PN54" s="1726"/>
      <c r="PO54" s="1726"/>
      <c r="PP54" s="1730"/>
      <c r="PQ54" s="1725"/>
      <c r="PR54" s="1726"/>
      <c r="PS54" s="1726"/>
      <c r="PT54" s="1727"/>
      <c r="PU54" s="1972"/>
      <c r="PV54" s="1973"/>
      <c r="PW54" s="1973"/>
      <c r="PX54" s="1727"/>
      <c r="PY54" s="1725"/>
      <c r="PZ54" s="1726"/>
      <c r="QA54" s="1726"/>
      <c r="QB54" s="1727"/>
      <c r="QC54" s="1725"/>
      <c r="QD54" s="1726"/>
      <c r="QE54" s="1726"/>
      <c r="QF54" s="1727"/>
      <c r="QG54" s="1725"/>
      <c r="QH54" s="1726"/>
      <c r="QI54" s="1726"/>
      <c r="QJ54" s="1727"/>
      <c r="QK54" s="1725"/>
      <c r="QL54" s="1726"/>
      <c r="QM54" s="1726"/>
      <c r="QN54" s="1727"/>
      <c r="QO54" s="1725"/>
      <c r="QP54" s="1726"/>
      <c r="QQ54" s="1726"/>
      <c r="QR54" s="1727"/>
      <c r="QS54" s="1725"/>
      <c r="QT54" s="1726"/>
      <c r="QU54" s="1726"/>
      <c r="QV54" s="1727"/>
      <c r="QW54" s="1725"/>
      <c r="QX54" s="1726"/>
      <c r="QY54" s="1726"/>
      <c r="QZ54" s="1727"/>
      <c r="RA54" s="1725"/>
      <c r="RB54" s="1726"/>
      <c r="RC54" s="1726"/>
      <c r="RD54" s="1727"/>
      <c r="RE54" s="1725"/>
      <c r="RF54" s="1726"/>
      <c r="RG54" s="1726"/>
      <c r="RH54" s="1727"/>
      <c r="RI54" s="1725"/>
      <c r="RJ54" s="1726"/>
      <c r="RK54" s="1726"/>
      <c r="RL54" s="1727"/>
      <c r="RM54" s="1725"/>
      <c r="RN54" s="1726"/>
      <c r="RO54" s="1726"/>
      <c r="RP54" s="1727"/>
      <c r="RQ54" s="1725"/>
      <c r="RR54" s="1726"/>
      <c r="RS54" s="1726"/>
      <c r="RT54" s="1727"/>
      <c r="RU54" s="1725"/>
      <c r="RV54" s="1726"/>
      <c r="RW54" s="1726"/>
      <c r="RX54" s="1727"/>
      <c r="RY54" s="1725"/>
      <c r="RZ54" s="1726"/>
      <c r="SA54" s="1726"/>
      <c r="SB54" s="1727"/>
      <c r="SC54" s="1725"/>
      <c r="SD54" s="1726"/>
      <c r="SE54" s="1726"/>
      <c r="SF54" s="1727"/>
      <c r="SG54" s="1725"/>
      <c r="SH54" s="1726"/>
      <c r="SI54" s="1726"/>
      <c r="SJ54" s="1727"/>
      <c r="SK54" s="1725"/>
      <c r="SL54" s="1726"/>
      <c r="SM54" s="1726"/>
      <c r="SN54" s="1727"/>
      <c r="SO54" s="1725"/>
      <c r="SP54" s="1726"/>
      <c r="SQ54" s="1726"/>
      <c r="SR54" s="1727"/>
      <c r="SS54" s="1725"/>
      <c r="ST54" s="1726"/>
      <c r="SU54" s="1726"/>
      <c r="SV54" s="1727"/>
      <c r="SW54" s="1725"/>
      <c r="SX54" s="1726"/>
      <c r="SY54" s="1726"/>
      <c r="SZ54" s="1730"/>
      <c r="TA54" s="1725"/>
      <c r="TB54" s="1726"/>
      <c r="TC54" s="1726"/>
      <c r="TD54" s="1727"/>
      <c r="TE54" s="1725"/>
      <c r="TF54" s="1726"/>
      <c r="TG54" s="1726"/>
      <c r="TH54" s="1727"/>
      <c r="TI54" s="1725"/>
      <c r="TJ54" s="1726"/>
      <c r="TK54" s="1726"/>
      <c r="TL54" s="1727"/>
      <c r="TM54" s="1974"/>
      <c r="TN54" s="1975"/>
      <c r="TO54" s="1975"/>
      <c r="TP54" s="1727"/>
      <c r="TQ54" s="1725"/>
      <c r="TR54" s="1726"/>
      <c r="TS54" s="1726"/>
      <c r="TT54" s="1727"/>
      <c r="TU54" s="1725"/>
      <c r="TV54" s="1726"/>
      <c r="TW54" s="1726"/>
      <c r="TX54" s="1727"/>
      <c r="TY54" s="1725"/>
      <c r="TZ54" s="1726"/>
      <c r="UA54" s="1726"/>
      <c r="UB54" s="1730"/>
      <c r="UC54" s="1827"/>
      <c r="UD54" s="1744"/>
      <c r="UE54" s="1744"/>
      <c r="UF54" s="1802"/>
      <c r="UG54" s="1827"/>
      <c r="UH54" s="1744"/>
      <c r="UI54" s="1744"/>
      <c r="UJ54" s="1802"/>
      <c r="UK54" s="1827"/>
      <c r="UL54" s="1744"/>
      <c r="UM54" s="1744"/>
      <c r="UN54" s="1802"/>
      <c r="UO54" s="1827"/>
      <c r="UP54" s="1744"/>
      <c r="UQ54" s="1744"/>
      <c r="UR54" s="1802"/>
      <c r="US54" s="1827"/>
      <c r="UT54" s="1744"/>
      <c r="UU54" s="1744"/>
      <c r="UV54" s="1802"/>
      <c r="UW54" s="1827" t="s">
        <v>2007</v>
      </c>
      <c r="UX54" s="1744" t="s">
        <v>1936</v>
      </c>
      <c r="UY54" s="1744" t="s">
        <v>1953</v>
      </c>
      <c r="UZ54" s="1802"/>
      <c r="VA54" s="1827" t="s">
        <v>1968</v>
      </c>
      <c r="VB54" s="1744" t="s">
        <v>1938</v>
      </c>
      <c r="VC54" s="1744" t="s">
        <v>2011</v>
      </c>
      <c r="VD54" s="1802" t="s">
        <v>897</v>
      </c>
      <c r="VE54" s="1827" t="s">
        <v>2008</v>
      </c>
      <c r="VF54" s="1744" t="s">
        <v>1942</v>
      </c>
      <c r="VG54" s="1744" t="s">
        <v>1965</v>
      </c>
      <c r="VH54" s="1802" t="s">
        <v>897</v>
      </c>
      <c r="VI54" s="1827" t="s">
        <v>803</v>
      </c>
      <c r="VJ54" s="1744" t="s">
        <v>1518</v>
      </c>
      <c r="VK54" s="1744" t="s">
        <v>2096</v>
      </c>
      <c r="VL54" s="1802" t="s">
        <v>1823</v>
      </c>
      <c r="VM54" s="1827" t="s">
        <v>1829</v>
      </c>
      <c r="VN54" s="1022" t="s">
        <v>287</v>
      </c>
      <c r="VO54" s="1022" t="s">
        <v>290</v>
      </c>
      <c r="VP54" s="1036" t="s">
        <v>897</v>
      </c>
      <c r="VQ54" s="1593" t="s">
        <v>1714</v>
      </c>
      <c r="VR54" s="1022" t="s">
        <v>1458</v>
      </c>
      <c r="VS54" s="1022" t="s">
        <v>1825</v>
      </c>
      <c r="VT54" s="1036" t="s">
        <v>897</v>
      </c>
      <c r="VU54" s="1593" t="s">
        <v>1956</v>
      </c>
      <c r="VV54" s="1022" t="s">
        <v>1977</v>
      </c>
      <c r="VW54" s="1022" t="s">
        <v>1908</v>
      </c>
      <c r="VX54" s="1036" t="s">
        <v>897</v>
      </c>
      <c r="VY54" s="1593" t="s">
        <v>1938</v>
      </c>
      <c r="VZ54" s="1022" t="s">
        <v>1953</v>
      </c>
      <c r="WA54" s="1022" t="s">
        <v>1948</v>
      </c>
      <c r="WB54" s="1036" t="s">
        <v>897</v>
      </c>
      <c r="WC54" s="1593" t="s">
        <v>1968</v>
      </c>
      <c r="WD54" s="117" t="s">
        <v>2172</v>
      </c>
      <c r="WE54" s="1744" t="s">
        <v>2011</v>
      </c>
      <c r="WF54" s="1802" t="s">
        <v>2008</v>
      </c>
      <c r="WG54" s="1827" t="s">
        <v>1929</v>
      </c>
      <c r="WH54" s="1744" t="s">
        <v>1925</v>
      </c>
      <c r="WI54" s="1744" t="s">
        <v>1933</v>
      </c>
      <c r="WJ54" s="1802" t="s">
        <v>897</v>
      </c>
      <c r="WK54" s="1827" t="s">
        <v>1945</v>
      </c>
      <c r="WL54" s="1744" t="s">
        <v>1976</v>
      </c>
      <c r="WM54" s="1744" t="s">
        <v>2280</v>
      </c>
      <c r="WN54" s="1802" t="s">
        <v>897</v>
      </c>
      <c r="WO54" s="1827" t="s">
        <v>1998</v>
      </c>
      <c r="WP54" s="1744" t="s">
        <v>1961</v>
      </c>
      <c r="WQ54" s="1744" t="s">
        <v>1928</v>
      </c>
      <c r="WR54" s="1802" t="s">
        <v>897</v>
      </c>
      <c r="WS54" s="1827" t="s">
        <v>1943</v>
      </c>
      <c r="WT54" s="1744" t="s">
        <v>1938</v>
      </c>
      <c r="WU54" s="1744" t="s">
        <v>2002</v>
      </c>
      <c r="WV54" s="1802" t="s">
        <v>897</v>
      </c>
      <c r="WW54" s="1827" t="s">
        <v>1949</v>
      </c>
      <c r="WX54" s="1744" t="s">
        <v>1980</v>
      </c>
      <c r="WY54" s="1744" t="s">
        <v>1999</v>
      </c>
      <c r="WZ54" s="1802" t="s">
        <v>897</v>
      </c>
      <c r="XA54" s="1827" t="s">
        <v>1937</v>
      </c>
      <c r="XB54" s="1744" t="s">
        <v>1958</v>
      </c>
      <c r="XC54" s="1744" t="s">
        <v>1931</v>
      </c>
      <c r="XD54" s="1802" t="s">
        <v>897</v>
      </c>
      <c r="XE54" s="1907" t="s">
        <v>2354</v>
      </c>
      <c r="XF54" s="1744" t="s">
        <v>1942</v>
      </c>
      <c r="XG54" s="1744" t="s">
        <v>2008</v>
      </c>
      <c r="XH54" s="1802" t="s">
        <v>897</v>
      </c>
      <c r="XI54" s="1827" t="s">
        <v>2048</v>
      </c>
      <c r="XJ54" s="1744" t="s">
        <v>1977</v>
      </c>
      <c r="XK54" s="1744" t="s">
        <v>1941</v>
      </c>
      <c r="XL54" s="1802" t="s">
        <v>897</v>
      </c>
      <c r="XM54" s="1827" t="s">
        <v>897</v>
      </c>
      <c r="XN54" s="1744" t="s">
        <v>897</v>
      </c>
      <c r="XO54" s="1744" t="s">
        <v>897</v>
      </c>
      <c r="XP54" s="1802" t="s">
        <v>897</v>
      </c>
      <c r="XQ54" s="1827" t="s">
        <v>1962</v>
      </c>
      <c r="XR54" s="1744" t="s">
        <v>1947</v>
      </c>
      <c r="XS54" s="1744" t="s">
        <v>2279</v>
      </c>
      <c r="XT54" s="1802" t="s">
        <v>897</v>
      </c>
      <c r="XU54" s="1827" t="s">
        <v>2355</v>
      </c>
      <c r="XV54" s="1744" t="s">
        <v>2358</v>
      </c>
      <c r="XW54" s="1744" t="s">
        <v>2359</v>
      </c>
      <c r="XX54" s="1802" t="s">
        <v>897</v>
      </c>
      <c r="XY54" s="1827" t="s">
        <v>2417</v>
      </c>
      <c r="XZ54" s="1744" t="s">
        <v>2367</v>
      </c>
      <c r="YA54" s="1744" t="s">
        <v>2362</v>
      </c>
      <c r="YB54" s="1802" t="s">
        <v>897</v>
      </c>
      <c r="YC54" s="1827" t="s">
        <v>2416</v>
      </c>
      <c r="YD54" s="1744" t="s">
        <v>2415</v>
      </c>
      <c r="YE54" s="1744" t="s">
        <v>1980</v>
      </c>
      <c r="YF54" s="1802" t="s">
        <v>897</v>
      </c>
      <c r="YG54" s="1827" t="s">
        <v>2363</v>
      </c>
      <c r="YH54" s="1744" t="s">
        <v>2354</v>
      </c>
      <c r="YI54" s="1744" t="s">
        <v>1938</v>
      </c>
      <c r="YJ54" s="1802" t="s">
        <v>897</v>
      </c>
      <c r="YK54" s="1827" t="s">
        <v>1951</v>
      </c>
      <c r="YL54" s="1744" t="s">
        <v>1927</v>
      </c>
      <c r="YM54" s="1744" t="s">
        <v>2002</v>
      </c>
      <c r="YN54" s="1828" t="s">
        <v>897</v>
      </c>
      <c r="YO54" s="1827" t="s">
        <v>1952</v>
      </c>
      <c r="YP54" s="1744" t="s">
        <v>2008</v>
      </c>
      <c r="YQ54" s="1744" t="s">
        <v>2000</v>
      </c>
      <c r="YR54" s="1802" t="s">
        <v>897</v>
      </c>
      <c r="YS54" s="1827" t="s">
        <v>2048</v>
      </c>
      <c r="YT54" s="1744" t="s">
        <v>1962</v>
      </c>
      <c r="YU54" s="1744" t="s">
        <v>2359</v>
      </c>
      <c r="YV54" s="1802" t="s">
        <v>897</v>
      </c>
      <c r="YW54" s="1827" t="s">
        <v>2413</v>
      </c>
      <c r="YX54" s="1744" t="s">
        <v>2011</v>
      </c>
      <c r="YY54" s="1744" t="s">
        <v>2361</v>
      </c>
      <c r="YZ54" s="1802" t="s">
        <v>897</v>
      </c>
      <c r="ZA54" s="1827" t="s">
        <v>2360</v>
      </c>
      <c r="ZB54" s="1744" t="s">
        <v>2362</v>
      </c>
      <c r="ZC54" s="1022" t="s">
        <v>2418</v>
      </c>
      <c r="ZD54" s="1036" t="s">
        <v>897</v>
      </c>
      <c r="ZE54" s="1593" t="s">
        <v>1954</v>
      </c>
      <c r="ZF54" s="1022" t="s">
        <v>2414</v>
      </c>
      <c r="ZG54" s="1022" t="s">
        <v>2357</v>
      </c>
      <c r="ZH54" s="1036" t="s">
        <v>897</v>
      </c>
      <c r="ZI54" s="1593" t="s">
        <v>2006</v>
      </c>
      <c r="ZJ54" s="1022" t="s">
        <v>2352</v>
      </c>
      <c r="ZK54" s="116" t="s">
        <v>2172</v>
      </c>
      <c r="ZL54" s="1744" t="s">
        <v>2358</v>
      </c>
      <c r="ZM54" s="1827" t="s">
        <v>1999</v>
      </c>
      <c r="ZN54" s="1744" t="s">
        <v>1925</v>
      </c>
      <c r="ZO54" s="1744" t="s">
        <v>2364</v>
      </c>
      <c r="ZP54" s="1802" t="s">
        <v>897</v>
      </c>
      <c r="ZQ54" s="1827" t="s">
        <v>1990</v>
      </c>
      <c r="ZR54" s="1744" t="s">
        <v>1920</v>
      </c>
      <c r="ZS54" s="1744" t="s">
        <v>1938</v>
      </c>
      <c r="ZT54" s="1802" t="s">
        <v>897</v>
      </c>
      <c r="ZU54" s="1827" t="s">
        <v>1941</v>
      </c>
      <c r="ZV54" s="1744" t="s">
        <v>1936</v>
      </c>
      <c r="ZW54" s="1744" t="s">
        <v>1951</v>
      </c>
      <c r="ZX54" s="1802" t="s">
        <v>897</v>
      </c>
      <c r="ZY54" s="1827" t="s">
        <v>2009</v>
      </c>
      <c r="ZZ54" s="1744" t="s">
        <v>2363</v>
      </c>
      <c r="AAA54" s="1744" t="s">
        <v>2011</v>
      </c>
      <c r="AAB54" s="1802" t="s">
        <v>897</v>
      </c>
      <c r="AAC54" s="1827" t="s">
        <v>2279</v>
      </c>
      <c r="AAD54" s="1744" t="s">
        <v>2353</v>
      </c>
      <c r="AAE54" s="1744" t="s">
        <v>2365</v>
      </c>
      <c r="AAF54" s="1802" t="s">
        <v>897</v>
      </c>
      <c r="AAG54" s="1827" t="s">
        <v>2008</v>
      </c>
      <c r="AAH54" s="1744" t="s">
        <v>2352</v>
      </c>
      <c r="AAI54" s="1744" t="s">
        <v>2047</v>
      </c>
      <c r="AAJ54" s="1802" t="s">
        <v>897</v>
      </c>
      <c r="AAK54" s="1827" t="s">
        <v>2367</v>
      </c>
      <c r="AAL54" s="1744" t="s">
        <v>2355</v>
      </c>
      <c r="AAM54" s="1744" t="s">
        <v>2414</v>
      </c>
      <c r="AAN54" s="1828" t="s">
        <v>897</v>
      </c>
      <c r="AAO54" s="1827" t="s">
        <v>1943</v>
      </c>
      <c r="AAP54" s="1744" t="s">
        <v>1938</v>
      </c>
      <c r="AAQ54" s="1744" t="s">
        <v>2417</v>
      </c>
      <c r="AAR54" s="1802" t="s">
        <v>897</v>
      </c>
      <c r="AAS54" s="1827" t="s">
        <v>1941</v>
      </c>
      <c r="AAT54" s="1744" t="s">
        <v>1934</v>
      </c>
      <c r="AAU54" s="1744" t="s">
        <v>1998</v>
      </c>
      <c r="AAV54" s="1828" t="s">
        <v>897</v>
      </c>
      <c r="AAW54" s="2246" t="s">
        <v>2743</v>
      </c>
      <c r="AAX54" s="1744" t="s">
        <v>1936</v>
      </c>
      <c r="AAY54" s="1744" t="s">
        <v>1947</v>
      </c>
      <c r="AAZ54" s="1802" t="s">
        <v>897</v>
      </c>
      <c r="ABA54" s="1827" t="s">
        <v>2362</v>
      </c>
      <c r="ABB54" s="1744" t="s">
        <v>2279</v>
      </c>
      <c r="ABC54" s="1744" t="s">
        <v>2009</v>
      </c>
      <c r="ABD54" s="1802" t="s">
        <v>897</v>
      </c>
      <c r="ABE54" s="1827" t="s">
        <v>1897</v>
      </c>
      <c r="ABF54" s="1744" t="s">
        <v>2581</v>
      </c>
      <c r="ABG54" s="1744" t="s">
        <v>2416</v>
      </c>
      <c r="ABH54" s="1802" t="s">
        <v>897</v>
      </c>
      <c r="ABI54" s="1827" t="s">
        <v>2363</v>
      </c>
      <c r="ABJ54" s="1744" t="s">
        <v>2354</v>
      </c>
      <c r="ABK54" s="1744" t="s">
        <v>1920</v>
      </c>
      <c r="ABL54" s="1802" t="s">
        <v>897</v>
      </c>
      <c r="ABM54" s="1827" t="s">
        <v>2005</v>
      </c>
      <c r="ABN54" s="1744" t="s">
        <v>2754</v>
      </c>
      <c r="ABO54" s="1744" t="s">
        <v>2010</v>
      </c>
      <c r="ABP54" s="1802" t="s">
        <v>897</v>
      </c>
      <c r="ABQ54" s="1827" t="s">
        <v>2367</v>
      </c>
      <c r="ABR54" s="1022" t="s">
        <v>2413</v>
      </c>
      <c r="ABS54" s="1022" t="s">
        <v>1972</v>
      </c>
      <c r="ABT54" s="1036" t="s">
        <v>897</v>
      </c>
      <c r="ABU54" s="1593" t="s">
        <v>2360</v>
      </c>
      <c r="ABV54" s="1022" t="s">
        <v>2864</v>
      </c>
      <c r="ABW54" s="1022" t="s">
        <v>2865</v>
      </c>
      <c r="ABX54" s="1036"/>
      <c r="ABY54" s="1593" t="s">
        <v>1925</v>
      </c>
      <c r="ABZ54" s="1022" t="s">
        <v>2985</v>
      </c>
      <c r="ACA54" s="1022" t="s">
        <v>2868</v>
      </c>
      <c r="ACB54" s="1036" t="s">
        <v>897</v>
      </c>
      <c r="ACC54" s="1593" t="s">
        <v>2623</v>
      </c>
      <c r="ACD54" s="1022" t="s">
        <v>2869</v>
      </c>
      <c r="ACE54" s="1022" t="s">
        <v>2866</v>
      </c>
      <c r="ACF54" s="1036" t="s">
        <v>897</v>
      </c>
      <c r="ACG54" s="1593" t="s">
        <v>2581</v>
      </c>
      <c r="ACH54" s="1036" t="s">
        <v>2871</v>
      </c>
      <c r="ACI54" s="1744" t="s">
        <v>2416</v>
      </c>
      <c r="ACJ54" s="1802" t="s">
        <v>1933</v>
      </c>
      <c r="ACK54" s="1827" t="s">
        <v>2002</v>
      </c>
      <c r="ACL54" s="1744" t="s">
        <v>2418</v>
      </c>
      <c r="ACM54" s="1744" t="s">
        <v>2862</v>
      </c>
      <c r="ACN54" s="1802" t="s">
        <v>897</v>
      </c>
      <c r="ACO54" s="74"/>
      <c r="ACP54" s="2365" t="s">
        <v>2111</v>
      </c>
      <c r="ACQ54" s="338">
        <f t="shared" si="11"/>
        <v>22</v>
      </c>
      <c r="ACR54" s="77">
        <f t="shared" si="12"/>
        <v>14</v>
      </c>
      <c r="ACS54" s="935">
        <f t="shared" si="13"/>
        <v>36</v>
      </c>
      <c r="ACT54" s="144">
        <f t="shared" si="14"/>
        <v>0.61111111111111116</v>
      </c>
      <c r="ACU54" s="338">
        <f t="shared" si="15"/>
        <v>13</v>
      </c>
      <c r="ACV54" s="77">
        <f t="shared" si="16"/>
        <v>5</v>
      </c>
      <c r="ACW54" s="935">
        <f t="shared" si="17"/>
        <v>18</v>
      </c>
      <c r="ACX54" s="1314">
        <f t="shared" si="18"/>
        <v>0.72222222222222221</v>
      </c>
    </row>
    <row r="55" spans="1:779">
      <c r="A55" s="227"/>
      <c r="B55" s="2603" t="s">
        <v>2394</v>
      </c>
      <c r="C55" s="2110">
        <f t="shared" ca="1" si="19"/>
        <v>16</v>
      </c>
      <c r="D55" s="610">
        <v>40104</v>
      </c>
      <c r="E55" s="699" t="s">
        <v>1847</v>
      </c>
      <c r="F55" s="2158" t="s">
        <v>2039</v>
      </c>
      <c r="G55" s="2604" t="s">
        <v>12</v>
      </c>
      <c r="H55" s="98">
        <f t="shared" si="20"/>
        <v>78</v>
      </c>
      <c r="I55" s="96">
        <f t="shared" si="21"/>
        <v>87</v>
      </c>
      <c r="J55" s="96">
        <f>SUM(H55:I55)</f>
        <v>165</v>
      </c>
      <c r="K55" s="99">
        <f>IFERROR(H55/J55,"")</f>
        <v>0.47272727272727272</v>
      </c>
      <c r="L55" s="238"/>
      <c r="M55" s="238"/>
      <c r="N55" s="238"/>
      <c r="O55" s="238"/>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c r="DK55" s="238"/>
      <c r="DL55" s="238"/>
      <c r="DM55" s="238"/>
      <c r="DN55" s="238"/>
      <c r="DO55" s="238"/>
      <c r="DP55" s="238"/>
      <c r="DQ55" s="238"/>
      <c r="DR55" s="238"/>
      <c r="DS55" s="238"/>
      <c r="DT55" s="238"/>
      <c r="DU55" s="238"/>
      <c r="DV55" s="238"/>
      <c r="DW55" s="238"/>
      <c r="DX55" s="238"/>
      <c r="DY55" s="238"/>
      <c r="DZ55" s="238"/>
      <c r="EA55" s="238"/>
      <c r="EB55" s="238"/>
      <c r="EC55" s="238"/>
      <c r="ED55" s="238"/>
      <c r="EE55" s="238"/>
      <c r="EF55" s="238"/>
      <c r="EG55" s="238"/>
      <c r="EH55" s="238"/>
      <c r="EI55" s="238"/>
      <c r="EJ55" s="238"/>
      <c r="EK55" s="238"/>
      <c r="EL55" s="238"/>
      <c r="EM55" s="238"/>
      <c r="EN55" s="238"/>
      <c r="EO55" s="238"/>
      <c r="EP55" s="238"/>
      <c r="EQ55" s="238"/>
      <c r="ER55" s="238"/>
      <c r="ES55" s="238"/>
      <c r="ET55" s="238"/>
      <c r="EU55" s="238"/>
      <c r="EV55" s="238"/>
      <c r="EW55" s="238"/>
      <c r="EX55" s="238"/>
      <c r="EY55" s="1052"/>
      <c r="EZ55" s="1052"/>
      <c r="FA55" s="1052"/>
      <c r="FB55" s="1052"/>
      <c r="FC55" s="1052"/>
      <c r="FD55" s="1052"/>
      <c r="FE55" s="1052"/>
      <c r="FF55" s="1052"/>
      <c r="FG55" s="1052"/>
      <c r="FH55" s="1052"/>
      <c r="FI55" s="1052"/>
      <c r="FJ55" s="1052"/>
      <c r="FK55" s="1052"/>
      <c r="FL55" s="1052"/>
      <c r="FM55" s="1052"/>
      <c r="FN55" s="1052"/>
      <c r="FO55" s="1052"/>
      <c r="FP55" s="1052"/>
      <c r="FQ55" s="1052"/>
      <c r="FR55" s="1052"/>
      <c r="FS55" s="1052"/>
      <c r="FT55" s="1052"/>
      <c r="FU55" s="1052"/>
      <c r="FV55" s="1052"/>
      <c r="FW55" s="1052"/>
      <c r="FX55" s="1052"/>
      <c r="FY55" s="1052"/>
      <c r="FZ55" s="1052"/>
      <c r="GA55" s="1052"/>
      <c r="GB55" s="1052"/>
      <c r="GC55" s="1052"/>
      <c r="GD55" s="1052"/>
      <c r="GE55" s="1052"/>
      <c r="GF55" s="1052"/>
      <c r="GG55" s="1052"/>
      <c r="GH55" s="1052"/>
      <c r="GI55" s="1052"/>
      <c r="GJ55" s="1052"/>
      <c r="GK55" s="1052"/>
      <c r="GL55" s="1052"/>
      <c r="GM55" s="1052"/>
      <c r="GN55" s="1052"/>
      <c r="GO55" s="1052"/>
      <c r="GP55" s="1052"/>
      <c r="GQ55" s="1052"/>
      <c r="GR55" s="1052"/>
      <c r="GS55" s="1052"/>
      <c r="GT55" s="1052"/>
      <c r="GU55" s="1052"/>
      <c r="GV55" s="1052"/>
      <c r="GW55" s="1052"/>
      <c r="GX55" s="1052"/>
      <c r="GY55" s="1052"/>
      <c r="GZ55" s="1052"/>
      <c r="HA55" s="1052"/>
      <c r="HB55" s="1052"/>
      <c r="HC55" s="1052"/>
      <c r="HD55" s="1052"/>
      <c r="HE55" s="1052"/>
      <c r="HF55" s="1052"/>
      <c r="HG55" s="1052"/>
      <c r="HH55" s="1052"/>
      <c r="HI55" s="1052"/>
      <c r="HJ55" s="1052"/>
      <c r="HK55" s="1052"/>
      <c r="HL55" s="1052"/>
      <c r="HM55" s="1052"/>
      <c r="HN55" s="1052"/>
      <c r="HO55" s="1052"/>
      <c r="HP55" s="1052"/>
      <c r="HQ55" s="1052"/>
      <c r="HR55" s="1052"/>
      <c r="HS55" s="1052"/>
      <c r="HT55" s="1052"/>
      <c r="HU55" s="1052"/>
      <c r="HV55" s="1052"/>
      <c r="HW55" s="2605"/>
      <c r="HX55" s="2605"/>
      <c r="HY55" s="2605"/>
      <c r="HZ55" s="1052"/>
      <c r="IA55" s="1052"/>
      <c r="IB55" s="1052"/>
      <c r="IC55" s="1052"/>
      <c r="ID55" s="1052"/>
      <c r="IE55" s="1052"/>
      <c r="IF55" s="1052"/>
      <c r="IG55" s="1052"/>
      <c r="IH55" s="1052"/>
      <c r="II55" s="1052"/>
      <c r="IJ55" s="1052"/>
      <c r="IK55" s="1052"/>
      <c r="IL55" s="1052"/>
      <c r="IM55" s="1052"/>
      <c r="IN55" s="1052"/>
      <c r="IO55" s="1052"/>
      <c r="IP55" s="1052"/>
      <c r="IQ55" s="1052"/>
      <c r="IR55" s="1052"/>
      <c r="IS55" s="1052"/>
      <c r="IT55" s="1052"/>
      <c r="IU55" s="1052"/>
      <c r="IV55" s="1052"/>
      <c r="IW55" s="1052"/>
      <c r="IX55" s="1052"/>
      <c r="IY55" s="1052"/>
      <c r="IZ55" s="1052"/>
      <c r="JA55" s="1052"/>
      <c r="JB55" s="1052"/>
      <c r="JC55" s="1052"/>
      <c r="JD55" s="1052"/>
      <c r="JE55" s="1052"/>
      <c r="JF55" s="1052"/>
      <c r="JG55" s="1052"/>
      <c r="JH55" s="1052"/>
      <c r="JI55" s="1052"/>
      <c r="JJ55" s="1052"/>
      <c r="JK55" s="1052"/>
      <c r="JL55" s="1052"/>
      <c r="JM55" s="1052"/>
      <c r="JN55" s="1052"/>
      <c r="JO55" s="1052"/>
      <c r="JP55" s="1052"/>
      <c r="JQ55" s="1052"/>
      <c r="JR55" s="1052"/>
      <c r="JS55" s="1052"/>
      <c r="JT55" s="1052"/>
      <c r="JU55" s="1052"/>
      <c r="JV55" s="1052"/>
      <c r="JW55" s="1052"/>
      <c r="JX55" s="1052"/>
      <c r="JY55" s="1052"/>
      <c r="JZ55" s="1052"/>
      <c r="KA55" s="1052"/>
      <c r="KB55" s="1052"/>
      <c r="KC55" s="1052"/>
      <c r="KD55" s="1052"/>
      <c r="KE55" s="1052"/>
      <c r="KF55" s="1052"/>
      <c r="KG55" s="1052"/>
      <c r="KH55" s="1052"/>
      <c r="KI55" s="1052"/>
      <c r="KJ55" s="1052"/>
      <c r="KK55" s="1052"/>
      <c r="KL55" s="1052"/>
      <c r="KM55" s="1052"/>
      <c r="KN55" s="1052"/>
      <c r="KO55" s="1052"/>
      <c r="KP55" s="1052"/>
      <c r="KQ55" s="1052"/>
      <c r="KR55" s="1052"/>
      <c r="KS55" s="1052"/>
      <c r="KT55" s="1052"/>
      <c r="KU55" s="1052"/>
      <c r="KV55" s="1052"/>
      <c r="KW55" s="1052"/>
      <c r="KX55" s="1052"/>
      <c r="KY55" s="1052"/>
      <c r="KZ55" s="1052"/>
      <c r="LA55" s="1052"/>
      <c r="LB55" s="1052"/>
      <c r="LC55" s="1052"/>
      <c r="LD55" s="1052"/>
      <c r="LE55" s="1052"/>
      <c r="LF55" s="1052"/>
      <c r="LG55" s="1052"/>
      <c r="LH55" s="1052"/>
      <c r="LI55" s="1052"/>
      <c r="LJ55" s="1052"/>
      <c r="LK55" s="1052"/>
      <c r="LL55" s="1052"/>
      <c r="LM55" s="1052"/>
      <c r="LN55" s="1052"/>
      <c r="LO55" s="1052"/>
      <c r="LP55" s="1052"/>
      <c r="LQ55" s="1052"/>
      <c r="LR55" s="1052"/>
      <c r="LS55" s="1052"/>
      <c r="LT55" s="1052"/>
      <c r="LU55" s="1052"/>
      <c r="LV55" s="1052"/>
      <c r="LW55" s="1052"/>
      <c r="LX55" s="1052"/>
      <c r="LY55" s="1052"/>
      <c r="LZ55" s="1052"/>
      <c r="MA55" s="1052"/>
      <c r="MB55" s="2606"/>
      <c r="MC55" s="2606"/>
      <c r="MD55" s="1052"/>
      <c r="ME55" s="1052"/>
      <c r="MF55" s="1052"/>
      <c r="MG55" s="1052"/>
      <c r="MH55" s="1052"/>
      <c r="MI55" s="1052"/>
      <c r="MJ55" s="98"/>
      <c r="MK55" s="96"/>
      <c r="ML55" s="96"/>
      <c r="MM55" s="332"/>
      <c r="MN55" s="98"/>
      <c r="MO55" s="96"/>
      <c r="MP55" s="96"/>
      <c r="MQ55" s="332"/>
      <c r="MR55" s="98"/>
      <c r="MS55" s="96"/>
      <c r="MT55" s="96"/>
      <c r="MU55" s="332"/>
      <c r="MV55" s="337"/>
      <c r="MW55" s="96"/>
      <c r="MX55" s="96"/>
      <c r="MY55" s="936"/>
      <c r="MZ55" s="337"/>
      <c r="NA55" s="96"/>
      <c r="NB55" s="96"/>
      <c r="NC55" s="332"/>
      <c r="ND55" s="337"/>
      <c r="NE55" s="96"/>
      <c r="NF55" s="96"/>
      <c r="NG55" s="936"/>
      <c r="NH55" s="337"/>
      <c r="NI55" s="96"/>
      <c r="NJ55" s="96"/>
      <c r="NK55" s="936"/>
      <c r="NL55" s="337"/>
      <c r="NM55" s="96"/>
      <c r="NN55" s="96"/>
      <c r="NO55" s="936"/>
      <c r="NP55" s="337"/>
      <c r="NQ55" s="96"/>
      <c r="NR55" s="96"/>
      <c r="NS55" s="936"/>
      <c r="NT55" s="337"/>
      <c r="NU55" s="96"/>
      <c r="NV55" s="96"/>
      <c r="NW55" s="936"/>
      <c r="NX55" s="337"/>
      <c r="NY55" s="96"/>
      <c r="NZ55" s="96"/>
      <c r="OA55" s="332"/>
      <c r="OB55" s="337"/>
      <c r="OC55" s="96"/>
      <c r="OD55" s="96"/>
      <c r="OE55" s="936"/>
      <c r="OF55" s="337"/>
      <c r="OG55" s="96"/>
      <c r="OH55" s="96"/>
      <c r="OI55" s="936"/>
      <c r="OJ55" s="337"/>
      <c r="OK55" s="96"/>
      <c r="OL55" s="96"/>
      <c r="OM55" s="936"/>
      <c r="ON55" s="337"/>
      <c r="OO55" s="96"/>
      <c r="OP55" s="96"/>
      <c r="OQ55" s="936"/>
      <c r="OR55" s="337"/>
      <c r="OS55" s="96"/>
      <c r="OT55" s="96"/>
      <c r="OU55" s="936"/>
      <c r="OV55" s="337"/>
      <c r="OW55" s="96"/>
      <c r="OX55" s="96"/>
      <c r="OY55" s="936"/>
      <c r="OZ55" s="337"/>
      <c r="PA55" s="96"/>
      <c r="PB55" s="96"/>
      <c r="PC55" s="936"/>
      <c r="PD55" s="337"/>
      <c r="PE55" s="96"/>
      <c r="PF55" s="96"/>
      <c r="PG55" s="936"/>
      <c r="PH55" s="337"/>
      <c r="PI55" s="96"/>
      <c r="PJ55" s="96"/>
      <c r="PK55" s="936"/>
      <c r="PL55" s="337"/>
      <c r="PM55" s="96"/>
      <c r="PN55" s="96"/>
      <c r="PO55" s="96"/>
      <c r="PP55" s="332"/>
      <c r="PQ55" s="337"/>
      <c r="PR55" s="96"/>
      <c r="PS55" s="96"/>
      <c r="PT55" s="936"/>
      <c r="PU55" s="1418"/>
      <c r="PV55" s="1419"/>
      <c r="PW55" s="1419"/>
      <c r="PX55" s="936"/>
      <c r="PY55" s="337"/>
      <c r="PZ55" s="96"/>
      <c r="QA55" s="96"/>
      <c r="QB55" s="936"/>
      <c r="QC55" s="337"/>
      <c r="QD55" s="96"/>
      <c r="QE55" s="96"/>
      <c r="QF55" s="936"/>
      <c r="QG55" s="337"/>
      <c r="QH55" s="96"/>
      <c r="QI55" s="96"/>
      <c r="QJ55" s="936"/>
      <c r="QK55" s="337"/>
      <c r="QL55" s="96"/>
      <c r="QM55" s="96"/>
      <c r="QN55" s="936"/>
      <c r="QO55" s="337"/>
      <c r="QP55" s="96"/>
      <c r="QQ55" s="96"/>
      <c r="QR55" s="936"/>
      <c r="QS55" s="337"/>
      <c r="QT55" s="96"/>
      <c r="QU55" s="96"/>
      <c r="QV55" s="936"/>
      <c r="QW55" s="337"/>
      <c r="QX55" s="96"/>
      <c r="QY55" s="96"/>
      <c r="QZ55" s="936"/>
      <c r="RA55" s="337"/>
      <c r="RB55" s="96"/>
      <c r="RC55" s="96"/>
      <c r="RD55" s="936"/>
      <c r="RE55" s="337"/>
      <c r="RF55" s="96"/>
      <c r="RG55" s="96"/>
      <c r="RH55" s="936"/>
      <c r="RI55" s="337"/>
      <c r="RJ55" s="96"/>
      <c r="RK55" s="96"/>
      <c r="RL55" s="936"/>
      <c r="RM55" s="337"/>
      <c r="RN55" s="96"/>
      <c r="RO55" s="96"/>
      <c r="RP55" s="936"/>
      <c r="RQ55" s="337"/>
      <c r="RR55" s="96"/>
      <c r="RS55" s="96"/>
      <c r="RT55" s="936"/>
      <c r="RU55" s="337"/>
      <c r="RV55" s="96"/>
      <c r="RW55" s="96"/>
      <c r="RX55" s="936"/>
      <c r="RY55" s="337"/>
      <c r="RZ55" s="96"/>
      <c r="SA55" s="96"/>
      <c r="SB55" s="936"/>
      <c r="SC55" s="337"/>
      <c r="SD55" s="96"/>
      <c r="SE55" s="96"/>
      <c r="SF55" s="936"/>
      <c r="SG55" s="337"/>
      <c r="SH55" s="96"/>
      <c r="SI55" s="96"/>
      <c r="SJ55" s="936"/>
      <c r="SK55" s="337"/>
      <c r="SL55" s="96"/>
      <c r="SM55" s="96"/>
      <c r="SN55" s="936"/>
      <c r="SO55" s="337"/>
      <c r="SP55" s="96"/>
      <c r="SQ55" s="96"/>
      <c r="SR55" s="936"/>
      <c r="SS55" s="337"/>
      <c r="ST55" s="96"/>
      <c r="SU55" s="96"/>
      <c r="SV55" s="936"/>
      <c r="SW55" s="337"/>
      <c r="SX55" s="96"/>
      <c r="SY55" s="96"/>
      <c r="SZ55" s="332"/>
      <c r="TA55" s="337"/>
      <c r="TB55" s="96"/>
      <c r="TC55" s="96"/>
      <c r="TD55" s="936"/>
      <c r="TE55" s="337"/>
      <c r="TF55" s="96"/>
      <c r="TG55" s="96"/>
      <c r="TH55" s="936"/>
      <c r="TI55" s="337"/>
      <c r="TJ55" s="96"/>
      <c r="TK55" s="96"/>
      <c r="TL55" s="936"/>
      <c r="TM55" s="1655"/>
      <c r="TN55" s="2607"/>
      <c r="TO55" s="2607"/>
      <c r="TP55" s="936"/>
      <c r="TQ55" s="337"/>
      <c r="TR55" s="96"/>
      <c r="TS55" s="96"/>
      <c r="TT55" s="936"/>
      <c r="TU55" s="1132" t="s">
        <v>1976</v>
      </c>
      <c r="TV55" s="310" t="s">
        <v>1967</v>
      </c>
      <c r="TW55" s="310" t="s">
        <v>1958</v>
      </c>
      <c r="TX55" s="1180"/>
      <c r="TY55" s="1132" t="s">
        <v>1964</v>
      </c>
      <c r="TZ55" s="310" t="s">
        <v>2046</v>
      </c>
      <c r="UA55" s="310" t="s">
        <v>1980</v>
      </c>
      <c r="UB55" s="1038"/>
      <c r="UC55" s="2608" t="s">
        <v>1960</v>
      </c>
      <c r="UD55" s="2609" t="s">
        <v>2002</v>
      </c>
      <c r="UE55" s="2609" t="s">
        <v>1939</v>
      </c>
      <c r="UF55" s="1651" t="s">
        <v>897</v>
      </c>
      <c r="UG55" s="2610" t="s">
        <v>1937</v>
      </c>
      <c r="UH55" s="2611" t="s">
        <v>2003</v>
      </c>
      <c r="UI55" s="2611" t="s">
        <v>1941</v>
      </c>
      <c r="UJ55" s="2612" t="s">
        <v>897</v>
      </c>
      <c r="UK55" s="2610" t="s">
        <v>2048</v>
      </c>
      <c r="UL55" s="2611" t="s">
        <v>1998</v>
      </c>
      <c r="UM55" s="2611" t="s">
        <v>1962</v>
      </c>
      <c r="UN55" s="2612"/>
      <c r="UO55" s="2610" t="s">
        <v>2010</v>
      </c>
      <c r="UP55" s="2611" t="s">
        <v>1978</v>
      </c>
      <c r="UQ55" s="2611" t="s">
        <v>2007</v>
      </c>
      <c r="UR55" s="2612"/>
      <c r="US55" s="2610" t="s">
        <v>2099</v>
      </c>
      <c r="UT55" s="1652" t="s">
        <v>1106</v>
      </c>
      <c r="UU55" s="1652" t="s">
        <v>812</v>
      </c>
      <c r="UV55" s="1651"/>
      <c r="UW55" s="1829" t="s">
        <v>2006</v>
      </c>
      <c r="UX55" s="1830" t="s">
        <v>1928</v>
      </c>
      <c r="UY55" s="1830" t="s">
        <v>1967</v>
      </c>
      <c r="UZ55" s="1835" t="s">
        <v>897</v>
      </c>
      <c r="VA55" s="1694" t="s">
        <v>2049</v>
      </c>
      <c r="VB55" s="1653" t="s">
        <v>2002</v>
      </c>
      <c r="VC55" s="1653" t="s">
        <v>2113</v>
      </c>
      <c r="VD55" s="1660" t="s">
        <v>897</v>
      </c>
      <c r="VE55" s="1694" t="s">
        <v>1951</v>
      </c>
      <c r="VF55" s="1653" t="s">
        <v>1945</v>
      </c>
      <c r="VG55" s="1653" t="s">
        <v>1936</v>
      </c>
      <c r="VH55" s="1660" t="s">
        <v>2102</v>
      </c>
      <c r="VI55" s="1829" t="s">
        <v>1650</v>
      </c>
      <c r="VJ55" s="1830" t="s">
        <v>974</v>
      </c>
      <c r="VK55" s="1830" t="s">
        <v>1651</v>
      </c>
      <c r="VL55" s="1835" t="s">
        <v>897</v>
      </c>
      <c r="VM55" s="1829" t="s">
        <v>2095</v>
      </c>
      <c r="VN55" s="1830" t="s">
        <v>1516</v>
      </c>
      <c r="VO55" s="1830" t="s">
        <v>1501</v>
      </c>
      <c r="VP55" s="1835" t="s">
        <v>897</v>
      </c>
      <c r="VQ55" s="1829" t="s">
        <v>1450</v>
      </c>
      <c r="VR55" s="1830" t="s">
        <v>250</v>
      </c>
      <c r="VS55" s="1830" t="s">
        <v>1452</v>
      </c>
      <c r="VT55" s="1835" t="s">
        <v>897</v>
      </c>
      <c r="VU55" s="1829" t="s">
        <v>2010</v>
      </c>
      <c r="VV55" s="1830" t="s">
        <v>1948</v>
      </c>
      <c r="VW55" s="1830" t="s">
        <v>1965</v>
      </c>
      <c r="VX55" s="1835" t="s">
        <v>897</v>
      </c>
      <c r="VY55" s="1829" t="s">
        <v>1943</v>
      </c>
      <c r="VZ55" s="1830" t="s">
        <v>2003</v>
      </c>
      <c r="WA55" s="1830" t="s">
        <v>1931</v>
      </c>
      <c r="WB55" s="1835" t="s">
        <v>897</v>
      </c>
      <c r="WC55" s="1829" t="s">
        <v>1958</v>
      </c>
      <c r="WD55" s="1830" t="s">
        <v>2113</v>
      </c>
      <c r="WE55" s="1830" t="s">
        <v>1927</v>
      </c>
      <c r="WF55" s="1835" t="s">
        <v>897</v>
      </c>
      <c r="WG55" s="1829" t="s">
        <v>1980</v>
      </c>
      <c r="WH55" s="1830" t="s">
        <v>1941</v>
      </c>
      <c r="WI55" s="1830" t="s">
        <v>1952</v>
      </c>
      <c r="WJ55" s="1835" t="s">
        <v>897</v>
      </c>
      <c r="WK55" s="1829" t="s">
        <v>897</v>
      </c>
      <c r="WL55" s="1830" t="s">
        <v>897</v>
      </c>
      <c r="WM55" s="1830" t="s">
        <v>897</v>
      </c>
      <c r="WN55" s="1835" t="s">
        <v>897</v>
      </c>
      <c r="WO55" s="1829" t="s">
        <v>1962</v>
      </c>
      <c r="WP55" s="1830" t="s">
        <v>2046</v>
      </c>
      <c r="WQ55" s="1830" t="s">
        <v>2047</v>
      </c>
      <c r="WR55" s="1835" t="s">
        <v>897</v>
      </c>
      <c r="WS55" s="1829" t="s">
        <v>2000</v>
      </c>
      <c r="WT55" s="1830" t="s">
        <v>1925</v>
      </c>
      <c r="WU55" s="1830" t="s">
        <v>1999</v>
      </c>
      <c r="WV55" s="1835" t="s">
        <v>897</v>
      </c>
      <c r="WW55" s="1829" t="s">
        <v>1938</v>
      </c>
      <c r="WX55" s="1830" t="s">
        <v>1956</v>
      </c>
      <c r="WY55" s="1830" t="s">
        <v>1949</v>
      </c>
      <c r="WZ55" s="1835" t="s">
        <v>897</v>
      </c>
      <c r="XA55" s="1829" t="s">
        <v>1928</v>
      </c>
      <c r="XB55" s="1830" t="s">
        <v>2279</v>
      </c>
      <c r="XC55" s="1830" t="s">
        <v>2049</v>
      </c>
      <c r="XD55" s="1835" t="s">
        <v>897</v>
      </c>
      <c r="XE55" s="2555" t="s">
        <v>2363</v>
      </c>
      <c r="XF55" s="1830" t="s">
        <v>2291</v>
      </c>
      <c r="XG55" s="1830" t="s">
        <v>1954</v>
      </c>
      <c r="XH55" s="1835" t="s">
        <v>897</v>
      </c>
      <c r="XI55" s="1829" t="s">
        <v>1980</v>
      </c>
      <c r="XJ55" s="1830" t="s">
        <v>1931</v>
      </c>
      <c r="XK55" s="1830" t="s">
        <v>1927</v>
      </c>
      <c r="XL55" s="1835" t="s">
        <v>897</v>
      </c>
      <c r="XM55" s="1829" t="s">
        <v>2361</v>
      </c>
      <c r="XN55" s="1830" t="s">
        <v>2366</v>
      </c>
      <c r="XO55" s="1830" t="s">
        <v>2351</v>
      </c>
      <c r="XP55" s="1835" t="s">
        <v>897</v>
      </c>
      <c r="XQ55" s="1829" t="s">
        <v>2360</v>
      </c>
      <c r="XR55" s="1830" t="s">
        <v>2112</v>
      </c>
      <c r="XS55" s="1830" t="s">
        <v>2352</v>
      </c>
      <c r="XT55" s="1835" t="s">
        <v>897</v>
      </c>
      <c r="XU55" s="1829" t="s">
        <v>2356</v>
      </c>
      <c r="XV55" s="1830" t="s">
        <v>1942</v>
      </c>
      <c r="XW55" s="1830" t="s">
        <v>2000</v>
      </c>
      <c r="XX55" s="1835" t="s">
        <v>897</v>
      </c>
      <c r="XY55" s="1829" t="s">
        <v>2418</v>
      </c>
      <c r="XZ55" s="1830" t="s">
        <v>2414</v>
      </c>
      <c r="YA55" s="1830" t="s">
        <v>2415</v>
      </c>
      <c r="YB55" s="1835" t="s">
        <v>897</v>
      </c>
      <c r="YC55" s="1829" t="s">
        <v>1941</v>
      </c>
      <c r="YD55" s="1830" t="s">
        <v>2357</v>
      </c>
      <c r="YE55" s="1830" t="s">
        <v>2047</v>
      </c>
      <c r="YF55" s="1835" t="s">
        <v>897</v>
      </c>
      <c r="YG55" s="1829" t="s">
        <v>1949</v>
      </c>
      <c r="YH55" s="1830" t="s">
        <v>1934</v>
      </c>
      <c r="YI55" s="1830" t="s">
        <v>1962</v>
      </c>
      <c r="YJ55" s="1835" t="s">
        <v>897</v>
      </c>
      <c r="YK55" s="1829" t="s">
        <v>1980</v>
      </c>
      <c r="YL55" s="1830" t="s">
        <v>2363</v>
      </c>
      <c r="YM55" s="1830" t="s">
        <v>2280</v>
      </c>
      <c r="YN55" s="1831" t="s">
        <v>897</v>
      </c>
      <c r="YO55" s="1829" t="s">
        <v>2351</v>
      </c>
      <c r="YP55" s="1830" t="s">
        <v>1956</v>
      </c>
      <c r="YQ55" s="1830" t="s">
        <v>2010</v>
      </c>
      <c r="YR55" s="1835" t="s">
        <v>897</v>
      </c>
      <c r="YS55" s="1829" t="s">
        <v>2413</v>
      </c>
      <c r="YT55" s="1830" t="s">
        <v>2046</v>
      </c>
      <c r="YU55" s="1830" t="s">
        <v>2416</v>
      </c>
      <c r="YV55" s="1835" t="s">
        <v>897</v>
      </c>
      <c r="YW55" s="1829" t="s">
        <v>1954</v>
      </c>
      <c r="YX55" s="1830" t="s">
        <v>2113</v>
      </c>
      <c r="YY55" s="1830" t="s">
        <v>2352</v>
      </c>
      <c r="YZ55" s="1835" t="s">
        <v>897</v>
      </c>
      <c r="ZA55" s="1829" t="s">
        <v>2364</v>
      </c>
      <c r="ZB55" s="1830" t="s">
        <v>2417</v>
      </c>
      <c r="ZC55" s="1830" t="s">
        <v>1949</v>
      </c>
      <c r="ZD55" s="1835" t="s">
        <v>897</v>
      </c>
      <c r="ZE55" s="1829" t="s">
        <v>2357</v>
      </c>
      <c r="ZF55" s="1830" t="s">
        <v>2581</v>
      </c>
      <c r="ZG55" s="1830" t="s">
        <v>2358</v>
      </c>
      <c r="ZH55" s="1835" t="s">
        <v>897</v>
      </c>
      <c r="ZI55" s="1829" t="s">
        <v>2363</v>
      </c>
      <c r="ZJ55" s="1830" t="s">
        <v>2006</v>
      </c>
      <c r="ZK55" s="1830" t="s">
        <v>1952</v>
      </c>
      <c r="ZL55" s="1831" t="s">
        <v>897</v>
      </c>
      <c r="ZM55" s="1829" t="s">
        <v>1958</v>
      </c>
      <c r="ZN55" s="1830" t="s">
        <v>2354</v>
      </c>
      <c r="ZO55" s="1830" t="s">
        <v>2413</v>
      </c>
      <c r="ZP55" s="1835" t="s">
        <v>897</v>
      </c>
      <c r="ZQ55" s="1829" t="s">
        <v>1938</v>
      </c>
      <c r="ZR55" s="1830" t="s">
        <v>2361</v>
      </c>
      <c r="ZS55" s="1830" t="s">
        <v>2351</v>
      </c>
      <c r="ZT55" s="1835" t="s">
        <v>897</v>
      </c>
      <c r="ZU55" s="1829" t="s">
        <v>2623</v>
      </c>
      <c r="ZV55" s="1830" t="s">
        <v>2010</v>
      </c>
      <c r="ZW55" s="1830" t="s">
        <v>2352</v>
      </c>
      <c r="ZX55" s="1835" t="s">
        <v>897</v>
      </c>
      <c r="ZY55" s="1829" t="s">
        <v>1925</v>
      </c>
      <c r="ZZ55" s="1830" t="s">
        <v>1936</v>
      </c>
      <c r="AAA55" s="1830" t="s">
        <v>2113</v>
      </c>
      <c r="AAB55" s="1835" t="s">
        <v>897</v>
      </c>
      <c r="AAC55" s="1829" t="s">
        <v>2364</v>
      </c>
      <c r="AAD55" s="1830" t="s">
        <v>2581</v>
      </c>
      <c r="AAE55" s="1830" t="s">
        <v>2417</v>
      </c>
      <c r="AAF55" s="1835" t="s">
        <v>897</v>
      </c>
      <c r="AAG55" s="1829" t="s">
        <v>2047</v>
      </c>
      <c r="AAH55" s="1830" t="s">
        <v>2365</v>
      </c>
      <c r="AAI55" s="1830" t="s">
        <v>2354</v>
      </c>
      <c r="AAJ55" s="1835" t="s">
        <v>897</v>
      </c>
      <c r="AAK55" s="1829" t="s">
        <v>2008</v>
      </c>
      <c r="AAL55" s="1830" t="s">
        <v>1938</v>
      </c>
      <c r="AAM55" s="1830" t="s">
        <v>2416</v>
      </c>
      <c r="AAN55" s="1831" t="s">
        <v>897</v>
      </c>
      <c r="AAO55" s="1829" t="s">
        <v>2280</v>
      </c>
      <c r="AAP55" s="1830" t="s">
        <v>2351</v>
      </c>
      <c r="AAQ55" s="1830" t="s">
        <v>2359</v>
      </c>
      <c r="AAR55" s="1835" t="s">
        <v>897</v>
      </c>
      <c r="AAS55" s="1694" t="s">
        <v>2049</v>
      </c>
      <c r="AAT55" s="1653" t="s">
        <v>1954</v>
      </c>
      <c r="AAU55" s="1653" t="s">
        <v>2367</v>
      </c>
      <c r="AAV55" s="2070" t="s">
        <v>897</v>
      </c>
      <c r="AAW55" s="2613" t="s">
        <v>2749</v>
      </c>
      <c r="AAX55" s="2514" t="s">
        <v>2750</v>
      </c>
      <c r="AAY55" s="1653" t="s">
        <v>2112</v>
      </c>
      <c r="AAZ55" s="1660" t="s">
        <v>897</v>
      </c>
      <c r="ABA55" s="1694" t="s">
        <v>2581</v>
      </c>
      <c r="ABB55" s="1653" t="s">
        <v>2360</v>
      </c>
      <c r="ABC55" s="1653" t="s">
        <v>2622</v>
      </c>
      <c r="ABD55" s="1660" t="s">
        <v>897</v>
      </c>
      <c r="ABE55" s="1694" t="s">
        <v>2865</v>
      </c>
      <c r="ABF55" s="1653" t="s">
        <v>1972</v>
      </c>
      <c r="ABG55" s="1653" t="s">
        <v>2869</v>
      </c>
      <c r="ABH55" s="1660" t="s">
        <v>2872</v>
      </c>
      <c r="ABI55" s="1829" t="s">
        <v>2365</v>
      </c>
      <c r="ABJ55" s="1830" t="s">
        <v>2047</v>
      </c>
      <c r="ABK55" s="1830" t="s">
        <v>1945</v>
      </c>
      <c r="ABL55" s="1835" t="s">
        <v>897</v>
      </c>
      <c r="ABM55" s="1829" t="s">
        <v>2008</v>
      </c>
      <c r="ABN55" s="1830" t="s">
        <v>1977</v>
      </c>
      <c r="ABO55" s="1830" t="s">
        <v>2868</v>
      </c>
      <c r="ABP55" s="1835" t="s">
        <v>897</v>
      </c>
      <c r="ABQ55" s="1829" t="s">
        <v>1958</v>
      </c>
      <c r="ABR55" s="1830" t="s">
        <v>2867</v>
      </c>
      <c r="ABS55" s="1830" t="s">
        <v>2280</v>
      </c>
      <c r="ABT55" s="1835" t="s">
        <v>897</v>
      </c>
      <c r="ABU55" s="1829" t="s">
        <v>2367</v>
      </c>
      <c r="ABV55" s="1830" t="s">
        <v>2361</v>
      </c>
      <c r="ABW55" s="1830" t="s">
        <v>2355</v>
      </c>
      <c r="ABX55" s="1835"/>
      <c r="ABY55" s="1829" t="s">
        <v>2360</v>
      </c>
      <c r="ABZ55" s="1653" t="s">
        <v>2864</v>
      </c>
      <c r="ACA55" s="1653" t="s">
        <v>2415</v>
      </c>
      <c r="ACB55" s="1660" t="s">
        <v>897</v>
      </c>
      <c r="ACC55" s="1694" t="s">
        <v>897</v>
      </c>
      <c r="ACD55" s="1653" t="s">
        <v>897</v>
      </c>
      <c r="ACE55" s="1653" t="s">
        <v>897</v>
      </c>
      <c r="ACF55" s="1660" t="s">
        <v>897</v>
      </c>
      <c r="ACG55" s="1694" t="s">
        <v>2754</v>
      </c>
      <c r="ACH55" s="1653" t="s">
        <v>2866</v>
      </c>
      <c r="ACI55" s="1653" t="s">
        <v>2869</v>
      </c>
      <c r="ACJ55" s="1660" t="s">
        <v>897</v>
      </c>
      <c r="ACK55" s="1694" t="s">
        <v>2622</v>
      </c>
      <c r="ACL55" s="1660" t="s">
        <v>2871</v>
      </c>
      <c r="ACM55" s="1830" t="s">
        <v>2009</v>
      </c>
      <c r="ACN55" s="1835" t="s">
        <v>1949</v>
      </c>
      <c r="ACO55" s="227"/>
      <c r="ACP55" s="2603" t="s">
        <v>1320</v>
      </c>
      <c r="ACQ55" s="337">
        <f t="shared" si="11"/>
        <v>20</v>
      </c>
      <c r="ACR55" s="96">
        <f t="shared" si="12"/>
        <v>13</v>
      </c>
      <c r="ACS55" s="936">
        <f t="shared" si="13"/>
        <v>33</v>
      </c>
      <c r="ACT55" s="1319">
        <f t="shared" si="14"/>
        <v>0.60606060606060608</v>
      </c>
      <c r="ACU55" s="337">
        <f t="shared" si="15"/>
        <v>8</v>
      </c>
      <c r="ACV55" s="96">
        <f t="shared" si="16"/>
        <v>7</v>
      </c>
      <c r="ACW55" s="936">
        <f t="shared" si="17"/>
        <v>15</v>
      </c>
      <c r="ACX55" s="1315">
        <f t="shared" si="18"/>
        <v>0.53333333333333333</v>
      </c>
    </row>
    <row r="56" spans="1:779">
      <c r="A56" s="262" t="s">
        <v>1548</v>
      </c>
      <c r="B56" s="262" t="s">
        <v>243</v>
      </c>
      <c r="C56" s="2168">
        <f t="shared" ca="1" si="19"/>
        <v>16</v>
      </c>
      <c r="D56" s="682">
        <v>39990</v>
      </c>
      <c r="E56" s="769" t="s">
        <v>1517</v>
      </c>
      <c r="F56" s="262" t="s">
        <v>1513</v>
      </c>
      <c r="G56" s="264" t="s">
        <v>7</v>
      </c>
      <c r="H56" s="84">
        <f t="shared" si="20"/>
        <v>118</v>
      </c>
      <c r="I56" s="85">
        <f t="shared" si="21"/>
        <v>121</v>
      </c>
      <c r="J56" s="85">
        <f t="shared" si="22"/>
        <v>239</v>
      </c>
      <c r="K56" s="97">
        <f t="shared" si="23"/>
        <v>0.49372384937238495</v>
      </c>
      <c r="L56" s="770"/>
      <c r="M56" s="770"/>
      <c r="N56" s="770"/>
      <c r="O56" s="770"/>
      <c r="P56" s="770"/>
      <c r="Q56" s="770"/>
      <c r="R56" s="770"/>
      <c r="S56" s="770"/>
      <c r="T56" s="770"/>
      <c r="U56" s="770"/>
      <c r="V56" s="770"/>
      <c r="W56" s="770"/>
      <c r="X56" s="770"/>
      <c r="Y56" s="770"/>
      <c r="Z56" s="770"/>
      <c r="AA56" s="770"/>
      <c r="AB56" s="770"/>
      <c r="AC56" s="770"/>
      <c r="AD56" s="770"/>
      <c r="AE56" s="770"/>
      <c r="AF56" s="770"/>
      <c r="AG56" s="770"/>
      <c r="AH56" s="770"/>
      <c r="AI56" s="770"/>
      <c r="AJ56" s="770"/>
      <c r="AK56" s="770"/>
      <c r="AL56" s="770"/>
      <c r="AM56" s="770"/>
      <c r="AN56" s="770"/>
      <c r="AO56" s="770"/>
      <c r="AP56" s="770"/>
      <c r="AQ56" s="770"/>
      <c r="AR56" s="770"/>
      <c r="AS56" s="770"/>
      <c r="AT56" s="770"/>
      <c r="AU56" s="770"/>
      <c r="AV56" s="770"/>
      <c r="AW56" s="770"/>
      <c r="AX56" s="770"/>
      <c r="AY56" s="770"/>
      <c r="AZ56" s="770"/>
      <c r="BA56" s="770"/>
      <c r="BB56" s="770"/>
      <c r="BC56" s="770"/>
      <c r="BD56" s="770"/>
      <c r="BE56" s="770"/>
      <c r="BF56" s="770"/>
      <c r="BG56" s="770"/>
      <c r="BH56" s="770"/>
      <c r="BI56" s="770"/>
      <c r="BJ56" s="770"/>
      <c r="BK56" s="770"/>
      <c r="BL56" s="770"/>
      <c r="BM56" s="770"/>
      <c r="BN56" s="770"/>
      <c r="BO56" s="770"/>
      <c r="BP56" s="770"/>
      <c r="BQ56" s="770"/>
      <c r="BR56" s="770"/>
      <c r="BS56" s="770"/>
      <c r="BT56" s="770"/>
      <c r="BU56" s="770"/>
      <c r="BV56" s="770"/>
      <c r="BW56" s="770"/>
      <c r="BX56" s="770"/>
      <c r="BY56" s="770"/>
      <c r="BZ56" s="770"/>
      <c r="CA56" s="770"/>
      <c r="CB56" s="770"/>
      <c r="CC56" s="770"/>
      <c r="CD56" s="770"/>
      <c r="CE56" s="770"/>
      <c r="CF56" s="770"/>
      <c r="CG56" s="770"/>
      <c r="CH56" s="770"/>
      <c r="CI56" s="770"/>
      <c r="CJ56" s="770"/>
      <c r="CK56" s="770"/>
      <c r="CL56" s="770"/>
      <c r="CM56" s="770"/>
      <c r="CN56" s="770"/>
      <c r="CO56" s="770"/>
      <c r="CP56" s="770"/>
      <c r="CQ56" s="770"/>
      <c r="CR56" s="770"/>
      <c r="CS56" s="770"/>
      <c r="CT56" s="770"/>
      <c r="CU56" s="770"/>
      <c r="CV56" s="770"/>
      <c r="CW56" s="770"/>
      <c r="CX56" s="770"/>
      <c r="CY56" s="770"/>
      <c r="CZ56" s="770"/>
      <c r="DA56" s="770"/>
      <c r="DB56" s="770"/>
      <c r="DC56" s="770"/>
      <c r="DD56" s="770"/>
      <c r="DE56" s="770"/>
      <c r="DF56" s="770"/>
      <c r="DG56" s="770"/>
      <c r="DH56" s="770"/>
      <c r="DI56" s="770"/>
      <c r="DJ56" s="770"/>
      <c r="DK56" s="770"/>
      <c r="DL56" s="770"/>
      <c r="DM56" s="770"/>
      <c r="DN56" s="770"/>
      <c r="DO56" s="770"/>
      <c r="DP56" s="770"/>
      <c r="DQ56" s="770"/>
      <c r="DR56" s="770"/>
      <c r="DS56" s="770"/>
      <c r="DT56" s="770"/>
      <c r="DU56" s="770"/>
      <c r="DV56" s="770"/>
      <c r="DW56" s="770"/>
      <c r="DX56" s="770"/>
      <c r="DY56" s="770"/>
      <c r="DZ56" s="770"/>
      <c r="EA56" s="770"/>
      <c r="EB56" s="770"/>
      <c r="EC56" s="770"/>
      <c r="ED56" s="770"/>
      <c r="EE56" s="770"/>
      <c r="EF56" s="770"/>
      <c r="EG56" s="770"/>
      <c r="EH56" s="770"/>
      <c r="EI56" s="770"/>
      <c r="EJ56" s="770"/>
      <c r="EK56" s="770"/>
      <c r="EL56" s="770"/>
      <c r="EM56" s="770"/>
      <c r="EN56" s="770"/>
      <c r="EO56" s="770"/>
      <c r="EP56" s="770"/>
      <c r="EQ56" s="770"/>
      <c r="ER56" s="770"/>
      <c r="ES56" s="770"/>
      <c r="ET56" s="770"/>
      <c r="EU56" s="770"/>
      <c r="EV56" s="770"/>
      <c r="EW56" s="770"/>
      <c r="EX56" s="770"/>
      <c r="EY56" s="770"/>
      <c r="EZ56" s="770"/>
      <c r="FA56" s="770"/>
      <c r="FB56" s="770"/>
      <c r="FC56" s="770"/>
      <c r="FD56" s="770"/>
      <c r="FE56" s="770"/>
      <c r="FF56" s="770"/>
      <c r="FG56" s="770"/>
      <c r="FH56" s="770"/>
      <c r="FI56" s="770"/>
      <c r="FJ56" s="770"/>
      <c r="FK56" s="770"/>
      <c r="FL56" s="770"/>
      <c r="FM56" s="770"/>
      <c r="FN56" s="770"/>
      <c r="FO56" s="770"/>
      <c r="FP56" s="770"/>
      <c r="FQ56" s="770"/>
      <c r="FR56" s="770"/>
      <c r="FS56" s="770"/>
      <c r="FT56" s="770"/>
      <c r="FU56" s="770"/>
      <c r="FV56" s="770"/>
      <c r="FW56" s="770"/>
      <c r="FX56" s="770"/>
      <c r="FY56" s="770"/>
      <c r="FZ56" s="770"/>
      <c r="GA56" s="770"/>
      <c r="GB56" s="770"/>
      <c r="GC56" s="770"/>
      <c r="GD56" s="770"/>
      <c r="GE56" s="770"/>
      <c r="GF56" s="770"/>
      <c r="GG56" s="770"/>
      <c r="GH56" s="770"/>
      <c r="GI56" s="770"/>
      <c r="GJ56" s="770"/>
      <c r="GK56" s="770"/>
      <c r="GL56" s="770"/>
      <c r="GM56" s="770"/>
      <c r="GN56" s="770"/>
      <c r="GO56" s="770"/>
      <c r="GP56" s="770"/>
      <c r="GQ56" s="770"/>
      <c r="GR56" s="770"/>
      <c r="GS56" s="770"/>
      <c r="GT56" s="770"/>
      <c r="GU56" s="770"/>
      <c r="GV56" s="770"/>
      <c r="GW56" s="770"/>
      <c r="GX56" s="770"/>
      <c r="GY56" s="770"/>
      <c r="GZ56" s="770"/>
      <c r="HA56" s="770"/>
      <c r="HB56" s="770"/>
      <c r="HC56" s="770"/>
      <c r="HD56" s="770"/>
      <c r="HE56" s="770"/>
      <c r="HF56" s="770"/>
      <c r="HG56" s="770"/>
      <c r="HH56" s="770"/>
      <c r="HI56" s="770"/>
      <c r="HJ56" s="770"/>
      <c r="HK56" s="770"/>
      <c r="HL56" s="770"/>
      <c r="HM56" s="770"/>
      <c r="HN56" s="770"/>
      <c r="HO56" s="770"/>
      <c r="HP56" s="770"/>
      <c r="HQ56" s="770"/>
      <c r="HR56" s="770"/>
      <c r="HS56" s="770"/>
      <c r="HT56" s="770"/>
      <c r="HU56" s="770"/>
      <c r="HV56" s="770"/>
      <c r="HW56" s="770"/>
      <c r="HX56" s="770"/>
      <c r="HY56" s="770"/>
      <c r="HZ56" s="770"/>
      <c r="IA56" s="770"/>
      <c r="IB56" s="770"/>
      <c r="IC56" s="770"/>
      <c r="ID56" s="770"/>
      <c r="IE56" s="770"/>
      <c r="IF56" s="770"/>
      <c r="IG56" s="770"/>
      <c r="IH56" s="770"/>
      <c r="II56" s="770"/>
      <c r="IJ56" s="770"/>
      <c r="IK56" s="770"/>
      <c r="IL56" s="770"/>
      <c r="IM56" s="770"/>
      <c r="IN56" s="770"/>
      <c r="IO56" s="770"/>
      <c r="IP56" s="770"/>
      <c r="IQ56" s="770"/>
      <c r="IR56" s="770"/>
      <c r="IS56" s="770"/>
      <c r="IT56" s="770"/>
      <c r="IU56" s="770"/>
      <c r="IV56" s="770"/>
      <c r="IW56" s="770"/>
      <c r="IX56" s="770"/>
      <c r="IY56" s="770"/>
      <c r="IZ56" s="770"/>
      <c r="JA56" s="770"/>
      <c r="JB56" s="770"/>
      <c r="JC56" s="770"/>
      <c r="JD56" s="770"/>
      <c r="JE56" s="770"/>
      <c r="JF56" s="770"/>
      <c r="JG56" s="770"/>
      <c r="JH56" s="770"/>
      <c r="JI56" s="770"/>
      <c r="JJ56" s="770"/>
      <c r="JK56" s="770"/>
      <c r="JL56" s="770"/>
      <c r="JM56" s="770"/>
      <c r="JN56" s="770"/>
      <c r="JO56" s="770"/>
      <c r="JP56" s="770"/>
      <c r="JQ56" s="770"/>
      <c r="JR56" s="770"/>
      <c r="JS56" s="770"/>
      <c r="JT56" s="770"/>
      <c r="JU56" s="770"/>
      <c r="JV56" s="770"/>
      <c r="JW56" s="770"/>
      <c r="JX56" s="770"/>
      <c r="JY56" s="770"/>
      <c r="JZ56" s="770"/>
      <c r="KA56" s="770"/>
      <c r="KB56" s="770"/>
      <c r="KC56" s="770"/>
      <c r="KD56" s="770"/>
      <c r="KE56" s="770"/>
      <c r="KF56" s="770"/>
      <c r="KG56" s="770"/>
      <c r="KH56" s="770"/>
      <c r="KI56" s="770"/>
      <c r="KJ56" s="770"/>
      <c r="KK56" s="770"/>
      <c r="KL56" s="770"/>
      <c r="KM56" s="770"/>
      <c r="KN56" s="770"/>
      <c r="KO56" s="770"/>
      <c r="KP56" s="770"/>
      <c r="KQ56" s="770"/>
      <c r="KR56" s="770"/>
      <c r="KS56" s="770"/>
      <c r="KT56" s="770"/>
      <c r="KU56" s="770"/>
      <c r="KV56" s="770"/>
      <c r="KW56" s="770"/>
      <c r="KX56" s="770"/>
      <c r="KY56" s="770"/>
      <c r="KZ56" s="770"/>
      <c r="LA56" s="770"/>
      <c r="LB56" s="770"/>
      <c r="LC56" s="770"/>
      <c r="LD56" s="770"/>
      <c r="LE56" s="770"/>
      <c r="LF56" s="770"/>
      <c r="LG56" s="770"/>
      <c r="LH56" s="770"/>
      <c r="LI56" s="770"/>
      <c r="LJ56" s="770"/>
      <c r="LK56" s="770"/>
      <c r="LL56" s="770"/>
      <c r="LM56" s="770"/>
      <c r="LN56" s="770"/>
      <c r="LO56" s="770"/>
      <c r="LP56" s="770"/>
      <c r="LQ56" s="770"/>
      <c r="LR56" s="770"/>
      <c r="LS56" s="770"/>
      <c r="LT56" s="770"/>
      <c r="LU56" s="770"/>
      <c r="LV56" s="770"/>
      <c r="LW56" s="770"/>
      <c r="LX56" s="770"/>
      <c r="LY56" s="770"/>
      <c r="LZ56" s="770"/>
      <c r="MA56" s="770"/>
      <c r="MB56" s="770"/>
      <c r="MC56" s="770"/>
      <c r="MD56" s="770"/>
      <c r="ME56" s="770"/>
      <c r="MF56" s="770"/>
      <c r="MG56" s="770"/>
      <c r="MH56" s="770"/>
      <c r="MI56" s="770"/>
      <c r="MJ56" s="84"/>
      <c r="MK56" s="85"/>
      <c r="ML56" s="85"/>
      <c r="MM56" s="111"/>
      <c r="MN56" s="84"/>
      <c r="MO56" s="85"/>
      <c r="MP56" s="85"/>
      <c r="MQ56" s="111"/>
      <c r="MR56" s="84"/>
      <c r="MS56" s="85"/>
      <c r="MT56" s="85"/>
      <c r="MU56" s="111"/>
      <c r="MV56" s="400"/>
      <c r="MW56" s="85"/>
      <c r="MX56" s="85"/>
      <c r="MY56" s="932"/>
      <c r="MZ56" s="400"/>
      <c r="NA56" s="85"/>
      <c r="NB56" s="85"/>
      <c r="NC56" s="111"/>
      <c r="ND56" s="400"/>
      <c r="NE56" s="85"/>
      <c r="NF56" s="85"/>
      <c r="NG56" s="932"/>
      <c r="NH56" s="400"/>
      <c r="NI56" s="85"/>
      <c r="NJ56" s="85"/>
      <c r="NK56" s="932"/>
      <c r="NL56" s="400"/>
      <c r="NM56" s="85"/>
      <c r="NN56" s="85"/>
      <c r="NO56" s="932"/>
      <c r="NP56" s="400"/>
      <c r="NQ56" s="85"/>
      <c r="NR56" s="85"/>
      <c r="NS56" s="932"/>
      <c r="NT56" s="400"/>
      <c r="NU56" s="85"/>
      <c r="NV56" s="85"/>
      <c r="NW56" s="932"/>
      <c r="NX56" s="400"/>
      <c r="NY56" s="85"/>
      <c r="NZ56" s="85"/>
      <c r="OA56" s="111"/>
      <c r="OB56" s="400"/>
      <c r="OC56" s="85"/>
      <c r="OD56" s="85"/>
      <c r="OE56" s="932"/>
      <c r="OF56" s="400"/>
      <c r="OG56" s="85"/>
      <c r="OH56" s="85"/>
      <c r="OI56" s="932"/>
      <c r="OJ56" s="400"/>
      <c r="OK56" s="85"/>
      <c r="OL56" s="85"/>
      <c r="OM56" s="932"/>
      <c r="ON56" s="400"/>
      <c r="OO56" s="85"/>
      <c r="OP56" s="85"/>
      <c r="OQ56" s="932"/>
      <c r="OR56" s="400"/>
      <c r="OS56" s="85"/>
      <c r="OT56" s="85"/>
      <c r="OU56" s="932"/>
      <c r="OV56" s="400"/>
      <c r="OW56" s="85"/>
      <c r="OX56" s="85"/>
      <c r="OY56" s="932"/>
      <c r="OZ56" s="400"/>
      <c r="PA56" s="85"/>
      <c r="PB56" s="85"/>
      <c r="PC56" s="932"/>
      <c r="PD56" s="400"/>
      <c r="PE56" s="85"/>
      <c r="PF56" s="85"/>
      <c r="PG56" s="932"/>
      <c r="PH56" s="400"/>
      <c r="PI56" s="85"/>
      <c r="PJ56" s="85"/>
      <c r="PK56" s="932"/>
      <c r="PL56" s="400"/>
      <c r="PM56" s="85"/>
      <c r="PN56" s="85"/>
      <c r="PO56" s="85"/>
      <c r="PP56" s="111"/>
      <c r="PQ56" s="400"/>
      <c r="PR56" s="85"/>
      <c r="PS56" s="85"/>
      <c r="PT56" s="932"/>
      <c r="PU56" s="1409"/>
      <c r="PV56" s="1410"/>
      <c r="PW56" s="1410"/>
      <c r="PX56" s="932"/>
      <c r="PY56" s="400"/>
      <c r="PZ56" s="85"/>
      <c r="QA56" s="85"/>
      <c r="QB56" s="932"/>
      <c r="QC56" s="400" t="s">
        <v>1114</v>
      </c>
      <c r="QD56" s="85" t="s">
        <v>1103</v>
      </c>
      <c r="QE56" s="85" t="s">
        <v>1151</v>
      </c>
      <c r="QF56" s="932"/>
      <c r="QG56" s="400" t="s">
        <v>1149</v>
      </c>
      <c r="QH56" s="285" t="s">
        <v>1102</v>
      </c>
      <c r="QI56" s="285" t="s">
        <v>447</v>
      </c>
      <c r="QJ56" s="1094"/>
      <c r="QK56" s="1093" t="s">
        <v>1106</v>
      </c>
      <c r="QL56" s="285" t="s">
        <v>816</v>
      </c>
      <c r="QM56" s="285" t="s">
        <v>1105</v>
      </c>
      <c r="QN56" s="1094"/>
      <c r="QO56" s="1093" t="s">
        <v>1112</v>
      </c>
      <c r="QP56" s="285" t="s">
        <v>1518</v>
      </c>
      <c r="QQ56" s="285" t="s">
        <v>449</v>
      </c>
      <c r="QR56" s="1094"/>
      <c r="QS56" s="1093" t="s">
        <v>798</v>
      </c>
      <c r="QT56" s="285" t="s">
        <v>1442</v>
      </c>
      <c r="QU56" s="285" t="s">
        <v>132</v>
      </c>
      <c r="QV56" s="1124" t="s">
        <v>1498</v>
      </c>
      <c r="QW56" s="1125" t="s">
        <v>1516</v>
      </c>
      <c r="QX56" s="283" t="s">
        <v>462</v>
      </c>
      <c r="QY56" s="283" t="s">
        <v>133</v>
      </c>
      <c r="QZ56" s="932" t="s">
        <v>1500</v>
      </c>
      <c r="RA56" s="400" t="s">
        <v>1107</v>
      </c>
      <c r="RB56" s="85" t="s">
        <v>1098</v>
      </c>
      <c r="RC56" s="85" t="s">
        <v>1449</v>
      </c>
      <c r="RD56" s="932"/>
      <c r="RE56" s="400" t="s">
        <v>175</v>
      </c>
      <c r="RF56" s="85" t="s">
        <v>1450</v>
      </c>
      <c r="RG56" s="85" t="s">
        <v>1441</v>
      </c>
      <c r="RH56" s="932"/>
      <c r="RI56" s="400" t="s">
        <v>1439</v>
      </c>
      <c r="RJ56" s="85" t="s">
        <v>1446</v>
      </c>
      <c r="RK56" s="85" t="s">
        <v>1103</v>
      </c>
      <c r="RL56" s="932"/>
      <c r="RM56" s="1093" t="s">
        <v>1635</v>
      </c>
      <c r="RN56" s="285" t="s">
        <v>1634</v>
      </c>
      <c r="RO56" s="285" t="s">
        <v>1141</v>
      </c>
      <c r="RP56" s="1094"/>
      <c r="RQ56" s="1093" t="s">
        <v>1153</v>
      </c>
      <c r="RR56" s="285" t="s">
        <v>1111</v>
      </c>
      <c r="RS56" s="285" t="s">
        <v>1442</v>
      </c>
      <c r="RT56" s="1094"/>
      <c r="RU56" s="1093" t="s">
        <v>1114</v>
      </c>
      <c r="RV56" s="285" t="s">
        <v>447</v>
      </c>
      <c r="RW56" s="285" t="s">
        <v>1459</v>
      </c>
      <c r="RX56" s="1094" t="s">
        <v>132</v>
      </c>
      <c r="RY56" s="400" t="s">
        <v>1110</v>
      </c>
      <c r="RZ56" s="85" t="s">
        <v>1498</v>
      </c>
      <c r="SA56" s="287" t="s">
        <v>1454</v>
      </c>
      <c r="SB56" s="1134"/>
      <c r="SC56" s="1133" t="s">
        <v>1453</v>
      </c>
      <c r="SD56" s="287" t="s">
        <v>1715</v>
      </c>
      <c r="SE56" s="287" t="s">
        <v>1449</v>
      </c>
      <c r="SF56" s="1134"/>
      <c r="SG56" s="1133" t="s">
        <v>803</v>
      </c>
      <c r="SH56" s="287" t="s">
        <v>1105</v>
      </c>
      <c r="SI56" s="287" t="s">
        <v>1107</v>
      </c>
      <c r="SJ56" s="1134"/>
      <c r="SK56" s="1133" t="s">
        <v>1516</v>
      </c>
      <c r="SL56" s="287" t="s">
        <v>1635</v>
      </c>
      <c r="SM56" s="287" t="s">
        <v>821</v>
      </c>
      <c r="SN56" s="932" t="s">
        <v>1651</v>
      </c>
      <c r="SO56" s="400" t="s">
        <v>1457</v>
      </c>
      <c r="SP56" s="85" t="s">
        <v>160</v>
      </c>
      <c r="SQ56" s="85" t="s">
        <v>798</v>
      </c>
      <c r="SR56" s="932"/>
      <c r="SS56" s="400" t="s">
        <v>1499</v>
      </c>
      <c r="ST56" s="85" t="s">
        <v>1103</v>
      </c>
      <c r="SU56" s="85" t="s">
        <v>1106</v>
      </c>
      <c r="SV56" s="932"/>
      <c r="SW56" s="400" t="s">
        <v>447</v>
      </c>
      <c r="SX56" s="85" t="s">
        <v>1747</v>
      </c>
      <c r="SY56" s="85" t="s">
        <v>1458</v>
      </c>
      <c r="SZ56" s="111"/>
      <c r="TA56" s="400" t="s">
        <v>1714</v>
      </c>
      <c r="TB56" s="85" t="s">
        <v>1502</v>
      </c>
      <c r="TC56" s="85" t="s">
        <v>1459</v>
      </c>
      <c r="TD56" s="932"/>
      <c r="TE56" s="400" t="s">
        <v>1453</v>
      </c>
      <c r="TF56" s="85" t="s">
        <v>816</v>
      </c>
      <c r="TG56" s="85" t="s">
        <v>1501</v>
      </c>
      <c r="TH56" s="932"/>
      <c r="TI56" s="400" t="s">
        <v>1516</v>
      </c>
      <c r="TJ56" s="85" t="s">
        <v>250</v>
      </c>
      <c r="TK56" s="85" t="s">
        <v>1635</v>
      </c>
      <c r="TL56" s="932"/>
      <c r="TM56" s="1916" t="s">
        <v>1826</v>
      </c>
      <c r="TN56" s="1917" t="s">
        <v>1818</v>
      </c>
      <c r="TO56" s="1917" t="s">
        <v>1832</v>
      </c>
      <c r="TP56" s="932"/>
      <c r="TQ56" s="400" t="s">
        <v>1499</v>
      </c>
      <c r="TR56" s="85" t="s">
        <v>1106</v>
      </c>
      <c r="TS56" s="85" t="s">
        <v>175</v>
      </c>
      <c r="TT56" s="932"/>
      <c r="TU56" s="400" t="s">
        <v>1940</v>
      </c>
      <c r="TV56" s="85" t="s">
        <v>1938</v>
      </c>
      <c r="TW56" s="85" t="s">
        <v>2002</v>
      </c>
      <c r="TX56" s="932"/>
      <c r="TY56" s="400" t="s">
        <v>1948</v>
      </c>
      <c r="TZ56" s="85" t="s">
        <v>1947</v>
      </c>
      <c r="UA56" s="85" t="s">
        <v>1981</v>
      </c>
      <c r="UB56" s="111"/>
      <c r="UC56" s="1691" t="s">
        <v>1949</v>
      </c>
      <c r="UD56" s="1692" t="s">
        <v>1943</v>
      </c>
      <c r="UE56" s="1692" t="s">
        <v>1952</v>
      </c>
      <c r="UF56" s="1721" t="s">
        <v>897</v>
      </c>
      <c r="UG56" s="1691" t="s">
        <v>2010</v>
      </c>
      <c r="UH56" s="1692" t="s">
        <v>1945</v>
      </c>
      <c r="UI56" s="1692" t="s">
        <v>1967</v>
      </c>
      <c r="UJ56" s="1721" t="s">
        <v>897</v>
      </c>
      <c r="UK56" s="1691" t="s">
        <v>1962</v>
      </c>
      <c r="UL56" s="1692" t="s">
        <v>1960</v>
      </c>
      <c r="UM56" s="1862" t="s">
        <v>1936</v>
      </c>
      <c r="UN56" s="1865"/>
      <c r="UO56" s="1983" t="s">
        <v>2003</v>
      </c>
      <c r="UP56" s="1862" t="s">
        <v>1979</v>
      </c>
      <c r="UQ56" s="1862" t="s">
        <v>2049</v>
      </c>
      <c r="UR56" s="1865"/>
      <c r="US56" s="1983" t="s">
        <v>1501</v>
      </c>
      <c r="UT56" s="1862" t="s">
        <v>250</v>
      </c>
      <c r="UU56" s="1862" t="s">
        <v>2102</v>
      </c>
      <c r="UV56" s="1721" t="s">
        <v>1518</v>
      </c>
      <c r="UW56" s="1832" t="s">
        <v>1977</v>
      </c>
      <c r="UX56" s="1833" t="s">
        <v>2047</v>
      </c>
      <c r="UY56" s="1833" t="s">
        <v>2007</v>
      </c>
      <c r="UZ56" s="1853" t="s">
        <v>897</v>
      </c>
      <c r="VA56" s="1832" t="s">
        <v>1922</v>
      </c>
      <c r="VB56" s="1833" t="s">
        <v>1965</v>
      </c>
      <c r="VC56" s="1833" t="s">
        <v>1954</v>
      </c>
      <c r="VD56" s="1853" t="s">
        <v>2005</v>
      </c>
      <c r="VE56" s="1832" t="s">
        <v>2112</v>
      </c>
      <c r="VF56" s="1833" t="s">
        <v>1999</v>
      </c>
      <c r="VG56" s="1833" t="s">
        <v>1943</v>
      </c>
      <c r="VH56" s="1853" t="s">
        <v>897</v>
      </c>
      <c r="VI56" s="1832" t="s">
        <v>1651</v>
      </c>
      <c r="VJ56" s="1833" t="s">
        <v>1499</v>
      </c>
      <c r="VK56" s="1833" t="s">
        <v>1456</v>
      </c>
      <c r="VL56" s="1853" t="s">
        <v>897</v>
      </c>
      <c r="VM56" s="1832" t="s">
        <v>1106</v>
      </c>
      <c r="VN56" s="1833" t="s">
        <v>1832</v>
      </c>
      <c r="VO56" s="1833" t="s">
        <v>1451</v>
      </c>
      <c r="VP56" s="1853" t="s">
        <v>897</v>
      </c>
      <c r="VQ56" s="1832" t="s">
        <v>287</v>
      </c>
      <c r="VR56" s="1833" t="s">
        <v>223</v>
      </c>
      <c r="VS56" s="1833" t="s">
        <v>1827</v>
      </c>
      <c r="VT56" s="1853" t="s">
        <v>897</v>
      </c>
      <c r="VU56" s="1832" t="s">
        <v>2002</v>
      </c>
      <c r="VV56" s="1833" t="s">
        <v>1938</v>
      </c>
      <c r="VW56" s="1833" t="s">
        <v>2048</v>
      </c>
      <c r="VX56" s="1853" t="s">
        <v>897</v>
      </c>
      <c r="VY56" s="1832" t="s">
        <v>1942</v>
      </c>
      <c r="VZ56" s="1833" t="s">
        <v>1948</v>
      </c>
      <c r="WA56" s="1833" t="s">
        <v>1922</v>
      </c>
      <c r="WB56" s="1853" t="s">
        <v>897</v>
      </c>
      <c r="WC56" s="1832" t="s">
        <v>1940</v>
      </c>
      <c r="WD56" s="1833" t="s">
        <v>1953</v>
      </c>
      <c r="WE56" s="1833" t="s">
        <v>2112</v>
      </c>
      <c r="WF56" s="1853" t="s">
        <v>897</v>
      </c>
      <c r="WG56" s="1832" t="s">
        <v>1999</v>
      </c>
      <c r="WH56" s="1833" t="s">
        <v>2005</v>
      </c>
      <c r="WI56" s="1833" t="s">
        <v>1928</v>
      </c>
      <c r="WJ56" s="1853" t="s">
        <v>897</v>
      </c>
      <c r="WK56" s="1832" t="s">
        <v>1958</v>
      </c>
      <c r="WL56" s="1862" t="s">
        <v>1978</v>
      </c>
      <c r="WM56" s="1862" t="s">
        <v>1936</v>
      </c>
      <c r="WN56" s="1865" t="s">
        <v>1968</v>
      </c>
      <c r="WO56" s="1983" t="s">
        <v>1925</v>
      </c>
      <c r="WP56" s="1862" t="s">
        <v>1947</v>
      </c>
      <c r="WQ56" s="1862" t="s">
        <v>1951</v>
      </c>
      <c r="WR56" s="363" t="s">
        <v>2172</v>
      </c>
      <c r="WS56" s="2171" t="s">
        <v>2003</v>
      </c>
      <c r="WT56" s="2169" t="s">
        <v>1945</v>
      </c>
      <c r="WU56" s="2169" t="s">
        <v>1977</v>
      </c>
      <c r="WV56" s="2170" t="s">
        <v>897</v>
      </c>
      <c r="WW56" s="2171" t="s">
        <v>1908</v>
      </c>
      <c r="WX56" s="2169" t="s">
        <v>1955</v>
      </c>
      <c r="WY56" s="2169" t="s">
        <v>2047</v>
      </c>
      <c r="WZ56" s="2170" t="s">
        <v>897</v>
      </c>
      <c r="XA56" s="2171" t="s">
        <v>1927</v>
      </c>
      <c r="XB56" s="2169" t="s">
        <v>1953</v>
      </c>
      <c r="XC56" s="2169" t="s">
        <v>1919</v>
      </c>
      <c r="XD56" s="2170" t="s">
        <v>897</v>
      </c>
      <c r="XE56" s="2549" t="s">
        <v>2355</v>
      </c>
      <c r="XF56" s="1613" t="s">
        <v>1974</v>
      </c>
      <c r="XG56" s="2169" t="s">
        <v>2112</v>
      </c>
      <c r="XH56" s="2170" t="s">
        <v>897</v>
      </c>
      <c r="XI56" s="2171" t="s">
        <v>2279</v>
      </c>
      <c r="XJ56" s="2169" t="s">
        <v>1942</v>
      </c>
      <c r="XK56" s="2169" t="s">
        <v>2048</v>
      </c>
      <c r="XL56" s="2170" t="s">
        <v>897</v>
      </c>
      <c r="XM56" s="2171" t="s">
        <v>2363</v>
      </c>
      <c r="XN56" s="2169" t="s">
        <v>1954</v>
      </c>
      <c r="XO56" s="2169" t="s">
        <v>1937</v>
      </c>
      <c r="XP56" s="2170" t="s">
        <v>897</v>
      </c>
      <c r="XQ56" s="2171" t="s">
        <v>2351</v>
      </c>
      <c r="XR56" s="2169" t="s">
        <v>2360</v>
      </c>
      <c r="XS56" s="2169" t="s">
        <v>2049</v>
      </c>
      <c r="XT56" s="2170" t="s">
        <v>897</v>
      </c>
      <c r="XU56" s="2171" t="s">
        <v>1936</v>
      </c>
      <c r="XV56" s="2169" t="s">
        <v>2416</v>
      </c>
      <c r="XW56" s="2169" t="s">
        <v>1933</v>
      </c>
      <c r="XX56" s="2170" t="s">
        <v>897</v>
      </c>
      <c r="XY56" s="2171" t="s">
        <v>2415</v>
      </c>
      <c r="XZ56" s="2169" t="s">
        <v>2009</v>
      </c>
      <c r="YA56" s="2169" t="s">
        <v>1938</v>
      </c>
      <c r="YB56" s="2170" t="s">
        <v>897</v>
      </c>
      <c r="YC56" s="2171" t="s">
        <v>2010</v>
      </c>
      <c r="YD56" s="2169" t="s">
        <v>2365</v>
      </c>
      <c r="YE56" s="2169" t="s">
        <v>2414</v>
      </c>
      <c r="YF56" s="2170" t="s">
        <v>897</v>
      </c>
      <c r="YG56" s="2171" t="s">
        <v>1913</v>
      </c>
      <c r="YH56" s="2169" t="s">
        <v>1951</v>
      </c>
      <c r="YI56" s="2169" t="s">
        <v>2358</v>
      </c>
      <c r="YJ56" s="2170" t="s">
        <v>897</v>
      </c>
      <c r="YK56" s="2171" t="s">
        <v>897</v>
      </c>
      <c r="YL56" s="2169" t="s">
        <v>897</v>
      </c>
      <c r="YM56" s="2169" t="s">
        <v>897</v>
      </c>
      <c r="YN56" s="2172" t="s">
        <v>897</v>
      </c>
      <c r="YO56" s="2171" t="s">
        <v>2366</v>
      </c>
      <c r="YP56" s="2169" t="s">
        <v>2112</v>
      </c>
      <c r="YQ56" s="2169" t="s">
        <v>1920</v>
      </c>
      <c r="YR56" s="2170" t="s">
        <v>897</v>
      </c>
      <c r="YS56" s="2171" t="s">
        <v>1953</v>
      </c>
      <c r="YT56" s="2169" t="s">
        <v>1947</v>
      </c>
      <c r="YU56" s="2169" t="s">
        <v>2362</v>
      </c>
      <c r="YV56" s="2170" t="s">
        <v>897</v>
      </c>
      <c r="YW56" s="2171" t="s">
        <v>897</v>
      </c>
      <c r="YX56" s="2169" t="s">
        <v>897</v>
      </c>
      <c r="YY56" s="2169" t="s">
        <v>897</v>
      </c>
      <c r="YZ56" s="2170" t="s">
        <v>897</v>
      </c>
      <c r="ZA56" s="2171" t="s">
        <v>2416</v>
      </c>
      <c r="ZB56" s="2169" t="s">
        <v>1928</v>
      </c>
      <c r="ZC56" s="2169" t="s">
        <v>2417</v>
      </c>
      <c r="ZD56" s="2170" t="s">
        <v>897</v>
      </c>
      <c r="ZE56" s="2171" t="s">
        <v>2364</v>
      </c>
      <c r="ZF56" s="2169" t="s">
        <v>1978</v>
      </c>
      <c r="ZG56" s="2169" t="s">
        <v>2581</v>
      </c>
      <c r="ZH56" s="2170" t="s">
        <v>897</v>
      </c>
      <c r="ZI56" s="2171" t="s">
        <v>1933</v>
      </c>
      <c r="ZJ56" s="2169" t="s">
        <v>2357</v>
      </c>
      <c r="ZK56" s="2169" t="s">
        <v>1951</v>
      </c>
      <c r="ZL56" s="2172" t="s">
        <v>897</v>
      </c>
      <c r="ZM56" s="2171" t="s">
        <v>1896</v>
      </c>
      <c r="ZN56" s="2169" t="s">
        <v>2623</v>
      </c>
      <c r="ZO56" s="2169" t="s">
        <v>2006</v>
      </c>
      <c r="ZP56" s="2170" t="s">
        <v>897</v>
      </c>
      <c r="ZQ56" s="2171" t="s">
        <v>2047</v>
      </c>
      <c r="ZR56" s="2169" t="s">
        <v>1938</v>
      </c>
      <c r="ZS56" s="2169" t="s">
        <v>1977</v>
      </c>
      <c r="ZT56" s="2170" t="s">
        <v>897</v>
      </c>
      <c r="ZU56" s="2171" t="s">
        <v>2414</v>
      </c>
      <c r="ZV56" s="2169" t="s">
        <v>2413</v>
      </c>
      <c r="ZW56" s="2169" t="s">
        <v>2362</v>
      </c>
      <c r="ZX56" s="2170" t="s">
        <v>897</v>
      </c>
      <c r="ZY56" s="2171" t="s">
        <v>2359</v>
      </c>
      <c r="ZZ56" s="2169" t="s">
        <v>2418</v>
      </c>
      <c r="AAA56" s="2169" t="s">
        <v>1999</v>
      </c>
      <c r="AAB56" s="2170" t="s">
        <v>897</v>
      </c>
      <c r="AAC56" s="2171" t="s">
        <v>1925</v>
      </c>
      <c r="AAD56" s="2169" t="s">
        <v>2416</v>
      </c>
      <c r="AAE56" s="2169" t="s">
        <v>2412</v>
      </c>
      <c r="AAF56" s="2170" t="s">
        <v>897</v>
      </c>
      <c r="AAG56" s="2171" t="s">
        <v>2112</v>
      </c>
      <c r="AAH56" s="2169" t="s">
        <v>2357</v>
      </c>
      <c r="AAI56" s="2169" t="s">
        <v>1980</v>
      </c>
      <c r="AAJ56" s="2170" t="s">
        <v>897</v>
      </c>
      <c r="AAK56" s="2171" t="s">
        <v>2011</v>
      </c>
      <c r="AAL56" s="2169" t="s">
        <v>1988</v>
      </c>
      <c r="AAM56" s="2169" t="s">
        <v>1954</v>
      </c>
      <c r="AAN56" s="2172" t="s">
        <v>897</v>
      </c>
      <c r="AAO56" s="2171" t="s">
        <v>2364</v>
      </c>
      <c r="AAP56" s="2169" t="s">
        <v>2354</v>
      </c>
      <c r="AAQ56" s="2169" t="s">
        <v>2581</v>
      </c>
      <c r="AAR56" s="2170" t="s">
        <v>897</v>
      </c>
      <c r="AAS56" s="2171" t="s">
        <v>2359</v>
      </c>
      <c r="AAT56" s="2169" t="s">
        <v>1920</v>
      </c>
      <c r="AAU56" s="2169" t="s">
        <v>2002</v>
      </c>
      <c r="AAV56" s="2172" t="s">
        <v>897</v>
      </c>
      <c r="AAW56" s="2550" t="s">
        <v>2744</v>
      </c>
      <c r="AAX56" s="2169" t="s">
        <v>1933</v>
      </c>
      <c r="AAY56" s="2169" t="s">
        <v>2358</v>
      </c>
      <c r="AAZ56" s="2170" t="s">
        <v>897</v>
      </c>
      <c r="ABA56" s="2171" t="s">
        <v>2622</v>
      </c>
      <c r="ABB56" s="2169" t="s">
        <v>2416</v>
      </c>
      <c r="ABC56" s="2169" t="s">
        <v>1941</v>
      </c>
      <c r="ABD56" s="2170" t="s">
        <v>897</v>
      </c>
      <c r="ABE56" s="2171" t="s">
        <v>2751</v>
      </c>
      <c r="ABF56" s="2169" t="s">
        <v>2009</v>
      </c>
      <c r="ABG56" s="2169" t="s">
        <v>2365</v>
      </c>
      <c r="ABH56" s="2170" t="s">
        <v>897</v>
      </c>
      <c r="ABI56" s="2171" t="s">
        <v>2049</v>
      </c>
      <c r="ABJ56" s="2169" t="s">
        <v>2867</v>
      </c>
      <c r="ABK56" s="2169" t="s">
        <v>2743</v>
      </c>
      <c r="ABL56" s="2170" t="s">
        <v>897</v>
      </c>
      <c r="ABM56" s="2171" t="s">
        <v>2011</v>
      </c>
      <c r="ABN56" s="2169" t="s">
        <v>2351</v>
      </c>
      <c r="ABO56" s="2169" t="s">
        <v>2359</v>
      </c>
      <c r="ABP56" s="2170" t="s">
        <v>897</v>
      </c>
      <c r="ABQ56" s="1832" t="s">
        <v>1899</v>
      </c>
      <c r="ABR56" s="1833" t="s">
        <v>1925</v>
      </c>
      <c r="ABS56" s="1833" t="s">
        <v>2005</v>
      </c>
      <c r="ABT56" s="1853" t="s">
        <v>897</v>
      </c>
      <c r="ABU56" s="1832" t="s">
        <v>2280</v>
      </c>
      <c r="ABV56" s="1833" t="s">
        <v>1988</v>
      </c>
      <c r="ABW56" s="1833" t="s">
        <v>2866</v>
      </c>
      <c r="ABX56" s="1853"/>
      <c r="ABY56" s="1832" t="s">
        <v>2002</v>
      </c>
      <c r="ABZ56" s="1833" t="s">
        <v>2363</v>
      </c>
      <c r="ACA56" s="1833" t="s">
        <v>2602</v>
      </c>
      <c r="ACB56" s="1853" t="s">
        <v>897</v>
      </c>
      <c r="ACC56" s="1832" t="s">
        <v>2365</v>
      </c>
      <c r="ACD56" s="1833" t="s">
        <v>2622</v>
      </c>
      <c r="ACE56" s="1833" t="s">
        <v>1980</v>
      </c>
      <c r="ACF56" s="1853" t="s">
        <v>897</v>
      </c>
      <c r="ACG56" s="1832" t="s">
        <v>2862</v>
      </c>
      <c r="ACH56" s="1833" t="s">
        <v>2867</v>
      </c>
      <c r="ACI56" s="1833" t="s">
        <v>2358</v>
      </c>
      <c r="ACJ56" s="1853" t="s">
        <v>897</v>
      </c>
      <c r="ACK56" s="1832" t="s">
        <v>2352</v>
      </c>
      <c r="ACL56" s="1833" t="s">
        <v>2753</v>
      </c>
      <c r="ACM56" s="1833" t="s">
        <v>2418</v>
      </c>
      <c r="ACN56" s="1834" t="s">
        <v>897</v>
      </c>
      <c r="ACO56" s="857" t="s">
        <v>1548</v>
      </c>
      <c r="ACP56" s="262" t="s">
        <v>243</v>
      </c>
      <c r="ACQ56" s="400">
        <f t="shared" si="11"/>
        <v>16</v>
      </c>
      <c r="ACR56" s="85">
        <f t="shared" si="12"/>
        <v>20</v>
      </c>
      <c r="ACS56" s="932">
        <f t="shared" si="13"/>
        <v>36</v>
      </c>
      <c r="ACT56" s="1318">
        <f t="shared" si="14"/>
        <v>0.44444444444444442</v>
      </c>
      <c r="ACU56" s="400">
        <f t="shared" si="15"/>
        <v>8</v>
      </c>
      <c r="ACV56" s="85">
        <f t="shared" si="16"/>
        <v>10</v>
      </c>
      <c r="ACW56" s="932">
        <f t="shared" si="17"/>
        <v>18</v>
      </c>
      <c r="ACX56" s="1313">
        <f t="shared" si="18"/>
        <v>0.44444444444444442</v>
      </c>
      <c r="ACY56" s="32"/>
    </row>
    <row r="57" spans="1:779">
      <c r="A57" s="74"/>
      <c r="B57" s="1675" t="s">
        <v>2395</v>
      </c>
      <c r="C57" s="2111">
        <f t="shared" ca="1" si="19"/>
        <v>17</v>
      </c>
      <c r="D57" s="575">
        <v>39539</v>
      </c>
      <c r="E57" s="331" t="s">
        <v>1847</v>
      </c>
      <c r="F57" s="2032" t="s">
        <v>382</v>
      </c>
      <c r="G57" s="2033" t="s">
        <v>7</v>
      </c>
      <c r="H57" s="76">
        <f t="shared" si="20"/>
        <v>81</v>
      </c>
      <c r="I57" s="77">
        <f t="shared" si="21"/>
        <v>90</v>
      </c>
      <c r="J57" s="77">
        <f t="shared" si="22"/>
        <v>171</v>
      </c>
      <c r="K57" s="95">
        <f t="shared" si="23"/>
        <v>0.47368421052631576</v>
      </c>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1510"/>
      <c r="HX57" s="1510"/>
      <c r="HY57" s="1510"/>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1511"/>
      <c r="MC57" s="1511"/>
      <c r="MD57" s="47"/>
      <c r="ME57" s="47"/>
      <c r="MF57" s="47"/>
      <c r="MG57" s="47"/>
      <c r="MH57" s="47"/>
      <c r="MI57" s="47"/>
      <c r="MJ57" s="76"/>
      <c r="MK57" s="77"/>
      <c r="ML57" s="77"/>
      <c r="MM57" s="110"/>
      <c r="MN57" s="76"/>
      <c r="MO57" s="77"/>
      <c r="MP57" s="77"/>
      <c r="MQ57" s="110"/>
      <c r="MR57" s="76"/>
      <c r="MS57" s="77"/>
      <c r="MT57" s="77"/>
      <c r="MU57" s="110"/>
      <c r="MV57" s="338"/>
      <c r="MW57" s="77"/>
      <c r="MX57" s="77"/>
      <c r="MY57" s="935"/>
      <c r="MZ57" s="338"/>
      <c r="NA57" s="77"/>
      <c r="NB57" s="77"/>
      <c r="NC57" s="110"/>
      <c r="ND57" s="338"/>
      <c r="NE57" s="77"/>
      <c r="NF57" s="77"/>
      <c r="NG57" s="935"/>
      <c r="NH57" s="338"/>
      <c r="NI57" s="77"/>
      <c r="NJ57" s="77"/>
      <c r="NK57" s="935"/>
      <c r="NL57" s="338"/>
      <c r="NM57" s="77"/>
      <c r="NN57" s="77"/>
      <c r="NO57" s="935"/>
      <c r="NP57" s="338"/>
      <c r="NQ57" s="77"/>
      <c r="NR57" s="77"/>
      <c r="NS57" s="935"/>
      <c r="NT57" s="338"/>
      <c r="NU57" s="77"/>
      <c r="NV57" s="77"/>
      <c r="NW57" s="935"/>
      <c r="NX57" s="338"/>
      <c r="NY57" s="77"/>
      <c r="NZ57" s="77"/>
      <c r="OA57" s="110"/>
      <c r="OB57" s="338"/>
      <c r="OC57" s="77"/>
      <c r="OD57" s="77"/>
      <c r="OE57" s="935"/>
      <c r="OF57" s="338"/>
      <c r="OG57" s="77"/>
      <c r="OH57" s="77"/>
      <c r="OI57" s="935"/>
      <c r="OJ57" s="338"/>
      <c r="OK57" s="77"/>
      <c r="OL57" s="77"/>
      <c r="OM57" s="935"/>
      <c r="ON57" s="338"/>
      <c r="OO57" s="77"/>
      <c r="OP57" s="77"/>
      <c r="OQ57" s="935"/>
      <c r="OR57" s="338"/>
      <c r="OS57" s="77"/>
      <c r="OT57" s="77"/>
      <c r="OU57" s="935"/>
      <c r="OV57" s="338"/>
      <c r="OW57" s="77"/>
      <c r="OX57" s="77"/>
      <c r="OY57" s="935"/>
      <c r="OZ57" s="338"/>
      <c r="PA57" s="77"/>
      <c r="PB57" s="77"/>
      <c r="PC57" s="935"/>
      <c r="PD57" s="338"/>
      <c r="PE57" s="77"/>
      <c r="PF57" s="77"/>
      <c r="PG57" s="935"/>
      <c r="PH57" s="338"/>
      <c r="PI57" s="77"/>
      <c r="PJ57" s="77"/>
      <c r="PK57" s="935"/>
      <c r="PL57" s="338"/>
      <c r="PM57" s="77"/>
      <c r="PN57" s="77"/>
      <c r="PO57" s="77"/>
      <c r="PP57" s="110"/>
      <c r="PQ57" s="338"/>
      <c r="PR57" s="77"/>
      <c r="PS57" s="77"/>
      <c r="PT57" s="935"/>
      <c r="PU57" s="1411"/>
      <c r="PV57" s="1412"/>
      <c r="PW57" s="1412"/>
      <c r="PX57" s="935"/>
      <c r="PY57" s="338"/>
      <c r="PZ57" s="77"/>
      <c r="QA57" s="77"/>
      <c r="QB57" s="935"/>
      <c r="QC57" s="338"/>
      <c r="QD57" s="77"/>
      <c r="QE57" s="77"/>
      <c r="QF57" s="935"/>
      <c r="QG57" s="338"/>
      <c r="QH57" s="77"/>
      <c r="QI57" s="77"/>
      <c r="QJ57" s="935"/>
      <c r="QK57" s="338"/>
      <c r="QL57" s="77"/>
      <c r="QM57" s="77"/>
      <c r="QN57" s="935"/>
      <c r="QO57" s="338"/>
      <c r="QP57" s="77"/>
      <c r="QQ57" s="77"/>
      <c r="QR57" s="935"/>
      <c r="QS57" s="338"/>
      <c r="QT57" s="77"/>
      <c r="QU57" s="77"/>
      <c r="QV57" s="935"/>
      <c r="QW57" s="338"/>
      <c r="QX57" s="77"/>
      <c r="QY57" s="77"/>
      <c r="QZ57" s="935"/>
      <c r="RA57" s="338"/>
      <c r="RB57" s="77"/>
      <c r="RC57" s="77"/>
      <c r="RD57" s="935"/>
      <c r="RE57" s="338"/>
      <c r="RF57" s="77"/>
      <c r="RG57" s="77"/>
      <c r="RH57" s="935"/>
      <c r="RI57" s="338"/>
      <c r="RJ57" s="77"/>
      <c r="RK57" s="77"/>
      <c r="RL57" s="935"/>
      <c r="RM57" s="338"/>
      <c r="RN57" s="77"/>
      <c r="RO57" s="77"/>
      <c r="RP57" s="935"/>
      <c r="RQ57" s="338"/>
      <c r="RR57" s="77"/>
      <c r="RS57" s="77"/>
      <c r="RT57" s="935"/>
      <c r="RU57" s="338"/>
      <c r="RV57" s="77"/>
      <c r="RW57" s="77"/>
      <c r="RX57" s="935"/>
      <c r="RY57" s="338"/>
      <c r="RZ57" s="77"/>
      <c r="SA57" s="77"/>
      <c r="SB57" s="935"/>
      <c r="SC57" s="338"/>
      <c r="SD57" s="77"/>
      <c r="SE57" s="77"/>
      <c r="SF57" s="935"/>
      <c r="SG57" s="338"/>
      <c r="SH57" s="77"/>
      <c r="SI57" s="77"/>
      <c r="SJ57" s="935"/>
      <c r="SK57" s="338"/>
      <c r="SL57" s="77"/>
      <c r="SM57" s="77"/>
      <c r="SN57" s="935"/>
      <c r="SO57" s="338"/>
      <c r="SP57" s="77"/>
      <c r="SQ57" s="77"/>
      <c r="SR57" s="935"/>
      <c r="SS57" s="338"/>
      <c r="ST57" s="77"/>
      <c r="SU57" s="77"/>
      <c r="SV57" s="935"/>
      <c r="SW57" s="338"/>
      <c r="SX57" s="77"/>
      <c r="SY57" s="77"/>
      <c r="SZ57" s="110"/>
      <c r="TA57" s="338"/>
      <c r="TB57" s="77"/>
      <c r="TC57" s="77"/>
      <c r="TD57" s="935"/>
      <c r="TE57" s="338"/>
      <c r="TF57" s="77"/>
      <c r="TG57" s="77"/>
      <c r="TH57" s="935"/>
      <c r="TI57" s="338"/>
      <c r="TJ57" s="77"/>
      <c r="TK57" s="77"/>
      <c r="TL57" s="935"/>
      <c r="TM57" s="1657"/>
      <c r="TN57" s="1656"/>
      <c r="TO57" s="1656"/>
      <c r="TP57" s="935"/>
      <c r="TQ57" s="338"/>
      <c r="TR57" s="77"/>
      <c r="TS57" s="77"/>
      <c r="TT57" s="935"/>
      <c r="TU57" s="338" t="s">
        <v>1956</v>
      </c>
      <c r="TV57" s="77" t="s">
        <v>1968</v>
      </c>
      <c r="TW57" s="77" t="s">
        <v>1999</v>
      </c>
      <c r="TX57" s="935"/>
      <c r="TY57" s="338" t="s">
        <v>1957</v>
      </c>
      <c r="TZ57" s="77" t="s">
        <v>1958</v>
      </c>
      <c r="UA57" s="77" t="s">
        <v>1947</v>
      </c>
      <c r="UB57" s="110"/>
      <c r="UC57" s="1438" t="s">
        <v>1953</v>
      </c>
      <c r="UD57" s="1014" t="s">
        <v>2005</v>
      </c>
      <c r="UE57" s="1014" t="s">
        <v>1954</v>
      </c>
      <c r="UF57" s="1080" t="s">
        <v>897</v>
      </c>
      <c r="UG57" s="1438" t="s">
        <v>1940</v>
      </c>
      <c r="UH57" s="1014" t="s">
        <v>1967</v>
      </c>
      <c r="UI57" s="1014" t="s">
        <v>2047</v>
      </c>
      <c r="UJ57" s="1080" t="s">
        <v>897</v>
      </c>
      <c r="UK57" s="1438" t="s">
        <v>2000</v>
      </c>
      <c r="UL57" s="1014" t="s">
        <v>1941</v>
      </c>
      <c r="UM57" s="1014" t="s">
        <v>2046</v>
      </c>
      <c r="UN57" s="1080"/>
      <c r="UO57" s="1438" t="s">
        <v>1951</v>
      </c>
      <c r="UP57" s="1014" t="s">
        <v>2007</v>
      </c>
      <c r="UQ57" s="1014" t="s">
        <v>1976</v>
      </c>
      <c r="UR57" s="1080"/>
      <c r="US57" s="1438" t="s">
        <v>2095</v>
      </c>
      <c r="UT57" s="1014" t="s">
        <v>1449</v>
      </c>
      <c r="UU57" s="1552" t="s">
        <v>2099</v>
      </c>
      <c r="UV57" s="1659"/>
      <c r="UW57" s="1597" t="s">
        <v>1938</v>
      </c>
      <c r="UX57" s="1552" t="s">
        <v>2112</v>
      </c>
      <c r="UY57" s="1552" t="s">
        <v>1978</v>
      </c>
      <c r="UZ57" s="1659" t="s">
        <v>897</v>
      </c>
      <c r="VA57" s="1597" t="s">
        <v>2048</v>
      </c>
      <c r="VB57" s="1552" t="s">
        <v>1960</v>
      </c>
      <c r="VC57" s="1552" t="s">
        <v>1962</v>
      </c>
      <c r="VD57" s="1659" t="s">
        <v>897</v>
      </c>
      <c r="VE57" s="1597" t="s">
        <v>1940</v>
      </c>
      <c r="VF57" s="1552" t="s">
        <v>2002</v>
      </c>
      <c r="VG57" s="1552" t="s">
        <v>2011</v>
      </c>
      <c r="VH57" s="1659" t="s">
        <v>2139</v>
      </c>
      <c r="VI57" s="1593" t="s">
        <v>1498</v>
      </c>
      <c r="VJ57" s="1022" t="s">
        <v>1715</v>
      </c>
      <c r="VK57" s="1022" t="s">
        <v>1635</v>
      </c>
      <c r="VL57" s="1036" t="s">
        <v>897</v>
      </c>
      <c r="VM57" s="1593" t="s">
        <v>290</v>
      </c>
      <c r="VN57" s="1022" t="s">
        <v>1440</v>
      </c>
      <c r="VO57" s="1022" t="s">
        <v>2097</v>
      </c>
      <c r="VP57" s="1036" t="s">
        <v>897</v>
      </c>
      <c r="VQ57" s="1593" t="s">
        <v>287</v>
      </c>
      <c r="VR57" s="1022" t="s">
        <v>1822</v>
      </c>
      <c r="VS57" s="1022" t="s">
        <v>2158</v>
      </c>
      <c r="VT57" s="1036" t="s">
        <v>897</v>
      </c>
      <c r="VU57" s="1593" t="s">
        <v>1942</v>
      </c>
      <c r="VV57" s="1022" t="s">
        <v>1956</v>
      </c>
      <c r="VW57" s="1022" t="s">
        <v>1968</v>
      </c>
      <c r="VX57" s="1036" t="s">
        <v>2102</v>
      </c>
      <c r="VY57" s="1827" t="s">
        <v>1961</v>
      </c>
      <c r="VZ57" s="1744" t="s">
        <v>1928</v>
      </c>
      <c r="WA57" s="1744" t="s">
        <v>2005</v>
      </c>
      <c r="WB57" s="1802" t="s">
        <v>897</v>
      </c>
      <c r="WC57" s="1827" t="s">
        <v>1962</v>
      </c>
      <c r="WD57" s="1744" t="s">
        <v>1943</v>
      </c>
      <c r="WE57" s="1744" t="s">
        <v>1965</v>
      </c>
      <c r="WF57" s="1802" t="s">
        <v>897</v>
      </c>
      <c r="WG57" s="1827" t="s">
        <v>1947</v>
      </c>
      <c r="WH57" s="1744" t="s">
        <v>1958</v>
      </c>
      <c r="WI57" s="1744" t="s">
        <v>2047</v>
      </c>
      <c r="WJ57" s="1802" t="s">
        <v>897</v>
      </c>
      <c r="WK57" s="1827" t="s">
        <v>1931</v>
      </c>
      <c r="WL57" s="1744" t="s">
        <v>1938</v>
      </c>
      <c r="WM57" s="1744" t="s">
        <v>2046</v>
      </c>
      <c r="WN57" s="1802" t="s">
        <v>897</v>
      </c>
      <c r="WO57" s="1827" t="s">
        <v>1945</v>
      </c>
      <c r="WP57" s="1744" t="s">
        <v>1937</v>
      </c>
      <c r="WQ57" s="1744" t="s">
        <v>1999</v>
      </c>
      <c r="WR57" s="1802" t="s">
        <v>1934</v>
      </c>
      <c r="WS57" s="1827" t="s">
        <v>1949</v>
      </c>
      <c r="WT57" s="1744" t="s">
        <v>1954</v>
      </c>
      <c r="WU57" s="1744" t="s">
        <v>1961</v>
      </c>
      <c r="WV57" s="1802" t="s">
        <v>897</v>
      </c>
      <c r="WW57" s="1827" t="s">
        <v>1956</v>
      </c>
      <c r="WX57" s="1744" t="s">
        <v>2113</v>
      </c>
      <c r="WY57" s="1744" t="s">
        <v>1938</v>
      </c>
      <c r="WZ57" s="1802" t="s">
        <v>897</v>
      </c>
      <c r="XA57" s="1827" t="s">
        <v>1962</v>
      </c>
      <c r="XB57" s="1744" t="s">
        <v>2291</v>
      </c>
      <c r="XC57" s="1744" t="s">
        <v>2279</v>
      </c>
      <c r="XD57" s="1802" t="s">
        <v>897</v>
      </c>
      <c r="XE57" s="1907" t="s">
        <v>2364</v>
      </c>
      <c r="XF57" s="1621" t="s">
        <v>2352</v>
      </c>
      <c r="XG57" s="1744" t="s">
        <v>2047</v>
      </c>
      <c r="XH57" s="1802" t="s">
        <v>897</v>
      </c>
      <c r="XI57" s="1827" t="s">
        <v>1947</v>
      </c>
      <c r="XJ57" s="1744" t="s">
        <v>2049</v>
      </c>
      <c r="XK57" s="1744" t="s">
        <v>1952</v>
      </c>
      <c r="XL57" s="1802" t="s">
        <v>897</v>
      </c>
      <c r="XM57" s="1827" t="s">
        <v>2353</v>
      </c>
      <c r="XN57" s="1744" t="s">
        <v>2417</v>
      </c>
      <c r="XO57" s="1744" t="s">
        <v>2357</v>
      </c>
      <c r="XP57" s="1802" t="s">
        <v>897</v>
      </c>
      <c r="XQ57" s="1827" t="s">
        <v>2361</v>
      </c>
      <c r="XR57" s="1744" t="s">
        <v>2355</v>
      </c>
      <c r="XS57" s="1744" t="s">
        <v>2413</v>
      </c>
      <c r="XT57" s="1802" t="s">
        <v>897</v>
      </c>
      <c r="XU57" s="1827" t="s">
        <v>2046</v>
      </c>
      <c r="XV57" s="1744" t="s">
        <v>2412</v>
      </c>
      <c r="XW57" s="1744" t="s">
        <v>1956</v>
      </c>
      <c r="XX57" s="1802" t="s">
        <v>897</v>
      </c>
      <c r="XY57" s="1827" t="s">
        <v>2362</v>
      </c>
      <c r="XZ57" s="1022" t="s">
        <v>1945</v>
      </c>
      <c r="YA57" s="1022" t="s">
        <v>2356</v>
      </c>
      <c r="YB57" s="1036" t="s">
        <v>897</v>
      </c>
      <c r="YC57" s="1593" t="s">
        <v>2352</v>
      </c>
      <c r="YD57" s="1022" t="s">
        <v>2354</v>
      </c>
      <c r="YE57" s="1022" t="s">
        <v>2113</v>
      </c>
      <c r="YF57" s="1036" t="s">
        <v>897</v>
      </c>
      <c r="YG57" s="1593" t="s">
        <v>1962</v>
      </c>
      <c r="YH57" s="1022" t="s">
        <v>2047</v>
      </c>
      <c r="YI57" s="1022" t="s">
        <v>1925</v>
      </c>
      <c r="YJ57" s="1036" t="s">
        <v>897</v>
      </c>
      <c r="YK57" s="1593" t="s">
        <v>1947</v>
      </c>
      <c r="YL57" s="1022" t="s">
        <v>1951</v>
      </c>
      <c r="YM57" s="1022" t="s">
        <v>2415</v>
      </c>
      <c r="YN57" s="1896" t="s">
        <v>897</v>
      </c>
      <c r="YO57" s="1593" t="s">
        <v>2416</v>
      </c>
      <c r="YP57" s="117" t="s">
        <v>2172</v>
      </c>
      <c r="YQ57" s="1744" t="s">
        <v>2367</v>
      </c>
      <c r="YR57" s="1802" t="s">
        <v>2417</v>
      </c>
      <c r="YS57" s="1827" t="s">
        <v>2280</v>
      </c>
      <c r="YT57" s="1744" t="s">
        <v>1928</v>
      </c>
      <c r="YU57" s="1744" t="s">
        <v>2353</v>
      </c>
      <c r="YV57" s="1802" t="s">
        <v>897</v>
      </c>
      <c r="YW57" s="1827" t="s">
        <v>1920</v>
      </c>
      <c r="YX57" s="1744" t="s">
        <v>2000</v>
      </c>
      <c r="YY57" s="1744" t="s">
        <v>1898</v>
      </c>
      <c r="YZ57" s="1802" t="s">
        <v>897</v>
      </c>
      <c r="ZA57" s="1827" t="s">
        <v>2005</v>
      </c>
      <c r="ZB57" s="1744" t="s">
        <v>2355</v>
      </c>
      <c r="ZC57" s="1744" t="s">
        <v>2352</v>
      </c>
      <c r="ZD57" s="1802" t="s">
        <v>897</v>
      </c>
      <c r="ZE57" s="1827" t="s">
        <v>2049</v>
      </c>
      <c r="ZF57" s="1744" t="s">
        <v>2358</v>
      </c>
      <c r="ZG57" s="1744" t="s">
        <v>1990</v>
      </c>
      <c r="ZH57" s="1802" t="s">
        <v>897</v>
      </c>
      <c r="ZI57" s="1827" t="s">
        <v>1951</v>
      </c>
      <c r="ZJ57" s="1744" t="s">
        <v>2412</v>
      </c>
      <c r="ZK57" s="1744" t="s">
        <v>1943</v>
      </c>
      <c r="ZL57" s="1828" t="s">
        <v>897</v>
      </c>
      <c r="ZM57" s="1827" t="s">
        <v>2365</v>
      </c>
      <c r="ZN57" s="1744" t="s">
        <v>1998</v>
      </c>
      <c r="ZO57" s="1744" t="s">
        <v>2354</v>
      </c>
      <c r="ZP57" s="1802" t="s">
        <v>897</v>
      </c>
      <c r="ZQ57" s="1827" t="s">
        <v>2623</v>
      </c>
      <c r="ZR57" s="1744" t="s">
        <v>2581</v>
      </c>
      <c r="ZS57" s="1744" t="s">
        <v>1934</v>
      </c>
      <c r="ZT57" s="1802" t="s">
        <v>897</v>
      </c>
      <c r="ZU57" s="1827" t="s">
        <v>2360</v>
      </c>
      <c r="ZV57" s="1744" t="s">
        <v>2112</v>
      </c>
      <c r="ZW57" s="1744" t="s">
        <v>1952</v>
      </c>
      <c r="ZX57" s="1802" t="s">
        <v>897</v>
      </c>
      <c r="ZY57" s="1827" t="s">
        <v>2362</v>
      </c>
      <c r="ZZ57" s="1744" t="s">
        <v>2011</v>
      </c>
      <c r="AAA57" s="1744" t="s">
        <v>2359</v>
      </c>
      <c r="AAB57" s="1802" t="s">
        <v>897</v>
      </c>
      <c r="AAC57" s="1827" t="s">
        <v>1920</v>
      </c>
      <c r="AAD57" s="1744" t="s">
        <v>2357</v>
      </c>
      <c r="AAE57" s="1744" t="s">
        <v>1896</v>
      </c>
      <c r="AAF57" s="1802" t="s">
        <v>897</v>
      </c>
      <c r="AAG57" s="1827" t="s">
        <v>2361</v>
      </c>
      <c r="AAH57" s="1744" t="s">
        <v>2003</v>
      </c>
      <c r="AAI57" s="1744" t="s">
        <v>2008</v>
      </c>
      <c r="AAJ57" s="1802" t="s">
        <v>897</v>
      </c>
      <c r="AAK57" s="1827" t="s">
        <v>2358</v>
      </c>
      <c r="AAL57" s="1744" t="s">
        <v>2002</v>
      </c>
      <c r="AAM57" s="1744" t="s">
        <v>2006</v>
      </c>
      <c r="AAN57" s="1828" t="s">
        <v>897</v>
      </c>
      <c r="AAO57" s="1827" t="s">
        <v>2354</v>
      </c>
      <c r="AAP57" s="1744" t="s">
        <v>2581</v>
      </c>
      <c r="AAQ57" s="1744" t="s">
        <v>1945</v>
      </c>
      <c r="AAR57" s="1802" t="s">
        <v>897</v>
      </c>
      <c r="AAS57" s="1827" t="s">
        <v>2415</v>
      </c>
      <c r="AAT57" s="1744" t="s">
        <v>1958</v>
      </c>
      <c r="AAU57" s="1744" t="s">
        <v>2417</v>
      </c>
      <c r="AAV57" s="1828" t="s">
        <v>897</v>
      </c>
      <c r="AAW57" s="2246" t="s">
        <v>2746</v>
      </c>
      <c r="AAX57" s="1744" t="s">
        <v>2112</v>
      </c>
      <c r="AAY57" s="1744" t="s">
        <v>2357</v>
      </c>
      <c r="AAZ57" s="1802" t="s">
        <v>897</v>
      </c>
      <c r="ABA57" s="1827" t="s">
        <v>2365</v>
      </c>
      <c r="ABB57" s="1744" t="s">
        <v>2010</v>
      </c>
      <c r="ABC57" s="1744" t="s">
        <v>1920</v>
      </c>
      <c r="ABD57" s="1802" t="s">
        <v>897</v>
      </c>
      <c r="ABE57" s="1827" t="s">
        <v>2361</v>
      </c>
      <c r="ABF57" s="1744" t="s">
        <v>2412</v>
      </c>
      <c r="ABG57" s="1744" t="s">
        <v>2280</v>
      </c>
      <c r="ABH57" s="1802" t="s">
        <v>897</v>
      </c>
      <c r="ABI57" s="1827" t="s">
        <v>2358</v>
      </c>
      <c r="ABJ57" s="1744" t="s">
        <v>2745</v>
      </c>
      <c r="ABK57" s="1744" t="s">
        <v>2002</v>
      </c>
      <c r="ABL57" s="1802" t="s">
        <v>897</v>
      </c>
      <c r="ABM57" s="1827" t="s">
        <v>2359</v>
      </c>
      <c r="ABN57" s="1744" t="s">
        <v>2866</v>
      </c>
      <c r="ABO57" s="1744" t="s">
        <v>2623</v>
      </c>
      <c r="ABP57" s="1802" t="s">
        <v>897</v>
      </c>
      <c r="ABQ57" s="1827" t="s">
        <v>2360</v>
      </c>
      <c r="ABR57" s="1744" t="s">
        <v>2750</v>
      </c>
      <c r="ABS57" s="1744" t="s">
        <v>1925</v>
      </c>
      <c r="ABT57" s="1802" t="s">
        <v>897</v>
      </c>
      <c r="ABU57" s="1827" t="s">
        <v>2414</v>
      </c>
      <c r="ABV57" s="1744" t="s">
        <v>2602</v>
      </c>
      <c r="ABW57" s="1744" t="s">
        <v>2747</v>
      </c>
      <c r="ABX57" s="1802"/>
      <c r="ABY57" s="1827" t="s">
        <v>2355</v>
      </c>
      <c r="ABZ57" s="1744" t="s">
        <v>1972</v>
      </c>
      <c r="ACA57" s="1744" t="s">
        <v>1897</v>
      </c>
      <c r="ACB57" s="1802" t="s">
        <v>897</v>
      </c>
      <c r="ACC57" s="1827" t="s">
        <v>2363</v>
      </c>
      <c r="ACD57" s="1744" t="s">
        <v>2743</v>
      </c>
      <c r="ACE57" s="1744" t="s">
        <v>2008</v>
      </c>
      <c r="ACF57" s="1802" t="s">
        <v>897</v>
      </c>
      <c r="ACG57" s="1827" t="s">
        <v>2752</v>
      </c>
      <c r="ACH57" s="1744" t="s">
        <v>2754</v>
      </c>
      <c r="ACI57" s="1744" t="s">
        <v>2413</v>
      </c>
      <c r="ACJ57" s="1802" t="s">
        <v>2002</v>
      </c>
      <c r="ACK57" s="1827" t="s">
        <v>1896</v>
      </c>
      <c r="ACL57" s="1744" t="s">
        <v>897</v>
      </c>
      <c r="ACM57" s="1744" t="s">
        <v>897</v>
      </c>
      <c r="ACN57" s="1828" t="s">
        <v>897</v>
      </c>
      <c r="ACO57" s="1236"/>
      <c r="ACP57" s="1675" t="s">
        <v>2036</v>
      </c>
      <c r="ACQ57" s="338">
        <f t="shared" si="11"/>
        <v>16</v>
      </c>
      <c r="ACR57" s="77">
        <f t="shared" si="12"/>
        <v>19</v>
      </c>
      <c r="ACS57" s="935">
        <f t="shared" si="13"/>
        <v>35</v>
      </c>
      <c r="ACT57" s="144">
        <f t="shared" si="14"/>
        <v>0.45714285714285713</v>
      </c>
      <c r="ACU57" s="338">
        <f t="shared" si="15"/>
        <v>9</v>
      </c>
      <c r="ACV57" s="77">
        <f t="shared" si="16"/>
        <v>8</v>
      </c>
      <c r="ACW57" s="935">
        <f t="shared" si="17"/>
        <v>17</v>
      </c>
      <c r="ACX57" s="1314">
        <f t="shared" si="18"/>
        <v>0.52941176470588236</v>
      </c>
      <c r="ACY57" s="32"/>
    </row>
    <row r="58" spans="1:779" s="1749" customFormat="1">
      <c r="A58" s="74"/>
      <c r="B58" s="2024" t="s">
        <v>2601</v>
      </c>
      <c r="C58" s="2111">
        <f t="shared" ca="1" si="19"/>
        <v>12</v>
      </c>
      <c r="D58" s="2109">
        <v>41518</v>
      </c>
      <c r="E58" s="2025" t="s">
        <v>2606</v>
      </c>
      <c r="F58" s="2032" t="s">
        <v>542</v>
      </c>
      <c r="G58" s="2026"/>
      <c r="H58" s="1971">
        <f t="shared" si="20"/>
        <v>32</v>
      </c>
      <c r="I58" s="1726">
        <f t="shared" si="21"/>
        <v>31</v>
      </c>
      <c r="J58" s="1726">
        <f t="shared" si="22"/>
        <v>63</v>
      </c>
      <c r="K58" s="2027">
        <f t="shared" si="23"/>
        <v>0.50793650793650791</v>
      </c>
      <c r="L58" s="1971">
        <v>5</v>
      </c>
      <c r="M58" s="1726">
        <v>4</v>
      </c>
      <c r="N58" s="1726">
        <v>9</v>
      </c>
      <c r="O58" s="2027">
        <v>0.55555555555555558</v>
      </c>
      <c r="P58" s="1971">
        <v>5</v>
      </c>
      <c r="Q58" s="1726">
        <v>4</v>
      </c>
      <c r="R58" s="1726">
        <v>9</v>
      </c>
      <c r="S58" s="2027">
        <v>0.55555555555555558</v>
      </c>
      <c r="T58" s="1971">
        <v>5</v>
      </c>
      <c r="U58" s="1726">
        <v>4</v>
      </c>
      <c r="V58" s="1726">
        <v>9</v>
      </c>
      <c r="W58" s="2027">
        <v>0.55555555555555558</v>
      </c>
      <c r="X58" s="1971">
        <v>5</v>
      </c>
      <c r="Y58" s="1726">
        <v>4</v>
      </c>
      <c r="Z58" s="1726">
        <v>9</v>
      </c>
      <c r="AA58" s="2027">
        <v>0.55555555555555558</v>
      </c>
      <c r="AB58" s="1971">
        <v>5</v>
      </c>
      <c r="AC58" s="1726">
        <v>4</v>
      </c>
      <c r="AD58" s="1726">
        <v>9</v>
      </c>
      <c r="AE58" s="2027">
        <v>0.55555555555555558</v>
      </c>
      <c r="AF58" s="1971">
        <v>5</v>
      </c>
      <c r="AG58" s="1726">
        <v>4</v>
      </c>
      <c r="AH58" s="1726">
        <v>9</v>
      </c>
      <c r="AI58" s="2027">
        <v>0.55555555555555558</v>
      </c>
      <c r="AJ58" s="1971">
        <v>5</v>
      </c>
      <c r="AK58" s="1726">
        <v>4</v>
      </c>
      <c r="AL58" s="1726">
        <v>9</v>
      </c>
      <c r="AM58" s="2027">
        <v>0.55555555555555558</v>
      </c>
      <c r="AN58" s="1971">
        <v>5</v>
      </c>
      <c r="AO58" s="1726">
        <v>4</v>
      </c>
      <c r="AP58" s="1726">
        <v>9</v>
      </c>
      <c r="AQ58" s="2027">
        <v>0.55555555555555558</v>
      </c>
      <c r="AR58" s="1971">
        <v>5</v>
      </c>
      <c r="AS58" s="1726">
        <v>4</v>
      </c>
      <c r="AT58" s="1726">
        <v>9</v>
      </c>
      <c r="AU58" s="2027">
        <v>0.55555555555555558</v>
      </c>
      <c r="AV58" s="1971">
        <v>5</v>
      </c>
      <c r="AW58" s="1726">
        <v>4</v>
      </c>
      <c r="AX58" s="1726">
        <v>9</v>
      </c>
      <c r="AY58" s="2027">
        <v>0.55555555555555558</v>
      </c>
      <c r="AZ58" s="1971">
        <v>5</v>
      </c>
      <c r="BA58" s="1726">
        <v>4</v>
      </c>
      <c r="BB58" s="1726">
        <v>9</v>
      </c>
      <c r="BC58" s="2027">
        <v>0.55555555555555558</v>
      </c>
      <c r="BD58" s="1971">
        <v>5</v>
      </c>
      <c r="BE58" s="1726">
        <v>4</v>
      </c>
      <c r="BF58" s="1726">
        <v>9</v>
      </c>
      <c r="BG58" s="2027">
        <v>0.55555555555555558</v>
      </c>
      <c r="BH58" s="1971">
        <v>5</v>
      </c>
      <c r="BI58" s="1726">
        <v>4</v>
      </c>
      <c r="BJ58" s="1726">
        <v>9</v>
      </c>
      <c r="BK58" s="2027">
        <v>0.55555555555555558</v>
      </c>
      <c r="BL58" s="1971">
        <v>5</v>
      </c>
      <c r="BM58" s="1726">
        <v>4</v>
      </c>
      <c r="BN58" s="1726">
        <v>9</v>
      </c>
      <c r="BO58" s="2027">
        <v>0.55555555555555558</v>
      </c>
      <c r="BP58" s="1971">
        <v>5</v>
      </c>
      <c r="BQ58" s="1726">
        <v>4</v>
      </c>
      <c r="BR58" s="1726">
        <v>9</v>
      </c>
      <c r="BS58" s="2027">
        <v>0.55555555555555558</v>
      </c>
      <c r="BT58" s="1971">
        <v>5</v>
      </c>
      <c r="BU58" s="1726">
        <v>4</v>
      </c>
      <c r="BV58" s="1726">
        <v>9</v>
      </c>
      <c r="BW58" s="2027">
        <v>0.55555555555555558</v>
      </c>
      <c r="BX58" s="1971">
        <v>5</v>
      </c>
      <c r="BY58" s="1726">
        <v>4</v>
      </c>
      <c r="BZ58" s="1726">
        <v>9</v>
      </c>
      <c r="CA58" s="2027">
        <v>0.55555555555555558</v>
      </c>
      <c r="CB58" s="1971">
        <v>5</v>
      </c>
      <c r="CC58" s="1726">
        <v>4</v>
      </c>
      <c r="CD58" s="1726">
        <v>9</v>
      </c>
      <c r="CE58" s="2027">
        <v>0.55555555555555558</v>
      </c>
      <c r="CF58" s="1971">
        <v>5</v>
      </c>
      <c r="CG58" s="1726">
        <v>4</v>
      </c>
      <c r="CH58" s="1726">
        <v>9</v>
      </c>
      <c r="CI58" s="2027">
        <v>0.55555555555555558</v>
      </c>
      <c r="CJ58" s="1971">
        <v>5</v>
      </c>
      <c r="CK58" s="1726">
        <v>4</v>
      </c>
      <c r="CL58" s="1726">
        <v>9</v>
      </c>
      <c r="CM58" s="2027">
        <v>0.55555555555555558</v>
      </c>
      <c r="CN58" s="1971">
        <v>5</v>
      </c>
      <c r="CO58" s="1726">
        <v>4</v>
      </c>
      <c r="CP58" s="1726">
        <v>9</v>
      </c>
      <c r="CQ58" s="2027">
        <v>0.55555555555555558</v>
      </c>
      <c r="CR58" s="1971">
        <v>5</v>
      </c>
      <c r="CS58" s="1726">
        <v>4</v>
      </c>
      <c r="CT58" s="1726">
        <v>9</v>
      </c>
      <c r="CU58" s="2027">
        <v>0.55555555555555558</v>
      </c>
      <c r="CV58" s="1971">
        <v>5</v>
      </c>
      <c r="CW58" s="1726">
        <v>4</v>
      </c>
      <c r="CX58" s="1726">
        <v>9</v>
      </c>
      <c r="CY58" s="2027">
        <v>0.55555555555555558</v>
      </c>
      <c r="CZ58" s="1971">
        <v>5</v>
      </c>
      <c r="DA58" s="1726">
        <v>4</v>
      </c>
      <c r="DB58" s="1726">
        <v>9</v>
      </c>
      <c r="DC58" s="2027">
        <v>0.55555555555555558</v>
      </c>
      <c r="DD58" s="1971">
        <v>5</v>
      </c>
      <c r="DE58" s="1726">
        <v>4</v>
      </c>
      <c r="DF58" s="1726">
        <v>9</v>
      </c>
      <c r="DG58" s="2027">
        <v>0.55555555555555558</v>
      </c>
      <c r="DH58" s="1971">
        <v>5</v>
      </c>
      <c r="DI58" s="1726">
        <v>4</v>
      </c>
      <c r="DJ58" s="1726">
        <v>9</v>
      </c>
      <c r="DK58" s="2027">
        <v>0.55555555555555558</v>
      </c>
      <c r="DL58" s="1971">
        <v>5</v>
      </c>
      <c r="DM58" s="1726">
        <v>4</v>
      </c>
      <c r="DN58" s="1726">
        <v>9</v>
      </c>
      <c r="DO58" s="2027">
        <v>0.55555555555555558</v>
      </c>
      <c r="DP58" s="1971">
        <v>5</v>
      </c>
      <c r="DQ58" s="1726">
        <v>4</v>
      </c>
      <c r="DR58" s="1726">
        <v>9</v>
      </c>
      <c r="DS58" s="2027">
        <v>0.55555555555555558</v>
      </c>
      <c r="DT58" s="1971">
        <v>5</v>
      </c>
      <c r="DU58" s="1726">
        <v>4</v>
      </c>
      <c r="DV58" s="1726">
        <v>9</v>
      </c>
      <c r="DW58" s="2027">
        <v>0.55555555555555558</v>
      </c>
      <c r="DX58" s="1971">
        <v>5</v>
      </c>
      <c r="DY58" s="1726">
        <v>4</v>
      </c>
      <c r="DZ58" s="1726">
        <v>9</v>
      </c>
      <c r="EA58" s="2027">
        <v>0.55555555555555558</v>
      </c>
      <c r="EB58" s="1971">
        <v>5</v>
      </c>
      <c r="EC58" s="1726">
        <v>4</v>
      </c>
      <c r="ED58" s="1726">
        <v>9</v>
      </c>
      <c r="EE58" s="2027">
        <v>0.55555555555555558</v>
      </c>
      <c r="EF58" s="1971">
        <v>5</v>
      </c>
      <c r="EG58" s="1726">
        <v>4</v>
      </c>
      <c r="EH58" s="1726">
        <v>9</v>
      </c>
      <c r="EI58" s="2027">
        <v>0.55555555555555558</v>
      </c>
      <c r="EJ58" s="1971">
        <v>5</v>
      </c>
      <c r="EK58" s="1726">
        <v>4</v>
      </c>
      <c r="EL58" s="1726">
        <v>9</v>
      </c>
      <c r="EM58" s="2027">
        <v>0.55555555555555558</v>
      </c>
      <c r="EN58" s="1971">
        <v>5</v>
      </c>
      <c r="EO58" s="1726">
        <v>4</v>
      </c>
      <c r="EP58" s="1726">
        <v>9</v>
      </c>
      <c r="EQ58" s="2027">
        <v>0.55555555555555558</v>
      </c>
      <c r="ER58" s="1971">
        <v>5</v>
      </c>
      <c r="ES58" s="1726">
        <v>4</v>
      </c>
      <c r="ET58" s="1726">
        <v>9</v>
      </c>
      <c r="EU58" s="2027">
        <v>0.55555555555555558</v>
      </c>
      <c r="EV58" s="1971">
        <v>5</v>
      </c>
      <c r="EW58" s="1726">
        <v>4</v>
      </c>
      <c r="EX58" s="1726">
        <v>9</v>
      </c>
      <c r="EY58" s="2027">
        <v>0.55555555555555558</v>
      </c>
      <c r="EZ58" s="1971">
        <v>5</v>
      </c>
      <c r="FA58" s="1726">
        <v>4</v>
      </c>
      <c r="FB58" s="1726">
        <v>9</v>
      </c>
      <c r="FC58" s="2027">
        <v>0.55555555555555558</v>
      </c>
      <c r="FD58" s="1971">
        <v>5</v>
      </c>
      <c r="FE58" s="1726">
        <v>4</v>
      </c>
      <c r="FF58" s="1726">
        <v>9</v>
      </c>
      <c r="FG58" s="2027">
        <v>0.55555555555555558</v>
      </c>
      <c r="FH58" s="1971">
        <v>5</v>
      </c>
      <c r="FI58" s="1726">
        <v>4</v>
      </c>
      <c r="FJ58" s="1726">
        <v>9</v>
      </c>
      <c r="FK58" s="2027">
        <v>0.55555555555555558</v>
      </c>
      <c r="FL58" s="1971">
        <v>5</v>
      </c>
      <c r="FM58" s="1726">
        <v>4</v>
      </c>
      <c r="FN58" s="1726">
        <v>9</v>
      </c>
      <c r="FO58" s="2027">
        <v>0.55555555555555558</v>
      </c>
      <c r="FP58" s="1971">
        <v>5</v>
      </c>
      <c r="FQ58" s="1726">
        <v>4</v>
      </c>
      <c r="FR58" s="1726">
        <v>9</v>
      </c>
      <c r="FS58" s="2027">
        <v>0.55555555555555558</v>
      </c>
      <c r="FT58" s="1971">
        <v>5</v>
      </c>
      <c r="FU58" s="1726">
        <v>4</v>
      </c>
      <c r="FV58" s="1726">
        <v>9</v>
      </c>
      <c r="FW58" s="2027">
        <v>0.55555555555555558</v>
      </c>
      <c r="FX58" s="1971">
        <v>5</v>
      </c>
      <c r="FY58" s="1726">
        <v>4</v>
      </c>
      <c r="FZ58" s="1726">
        <v>9</v>
      </c>
      <c r="GA58" s="2027">
        <v>0.55555555555555558</v>
      </c>
      <c r="GB58" s="1971">
        <v>5</v>
      </c>
      <c r="GC58" s="1726">
        <v>4</v>
      </c>
      <c r="GD58" s="1726">
        <v>9</v>
      </c>
      <c r="GE58" s="2027">
        <v>0.55555555555555558</v>
      </c>
      <c r="GF58" s="1971">
        <v>5</v>
      </c>
      <c r="GG58" s="1726">
        <v>4</v>
      </c>
      <c r="GH58" s="1726">
        <v>9</v>
      </c>
      <c r="GI58" s="2027">
        <v>0.55555555555555558</v>
      </c>
      <c r="GJ58" s="1971">
        <v>5</v>
      </c>
      <c r="GK58" s="1726">
        <v>4</v>
      </c>
      <c r="GL58" s="1726">
        <v>9</v>
      </c>
      <c r="GM58" s="2027">
        <v>0.55555555555555558</v>
      </c>
      <c r="GN58" s="1971">
        <v>5</v>
      </c>
      <c r="GO58" s="1726">
        <v>4</v>
      </c>
      <c r="GP58" s="1726">
        <v>9</v>
      </c>
      <c r="GQ58" s="2027">
        <v>0.55555555555555558</v>
      </c>
      <c r="GR58" s="1971">
        <v>5</v>
      </c>
      <c r="GS58" s="1726">
        <v>4</v>
      </c>
      <c r="GT58" s="1726">
        <v>9</v>
      </c>
      <c r="GU58" s="2027">
        <v>0.55555555555555558</v>
      </c>
      <c r="GV58" s="1971">
        <v>5</v>
      </c>
      <c r="GW58" s="1726">
        <v>4</v>
      </c>
      <c r="GX58" s="1726">
        <v>9</v>
      </c>
      <c r="GY58" s="2027">
        <v>0.55555555555555558</v>
      </c>
      <c r="GZ58" s="1971">
        <v>5</v>
      </c>
      <c r="HA58" s="1726">
        <v>4</v>
      </c>
      <c r="HB58" s="1726">
        <v>9</v>
      </c>
      <c r="HC58" s="2027">
        <v>0.55555555555555558</v>
      </c>
      <c r="HD58" s="1971">
        <v>5</v>
      </c>
      <c r="HE58" s="1726">
        <v>4</v>
      </c>
      <c r="HF58" s="1726">
        <v>9</v>
      </c>
      <c r="HG58" s="2027">
        <v>0.55555555555555558</v>
      </c>
      <c r="HH58" s="1971">
        <v>5</v>
      </c>
      <c r="HI58" s="1726">
        <v>4</v>
      </c>
      <c r="HJ58" s="1726">
        <v>9</v>
      </c>
      <c r="HK58" s="2027">
        <v>0.55555555555555558</v>
      </c>
      <c r="HL58" s="1971">
        <v>5</v>
      </c>
      <c r="HM58" s="1726">
        <v>4</v>
      </c>
      <c r="HN58" s="1726">
        <v>9</v>
      </c>
      <c r="HO58" s="2027">
        <v>0.55555555555555558</v>
      </c>
      <c r="HP58" s="1971">
        <v>5</v>
      </c>
      <c r="HQ58" s="1726">
        <v>4</v>
      </c>
      <c r="HR58" s="1726">
        <v>9</v>
      </c>
      <c r="HS58" s="2027">
        <v>0.55555555555555558</v>
      </c>
      <c r="HT58" s="1971">
        <v>5</v>
      </c>
      <c r="HU58" s="1726">
        <v>4</v>
      </c>
      <c r="HV58" s="1726">
        <v>9</v>
      </c>
      <c r="HW58" s="2027">
        <v>0.55555555555555558</v>
      </c>
      <c r="HX58" s="1971">
        <v>5</v>
      </c>
      <c r="HY58" s="1726">
        <v>4</v>
      </c>
      <c r="HZ58" s="1726">
        <v>9</v>
      </c>
      <c r="IA58" s="2027">
        <v>0.55555555555555558</v>
      </c>
      <c r="IB58" s="1971">
        <v>5</v>
      </c>
      <c r="IC58" s="1726">
        <v>4</v>
      </c>
      <c r="ID58" s="1726">
        <v>9</v>
      </c>
      <c r="IE58" s="2027">
        <v>0.55555555555555558</v>
      </c>
      <c r="IF58" s="1971">
        <v>5</v>
      </c>
      <c r="IG58" s="1726">
        <v>4</v>
      </c>
      <c r="IH58" s="1726">
        <v>9</v>
      </c>
      <c r="II58" s="2027">
        <v>0.55555555555555558</v>
      </c>
      <c r="IJ58" s="1971">
        <v>5</v>
      </c>
      <c r="IK58" s="1726">
        <v>4</v>
      </c>
      <c r="IL58" s="1726">
        <v>9</v>
      </c>
      <c r="IM58" s="2027">
        <v>0.55555555555555558</v>
      </c>
      <c r="IN58" s="1971">
        <v>5</v>
      </c>
      <c r="IO58" s="1726">
        <v>4</v>
      </c>
      <c r="IP58" s="1726">
        <v>9</v>
      </c>
      <c r="IQ58" s="2027">
        <v>0.55555555555555558</v>
      </c>
      <c r="IR58" s="1971">
        <v>5</v>
      </c>
      <c r="IS58" s="1726">
        <v>4</v>
      </c>
      <c r="IT58" s="1726">
        <v>9</v>
      </c>
      <c r="IU58" s="2027">
        <v>0.55555555555555558</v>
      </c>
      <c r="IV58" s="1971">
        <v>5</v>
      </c>
      <c r="IW58" s="1726">
        <v>4</v>
      </c>
      <c r="IX58" s="1726">
        <v>9</v>
      </c>
      <c r="IY58" s="2027">
        <v>0.55555555555555558</v>
      </c>
      <c r="IZ58" s="1971">
        <v>5</v>
      </c>
      <c r="JA58" s="1726">
        <v>4</v>
      </c>
      <c r="JB58" s="1726">
        <v>9</v>
      </c>
      <c r="JC58" s="2027">
        <v>0.55555555555555558</v>
      </c>
      <c r="JD58" s="1971">
        <v>5</v>
      </c>
      <c r="JE58" s="1726">
        <v>4</v>
      </c>
      <c r="JF58" s="1726">
        <v>9</v>
      </c>
      <c r="JG58" s="2027">
        <v>0.55555555555555558</v>
      </c>
      <c r="JH58" s="1971">
        <v>5</v>
      </c>
      <c r="JI58" s="1726">
        <v>4</v>
      </c>
      <c r="JJ58" s="1726">
        <v>9</v>
      </c>
      <c r="JK58" s="2027">
        <v>0.55555555555555558</v>
      </c>
      <c r="JL58" s="1971">
        <v>5</v>
      </c>
      <c r="JM58" s="1726">
        <v>4</v>
      </c>
      <c r="JN58" s="1726">
        <v>9</v>
      </c>
      <c r="JO58" s="2027">
        <v>0.55555555555555558</v>
      </c>
      <c r="JP58" s="1971">
        <v>5</v>
      </c>
      <c r="JQ58" s="1726">
        <v>4</v>
      </c>
      <c r="JR58" s="1726">
        <v>9</v>
      </c>
      <c r="JS58" s="2027">
        <v>0.55555555555555558</v>
      </c>
      <c r="JT58" s="1971">
        <v>5</v>
      </c>
      <c r="JU58" s="1726">
        <v>4</v>
      </c>
      <c r="JV58" s="1726">
        <v>9</v>
      </c>
      <c r="JW58" s="2027">
        <v>0.55555555555555558</v>
      </c>
      <c r="JX58" s="1971">
        <v>5</v>
      </c>
      <c r="JY58" s="1726">
        <v>4</v>
      </c>
      <c r="JZ58" s="1726">
        <v>9</v>
      </c>
      <c r="KA58" s="2027">
        <v>0.55555555555555558</v>
      </c>
      <c r="KB58" s="1971">
        <v>5</v>
      </c>
      <c r="KC58" s="1726">
        <v>4</v>
      </c>
      <c r="KD58" s="1726">
        <v>9</v>
      </c>
      <c r="KE58" s="2027">
        <v>0.55555555555555558</v>
      </c>
      <c r="KF58" s="1971">
        <v>5</v>
      </c>
      <c r="KG58" s="1726">
        <v>4</v>
      </c>
      <c r="KH58" s="1726">
        <v>9</v>
      </c>
      <c r="KI58" s="2027">
        <v>0.55555555555555558</v>
      </c>
      <c r="KJ58" s="1971">
        <v>5</v>
      </c>
      <c r="KK58" s="1726">
        <v>4</v>
      </c>
      <c r="KL58" s="1726">
        <v>9</v>
      </c>
      <c r="KM58" s="2027">
        <v>0.55555555555555558</v>
      </c>
      <c r="KN58" s="1971">
        <v>5</v>
      </c>
      <c r="KO58" s="1726">
        <v>4</v>
      </c>
      <c r="KP58" s="1726">
        <v>9</v>
      </c>
      <c r="KQ58" s="2027">
        <v>0.55555555555555558</v>
      </c>
      <c r="KR58" s="1971">
        <v>5</v>
      </c>
      <c r="KS58" s="1726">
        <v>4</v>
      </c>
      <c r="KT58" s="1726">
        <v>9</v>
      </c>
      <c r="KU58" s="2027">
        <v>0.55555555555555558</v>
      </c>
      <c r="KV58" s="1971">
        <v>5</v>
      </c>
      <c r="KW58" s="1726">
        <v>4</v>
      </c>
      <c r="KX58" s="1726">
        <v>9</v>
      </c>
      <c r="KY58" s="2027">
        <v>0.55555555555555558</v>
      </c>
      <c r="KZ58" s="1971">
        <v>5</v>
      </c>
      <c r="LA58" s="1726">
        <v>4</v>
      </c>
      <c r="LB58" s="1726">
        <v>9</v>
      </c>
      <c r="LC58" s="2027">
        <v>0.55555555555555558</v>
      </c>
      <c r="LD58" s="1971">
        <v>5</v>
      </c>
      <c r="LE58" s="1726">
        <v>4</v>
      </c>
      <c r="LF58" s="1726">
        <v>9</v>
      </c>
      <c r="LG58" s="2027">
        <v>0.55555555555555558</v>
      </c>
      <c r="LH58" s="1971">
        <v>5</v>
      </c>
      <c r="LI58" s="1726">
        <v>4</v>
      </c>
      <c r="LJ58" s="1726">
        <v>9</v>
      </c>
      <c r="LK58" s="2027">
        <v>0.55555555555555558</v>
      </c>
      <c r="LL58" s="1971">
        <v>5</v>
      </c>
      <c r="LM58" s="1726">
        <v>4</v>
      </c>
      <c r="LN58" s="1726">
        <v>9</v>
      </c>
      <c r="LO58" s="2027">
        <v>0.55555555555555558</v>
      </c>
      <c r="LP58" s="1971">
        <v>5</v>
      </c>
      <c r="LQ58" s="1726">
        <v>4</v>
      </c>
      <c r="LR58" s="1726">
        <v>9</v>
      </c>
      <c r="LS58" s="2027">
        <v>0.55555555555555558</v>
      </c>
      <c r="LT58" s="1971">
        <v>5</v>
      </c>
      <c r="LU58" s="1726">
        <v>4</v>
      </c>
      <c r="LV58" s="1726">
        <v>9</v>
      </c>
      <c r="LW58" s="2027">
        <v>0.55555555555555558</v>
      </c>
      <c r="LX58" s="1971">
        <v>5</v>
      </c>
      <c r="LY58" s="1726">
        <v>4</v>
      </c>
      <c r="LZ58" s="1726">
        <v>9</v>
      </c>
      <c r="MA58" s="2027">
        <v>0.55555555555555558</v>
      </c>
      <c r="MB58" s="1971">
        <v>5</v>
      </c>
      <c r="MC58" s="1726">
        <v>4</v>
      </c>
      <c r="MD58" s="1726">
        <v>9</v>
      </c>
      <c r="ME58" s="2027">
        <v>0.55555555555555558</v>
      </c>
      <c r="MF58" s="1971">
        <v>5</v>
      </c>
      <c r="MG58" s="1726">
        <v>4</v>
      </c>
      <c r="MH58" s="1726">
        <v>9</v>
      </c>
      <c r="MI58" s="2027">
        <v>0.55555555555555558</v>
      </c>
      <c r="MJ58" s="1971">
        <v>5</v>
      </c>
      <c r="MK58" s="1726">
        <v>4</v>
      </c>
      <c r="ML58" s="1726">
        <v>9</v>
      </c>
      <c r="MM58" s="2027">
        <v>0.55555555555555558</v>
      </c>
      <c r="MN58" s="1971">
        <v>5</v>
      </c>
      <c r="MO58" s="1726">
        <v>4</v>
      </c>
      <c r="MP58" s="1726">
        <v>9</v>
      </c>
      <c r="MQ58" s="2027">
        <v>0.55555555555555558</v>
      </c>
      <c r="MR58" s="1971">
        <v>5</v>
      </c>
      <c r="MS58" s="1726">
        <v>4</v>
      </c>
      <c r="MT58" s="1726">
        <v>9</v>
      </c>
      <c r="MU58" s="2027">
        <v>0.55555555555555558</v>
      </c>
      <c r="MV58" s="1971">
        <v>5</v>
      </c>
      <c r="MW58" s="1726">
        <v>4</v>
      </c>
      <c r="MX58" s="1726">
        <v>9</v>
      </c>
      <c r="MY58" s="2027">
        <v>0.55555555555555558</v>
      </c>
      <c r="MZ58" s="1971">
        <v>5</v>
      </c>
      <c r="NA58" s="1726">
        <v>4</v>
      </c>
      <c r="NB58" s="1726">
        <v>9</v>
      </c>
      <c r="NC58" s="2027">
        <v>0.55555555555555558</v>
      </c>
      <c r="ND58" s="1971">
        <v>5</v>
      </c>
      <c r="NE58" s="1726">
        <v>4</v>
      </c>
      <c r="NF58" s="1726">
        <v>9</v>
      </c>
      <c r="NG58" s="2027">
        <v>0.55555555555555558</v>
      </c>
      <c r="NH58" s="1971">
        <v>5</v>
      </c>
      <c r="NI58" s="1726">
        <v>4</v>
      </c>
      <c r="NJ58" s="1726">
        <v>9</v>
      </c>
      <c r="NK58" s="2027">
        <v>0.55555555555555558</v>
      </c>
      <c r="NL58" s="1971">
        <v>5</v>
      </c>
      <c r="NM58" s="1726">
        <v>4</v>
      </c>
      <c r="NN58" s="1726">
        <v>9</v>
      </c>
      <c r="NO58" s="2027">
        <v>0.55555555555555558</v>
      </c>
      <c r="NP58" s="1971">
        <v>5</v>
      </c>
      <c r="NQ58" s="1726">
        <v>4</v>
      </c>
      <c r="NR58" s="1726">
        <v>9</v>
      </c>
      <c r="NS58" s="2027">
        <v>0.55555555555555558</v>
      </c>
      <c r="NT58" s="1971">
        <v>5</v>
      </c>
      <c r="NU58" s="1726">
        <v>4</v>
      </c>
      <c r="NV58" s="1726">
        <v>9</v>
      </c>
      <c r="NW58" s="2027">
        <v>0.55555555555555558</v>
      </c>
      <c r="NX58" s="1971">
        <v>5</v>
      </c>
      <c r="NY58" s="1726">
        <v>4</v>
      </c>
      <c r="NZ58" s="1726">
        <v>9</v>
      </c>
      <c r="OA58" s="2027">
        <v>0.55555555555555558</v>
      </c>
      <c r="OB58" s="1971">
        <v>5</v>
      </c>
      <c r="OC58" s="1726">
        <v>4</v>
      </c>
      <c r="OD58" s="1726">
        <v>9</v>
      </c>
      <c r="OE58" s="2027">
        <v>0.55555555555555558</v>
      </c>
      <c r="OF58" s="1971">
        <v>5</v>
      </c>
      <c r="OG58" s="1726">
        <v>4</v>
      </c>
      <c r="OH58" s="1726">
        <v>9</v>
      </c>
      <c r="OI58" s="2027">
        <v>0.55555555555555558</v>
      </c>
      <c r="OJ58" s="1971">
        <v>5</v>
      </c>
      <c r="OK58" s="1726">
        <v>4</v>
      </c>
      <c r="OL58" s="1726">
        <v>9</v>
      </c>
      <c r="OM58" s="2027">
        <v>0.55555555555555558</v>
      </c>
      <c r="ON58" s="1971">
        <v>5</v>
      </c>
      <c r="OO58" s="1726">
        <v>4</v>
      </c>
      <c r="OP58" s="1726">
        <v>9</v>
      </c>
      <c r="OQ58" s="2027">
        <v>0.55555555555555558</v>
      </c>
      <c r="OR58" s="1971">
        <v>5</v>
      </c>
      <c r="OS58" s="1726">
        <v>4</v>
      </c>
      <c r="OT58" s="1726">
        <v>9</v>
      </c>
      <c r="OU58" s="2027">
        <v>0.55555555555555558</v>
      </c>
      <c r="OV58" s="1971">
        <v>5</v>
      </c>
      <c r="OW58" s="1726">
        <v>4</v>
      </c>
      <c r="OX58" s="1726">
        <v>9</v>
      </c>
      <c r="OY58" s="2027">
        <v>0.55555555555555558</v>
      </c>
      <c r="OZ58" s="1971">
        <v>5</v>
      </c>
      <c r="PA58" s="1726">
        <v>4</v>
      </c>
      <c r="PB58" s="1726">
        <v>9</v>
      </c>
      <c r="PC58" s="2027">
        <v>0.55555555555555558</v>
      </c>
      <c r="PD58" s="1971">
        <v>5</v>
      </c>
      <c r="PE58" s="1726">
        <v>4</v>
      </c>
      <c r="PF58" s="1726">
        <v>9</v>
      </c>
      <c r="PG58" s="2027">
        <v>0.55555555555555558</v>
      </c>
      <c r="PH58" s="1971">
        <v>5</v>
      </c>
      <c r="PI58" s="1726">
        <v>4</v>
      </c>
      <c r="PJ58" s="1726">
        <v>9</v>
      </c>
      <c r="PK58" s="2027">
        <v>0.55555555555555558</v>
      </c>
      <c r="PL58" s="1971">
        <v>5</v>
      </c>
      <c r="PM58" s="1726">
        <v>4</v>
      </c>
      <c r="PN58" s="1726">
        <v>9</v>
      </c>
      <c r="PO58" s="2027">
        <v>0.55555555555555558</v>
      </c>
      <c r="PP58" s="1971">
        <v>5</v>
      </c>
      <c r="PQ58" s="1726">
        <v>4</v>
      </c>
      <c r="PR58" s="1726">
        <v>9</v>
      </c>
      <c r="PS58" s="2027">
        <v>0.55555555555555558</v>
      </c>
      <c r="PT58" s="1971">
        <v>5</v>
      </c>
      <c r="PU58" s="1726">
        <v>4</v>
      </c>
      <c r="PV58" s="1726">
        <v>9</v>
      </c>
      <c r="PW58" s="2027">
        <v>0.55555555555555558</v>
      </c>
      <c r="PX58" s="1971">
        <v>5</v>
      </c>
      <c r="PY58" s="1726">
        <v>4</v>
      </c>
      <c r="PZ58" s="1726">
        <v>9</v>
      </c>
      <c r="QA58" s="2027">
        <v>0.55555555555555558</v>
      </c>
      <c r="QB58" s="1971">
        <v>5</v>
      </c>
      <c r="QC58" s="1726">
        <v>4</v>
      </c>
      <c r="QD58" s="1726">
        <v>9</v>
      </c>
      <c r="QE58" s="2027">
        <v>0.55555555555555558</v>
      </c>
      <c r="QF58" s="1971">
        <v>5</v>
      </c>
      <c r="QG58" s="1726">
        <v>4</v>
      </c>
      <c r="QH58" s="1726">
        <v>9</v>
      </c>
      <c r="QI58" s="2027">
        <v>0.55555555555555558</v>
      </c>
      <c r="QJ58" s="1971">
        <v>5</v>
      </c>
      <c r="QK58" s="1726">
        <v>4</v>
      </c>
      <c r="QL58" s="1726">
        <v>9</v>
      </c>
      <c r="QM58" s="2027">
        <v>0.55555555555555558</v>
      </c>
      <c r="QN58" s="1971">
        <v>5</v>
      </c>
      <c r="QO58" s="1726">
        <v>4</v>
      </c>
      <c r="QP58" s="1726">
        <v>9</v>
      </c>
      <c r="QQ58" s="2027">
        <v>0.55555555555555558</v>
      </c>
      <c r="QR58" s="1971">
        <v>5</v>
      </c>
      <c r="QS58" s="1726">
        <v>4</v>
      </c>
      <c r="QT58" s="1726">
        <v>9</v>
      </c>
      <c r="QU58" s="2027">
        <v>0.55555555555555558</v>
      </c>
      <c r="QV58" s="1971">
        <v>5</v>
      </c>
      <c r="QW58" s="1726">
        <v>4</v>
      </c>
      <c r="QX58" s="1726">
        <v>9</v>
      </c>
      <c r="QY58" s="2027">
        <v>0.55555555555555558</v>
      </c>
      <c r="QZ58" s="1971">
        <v>5</v>
      </c>
      <c r="RA58" s="1726">
        <v>4</v>
      </c>
      <c r="RB58" s="1726">
        <v>9</v>
      </c>
      <c r="RC58" s="2027">
        <v>0.55555555555555558</v>
      </c>
      <c r="RD58" s="1971">
        <v>5</v>
      </c>
      <c r="RE58" s="1726">
        <v>4</v>
      </c>
      <c r="RF58" s="1726">
        <v>9</v>
      </c>
      <c r="RG58" s="2027">
        <v>0.55555555555555558</v>
      </c>
      <c r="RH58" s="1971">
        <v>5</v>
      </c>
      <c r="RI58" s="1726">
        <v>4</v>
      </c>
      <c r="RJ58" s="1726">
        <v>9</v>
      </c>
      <c r="RK58" s="2027">
        <v>0.55555555555555558</v>
      </c>
      <c r="RL58" s="1971">
        <v>5</v>
      </c>
      <c r="RM58" s="1726">
        <v>4</v>
      </c>
      <c r="RN58" s="1726">
        <v>9</v>
      </c>
      <c r="RO58" s="2027">
        <v>0.55555555555555558</v>
      </c>
      <c r="RP58" s="1971">
        <v>5</v>
      </c>
      <c r="RQ58" s="1726">
        <v>4</v>
      </c>
      <c r="RR58" s="1726">
        <v>9</v>
      </c>
      <c r="RS58" s="2027">
        <v>0.55555555555555558</v>
      </c>
      <c r="RT58" s="1971">
        <v>5</v>
      </c>
      <c r="RU58" s="1726">
        <v>4</v>
      </c>
      <c r="RV58" s="1726">
        <v>9</v>
      </c>
      <c r="RW58" s="2027">
        <v>0.55555555555555558</v>
      </c>
      <c r="RX58" s="1971">
        <v>5</v>
      </c>
      <c r="RY58" s="1726">
        <v>4</v>
      </c>
      <c r="RZ58" s="1726">
        <v>9</v>
      </c>
      <c r="SA58" s="2027">
        <v>0.55555555555555558</v>
      </c>
      <c r="SB58" s="1971">
        <v>5</v>
      </c>
      <c r="SC58" s="1726">
        <v>4</v>
      </c>
      <c r="SD58" s="1726">
        <v>9</v>
      </c>
      <c r="SE58" s="2027">
        <v>0.55555555555555558</v>
      </c>
      <c r="SF58" s="1971">
        <v>5</v>
      </c>
      <c r="SG58" s="1726">
        <v>4</v>
      </c>
      <c r="SH58" s="1726">
        <v>9</v>
      </c>
      <c r="SI58" s="2027">
        <v>0.55555555555555558</v>
      </c>
      <c r="SJ58" s="1971">
        <v>5</v>
      </c>
      <c r="SK58" s="1726">
        <v>4</v>
      </c>
      <c r="SL58" s="1726">
        <v>9</v>
      </c>
      <c r="SM58" s="2027">
        <v>0.55555555555555558</v>
      </c>
      <c r="SN58" s="1971">
        <v>5</v>
      </c>
      <c r="SO58" s="1726">
        <v>4</v>
      </c>
      <c r="SP58" s="1726">
        <v>9</v>
      </c>
      <c r="SQ58" s="2027">
        <v>0.55555555555555558</v>
      </c>
      <c r="SR58" s="1971">
        <v>5</v>
      </c>
      <c r="SS58" s="1726">
        <v>4</v>
      </c>
      <c r="ST58" s="1726">
        <v>9</v>
      </c>
      <c r="SU58" s="2027">
        <v>0.55555555555555558</v>
      </c>
      <c r="SV58" s="1971">
        <v>5</v>
      </c>
      <c r="SW58" s="1726">
        <v>4</v>
      </c>
      <c r="SX58" s="1726">
        <v>9</v>
      </c>
      <c r="SY58" s="2027">
        <v>0.55555555555555558</v>
      </c>
      <c r="SZ58" s="1971">
        <v>5</v>
      </c>
      <c r="TA58" s="1726">
        <v>4</v>
      </c>
      <c r="TB58" s="1726">
        <v>9</v>
      </c>
      <c r="TC58" s="2027">
        <v>0.55555555555555558</v>
      </c>
      <c r="TD58" s="1971">
        <v>5</v>
      </c>
      <c r="TE58" s="1726">
        <v>4</v>
      </c>
      <c r="TF58" s="1726">
        <v>9</v>
      </c>
      <c r="TG58" s="2027">
        <v>0.55555555555555558</v>
      </c>
      <c r="TH58" s="1971">
        <v>5</v>
      </c>
      <c r="TI58" s="1726">
        <v>4</v>
      </c>
      <c r="TJ58" s="1726">
        <v>9</v>
      </c>
      <c r="TK58" s="2027">
        <v>0.55555555555555558</v>
      </c>
      <c r="TL58" s="1971">
        <v>5</v>
      </c>
      <c r="TM58" s="1726">
        <v>4</v>
      </c>
      <c r="TN58" s="1726">
        <v>9</v>
      </c>
      <c r="TO58" s="2027">
        <v>0.55555555555555558</v>
      </c>
      <c r="TP58" s="1971">
        <v>5</v>
      </c>
      <c r="TQ58" s="1726">
        <v>4</v>
      </c>
      <c r="TR58" s="1726">
        <v>9</v>
      </c>
      <c r="TS58" s="2027">
        <v>0.55555555555555558</v>
      </c>
      <c r="TT58" s="1971">
        <v>5</v>
      </c>
      <c r="TU58" s="1726">
        <v>4</v>
      </c>
      <c r="TV58" s="1726">
        <v>9</v>
      </c>
      <c r="TW58" s="2027">
        <v>0.55555555555555558</v>
      </c>
      <c r="TX58" s="1971">
        <v>5</v>
      </c>
      <c r="TY58" s="1726">
        <v>4</v>
      </c>
      <c r="TZ58" s="1726">
        <v>9</v>
      </c>
      <c r="UA58" s="2027">
        <v>0.55555555555555558</v>
      </c>
      <c r="UB58" s="1971">
        <v>5</v>
      </c>
      <c r="UC58" s="1726">
        <v>4</v>
      </c>
      <c r="UD58" s="1726">
        <v>9</v>
      </c>
      <c r="UE58" s="2027">
        <v>0.55555555555555558</v>
      </c>
      <c r="UF58" s="1971">
        <v>5</v>
      </c>
      <c r="UG58" s="1726">
        <v>4</v>
      </c>
      <c r="UH58" s="1726">
        <v>9</v>
      </c>
      <c r="UI58" s="2027">
        <v>0.55555555555555558</v>
      </c>
      <c r="UJ58" s="1971">
        <v>5</v>
      </c>
      <c r="UK58" s="1726">
        <v>4</v>
      </c>
      <c r="UL58" s="1726">
        <v>9</v>
      </c>
      <c r="UM58" s="2027">
        <v>0.55555555555555558</v>
      </c>
      <c r="UN58" s="1971">
        <v>5</v>
      </c>
      <c r="UO58" s="1726">
        <v>4</v>
      </c>
      <c r="UP58" s="1726">
        <v>9</v>
      </c>
      <c r="UQ58" s="2027">
        <v>0.55555555555555558</v>
      </c>
      <c r="UR58" s="1971">
        <v>5</v>
      </c>
      <c r="US58" s="1726">
        <v>4</v>
      </c>
      <c r="UT58" s="1726">
        <v>9</v>
      </c>
      <c r="UU58" s="2027">
        <v>0.55555555555555558</v>
      </c>
      <c r="UV58" s="1971">
        <v>5</v>
      </c>
      <c r="UW58" s="1726">
        <v>4</v>
      </c>
      <c r="UX58" s="1726">
        <v>9</v>
      </c>
      <c r="UY58" s="2027">
        <v>0.55555555555555558</v>
      </c>
      <c r="UZ58" s="1971">
        <v>5</v>
      </c>
      <c r="VA58" s="1726">
        <v>4</v>
      </c>
      <c r="VB58" s="1726">
        <v>9</v>
      </c>
      <c r="VC58" s="2027">
        <v>0.55555555555555558</v>
      </c>
      <c r="VD58" s="1971">
        <v>5</v>
      </c>
      <c r="VE58" s="1726">
        <v>4</v>
      </c>
      <c r="VF58" s="1726">
        <v>9</v>
      </c>
      <c r="VG58" s="2027">
        <v>0.55555555555555558</v>
      </c>
      <c r="VH58" s="1971">
        <v>5</v>
      </c>
      <c r="VI58" s="1726">
        <v>4</v>
      </c>
      <c r="VJ58" s="1726">
        <v>9</v>
      </c>
      <c r="VK58" s="2027">
        <v>0.55555555555555558</v>
      </c>
      <c r="VL58" s="1971">
        <v>5</v>
      </c>
      <c r="VM58" s="1726">
        <v>4</v>
      </c>
      <c r="VN58" s="1726">
        <v>9</v>
      </c>
      <c r="VO58" s="2027">
        <v>0.55555555555555558</v>
      </c>
      <c r="VP58" s="1971">
        <v>5</v>
      </c>
      <c r="VQ58" s="1726">
        <v>4</v>
      </c>
      <c r="VR58" s="1726">
        <v>9</v>
      </c>
      <c r="VS58" s="2027">
        <v>0.55555555555555558</v>
      </c>
      <c r="VT58" s="1971">
        <v>5</v>
      </c>
      <c r="VU58" s="1726">
        <v>4</v>
      </c>
      <c r="VV58" s="1726">
        <v>9</v>
      </c>
      <c r="VW58" s="2027">
        <v>0.55555555555555558</v>
      </c>
      <c r="VX58" s="1971">
        <v>5</v>
      </c>
      <c r="VY58" s="1726">
        <v>4</v>
      </c>
      <c r="VZ58" s="1726">
        <v>9</v>
      </c>
      <c r="WA58" s="2027">
        <v>0.55555555555555558</v>
      </c>
      <c r="WB58" s="1971">
        <v>5</v>
      </c>
      <c r="WC58" s="1726">
        <v>4</v>
      </c>
      <c r="WD58" s="1726">
        <v>9</v>
      </c>
      <c r="WE58" s="2027">
        <v>0.55555555555555558</v>
      </c>
      <c r="WF58" s="1971">
        <v>5</v>
      </c>
      <c r="WG58" s="1726">
        <v>4</v>
      </c>
      <c r="WH58" s="1726">
        <v>9</v>
      </c>
      <c r="WI58" s="2027">
        <v>0.55555555555555558</v>
      </c>
      <c r="WJ58" s="1971">
        <v>5</v>
      </c>
      <c r="WK58" s="1726">
        <v>4</v>
      </c>
      <c r="WL58" s="1726">
        <v>9</v>
      </c>
      <c r="WM58" s="2027">
        <v>0.55555555555555558</v>
      </c>
      <c r="WN58" s="1971">
        <v>5</v>
      </c>
      <c r="WO58" s="1726">
        <v>4</v>
      </c>
      <c r="WP58" s="1726">
        <v>9</v>
      </c>
      <c r="WQ58" s="2027">
        <v>0.55555555555555558</v>
      </c>
      <c r="WR58" s="1971">
        <v>5</v>
      </c>
      <c r="WS58" s="1726">
        <v>4</v>
      </c>
      <c r="WT58" s="1726">
        <v>9</v>
      </c>
      <c r="WU58" s="2027">
        <v>0.55555555555555558</v>
      </c>
      <c r="WV58" s="1971">
        <v>5</v>
      </c>
      <c r="WW58" s="1726">
        <v>4</v>
      </c>
      <c r="WX58" s="1726">
        <v>9</v>
      </c>
      <c r="WY58" s="2027">
        <v>0.55555555555555558</v>
      </c>
      <c r="WZ58" s="1971">
        <v>5</v>
      </c>
      <c r="XA58" s="1726">
        <v>4</v>
      </c>
      <c r="XB58" s="1726">
        <v>9</v>
      </c>
      <c r="XC58" s="2027">
        <v>0.55555555555555558</v>
      </c>
      <c r="XD58" s="1971">
        <v>5</v>
      </c>
      <c r="XE58" s="1726">
        <v>4</v>
      </c>
      <c r="XF58" s="1726">
        <v>9</v>
      </c>
      <c r="XG58" s="2027">
        <v>0.55555555555555558</v>
      </c>
      <c r="XH58" s="1971">
        <v>5</v>
      </c>
      <c r="XI58" s="1726">
        <v>4</v>
      </c>
      <c r="XJ58" s="1726">
        <v>9</v>
      </c>
      <c r="XK58" s="2027">
        <v>0.55555555555555558</v>
      </c>
      <c r="XL58" s="1971">
        <v>5</v>
      </c>
      <c r="XM58" s="1726">
        <v>4</v>
      </c>
      <c r="XN58" s="1726">
        <v>9</v>
      </c>
      <c r="XO58" s="2027">
        <v>0.55555555555555558</v>
      </c>
      <c r="XP58" s="1971">
        <v>5</v>
      </c>
      <c r="XQ58" s="1726">
        <v>4</v>
      </c>
      <c r="XR58" s="1726">
        <v>9</v>
      </c>
      <c r="XS58" s="2027">
        <v>0.55555555555555558</v>
      </c>
      <c r="XT58" s="1971">
        <v>5</v>
      </c>
      <c r="XU58" s="1726"/>
      <c r="XV58" s="1726"/>
      <c r="XW58" s="2027"/>
      <c r="XX58" s="1971"/>
      <c r="XY58" s="1726"/>
      <c r="XZ58" s="1726"/>
      <c r="YA58" s="2027"/>
      <c r="YB58" s="1971"/>
      <c r="YC58" s="1726"/>
      <c r="YD58" s="1726"/>
      <c r="YE58" s="2027"/>
      <c r="YF58" s="1971"/>
      <c r="YG58" s="1726"/>
      <c r="YH58" s="1726"/>
      <c r="YI58" s="2027"/>
      <c r="YJ58" s="1971"/>
      <c r="YK58" s="1726"/>
      <c r="YL58" s="1726"/>
      <c r="YM58" s="2027"/>
      <c r="YN58" s="1971"/>
      <c r="YO58" s="1726"/>
      <c r="YP58" s="1726"/>
      <c r="YQ58" s="2027"/>
      <c r="YR58" s="1971"/>
      <c r="YS58" s="1726"/>
      <c r="YT58" s="1726"/>
      <c r="YU58" s="2027"/>
      <c r="YV58" s="1971"/>
      <c r="YW58" s="1726"/>
      <c r="YX58" s="1726"/>
      <c r="YY58" s="2027"/>
      <c r="YZ58" s="1802"/>
      <c r="ZA58" s="1827"/>
      <c r="ZB58" s="1744"/>
      <c r="ZC58" s="1744"/>
      <c r="ZD58" s="1802"/>
      <c r="ZE58" s="1827" t="s">
        <v>2603</v>
      </c>
      <c r="ZF58" s="1744" t="s">
        <v>2604</v>
      </c>
      <c r="ZG58" s="1744" t="s">
        <v>2605</v>
      </c>
      <c r="ZH58" s="1802"/>
      <c r="ZI58" s="1827" t="s">
        <v>1953</v>
      </c>
      <c r="ZJ58" s="1744" t="s">
        <v>1999</v>
      </c>
      <c r="ZK58" s="1744" t="s">
        <v>2413</v>
      </c>
      <c r="ZL58" s="1828" t="s">
        <v>897</v>
      </c>
      <c r="ZM58" s="1827" t="s">
        <v>2367</v>
      </c>
      <c r="ZN58" s="1744" t="s">
        <v>1942</v>
      </c>
      <c r="ZO58" s="1744" t="s">
        <v>2003</v>
      </c>
      <c r="ZP58" s="1802" t="s">
        <v>897</v>
      </c>
      <c r="ZQ58" s="1827" t="s">
        <v>2360</v>
      </c>
      <c r="ZR58" s="1744" t="s">
        <v>1980</v>
      </c>
      <c r="ZS58" s="1022" t="s">
        <v>2006</v>
      </c>
      <c r="ZT58" s="1036" t="s">
        <v>897</v>
      </c>
      <c r="ZU58" s="1593" t="s">
        <v>2352</v>
      </c>
      <c r="ZV58" s="1022" t="s">
        <v>2049</v>
      </c>
      <c r="ZW58" s="1022" t="s">
        <v>2362</v>
      </c>
      <c r="ZX58" s="1036" t="s">
        <v>897</v>
      </c>
      <c r="ZY58" s="1593" t="s">
        <v>1998</v>
      </c>
      <c r="ZZ58" s="1022" t="s">
        <v>2414</v>
      </c>
      <c r="AAA58" s="1022" t="s">
        <v>2279</v>
      </c>
      <c r="AAB58" s="1036" t="s">
        <v>897</v>
      </c>
      <c r="AAC58" s="1593" t="s">
        <v>2412</v>
      </c>
      <c r="AAD58" s="1022" t="s">
        <v>2011</v>
      </c>
      <c r="AAE58" s="1022" t="s">
        <v>2353</v>
      </c>
      <c r="AAF58" s="1036" t="s">
        <v>897</v>
      </c>
      <c r="AAG58" s="1593" t="s">
        <v>2413</v>
      </c>
      <c r="AAH58" s="1022" t="s">
        <v>2416</v>
      </c>
      <c r="AAI58" s="117" t="s">
        <v>2583</v>
      </c>
      <c r="AAJ58" s="1802" t="s">
        <v>2364</v>
      </c>
      <c r="AAK58" s="1827" t="s">
        <v>1941</v>
      </c>
      <c r="AAL58" s="1744" t="s">
        <v>1990</v>
      </c>
      <c r="AAM58" s="1744" t="s">
        <v>2358</v>
      </c>
      <c r="AAN58" s="1828" t="s">
        <v>897</v>
      </c>
      <c r="AAO58" s="1827" t="s">
        <v>2359</v>
      </c>
      <c r="AAP58" s="1744" t="s">
        <v>1980</v>
      </c>
      <c r="AAQ58" s="1744" t="s">
        <v>2046</v>
      </c>
      <c r="AAR58" s="1802" t="s">
        <v>897</v>
      </c>
      <c r="AAS58" s="1827" t="s">
        <v>2367</v>
      </c>
      <c r="AAT58" s="1744" t="s">
        <v>1999</v>
      </c>
      <c r="AAU58" s="1744" t="s">
        <v>2622</v>
      </c>
      <c r="AAV58" s="1828" t="s">
        <v>897</v>
      </c>
      <c r="AAW58" s="1827" t="s">
        <v>1977</v>
      </c>
      <c r="AAX58" s="1744" t="s">
        <v>2414</v>
      </c>
      <c r="AAY58" s="1744" t="s">
        <v>1934</v>
      </c>
      <c r="AAZ58" s="1802" t="s">
        <v>897</v>
      </c>
      <c r="ABA58" s="1827" t="s">
        <v>2011</v>
      </c>
      <c r="ABB58" s="1744" t="s">
        <v>2047</v>
      </c>
      <c r="ABC58" s="1744" t="s">
        <v>2006</v>
      </c>
      <c r="ABD58" s="1802" t="s">
        <v>897</v>
      </c>
      <c r="ABE58" s="1827" t="s">
        <v>2866</v>
      </c>
      <c r="ABF58" s="1744" t="s">
        <v>2112</v>
      </c>
      <c r="ABG58" s="1744" t="s">
        <v>1949</v>
      </c>
      <c r="ABH58" s="1802" t="s">
        <v>897</v>
      </c>
      <c r="ABI58" s="1827" t="s">
        <v>2868</v>
      </c>
      <c r="ABJ58" s="1744" t="s">
        <v>2363</v>
      </c>
      <c r="ABK58" s="1744" t="s">
        <v>2361</v>
      </c>
      <c r="ABL58" s="1802" t="s">
        <v>897</v>
      </c>
      <c r="ABM58" s="1827" t="s">
        <v>1988</v>
      </c>
      <c r="ABN58" s="1744" t="s">
        <v>2867</v>
      </c>
      <c r="ABO58" s="1744" t="s">
        <v>1972</v>
      </c>
      <c r="ABP58" s="1802" t="s">
        <v>897</v>
      </c>
      <c r="ABQ58" s="1827" t="s">
        <v>2418</v>
      </c>
      <c r="ABR58" s="1744" t="s">
        <v>2356</v>
      </c>
      <c r="ABS58" s="1744" t="s">
        <v>2415</v>
      </c>
      <c r="ABT58" s="1802" t="s">
        <v>897</v>
      </c>
      <c r="ABU58" s="1827" t="s">
        <v>2745</v>
      </c>
      <c r="ABV58" s="1744" t="s">
        <v>1936</v>
      </c>
      <c r="ABW58" s="1744" t="s">
        <v>2750</v>
      </c>
      <c r="ABX58" s="1802"/>
      <c r="ABY58" s="1827" t="s">
        <v>2367</v>
      </c>
      <c r="ABZ58" s="1744" t="s">
        <v>2623</v>
      </c>
      <c r="ACA58" s="1744" t="s">
        <v>2008</v>
      </c>
      <c r="ACB58" s="1802" t="s">
        <v>897</v>
      </c>
      <c r="ACC58" s="1827" t="s">
        <v>897</v>
      </c>
      <c r="ACD58" s="1744" t="s">
        <v>897</v>
      </c>
      <c r="ACE58" s="1744" t="s">
        <v>897</v>
      </c>
      <c r="ACF58" s="1802" t="s">
        <v>897</v>
      </c>
      <c r="ACG58" s="1827" t="s">
        <v>2112</v>
      </c>
      <c r="ACH58" s="1744" t="s">
        <v>1945</v>
      </c>
      <c r="ACI58" s="1744" t="s">
        <v>2360</v>
      </c>
      <c r="ACJ58" s="1802" t="s">
        <v>897</v>
      </c>
      <c r="ACK58" s="1827" t="s">
        <v>2744</v>
      </c>
      <c r="ACL58" s="1744" t="s">
        <v>2865</v>
      </c>
      <c r="ACM58" s="1744" t="s">
        <v>2867</v>
      </c>
      <c r="ACN58" s="1828" t="s">
        <v>897</v>
      </c>
      <c r="ACO58" s="2365"/>
      <c r="ACP58" s="2024" t="s">
        <v>2601</v>
      </c>
      <c r="ACQ58" s="1725">
        <f t="shared" si="11"/>
        <v>17</v>
      </c>
      <c r="ACR58" s="1726">
        <f t="shared" si="12"/>
        <v>16</v>
      </c>
      <c r="ACS58" s="1727">
        <f t="shared" si="13"/>
        <v>33</v>
      </c>
      <c r="ACT58" s="2030">
        <f t="shared" si="14"/>
        <v>0.51515151515151514</v>
      </c>
      <c r="ACU58" s="1725">
        <f t="shared" si="15"/>
        <v>9</v>
      </c>
      <c r="ACV58" s="1726">
        <f t="shared" si="16"/>
        <v>6</v>
      </c>
      <c r="ACW58" s="1727">
        <f t="shared" si="17"/>
        <v>15</v>
      </c>
      <c r="ACX58" s="2031">
        <f t="shared" si="18"/>
        <v>0.6</v>
      </c>
    </row>
    <row r="59" spans="1:779" s="1749" customFormat="1">
      <c r="A59" s="2356"/>
      <c r="B59" s="2366" t="s">
        <v>2881</v>
      </c>
      <c r="C59" s="2111">
        <f t="shared" ca="1" si="19"/>
        <v>14</v>
      </c>
      <c r="D59" s="2357">
        <v>40787</v>
      </c>
      <c r="E59" s="2025" t="s">
        <v>2606</v>
      </c>
      <c r="F59" s="2032" t="s">
        <v>1157</v>
      </c>
      <c r="G59" s="2358"/>
      <c r="H59" s="1971">
        <f t="shared" si="20"/>
        <v>17</v>
      </c>
      <c r="I59" s="1726">
        <f t="shared" si="21"/>
        <v>11</v>
      </c>
      <c r="J59" s="1726">
        <f t="shared" si="22"/>
        <v>28</v>
      </c>
      <c r="K59" s="2027">
        <f t="shared" si="23"/>
        <v>0.6071428571428571</v>
      </c>
      <c r="L59" s="1970"/>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c r="AN59" s="1970"/>
      <c r="AO59" s="1970"/>
      <c r="AP59" s="1970"/>
      <c r="AQ59" s="1970"/>
      <c r="AR59" s="1970"/>
      <c r="AS59" s="1970"/>
      <c r="AT59" s="1970"/>
      <c r="AU59" s="1970"/>
      <c r="AV59" s="1970"/>
      <c r="AW59" s="1970"/>
      <c r="AX59" s="1970"/>
      <c r="AY59" s="1970"/>
      <c r="AZ59" s="1970"/>
      <c r="BA59" s="1970"/>
      <c r="BB59" s="1970"/>
      <c r="BC59" s="1970"/>
      <c r="BD59" s="1970"/>
      <c r="BE59" s="1970"/>
      <c r="BF59" s="1970"/>
      <c r="BG59" s="1970"/>
      <c r="BH59" s="1970"/>
      <c r="BI59" s="1970"/>
      <c r="BJ59" s="1970"/>
      <c r="BK59" s="1970"/>
      <c r="BL59" s="1970"/>
      <c r="BM59" s="1970"/>
      <c r="BN59" s="1970"/>
      <c r="BO59" s="1970"/>
      <c r="BP59" s="1970"/>
      <c r="BQ59" s="1970"/>
      <c r="BR59" s="1970"/>
      <c r="BS59" s="1970"/>
      <c r="BT59" s="1970"/>
      <c r="BU59" s="1970"/>
      <c r="BV59" s="1970"/>
      <c r="BW59" s="1970"/>
      <c r="BX59" s="1970"/>
      <c r="BY59" s="1970"/>
      <c r="BZ59" s="1970"/>
      <c r="CA59" s="1970"/>
      <c r="CB59" s="1970"/>
      <c r="CC59" s="1970"/>
      <c r="CD59" s="1970"/>
      <c r="CE59" s="1970"/>
      <c r="CF59" s="1970"/>
      <c r="CG59" s="1970"/>
      <c r="CH59" s="1970"/>
      <c r="CI59" s="1970"/>
      <c r="CJ59" s="1970"/>
      <c r="CK59" s="1970"/>
      <c r="CL59" s="1970"/>
      <c r="CM59" s="1970"/>
      <c r="CN59" s="1970"/>
      <c r="CO59" s="1970"/>
      <c r="CP59" s="1970"/>
      <c r="CQ59" s="1970"/>
      <c r="CR59" s="1970"/>
      <c r="CS59" s="1970"/>
      <c r="CT59" s="1970"/>
      <c r="CU59" s="1970"/>
      <c r="CV59" s="1970"/>
      <c r="CW59" s="1970"/>
      <c r="CX59" s="1970"/>
      <c r="CY59" s="1970"/>
      <c r="CZ59" s="1970"/>
      <c r="DA59" s="1970"/>
      <c r="DB59" s="1970"/>
      <c r="DC59" s="1970"/>
      <c r="DD59" s="1970"/>
      <c r="DE59" s="1970"/>
      <c r="DF59" s="1970"/>
      <c r="DG59" s="1970"/>
      <c r="DH59" s="1970"/>
      <c r="DI59" s="1970"/>
      <c r="DJ59" s="1970"/>
      <c r="DK59" s="1970"/>
      <c r="DL59" s="1970"/>
      <c r="DM59" s="1970"/>
      <c r="DN59" s="1970"/>
      <c r="DO59" s="1970"/>
      <c r="DP59" s="1970"/>
      <c r="DQ59" s="1970"/>
      <c r="DR59" s="1970"/>
      <c r="DS59" s="1970"/>
      <c r="DT59" s="1970"/>
      <c r="DU59" s="1970"/>
      <c r="DV59" s="1970"/>
      <c r="DW59" s="1970"/>
      <c r="DX59" s="1970"/>
      <c r="DY59" s="1970"/>
      <c r="DZ59" s="1970"/>
      <c r="EA59" s="1970"/>
      <c r="EB59" s="1970"/>
      <c r="EC59" s="1970"/>
      <c r="ED59" s="1970"/>
      <c r="EE59" s="1970"/>
      <c r="EF59" s="1970"/>
      <c r="EG59" s="1970"/>
      <c r="EH59" s="1970"/>
      <c r="EI59" s="1970"/>
      <c r="EJ59" s="1970"/>
      <c r="EK59" s="1970"/>
      <c r="EL59" s="1970"/>
      <c r="EM59" s="1970"/>
      <c r="EN59" s="1970"/>
      <c r="EO59" s="1970"/>
      <c r="EP59" s="1970"/>
      <c r="EQ59" s="1970"/>
      <c r="ER59" s="1970"/>
      <c r="ES59" s="1970"/>
      <c r="ET59" s="1970"/>
      <c r="EU59" s="1970"/>
      <c r="EV59" s="1970"/>
      <c r="EW59" s="1970"/>
      <c r="EX59" s="1970"/>
      <c r="EY59" s="2020"/>
      <c r="EZ59" s="2020"/>
      <c r="FA59" s="2020"/>
      <c r="FB59" s="2020"/>
      <c r="FC59" s="2020"/>
      <c r="FD59" s="2020"/>
      <c r="FE59" s="2020"/>
      <c r="FF59" s="2020"/>
      <c r="FG59" s="2020"/>
      <c r="FH59" s="2020"/>
      <c r="FI59" s="2020"/>
      <c r="FJ59" s="2020"/>
      <c r="FK59" s="2020"/>
      <c r="FL59" s="2020"/>
      <c r="FM59" s="2020"/>
      <c r="FN59" s="2020"/>
      <c r="FO59" s="2020"/>
      <c r="FP59" s="2020"/>
      <c r="FQ59" s="2020"/>
      <c r="FR59" s="2020"/>
      <c r="FS59" s="2020"/>
      <c r="FT59" s="2020"/>
      <c r="FU59" s="2020"/>
      <c r="FV59" s="2020"/>
      <c r="FW59" s="2020"/>
      <c r="FX59" s="2020"/>
      <c r="FY59" s="2020"/>
      <c r="FZ59" s="2020"/>
      <c r="GA59" s="2020"/>
      <c r="GB59" s="2020"/>
      <c r="GC59" s="2020"/>
      <c r="GD59" s="2020"/>
      <c r="GE59" s="2020"/>
      <c r="GF59" s="2020"/>
      <c r="GG59" s="2020"/>
      <c r="GH59" s="2020"/>
      <c r="GI59" s="2020"/>
      <c r="GJ59" s="2020"/>
      <c r="GK59" s="2020"/>
      <c r="GL59" s="2020"/>
      <c r="GM59" s="2020"/>
      <c r="GN59" s="2020"/>
      <c r="GO59" s="2020"/>
      <c r="GP59" s="2020"/>
      <c r="GQ59" s="2020"/>
      <c r="GR59" s="2020"/>
      <c r="GS59" s="2020"/>
      <c r="GT59" s="2020"/>
      <c r="GU59" s="2020"/>
      <c r="GV59" s="2020"/>
      <c r="GW59" s="2020"/>
      <c r="GX59" s="2020"/>
      <c r="GY59" s="2020"/>
      <c r="GZ59" s="2020"/>
      <c r="HA59" s="2020"/>
      <c r="HB59" s="2020"/>
      <c r="HC59" s="2020"/>
      <c r="HD59" s="2020"/>
      <c r="HE59" s="2020"/>
      <c r="HF59" s="2020"/>
      <c r="HG59" s="2020"/>
      <c r="HH59" s="2020"/>
      <c r="HI59" s="2020"/>
      <c r="HJ59" s="2020"/>
      <c r="HK59" s="2020"/>
      <c r="HL59" s="2020"/>
      <c r="HM59" s="2020"/>
      <c r="HN59" s="2020"/>
      <c r="HO59" s="2020"/>
      <c r="HP59" s="2020"/>
      <c r="HQ59" s="2020"/>
      <c r="HR59" s="2020"/>
      <c r="HS59" s="2020"/>
      <c r="HT59" s="2020"/>
      <c r="HU59" s="2020"/>
      <c r="HV59" s="2020"/>
      <c r="HW59" s="2028"/>
      <c r="HX59" s="2028"/>
      <c r="HY59" s="2028"/>
      <c r="HZ59" s="2020"/>
      <c r="IA59" s="2020"/>
      <c r="IB59" s="2020"/>
      <c r="IC59" s="2020"/>
      <c r="ID59" s="2020"/>
      <c r="IE59" s="2020"/>
      <c r="IF59" s="2020"/>
      <c r="IG59" s="2020"/>
      <c r="IH59" s="2020"/>
      <c r="II59" s="2020"/>
      <c r="IJ59" s="2020"/>
      <c r="IK59" s="2020"/>
      <c r="IL59" s="2020"/>
      <c r="IM59" s="2020"/>
      <c r="IN59" s="2020"/>
      <c r="IO59" s="2020"/>
      <c r="IP59" s="2020"/>
      <c r="IQ59" s="2020"/>
      <c r="IR59" s="2020"/>
      <c r="IS59" s="2020"/>
      <c r="IT59" s="2020"/>
      <c r="IU59" s="2020"/>
      <c r="IV59" s="2020"/>
      <c r="IW59" s="2020"/>
      <c r="IX59" s="2020"/>
      <c r="IY59" s="2020"/>
      <c r="IZ59" s="2020"/>
      <c r="JA59" s="2020"/>
      <c r="JB59" s="2020"/>
      <c r="JC59" s="2020"/>
      <c r="JD59" s="2020"/>
      <c r="JE59" s="2020"/>
      <c r="JF59" s="2020"/>
      <c r="JG59" s="2020"/>
      <c r="JH59" s="2020"/>
      <c r="JI59" s="2020"/>
      <c r="JJ59" s="2020"/>
      <c r="JK59" s="2020"/>
      <c r="JL59" s="2020"/>
      <c r="JM59" s="2020"/>
      <c r="JN59" s="2020"/>
      <c r="JO59" s="2020"/>
      <c r="JP59" s="2020"/>
      <c r="JQ59" s="2020"/>
      <c r="JR59" s="2020"/>
      <c r="JS59" s="2020"/>
      <c r="JT59" s="2020"/>
      <c r="JU59" s="2020"/>
      <c r="JV59" s="2020"/>
      <c r="JW59" s="2020"/>
      <c r="JX59" s="2020"/>
      <c r="JY59" s="2020"/>
      <c r="JZ59" s="2020"/>
      <c r="KA59" s="2020"/>
      <c r="KB59" s="2020"/>
      <c r="KC59" s="2020"/>
      <c r="KD59" s="2020"/>
      <c r="KE59" s="2020"/>
      <c r="KF59" s="2020"/>
      <c r="KG59" s="2020"/>
      <c r="KH59" s="2020"/>
      <c r="KI59" s="2020"/>
      <c r="KJ59" s="2020"/>
      <c r="KK59" s="2020"/>
      <c r="KL59" s="2020"/>
      <c r="KM59" s="2020"/>
      <c r="KN59" s="2020"/>
      <c r="KO59" s="2020"/>
      <c r="KP59" s="2020"/>
      <c r="KQ59" s="2020"/>
      <c r="KR59" s="2020"/>
      <c r="KS59" s="2020"/>
      <c r="KT59" s="2020"/>
      <c r="KU59" s="2020"/>
      <c r="KV59" s="2020"/>
      <c r="KW59" s="2020"/>
      <c r="KX59" s="2020"/>
      <c r="KY59" s="2020"/>
      <c r="KZ59" s="2020"/>
      <c r="LA59" s="2020"/>
      <c r="LB59" s="2020"/>
      <c r="LC59" s="2020"/>
      <c r="LD59" s="2020"/>
      <c r="LE59" s="2020"/>
      <c r="LF59" s="2020"/>
      <c r="LG59" s="2020"/>
      <c r="LH59" s="2020"/>
      <c r="LI59" s="2020"/>
      <c r="LJ59" s="2020"/>
      <c r="LK59" s="2020"/>
      <c r="LL59" s="2020"/>
      <c r="LM59" s="2020"/>
      <c r="LN59" s="2020"/>
      <c r="LO59" s="2020"/>
      <c r="LP59" s="2020"/>
      <c r="LQ59" s="2020"/>
      <c r="LR59" s="2020"/>
      <c r="LS59" s="2020"/>
      <c r="LT59" s="2020"/>
      <c r="LU59" s="2020"/>
      <c r="LV59" s="2020"/>
      <c r="LW59" s="2020"/>
      <c r="LX59" s="2020"/>
      <c r="LY59" s="2020"/>
      <c r="LZ59" s="2020"/>
      <c r="MA59" s="2020"/>
      <c r="MB59" s="2029"/>
      <c r="MC59" s="2029"/>
      <c r="MD59" s="2020"/>
      <c r="ME59" s="2020"/>
      <c r="MF59" s="2020"/>
      <c r="MG59" s="2020"/>
      <c r="MH59" s="2020"/>
      <c r="MI59" s="2020"/>
      <c r="MJ59" s="2020"/>
      <c r="MK59" s="2020"/>
      <c r="ML59" s="2020"/>
      <c r="MM59" s="2020"/>
      <c r="MN59" s="2020"/>
      <c r="MO59" s="2020"/>
      <c r="MP59" s="2020"/>
      <c r="MQ59" s="2020"/>
      <c r="MR59" s="2020"/>
      <c r="MS59" s="2020"/>
      <c r="MT59" s="2020"/>
      <c r="MU59" s="2020"/>
      <c r="MV59" s="2020"/>
      <c r="MW59" s="2020"/>
      <c r="MX59" s="2020"/>
      <c r="MY59" s="2020"/>
      <c r="MZ59" s="2020"/>
      <c r="NA59" s="2020"/>
      <c r="NB59" s="2020"/>
      <c r="NC59" s="2020"/>
      <c r="ND59" s="2020"/>
      <c r="NE59" s="2020"/>
      <c r="NF59" s="2020"/>
      <c r="NG59" s="2020"/>
      <c r="NH59" s="2020"/>
      <c r="NI59" s="2020"/>
      <c r="NJ59" s="2020"/>
      <c r="NK59" s="2020"/>
      <c r="NL59" s="2020"/>
      <c r="NM59" s="2020"/>
      <c r="NN59" s="2020"/>
      <c r="NO59" s="2020"/>
      <c r="NP59" s="2020"/>
      <c r="NQ59" s="2020"/>
      <c r="NR59" s="2020"/>
      <c r="NS59" s="2020"/>
      <c r="NT59" s="2020"/>
      <c r="NU59" s="2020"/>
      <c r="NV59" s="2020"/>
      <c r="NW59" s="2020"/>
      <c r="NX59" s="2020"/>
      <c r="NY59" s="2020"/>
      <c r="NZ59" s="2020"/>
      <c r="OA59" s="2020"/>
      <c r="OB59" s="2020"/>
      <c r="OC59" s="2020"/>
      <c r="OD59" s="2020"/>
      <c r="OE59" s="2020"/>
      <c r="OF59" s="2020"/>
      <c r="OG59" s="2020"/>
      <c r="OH59" s="2020"/>
      <c r="OI59" s="2020"/>
      <c r="OJ59" s="2020"/>
      <c r="OK59" s="2020"/>
      <c r="OL59" s="2020"/>
      <c r="OM59" s="2020"/>
      <c r="ON59" s="2020"/>
      <c r="OO59" s="2020"/>
      <c r="OP59" s="2020"/>
      <c r="OQ59" s="2020"/>
      <c r="OR59" s="2020"/>
      <c r="OS59" s="2020"/>
      <c r="OT59" s="2020"/>
      <c r="OU59" s="2020"/>
      <c r="OV59" s="2020"/>
      <c r="OW59" s="2020"/>
      <c r="OX59" s="2020"/>
      <c r="OY59" s="2020"/>
      <c r="OZ59" s="2020"/>
      <c r="PA59" s="2020"/>
      <c r="PB59" s="2020"/>
      <c r="PC59" s="2020"/>
      <c r="PD59" s="2020"/>
      <c r="PE59" s="2020"/>
      <c r="PF59" s="2020"/>
      <c r="PG59" s="2020"/>
      <c r="PH59" s="2020"/>
      <c r="PI59" s="2020"/>
      <c r="PJ59" s="2020"/>
      <c r="PK59" s="2020"/>
      <c r="PL59" s="2020"/>
      <c r="PM59" s="2020"/>
      <c r="PN59" s="2020"/>
      <c r="PO59" s="2020"/>
      <c r="PP59" s="2020"/>
      <c r="PQ59" s="2020"/>
      <c r="PR59" s="2020"/>
      <c r="PS59" s="2020"/>
      <c r="PT59" s="2020"/>
      <c r="PU59" s="2359"/>
      <c r="PV59" s="2359"/>
      <c r="PW59" s="2359"/>
      <c r="PX59" s="2020"/>
      <c r="PY59" s="2020"/>
      <c r="PZ59" s="2020"/>
      <c r="QA59" s="2020"/>
      <c r="QB59" s="2020"/>
      <c r="QC59" s="2020"/>
      <c r="QD59" s="2020"/>
      <c r="QE59" s="2020"/>
      <c r="QF59" s="2020"/>
      <c r="QG59" s="2020"/>
      <c r="QH59" s="2020"/>
      <c r="QI59" s="2020"/>
      <c r="QJ59" s="2020"/>
      <c r="QK59" s="2020"/>
      <c r="QL59" s="2020"/>
      <c r="QM59" s="2020"/>
      <c r="QN59" s="2020"/>
      <c r="QO59" s="2020"/>
      <c r="QP59" s="2020"/>
      <c r="QQ59" s="2020"/>
      <c r="QR59" s="2020"/>
      <c r="QS59" s="2020"/>
      <c r="QT59" s="2020"/>
      <c r="QU59" s="2020"/>
      <c r="QV59" s="2020"/>
      <c r="QW59" s="2020"/>
      <c r="QX59" s="2020"/>
      <c r="QY59" s="2020"/>
      <c r="QZ59" s="2020"/>
      <c r="RA59" s="2020"/>
      <c r="RB59" s="2020"/>
      <c r="RC59" s="2020"/>
      <c r="RD59" s="2020"/>
      <c r="RE59" s="2020"/>
      <c r="RF59" s="2020"/>
      <c r="RG59" s="2020"/>
      <c r="RH59" s="2020"/>
      <c r="RI59" s="2020"/>
      <c r="RJ59" s="2020"/>
      <c r="RK59" s="2020"/>
      <c r="RL59" s="2020"/>
      <c r="RM59" s="2020"/>
      <c r="RN59" s="2020"/>
      <c r="RO59" s="2020"/>
      <c r="RP59" s="2020"/>
      <c r="RQ59" s="2020"/>
      <c r="RR59" s="2020"/>
      <c r="RS59" s="2020"/>
      <c r="RT59" s="2020"/>
      <c r="RU59" s="2020"/>
      <c r="RV59" s="2020"/>
      <c r="RW59" s="2020"/>
      <c r="RX59" s="2020"/>
      <c r="RY59" s="2020"/>
      <c r="RZ59" s="2020"/>
      <c r="SA59" s="2020"/>
      <c r="SB59" s="2020"/>
      <c r="SC59" s="2020"/>
      <c r="SD59" s="2020"/>
      <c r="SE59" s="2020"/>
      <c r="SF59" s="2020"/>
      <c r="SG59" s="2020"/>
      <c r="SH59" s="2020"/>
      <c r="SI59" s="2020"/>
      <c r="SJ59" s="2020"/>
      <c r="SK59" s="2020"/>
      <c r="SL59" s="2020"/>
      <c r="SM59" s="2020"/>
      <c r="SN59" s="2020"/>
      <c r="SO59" s="2020"/>
      <c r="SP59" s="2020"/>
      <c r="SQ59" s="2020"/>
      <c r="SR59" s="2020"/>
      <c r="SS59" s="2020"/>
      <c r="ST59" s="2020"/>
      <c r="SU59" s="2020"/>
      <c r="SV59" s="2020"/>
      <c r="SW59" s="2020"/>
      <c r="SX59" s="2020"/>
      <c r="SY59" s="2020"/>
      <c r="SZ59" s="2020"/>
      <c r="TA59" s="2020"/>
      <c r="TB59" s="2020"/>
      <c r="TC59" s="2020"/>
      <c r="TD59" s="2020"/>
      <c r="TE59" s="2020"/>
      <c r="TF59" s="2020"/>
      <c r="TG59" s="2020"/>
      <c r="TH59" s="2020"/>
      <c r="TI59" s="2020"/>
      <c r="TJ59" s="2020"/>
      <c r="TK59" s="2020"/>
      <c r="TL59" s="2020"/>
      <c r="TM59" s="2360"/>
      <c r="TN59" s="2360"/>
      <c r="TO59" s="2360"/>
      <c r="TP59" s="2020"/>
      <c r="TQ59" s="2020"/>
      <c r="TR59" s="2020"/>
      <c r="TS59" s="2020"/>
      <c r="TT59" s="2020"/>
      <c r="TU59" s="2020"/>
      <c r="TV59" s="2020"/>
      <c r="TW59" s="2020"/>
      <c r="TX59" s="2020"/>
      <c r="TY59" s="2020"/>
      <c r="TZ59" s="2020"/>
      <c r="UA59" s="2020"/>
      <c r="UB59" s="2020"/>
      <c r="UC59" s="2008"/>
      <c r="UD59" s="2008"/>
      <c r="UE59" s="2008"/>
      <c r="UF59" s="2008"/>
      <c r="UG59" s="2008"/>
      <c r="UH59" s="2008"/>
      <c r="UI59" s="2008"/>
      <c r="UJ59" s="2008"/>
      <c r="UK59" s="2008"/>
      <c r="UL59" s="2008"/>
      <c r="UM59" s="2008"/>
      <c r="UN59" s="2008"/>
      <c r="UO59" s="2008"/>
      <c r="UP59" s="2008"/>
      <c r="UQ59" s="2008"/>
      <c r="UR59" s="2008"/>
      <c r="US59" s="2008"/>
      <c r="UT59" s="2008"/>
      <c r="UU59" s="2008"/>
      <c r="UV59" s="2008"/>
      <c r="UW59" s="2008"/>
      <c r="UX59" s="2008"/>
      <c r="UY59" s="2008"/>
      <c r="UZ59" s="2008"/>
      <c r="VA59" s="2008"/>
      <c r="VB59" s="2008"/>
      <c r="VC59" s="2008"/>
      <c r="VD59" s="2008"/>
      <c r="VE59" s="2008"/>
      <c r="VF59" s="2008"/>
      <c r="VG59" s="2008"/>
      <c r="VH59" s="2008"/>
      <c r="VI59" s="2008"/>
      <c r="VJ59" s="2008"/>
      <c r="VK59" s="2008"/>
      <c r="VL59" s="2008"/>
      <c r="VM59" s="2008"/>
      <c r="VN59" s="2008"/>
      <c r="VO59" s="2008"/>
      <c r="VP59" s="2008"/>
      <c r="VQ59" s="2008"/>
      <c r="VR59" s="2008"/>
      <c r="VS59" s="2008"/>
      <c r="VT59" s="2008"/>
      <c r="VU59" s="2008"/>
      <c r="VV59" s="2008"/>
      <c r="VW59" s="2008"/>
      <c r="VX59" s="2008"/>
      <c r="VY59" s="2008"/>
      <c r="VZ59" s="2008"/>
      <c r="WA59" s="2008"/>
      <c r="WB59" s="2008"/>
      <c r="WC59" s="2008"/>
      <c r="WD59" s="2008"/>
      <c r="WE59" s="2008"/>
      <c r="WF59" s="2008"/>
      <c r="WG59" s="2008"/>
      <c r="WH59" s="2008"/>
      <c r="WI59" s="2008"/>
      <c r="WJ59" s="2008"/>
      <c r="WK59" s="2008"/>
      <c r="WL59" s="2008"/>
      <c r="WM59" s="2008"/>
      <c r="WN59" s="2008"/>
      <c r="WO59" s="2008"/>
      <c r="WP59" s="2008"/>
      <c r="WQ59" s="2008"/>
      <c r="WR59" s="2008"/>
      <c r="WS59" s="2008"/>
      <c r="WT59" s="2008"/>
      <c r="WU59" s="2008"/>
      <c r="WV59" s="2008"/>
      <c r="WW59" s="2008"/>
      <c r="WX59" s="2008"/>
      <c r="WY59" s="2008"/>
      <c r="WZ59" s="2008"/>
      <c r="XA59" s="2008"/>
      <c r="XB59" s="2008"/>
      <c r="XC59" s="2008"/>
      <c r="XD59" s="2008"/>
      <c r="XE59" s="2008"/>
      <c r="XF59" s="2008"/>
      <c r="XG59" s="2008"/>
      <c r="XH59" s="2008"/>
      <c r="XI59" s="2008"/>
      <c r="XJ59" s="2008"/>
      <c r="XK59" s="2008"/>
      <c r="XL59" s="2008"/>
      <c r="XM59" s="2008"/>
      <c r="XN59" s="2008"/>
      <c r="XO59" s="2008"/>
      <c r="XP59" s="2008"/>
      <c r="XQ59" s="2008"/>
      <c r="XR59" s="2008"/>
      <c r="XS59" s="2008"/>
      <c r="XT59" s="2008"/>
      <c r="XU59" s="2008"/>
      <c r="XV59" s="2008"/>
      <c r="XW59" s="2008"/>
      <c r="XX59" s="2008"/>
      <c r="XY59" s="2008"/>
      <c r="XZ59" s="2008"/>
      <c r="YA59" s="2008"/>
      <c r="YB59" s="2008"/>
      <c r="YC59" s="2008"/>
      <c r="YD59" s="2008"/>
      <c r="YE59" s="2008"/>
      <c r="YF59" s="2008"/>
      <c r="YG59" s="2008"/>
      <c r="YH59" s="2008"/>
      <c r="YI59" s="2008"/>
      <c r="YJ59" s="2008"/>
      <c r="YK59" s="2008"/>
      <c r="YL59" s="2008"/>
      <c r="YM59" s="2008"/>
      <c r="YN59" s="2008"/>
      <c r="YO59" s="2008"/>
      <c r="YP59" s="2008"/>
      <c r="YQ59" s="2008"/>
      <c r="YR59" s="2008"/>
      <c r="YS59" s="2008"/>
      <c r="YT59" s="2008"/>
      <c r="YU59" s="2008"/>
      <c r="YV59" s="2008"/>
      <c r="YW59" s="2008"/>
      <c r="YX59" s="2008"/>
      <c r="YY59" s="2008"/>
      <c r="YZ59" s="2008"/>
      <c r="ZA59" s="2008"/>
      <c r="ZB59" s="2008"/>
      <c r="ZC59" s="2008"/>
      <c r="ZD59" s="2008"/>
      <c r="ZE59" s="2008"/>
      <c r="ZF59" s="2008"/>
      <c r="ZG59" s="2008"/>
      <c r="ZH59" s="2008"/>
      <c r="ZI59" s="2008"/>
      <c r="ZJ59" s="2008"/>
      <c r="ZK59" s="2008"/>
      <c r="ZL59" s="2008"/>
      <c r="ZM59" s="2008"/>
      <c r="ZN59" s="2008"/>
      <c r="ZO59" s="2008"/>
      <c r="ZP59" s="2008"/>
      <c r="ZQ59" s="2008"/>
      <c r="ZR59" s="2008"/>
      <c r="ZS59" s="2008"/>
      <c r="ZT59" s="2008"/>
      <c r="ZU59" s="2008"/>
      <c r="ZV59" s="2008"/>
      <c r="ZW59" s="2008"/>
      <c r="ZX59" s="2008"/>
      <c r="ZY59" s="2008"/>
      <c r="ZZ59" s="2008"/>
      <c r="AAA59" s="2008"/>
      <c r="AAB59" s="2008"/>
      <c r="AAC59" s="2008"/>
      <c r="AAD59" s="2008"/>
      <c r="AAE59" s="2008"/>
      <c r="AAF59" s="2008"/>
      <c r="AAG59" s="2008"/>
      <c r="AAH59" s="2008"/>
      <c r="AAI59" s="2008"/>
      <c r="AAJ59" s="2008"/>
      <c r="AAK59" s="2008"/>
      <c r="AAL59" s="2008"/>
      <c r="AAM59" s="2008"/>
      <c r="AAN59" s="2008"/>
      <c r="AAO59" s="2008"/>
      <c r="AAP59" s="2008"/>
      <c r="AAQ59" s="2008"/>
      <c r="AAR59" s="2362"/>
      <c r="AAS59" s="2362"/>
      <c r="AAT59" s="2362"/>
      <c r="AAU59" s="2362"/>
      <c r="AAV59" s="2008"/>
      <c r="AAW59" s="2361"/>
      <c r="AAX59" s="2361"/>
      <c r="AAY59" s="2361"/>
      <c r="AAZ59" s="2020"/>
      <c r="ABA59" s="2020"/>
      <c r="ABB59" s="2020"/>
      <c r="ABC59" s="2020"/>
      <c r="ABD59" s="2020"/>
      <c r="ABE59" s="1725" t="s">
        <v>2357</v>
      </c>
      <c r="ABF59" s="1726" t="s">
        <v>2005</v>
      </c>
      <c r="ABG59" s="1726" t="s">
        <v>1998</v>
      </c>
      <c r="ABH59" s="1730" t="s">
        <v>897</v>
      </c>
      <c r="ABI59" s="1053" t="s">
        <v>2417</v>
      </c>
      <c r="ABJ59" s="116" t="s">
        <v>1936</v>
      </c>
      <c r="ABK59" s="116" t="s">
        <v>2622</v>
      </c>
      <c r="ABL59" s="117" t="s">
        <v>897</v>
      </c>
      <c r="ABM59" s="1053" t="s">
        <v>2413</v>
      </c>
      <c r="ABN59" s="116" t="s">
        <v>2866</v>
      </c>
      <c r="ABO59" s="116" t="s">
        <v>2865</v>
      </c>
      <c r="ABP59" s="1036" t="s">
        <v>2872</v>
      </c>
      <c r="ABQ59" s="1827" t="s">
        <v>2869</v>
      </c>
      <c r="ABR59" s="1744" t="s">
        <v>2352</v>
      </c>
      <c r="ABS59" s="1744" t="s">
        <v>2746</v>
      </c>
      <c r="ABT59" s="1802" t="s">
        <v>897</v>
      </c>
      <c r="ABU59" s="1827" t="s">
        <v>2581</v>
      </c>
      <c r="ABV59" s="1744" t="s">
        <v>2112</v>
      </c>
      <c r="ABW59" s="1744" t="s">
        <v>2279</v>
      </c>
      <c r="ABX59" s="1802"/>
      <c r="ABY59" s="1827" t="s">
        <v>2868</v>
      </c>
      <c r="ABZ59" s="1744" t="s">
        <v>2011</v>
      </c>
      <c r="ACA59" s="1744" t="s">
        <v>2047</v>
      </c>
      <c r="ACB59" s="1802" t="s">
        <v>897</v>
      </c>
      <c r="ACC59" s="1827" t="s">
        <v>2356</v>
      </c>
      <c r="ACD59" s="1744" t="s">
        <v>2361</v>
      </c>
      <c r="ACE59" s="1744" t="s">
        <v>2742</v>
      </c>
      <c r="ACF59" s="1802" t="s">
        <v>897</v>
      </c>
      <c r="ACG59" s="1827" t="s">
        <v>2351</v>
      </c>
      <c r="ACH59" s="1744" t="s">
        <v>1958</v>
      </c>
      <c r="ACI59" s="1744" t="s">
        <v>2006</v>
      </c>
      <c r="ACJ59" s="1802" t="s">
        <v>897</v>
      </c>
      <c r="ACK59" s="1827" t="s">
        <v>2418</v>
      </c>
      <c r="ACL59" s="1744" t="s">
        <v>1925</v>
      </c>
      <c r="ACM59" s="1744" t="s">
        <v>2753</v>
      </c>
      <c r="ACN59" s="1828" t="s">
        <v>1899</v>
      </c>
      <c r="ACO59" s="2365"/>
      <c r="ACP59" s="2366" t="s">
        <v>2859</v>
      </c>
      <c r="ACQ59" s="1725">
        <f t="shared" si="11"/>
        <v>17</v>
      </c>
      <c r="ACR59" s="1726">
        <f t="shared" si="12"/>
        <v>11</v>
      </c>
      <c r="ACS59" s="1730">
        <f t="shared" si="13"/>
        <v>28</v>
      </c>
      <c r="ACT59" s="2369">
        <f t="shared" si="14"/>
        <v>0.6071428571428571</v>
      </c>
      <c r="ACU59" s="2368">
        <f t="shared" si="15"/>
        <v>10</v>
      </c>
      <c r="ACV59" s="1726">
        <f t="shared" si="16"/>
        <v>9</v>
      </c>
      <c r="ACW59" s="1727">
        <f t="shared" si="17"/>
        <v>19</v>
      </c>
      <c r="ACX59" s="2031">
        <f t="shared" si="18"/>
        <v>0.52631578947368418</v>
      </c>
    </row>
    <row r="60" spans="1:779" s="1749" customFormat="1">
      <c r="A60" s="281"/>
      <c r="B60" s="2366" t="s">
        <v>2620</v>
      </c>
      <c r="C60" s="2111">
        <f t="shared" ca="1" si="19"/>
        <v>15</v>
      </c>
      <c r="D60" s="2109">
        <v>40422</v>
      </c>
      <c r="E60" s="2025" t="s">
        <v>2606</v>
      </c>
      <c r="F60" s="2032" t="s">
        <v>383</v>
      </c>
      <c r="G60" s="2026"/>
      <c r="H60" s="1971">
        <f t="shared" si="20"/>
        <v>27</v>
      </c>
      <c r="I60" s="1726">
        <f t="shared" si="21"/>
        <v>25</v>
      </c>
      <c r="J60" s="1726">
        <f t="shared" si="22"/>
        <v>52</v>
      </c>
      <c r="K60" s="2027">
        <f t="shared" si="23"/>
        <v>0.51923076923076927</v>
      </c>
      <c r="L60" s="1970"/>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c r="AN60" s="1970"/>
      <c r="AO60" s="1970"/>
      <c r="AP60" s="1970"/>
      <c r="AQ60" s="1970"/>
      <c r="AR60" s="1970"/>
      <c r="AS60" s="1970"/>
      <c r="AT60" s="1970"/>
      <c r="AU60" s="1970"/>
      <c r="AV60" s="1970"/>
      <c r="AW60" s="1970"/>
      <c r="AX60" s="1970"/>
      <c r="AY60" s="1970"/>
      <c r="AZ60" s="1970"/>
      <c r="BA60" s="1970"/>
      <c r="BB60" s="1970"/>
      <c r="BC60" s="1970"/>
      <c r="BD60" s="1970"/>
      <c r="BE60" s="1970"/>
      <c r="BF60" s="1970"/>
      <c r="BG60" s="1970"/>
      <c r="BH60" s="1970"/>
      <c r="BI60" s="1970"/>
      <c r="BJ60" s="1970"/>
      <c r="BK60" s="1970"/>
      <c r="BL60" s="1970"/>
      <c r="BM60" s="1970"/>
      <c r="BN60" s="1970"/>
      <c r="BO60" s="1970"/>
      <c r="BP60" s="1970"/>
      <c r="BQ60" s="1970"/>
      <c r="BR60" s="1970"/>
      <c r="BS60" s="1970"/>
      <c r="BT60" s="1970"/>
      <c r="BU60" s="1970"/>
      <c r="BV60" s="1970"/>
      <c r="BW60" s="1970"/>
      <c r="BX60" s="1970"/>
      <c r="BY60" s="1970"/>
      <c r="BZ60" s="1970"/>
      <c r="CA60" s="1970"/>
      <c r="CB60" s="1970"/>
      <c r="CC60" s="1970"/>
      <c r="CD60" s="1970"/>
      <c r="CE60" s="1970"/>
      <c r="CF60" s="1970"/>
      <c r="CG60" s="1970"/>
      <c r="CH60" s="1970"/>
      <c r="CI60" s="1970"/>
      <c r="CJ60" s="1970"/>
      <c r="CK60" s="1970"/>
      <c r="CL60" s="1970"/>
      <c r="CM60" s="1970"/>
      <c r="CN60" s="1970"/>
      <c r="CO60" s="1970"/>
      <c r="CP60" s="1970"/>
      <c r="CQ60" s="1970"/>
      <c r="CR60" s="1970"/>
      <c r="CS60" s="1970"/>
      <c r="CT60" s="1970"/>
      <c r="CU60" s="1970"/>
      <c r="CV60" s="1970"/>
      <c r="CW60" s="1970"/>
      <c r="CX60" s="1970"/>
      <c r="CY60" s="1970"/>
      <c r="CZ60" s="1970"/>
      <c r="DA60" s="1970"/>
      <c r="DB60" s="1970"/>
      <c r="DC60" s="1970"/>
      <c r="DD60" s="1970"/>
      <c r="DE60" s="1970"/>
      <c r="DF60" s="1970"/>
      <c r="DG60" s="1970"/>
      <c r="DH60" s="1970"/>
      <c r="DI60" s="1970"/>
      <c r="DJ60" s="1970"/>
      <c r="DK60" s="1970"/>
      <c r="DL60" s="1970"/>
      <c r="DM60" s="1970"/>
      <c r="DN60" s="1970"/>
      <c r="DO60" s="1970"/>
      <c r="DP60" s="1970"/>
      <c r="DQ60" s="1970"/>
      <c r="DR60" s="1970"/>
      <c r="DS60" s="1970"/>
      <c r="DT60" s="1970"/>
      <c r="DU60" s="1970"/>
      <c r="DV60" s="1970"/>
      <c r="DW60" s="1970"/>
      <c r="DX60" s="1970"/>
      <c r="DY60" s="1970"/>
      <c r="DZ60" s="1970"/>
      <c r="EA60" s="1970"/>
      <c r="EB60" s="1970"/>
      <c r="EC60" s="1970"/>
      <c r="ED60" s="1970"/>
      <c r="EE60" s="1970"/>
      <c r="EF60" s="1970"/>
      <c r="EG60" s="1970"/>
      <c r="EH60" s="1970"/>
      <c r="EI60" s="1970"/>
      <c r="EJ60" s="1970"/>
      <c r="EK60" s="1970"/>
      <c r="EL60" s="1970"/>
      <c r="EM60" s="1970"/>
      <c r="EN60" s="1970"/>
      <c r="EO60" s="1970"/>
      <c r="EP60" s="1970"/>
      <c r="EQ60" s="1970"/>
      <c r="ER60" s="1970"/>
      <c r="ES60" s="1970"/>
      <c r="ET60" s="1970"/>
      <c r="EU60" s="1970"/>
      <c r="EV60" s="1970"/>
      <c r="EW60" s="1970"/>
      <c r="EX60" s="1970"/>
      <c r="EY60" s="2020"/>
      <c r="EZ60" s="2020"/>
      <c r="FA60" s="2020"/>
      <c r="FB60" s="2020"/>
      <c r="FC60" s="2020"/>
      <c r="FD60" s="2020"/>
      <c r="FE60" s="2020"/>
      <c r="FF60" s="2020"/>
      <c r="FG60" s="2020"/>
      <c r="FH60" s="2020"/>
      <c r="FI60" s="2020"/>
      <c r="FJ60" s="2020"/>
      <c r="FK60" s="2020"/>
      <c r="FL60" s="2020"/>
      <c r="FM60" s="2020"/>
      <c r="FN60" s="2020"/>
      <c r="FO60" s="2020"/>
      <c r="FP60" s="2020"/>
      <c r="FQ60" s="2020"/>
      <c r="FR60" s="2020"/>
      <c r="FS60" s="2020"/>
      <c r="FT60" s="2020"/>
      <c r="FU60" s="2020"/>
      <c r="FV60" s="2020"/>
      <c r="FW60" s="2020"/>
      <c r="FX60" s="2020"/>
      <c r="FY60" s="2020"/>
      <c r="FZ60" s="2020"/>
      <c r="GA60" s="2020"/>
      <c r="GB60" s="2020"/>
      <c r="GC60" s="2020"/>
      <c r="GD60" s="2020"/>
      <c r="GE60" s="2020"/>
      <c r="GF60" s="2020"/>
      <c r="GG60" s="2020"/>
      <c r="GH60" s="2020"/>
      <c r="GI60" s="2020"/>
      <c r="GJ60" s="2020"/>
      <c r="GK60" s="2020"/>
      <c r="GL60" s="2020"/>
      <c r="GM60" s="2020"/>
      <c r="GN60" s="2020"/>
      <c r="GO60" s="2020"/>
      <c r="GP60" s="2020"/>
      <c r="GQ60" s="2020"/>
      <c r="GR60" s="2020"/>
      <c r="GS60" s="2020"/>
      <c r="GT60" s="2020"/>
      <c r="GU60" s="2020"/>
      <c r="GV60" s="2020"/>
      <c r="GW60" s="2020"/>
      <c r="GX60" s="2020"/>
      <c r="GY60" s="2020"/>
      <c r="GZ60" s="2020"/>
      <c r="HA60" s="2020"/>
      <c r="HB60" s="2020"/>
      <c r="HC60" s="2020"/>
      <c r="HD60" s="2020"/>
      <c r="HE60" s="2020"/>
      <c r="HF60" s="2020"/>
      <c r="HG60" s="2020"/>
      <c r="HH60" s="2020"/>
      <c r="HI60" s="2020"/>
      <c r="HJ60" s="2020"/>
      <c r="HK60" s="2020"/>
      <c r="HL60" s="2020"/>
      <c r="HM60" s="2020"/>
      <c r="HN60" s="2020"/>
      <c r="HO60" s="2020"/>
      <c r="HP60" s="2020"/>
      <c r="HQ60" s="2020"/>
      <c r="HR60" s="2020"/>
      <c r="HS60" s="2020"/>
      <c r="HT60" s="2020"/>
      <c r="HU60" s="2020"/>
      <c r="HV60" s="2020"/>
      <c r="HW60" s="2028"/>
      <c r="HX60" s="2028"/>
      <c r="HY60" s="2028"/>
      <c r="HZ60" s="2020"/>
      <c r="IA60" s="2020"/>
      <c r="IB60" s="2020"/>
      <c r="IC60" s="2020"/>
      <c r="ID60" s="2020"/>
      <c r="IE60" s="2020"/>
      <c r="IF60" s="2020"/>
      <c r="IG60" s="2020"/>
      <c r="IH60" s="2020"/>
      <c r="II60" s="2020"/>
      <c r="IJ60" s="2020"/>
      <c r="IK60" s="2020"/>
      <c r="IL60" s="2020"/>
      <c r="IM60" s="2020"/>
      <c r="IN60" s="2020"/>
      <c r="IO60" s="2020"/>
      <c r="IP60" s="2020"/>
      <c r="IQ60" s="2020"/>
      <c r="IR60" s="2020"/>
      <c r="IS60" s="2020"/>
      <c r="IT60" s="2020"/>
      <c r="IU60" s="2020"/>
      <c r="IV60" s="2020"/>
      <c r="IW60" s="2020"/>
      <c r="IX60" s="2020"/>
      <c r="IY60" s="2020"/>
      <c r="IZ60" s="2020"/>
      <c r="JA60" s="2020"/>
      <c r="JB60" s="2020"/>
      <c r="JC60" s="2020"/>
      <c r="JD60" s="2020"/>
      <c r="JE60" s="2020"/>
      <c r="JF60" s="2020"/>
      <c r="JG60" s="2020"/>
      <c r="JH60" s="2020"/>
      <c r="JI60" s="2020"/>
      <c r="JJ60" s="2020"/>
      <c r="JK60" s="2020"/>
      <c r="JL60" s="2020"/>
      <c r="JM60" s="2020"/>
      <c r="JN60" s="2020"/>
      <c r="JO60" s="2020"/>
      <c r="JP60" s="2020"/>
      <c r="JQ60" s="2020"/>
      <c r="JR60" s="2020"/>
      <c r="JS60" s="2020"/>
      <c r="JT60" s="2020"/>
      <c r="JU60" s="2020"/>
      <c r="JV60" s="2020"/>
      <c r="JW60" s="2020"/>
      <c r="JX60" s="2020"/>
      <c r="JY60" s="2020"/>
      <c r="JZ60" s="2020"/>
      <c r="KA60" s="2020"/>
      <c r="KB60" s="2020"/>
      <c r="KC60" s="2020"/>
      <c r="KD60" s="2020"/>
      <c r="KE60" s="2020"/>
      <c r="KF60" s="2020"/>
      <c r="KG60" s="2020"/>
      <c r="KH60" s="2020"/>
      <c r="KI60" s="2020"/>
      <c r="KJ60" s="2020"/>
      <c r="KK60" s="2020"/>
      <c r="KL60" s="2020"/>
      <c r="KM60" s="2020"/>
      <c r="KN60" s="2020"/>
      <c r="KO60" s="2020"/>
      <c r="KP60" s="2020"/>
      <c r="KQ60" s="2020"/>
      <c r="KR60" s="2020"/>
      <c r="KS60" s="2020"/>
      <c r="KT60" s="2020"/>
      <c r="KU60" s="2020"/>
      <c r="KV60" s="2020"/>
      <c r="KW60" s="2020"/>
      <c r="KX60" s="2020"/>
      <c r="KY60" s="2020"/>
      <c r="KZ60" s="2020"/>
      <c r="LA60" s="2020"/>
      <c r="LB60" s="2020"/>
      <c r="LC60" s="2020"/>
      <c r="LD60" s="2020"/>
      <c r="LE60" s="2020"/>
      <c r="LF60" s="2020"/>
      <c r="LG60" s="2020"/>
      <c r="LH60" s="2020"/>
      <c r="LI60" s="2020"/>
      <c r="LJ60" s="2020"/>
      <c r="LK60" s="2020"/>
      <c r="LL60" s="2020"/>
      <c r="LM60" s="2020"/>
      <c r="LN60" s="2020"/>
      <c r="LO60" s="2020"/>
      <c r="LP60" s="2020"/>
      <c r="LQ60" s="2020"/>
      <c r="LR60" s="2020"/>
      <c r="LS60" s="2020"/>
      <c r="LT60" s="2020"/>
      <c r="LU60" s="2020"/>
      <c r="LV60" s="2020"/>
      <c r="LW60" s="2020"/>
      <c r="LX60" s="2020"/>
      <c r="LY60" s="2020"/>
      <c r="LZ60" s="2020"/>
      <c r="MA60" s="2020"/>
      <c r="MB60" s="2029"/>
      <c r="MC60" s="2029"/>
      <c r="MD60" s="2020"/>
      <c r="ME60" s="2020"/>
      <c r="MF60" s="2020"/>
      <c r="MG60" s="2020"/>
      <c r="MH60" s="2020"/>
      <c r="MI60" s="2020"/>
      <c r="MJ60" s="1971"/>
      <c r="MK60" s="1726"/>
      <c r="ML60" s="1726"/>
      <c r="MM60" s="1730"/>
      <c r="MN60" s="1971"/>
      <c r="MO60" s="1726"/>
      <c r="MP60" s="1726"/>
      <c r="MQ60" s="1730"/>
      <c r="MR60" s="1971"/>
      <c r="MS60" s="1726"/>
      <c r="MT60" s="1726"/>
      <c r="MU60" s="1730"/>
      <c r="MV60" s="1725"/>
      <c r="MW60" s="1726"/>
      <c r="MX60" s="1726"/>
      <c r="MY60" s="1727"/>
      <c r="MZ60" s="1725"/>
      <c r="NA60" s="1726"/>
      <c r="NB60" s="1726"/>
      <c r="NC60" s="1730"/>
      <c r="ND60" s="1725"/>
      <c r="NE60" s="1726"/>
      <c r="NF60" s="1726"/>
      <c r="NG60" s="1727"/>
      <c r="NH60" s="1725"/>
      <c r="NI60" s="1726"/>
      <c r="NJ60" s="1726"/>
      <c r="NK60" s="1727"/>
      <c r="NL60" s="1725"/>
      <c r="NM60" s="1726"/>
      <c r="NN60" s="1726"/>
      <c r="NO60" s="1727"/>
      <c r="NP60" s="1725"/>
      <c r="NQ60" s="1726"/>
      <c r="NR60" s="1726"/>
      <c r="NS60" s="1727"/>
      <c r="NT60" s="1725"/>
      <c r="NU60" s="1726"/>
      <c r="NV60" s="1726"/>
      <c r="NW60" s="1727"/>
      <c r="NX60" s="1725"/>
      <c r="NY60" s="1726"/>
      <c r="NZ60" s="1726"/>
      <c r="OA60" s="1730"/>
      <c r="OB60" s="1725"/>
      <c r="OC60" s="1726"/>
      <c r="OD60" s="1726"/>
      <c r="OE60" s="1727"/>
      <c r="OF60" s="1725"/>
      <c r="OG60" s="1726"/>
      <c r="OH60" s="1726"/>
      <c r="OI60" s="1727"/>
      <c r="OJ60" s="1725"/>
      <c r="OK60" s="1726"/>
      <c r="OL60" s="1726"/>
      <c r="OM60" s="1727"/>
      <c r="ON60" s="1725"/>
      <c r="OO60" s="1726"/>
      <c r="OP60" s="1726"/>
      <c r="OQ60" s="1727"/>
      <c r="OR60" s="1725"/>
      <c r="OS60" s="1726"/>
      <c r="OT60" s="1726"/>
      <c r="OU60" s="1727"/>
      <c r="OV60" s="1725"/>
      <c r="OW60" s="1726"/>
      <c r="OX60" s="1726"/>
      <c r="OY60" s="1727"/>
      <c r="OZ60" s="1725"/>
      <c r="PA60" s="1726"/>
      <c r="PB60" s="1726"/>
      <c r="PC60" s="1727"/>
      <c r="PD60" s="1725"/>
      <c r="PE60" s="1726"/>
      <c r="PF60" s="1726"/>
      <c r="PG60" s="1727"/>
      <c r="PH60" s="1725"/>
      <c r="PI60" s="1726"/>
      <c r="PJ60" s="1726"/>
      <c r="PK60" s="1727"/>
      <c r="PL60" s="1725"/>
      <c r="PM60" s="1726"/>
      <c r="PN60" s="1726"/>
      <c r="PO60" s="1726"/>
      <c r="PP60" s="1730"/>
      <c r="PQ60" s="1725"/>
      <c r="PR60" s="1726"/>
      <c r="PS60" s="1726"/>
      <c r="PT60" s="1727"/>
      <c r="PU60" s="1972"/>
      <c r="PV60" s="1973"/>
      <c r="PW60" s="1973"/>
      <c r="PX60" s="1727"/>
      <c r="PY60" s="1725"/>
      <c r="PZ60" s="1726"/>
      <c r="QA60" s="1726"/>
      <c r="QB60" s="1727"/>
      <c r="QC60" s="1725"/>
      <c r="QD60" s="1726"/>
      <c r="QE60" s="1726"/>
      <c r="QF60" s="1727"/>
      <c r="QG60" s="1725"/>
      <c r="QH60" s="1726"/>
      <c r="QI60" s="1726"/>
      <c r="QJ60" s="1727"/>
      <c r="QK60" s="1725"/>
      <c r="QL60" s="1726"/>
      <c r="QM60" s="1726"/>
      <c r="QN60" s="1727"/>
      <c r="QO60" s="1725"/>
      <c r="QP60" s="1726"/>
      <c r="QQ60" s="1726"/>
      <c r="QR60" s="1727"/>
      <c r="QS60" s="1725"/>
      <c r="QT60" s="1726"/>
      <c r="QU60" s="1726"/>
      <c r="QV60" s="1727"/>
      <c r="QW60" s="1725"/>
      <c r="QX60" s="1726"/>
      <c r="QY60" s="1726"/>
      <c r="QZ60" s="1727"/>
      <c r="RA60" s="1725"/>
      <c r="RB60" s="1726"/>
      <c r="RC60" s="1726"/>
      <c r="RD60" s="1727"/>
      <c r="RE60" s="1725"/>
      <c r="RF60" s="1726"/>
      <c r="RG60" s="1726"/>
      <c r="RH60" s="1727"/>
      <c r="RI60" s="1725"/>
      <c r="RJ60" s="1726"/>
      <c r="RK60" s="1726"/>
      <c r="RL60" s="1727"/>
      <c r="RM60" s="1725"/>
      <c r="RN60" s="1726"/>
      <c r="RO60" s="1726"/>
      <c r="RP60" s="1727"/>
      <c r="RQ60" s="1725"/>
      <c r="RR60" s="1726"/>
      <c r="RS60" s="1726"/>
      <c r="RT60" s="1727"/>
      <c r="RU60" s="1725"/>
      <c r="RV60" s="1726"/>
      <c r="RW60" s="1726"/>
      <c r="RX60" s="1727"/>
      <c r="RY60" s="1725"/>
      <c r="RZ60" s="1726"/>
      <c r="SA60" s="1726"/>
      <c r="SB60" s="1727"/>
      <c r="SC60" s="1725"/>
      <c r="SD60" s="1726"/>
      <c r="SE60" s="1726"/>
      <c r="SF60" s="1727"/>
      <c r="SG60" s="1725"/>
      <c r="SH60" s="1726"/>
      <c r="SI60" s="1726"/>
      <c r="SJ60" s="1727"/>
      <c r="SK60" s="1725"/>
      <c r="SL60" s="1726"/>
      <c r="SM60" s="1726"/>
      <c r="SN60" s="1727"/>
      <c r="SO60" s="1725"/>
      <c r="SP60" s="1726"/>
      <c r="SQ60" s="1726"/>
      <c r="SR60" s="1727"/>
      <c r="SS60" s="1725"/>
      <c r="ST60" s="1726"/>
      <c r="SU60" s="1726"/>
      <c r="SV60" s="1727"/>
      <c r="SW60" s="1725"/>
      <c r="SX60" s="1726"/>
      <c r="SY60" s="1726"/>
      <c r="SZ60" s="1730"/>
      <c r="TA60" s="1725"/>
      <c r="TB60" s="1726"/>
      <c r="TC60" s="1726"/>
      <c r="TD60" s="1727"/>
      <c r="TE60" s="1725"/>
      <c r="TF60" s="1726"/>
      <c r="TG60" s="1726"/>
      <c r="TH60" s="1727"/>
      <c r="TI60" s="1725"/>
      <c r="TJ60" s="1726"/>
      <c r="TK60" s="1726"/>
      <c r="TL60" s="1727"/>
      <c r="TM60" s="1974"/>
      <c r="TN60" s="1975"/>
      <c r="TO60" s="1975"/>
      <c r="TP60" s="1727"/>
      <c r="TQ60" s="1725"/>
      <c r="TR60" s="1726"/>
      <c r="TS60" s="1726"/>
      <c r="TT60" s="1727"/>
      <c r="TU60" s="1725"/>
      <c r="TV60" s="1726"/>
      <c r="TW60" s="1726"/>
      <c r="TX60" s="1727"/>
      <c r="TY60" s="1725"/>
      <c r="TZ60" s="1726"/>
      <c r="UA60" s="1726"/>
      <c r="UB60" s="1730"/>
      <c r="UC60" s="1827"/>
      <c r="UD60" s="1744"/>
      <c r="UE60" s="1744"/>
      <c r="UF60" s="1802"/>
      <c r="UG60" s="1827"/>
      <c r="UH60" s="1744"/>
      <c r="UI60" s="1744"/>
      <c r="UJ60" s="1802"/>
      <c r="UK60" s="1827"/>
      <c r="UL60" s="1744"/>
      <c r="UM60" s="1744"/>
      <c r="UN60" s="1802"/>
      <c r="UO60" s="1827"/>
      <c r="UP60" s="1744"/>
      <c r="UQ60" s="1744"/>
      <c r="UR60" s="1802"/>
      <c r="US60" s="1827"/>
      <c r="UT60" s="1744"/>
      <c r="UU60" s="1744"/>
      <c r="UV60" s="1802"/>
      <c r="UW60" s="1827"/>
      <c r="UX60" s="1744"/>
      <c r="UY60" s="1744"/>
      <c r="UZ60" s="1802"/>
      <c r="VA60" s="1827"/>
      <c r="VB60" s="1744"/>
      <c r="VC60" s="1744"/>
      <c r="VD60" s="1802"/>
      <c r="VE60" s="1827"/>
      <c r="VF60" s="1744"/>
      <c r="VG60" s="1744"/>
      <c r="VH60" s="1802"/>
      <c r="VI60" s="1827"/>
      <c r="VJ60" s="1744"/>
      <c r="VK60" s="1744"/>
      <c r="VL60" s="1802"/>
      <c r="VM60" s="1827"/>
      <c r="VN60" s="1744"/>
      <c r="VO60" s="1744"/>
      <c r="VP60" s="1802"/>
      <c r="VQ60" s="1827"/>
      <c r="VR60" s="1744"/>
      <c r="VS60" s="1744"/>
      <c r="VT60" s="1802"/>
      <c r="VU60" s="1827"/>
      <c r="VV60" s="1744"/>
      <c r="VW60" s="1744"/>
      <c r="VX60" s="1802"/>
      <c r="VY60" s="1827"/>
      <c r="VZ60" s="1802"/>
      <c r="WA60" s="1744"/>
      <c r="WB60" s="1802"/>
      <c r="WC60" s="1827"/>
      <c r="WD60" s="1744"/>
      <c r="WE60" s="1744"/>
      <c r="WF60" s="1802"/>
      <c r="WG60" s="1827"/>
      <c r="WH60" s="1744"/>
      <c r="WI60" s="1744"/>
      <c r="WJ60" s="1802"/>
      <c r="WK60" s="1827"/>
      <c r="WL60" s="1744"/>
      <c r="WM60" s="1744"/>
      <c r="WN60" s="1802"/>
      <c r="WO60" s="1827"/>
      <c r="WP60" s="1744"/>
      <c r="WQ60" s="1744"/>
      <c r="WR60" s="1802"/>
      <c r="WS60" s="1827"/>
      <c r="WT60" s="1744"/>
      <c r="WU60" s="1744"/>
      <c r="WV60" s="1802"/>
      <c r="WW60" s="1827"/>
      <c r="WX60" s="1744"/>
      <c r="WY60" s="1744"/>
      <c r="WZ60" s="1802"/>
      <c r="XA60" s="1827"/>
      <c r="XB60" s="1744"/>
      <c r="XC60" s="1744"/>
      <c r="XD60" s="1802"/>
      <c r="XE60" s="1827"/>
      <c r="XF60" s="1744"/>
      <c r="XG60" s="1744"/>
      <c r="XH60" s="1802"/>
      <c r="XI60" s="1827"/>
      <c r="XJ60" s="1744"/>
      <c r="XK60" s="1744"/>
      <c r="XL60" s="1802"/>
      <c r="XM60" s="1827"/>
      <c r="XN60" s="1744"/>
      <c r="XO60" s="1744"/>
      <c r="XP60" s="1802"/>
      <c r="XQ60" s="1827"/>
      <c r="XR60" s="1017"/>
      <c r="XS60" s="1017"/>
      <c r="XT60" s="1620"/>
      <c r="XU60" s="1728"/>
      <c r="XV60" s="1017"/>
      <c r="XW60" s="1017"/>
      <c r="XX60" s="1620"/>
      <c r="XY60" s="1728"/>
      <c r="XZ60" s="1017"/>
      <c r="YA60" s="1017"/>
      <c r="YB60" s="1620"/>
      <c r="YC60" s="1728"/>
      <c r="YD60" s="1552"/>
      <c r="YE60" s="1552"/>
      <c r="YF60" s="1659"/>
      <c r="YG60" s="1597"/>
      <c r="YH60" s="1552"/>
      <c r="YI60" s="1552"/>
      <c r="YJ60" s="1659"/>
      <c r="YK60" s="1597"/>
      <c r="YL60" s="1552"/>
      <c r="YM60" s="1552"/>
      <c r="YN60" s="1596"/>
      <c r="YO60" s="1597"/>
      <c r="YP60" s="1552"/>
      <c r="YQ60" s="1552"/>
      <c r="YR60" s="1802"/>
      <c r="YS60" s="1827"/>
      <c r="YT60" s="1744"/>
      <c r="YU60" s="1744"/>
      <c r="YV60" s="1802"/>
      <c r="YW60" s="1827"/>
      <c r="YX60" s="1744"/>
      <c r="YY60" s="1744"/>
      <c r="YZ60" s="1802"/>
      <c r="ZA60" s="1827"/>
      <c r="ZB60" s="1744"/>
      <c r="ZC60" s="1744"/>
      <c r="ZD60" s="1802"/>
      <c r="ZE60" s="1827"/>
      <c r="ZF60" s="1744"/>
      <c r="ZG60" s="1744"/>
      <c r="ZH60" s="1802"/>
      <c r="ZI60" s="1827"/>
      <c r="ZJ60" s="1744"/>
      <c r="ZK60" s="1744"/>
      <c r="ZL60" s="1828"/>
      <c r="ZM60" s="1827"/>
      <c r="ZN60" s="1744"/>
      <c r="ZO60" s="1744"/>
      <c r="ZP60" s="1802"/>
      <c r="ZQ60" s="1827" t="s">
        <v>1936</v>
      </c>
      <c r="ZR60" s="1744" t="s">
        <v>2365</v>
      </c>
      <c r="ZS60" s="1744" t="s">
        <v>2364</v>
      </c>
      <c r="ZT60" s="1802" t="s">
        <v>897</v>
      </c>
      <c r="ZU60" s="1827" t="s">
        <v>1947</v>
      </c>
      <c r="ZV60" s="1744" t="s">
        <v>2361</v>
      </c>
      <c r="ZW60" s="1744" t="s">
        <v>2357</v>
      </c>
      <c r="ZX60" s="1802" t="s">
        <v>897</v>
      </c>
      <c r="ZY60" s="1827" t="s">
        <v>897</v>
      </c>
      <c r="ZZ60" s="1744" t="s">
        <v>897</v>
      </c>
      <c r="AAA60" s="1744" t="s">
        <v>897</v>
      </c>
      <c r="AAB60" s="1802" t="s">
        <v>897</v>
      </c>
      <c r="AAC60" s="1827" t="s">
        <v>2352</v>
      </c>
      <c r="AAD60" s="1744" t="s">
        <v>2362</v>
      </c>
      <c r="AAE60" s="1744" t="s">
        <v>2353</v>
      </c>
      <c r="AAF60" s="1802" t="s">
        <v>897</v>
      </c>
      <c r="AAG60" s="1827" t="s">
        <v>897</v>
      </c>
      <c r="AAH60" s="1744" t="s">
        <v>897</v>
      </c>
      <c r="AAI60" s="1744" t="s">
        <v>897</v>
      </c>
      <c r="AAJ60" s="1802" t="s">
        <v>897</v>
      </c>
      <c r="AAK60" s="1827" t="s">
        <v>2694</v>
      </c>
      <c r="AAL60" s="1744" t="s">
        <v>1998</v>
      </c>
      <c r="AAM60" s="1744" t="s">
        <v>2010</v>
      </c>
      <c r="AAN60" s="1828" t="s">
        <v>897</v>
      </c>
      <c r="AAO60" s="1827" t="s">
        <v>1938</v>
      </c>
      <c r="AAP60" s="1744" t="s">
        <v>2002</v>
      </c>
      <c r="AAQ60" s="1744" t="s">
        <v>2049</v>
      </c>
      <c r="AAR60" s="1802" t="s">
        <v>897</v>
      </c>
      <c r="AAS60" s="1827" t="s">
        <v>1925</v>
      </c>
      <c r="AAT60" s="1744" t="s">
        <v>2005</v>
      </c>
      <c r="AAU60" s="1744" t="s">
        <v>2602</v>
      </c>
      <c r="AAV60" s="1828" t="s">
        <v>897</v>
      </c>
      <c r="AAW60" s="2246" t="s">
        <v>2754</v>
      </c>
      <c r="AAX60" s="2247" t="s">
        <v>2748</v>
      </c>
      <c r="AAY60" s="1744" t="s">
        <v>2365</v>
      </c>
      <c r="AAZ60" s="1802" t="s">
        <v>897</v>
      </c>
      <c r="ABA60" s="1827" t="s">
        <v>2046</v>
      </c>
      <c r="ABB60" s="1744" t="s">
        <v>2367</v>
      </c>
      <c r="ABC60" s="1744" t="s">
        <v>2011</v>
      </c>
      <c r="ABD60" s="1802" t="s">
        <v>897</v>
      </c>
      <c r="ABE60" s="1827" t="s">
        <v>2753</v>
      </c>
      <c r="ABF60" s="1022" t="s">
        <v>2416</v>
      </c>
      <c r="ABG60" s="1022" t="s">
        <v>2414</v>
      </c>
      <c r="ABH60" s="1036" t="s">
        <v>897</v>
      </c>
      <c r="ABI60" s="1593" t="s">
        <v>1899</v>
      </c>
      <c r="ABJ60" s="1022" t="s">
        <v>1954</v>
      </c>
      <c r="ABK60" s="1022" t="s">
        <v>2745</v>
      </c>
      <c r="ABL60" s="1036" t="s">
        <v>897</v>
      </c>
      <c r="ABM60" s="1593" t="s">
        <v>2417</v>
      </c>
      <c r="ABN60" s="1022" t="s">
        <v>2865</v>
      </c>
      <c r="ABO60" s="1022" t="s">
        <v>2867</v>
      </c>
      <c r="ABP60" s="1036" t="s">
        <v>1936</v>
      </c>
      <c r="ABQ60" s="1593" t="s">
        <v>2352</v>
      </c>
      <c r="ABR60" s="1022" t="s">
        <v>2747</v>
      </c>
      <c r="ABS60" s="1022" t="s">
        <v>2866</v>
      </c>
      <c r="ABT60" s="1036" t="s">
        <v>2872</v>
      </c>
      <c r="ABU60" s="1827" t="s">
        <v>2363</v>
      </c>
      <c r="ABV60" s="1744" t="s">
        <v>2047</v>
      </c>
      <c r="ABW60" s="1744" t="s">
        <v>1925</v>
      </c>
      <c r="ABX60" s="1802"/>
      <c r="ABY60" s="1827" t="s">
        <v>2869</v>
      </c>
      <c r="ABZ60" s="1744" t="s">
        <v>2581</v>
      </c>
      <c r="ACA60" s="1744" t="s">
        <v>2754</v>
      </c>
      <c r="ACB60" s="1802" t="s">
        <v>897</v>
      </c>
      <c r="ACC60" s="1827" t="s">
        <v>2113</v>
      </c>
      <c r="ACD60" s="1744" t="s">
        <v>2046</v>
      </c>
      <c r="ACE60" s="1744" t="s">
        <v>1972</v>
      </c>
      <c r="ACF60" s="1802" t="s">
        <v>897</v>
      </c>
      <c r="ACG60" s="1827" t="s">
        <v>2365</v>
      </c>
      <c r="ACH60" s="1744" t="s">
        <v>2362</v>
      </c>
      <c r="ACI60" s="1744" t="s">
        <v>2355</v>
      </c>
      <c r="ACJ60" s="1802" t="s">
        <v>897</v>
      </c>
      <c r="ACK60" s="1827" t="s">
        <v>2011</v>
      </c>
      <c r="ACL60" s="1744" t="s">
        <v>1958</v>
      </c>
      <c r="ACM60" s="1744" t="s">
        <v>2866</v>
      </c>
      <c r="ACN60" s="1828" t="s">
        <v>897</v>
      </c>
      <c r="ACO60" s="2365"/>
      <c r="ACP60" s="2366" t="s">
        <v>2620</v>
      </c>
      <c r="ACQ60" s="1725">
        <f t="shared" si="11"/>
        <v>19</v>
      </c>
      <c r="ACR60" s="1726">
        <f t="shared" si="12"/>
        <v>18</v>
      </c>
      <c r="ACS60" s="1730">
        <f t="shared" si="13"/>
        <v>37</v>
      </c>
      <c r="ACT60" s="2369">
        <f t="shared" si="14"/>
        <v>0.51351351351351349</v>
      </c>
      <c r="ACU60" s="2368">
        <f t="shared" si="15"/>
        <v>9</v>
      </c>
      <c r="ACV60" s="1726">
        <f t="shared" si="16"/>
        <v>9</v>
      </c>
      <c r="ACW60" s="1727">
        <f t="shared" si="17"/>
        <v>18</v>
      </c>
      <c r="ACX60" s="2031">
        <f t="shared" si="18"/>
        <v>0.5</v>
      </c>
    </row>
    <row r="61" spans="1:779" s="1749" customFormat="1">
      <c r="A61" s="281"/>
      <c r="B61" s="2366" t="s">
        <v>2408</v>
      </c>
      <c r="C61" s="2111">
        <f t="shared" ca="1" si="19"/>
        <v>13</v>
      </c>
      <c r="D61" s="2109">
        <v>41153</v>
      </c>
      <c r="E61" s="2025" t="s">
        <v>2419</v>
      </c>
      <c r="F61" s="2024" t="s">
        <v>2409</v>
      </c>
      <c r="G61" s="2026" t="s">
        <v>2522</v>
      </c>
      <c r="H61" s="1971">
        <f t="shared" si="20"/>
        <v>47</v>
      </c>
      <c r="I61" s="1726">
        <f t="shared" si="21"/>
        <v>52</v>
      </c>
      <c r="J61" s="1726">
        <f>SUM(H61:I61)</f>
        <v>99</v>
      </c>
      <c r="K61" s="2027">
        <f>IFERROR(H61/J61,"")</f>
        <v>0.47474747474747475</v>
      </c>
      <c r="L61" s="1970"/>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c r="AN61" s="1970"/>
      <c r="AO61" s="1970"/>
      <c r="AP61" s="1970"/>
      <c r="AQ61" s="1970"/>
      <c r="AR61" s="1970"/>
      <c r="AS61" s="1970"/>
      <c r="AT61" s="1970"/>
      <c r="AU61" s="1970"/>
      <c r="AV61" s="1970"/>
      <c r="AW61" s="1970"/>
      <c r="AX61" s="1970"/>
      <c r="AY61" s="1970"/>
      <c r="AZ61" s="1970"/>
      <c r="BA61" s="1970"/>
      <c r="BB61" s="1970"/>
      <c r="BC61" s="1970"/>
      <c r="BD61" s="1970"/>
      <c r="BE61" s="1970"/>
      <c r="BF61" s="1970"/>
      <c r="BG61" s="1970"/>
      <c r="BH61" s="1970"/>
      <c r="BI61" s="1970"/>
      <c r="BJ61" s="1970"/>
      <c r="BK61" s="1970"/>
      <c r="BL61" s="1970"/>
      <c r="BM61" s="1970"/>
      <c r="BN61" s="1970"/>
      <c r="BO61" s="1970"/>
      <c r="BP61" s="1970"/>
      <c r="BQ61" s="1970"/>
      <c r="BR61" s="1970"/>
      <c r="BS61" s="1970"/>
      <c r="BT61" s="1970"/>
      <c r="BU61" s="1970"/>
      <c r="BV61" s="1970"/>
      <c r="BW61" s="1970"/>
      <c r="BX61" s="1970"/>
      <c r="BY61" s="1970"/>
      <c r="BZ61" s="1970"/>
      <c r="CA61" s="1970"/>
      <c r="CB61" s="1970"/>
      <c r="CC61" s="1970"/>
      <c r="CD61" s="1970"/>
      <c r="CE61" s="1970"/>
      <c r="CF61" s="1970"/>
      <c r="CG61" s="1970"/>
      <c r="CH61" s="1970"/>
      <c r="CI61" s="1970"/>
      <c r="CJ61" s="1970"/>
      <c r="CK61" s="1970"/>
      <c r="CL61" s="1970"/>
      <c r="CM61" s="1970"/>
      <c r="CN61" s="1970"/>
      <c r="CO61" s="1970"/>
      <c r="CP61" s="1970"/>
      <c r="CQ61" s="1970"/>
      <c r="CR61" s="1970"/>
      <c r="CS61" s="1970"/>
      <c r="CT61" s="1970"/>
      <c r="CU61" s="1970"/>
      <c r="CV61" s="1970"/>
      <c r="CW61" s="1970"/>
      <c r="CX61" s="1970"/>
      <c r="CY61" s="1970"/>
      <c r="CZ61" s="1970"/>
      <c r="DA61" s="1970"/>
      <c r="DB61" s="1970"/>
      <c r="DC61" s="1970"/>
      <c r="DD61" s="1970"/>
      <c r="DE61" s="1970"/>
      <c r="DF61" s="1970"/>
      <c r="DG61" s="1970"/>
      <c r="DH61" s="1970"/>
      <c r="DI61" s="1970"/>
      <c r="DJ61" s="1970"/>
      <c r="DK61" s="1970"/>
      <c r="DL61" s="1970"/>
      <c r="DM61" s="1970"/>
      <c r="DN61" s="1970"/>
      <c r="DO61" s="1970"/>
      <c r="DP61" s="1970"/>
      <c r="DQ61" s="1970"/>
      <c r="DR61" s="1970"/>
      <c r="DS61" s="1970"/>
      <c r="DT61" s="1970"/>
      <c r="DU61" s="1970"/>
      <c r="DV61" s="1970"/>
      <c r="DW61" s="1970"/>
      <c r="DX61" s="1970"/>
      <c r="DY61" s="1970"/>
      <c r="DZ61" s="1970"/>
      <c r="EA61" s="1970"/>
      <c r="EB61" s="1970"/>
      <c r="EC61" s="1970"/>
      <c r="ED61" s="1970"/>
      <c r="EE61" s="1970"/>
      <c r="EF61" s="1970"/>
      <c r="EG61" s="1970"/>
      <c r="EH61" s="1970"/>
      <c r="EI61" s="1970"/>
      <c r="EJ61" s="1970"/>
      <c r="EK61" s="1970"/>
      <c r="EL61" s="1970"/>
      <c r="EM61" s="1970"/>
      <c r="EN61" s="1970"/>
      <c r="EO61" s="1970"/>
      <c r="EP61" s="1970"/>
      <c r="EQ61" s="1970"/>
      <c r="ER61" s="1970"/>
      <c r="ES61" s="1970"/>
      <c r="ET61" s="1970"/>
      <c r="EU61" s="1970"/>
      <c r="EV61" s="1970"/>
      <c r="EW61" s="1970"/>
      <c r="EX61" s="1970"/>
      <c r="EY61" s="2020"/>
      <c r="EZ61" s="2020"/>
      <c r="FA61" s="2020"/>
      <c r="FB61" s="2020"/>
      <c r="FC61" s="2020"/>
      <c r="FD61" s="2020"/>
      <c r="FE61" s="2020"/>
      <c r="FF61" s="2020"/>
      <c r="FG61" s="2020"/>
      <c r="FH61" s="2020"/>
      <c r="FI61" s="2020"/>
      <c r="FJ61" s="2020"/>
      <c r="FK61" s="2020"/>
      <c r="FL61" s="2020"/>
      <c r="FM61" s="2020"/>
      <c r="FN61" s="2020"/>
      <c r="FO61" s="2020"/>
      <c r="FP61" s="2020"/>
      <c r="FQ61" s="2020"/>
      <c r="FR61" s="2020"/>
      <c r="FS61" s="2020"/>
      <c r="FT61" s="2020"/>
      <c r="FU61" s="2020"/>
      <c r="FV61" s="2020"/>
      <c r="FW61" s="2020"/>
      <c r="FX61" s="2020"/>
      <c r="FY61" s="2020"/>
      <c r="FZ61" s="2020"/>
      <c r="GA61" s="2020"/>
      <c r="GB61" s="2020"/>
      <c r="GC61" s="2020"/>
      <c r="GD61" s="2020"/>
      <c r="GE61" s="2020"/>
      <c r="GF61" s="2020"/>
      <c r="GG61" s="2020"/>
      <c r="GH61" s="2020"/>
      <c r="GI61" s="2020"/>
      <c r="GJ61" s="2020"/>
      <c r="GK61" s="2020"/>
      <c r="GL61" s="2020"/>
      <c r="GM61" s="2020"/>
      <c r="GN61" s="2020"/>
      <c r="GO61" s="2020"/>
      <c r="GP61" s="2020"/>
      <c r="GQ61" s="2020"/>
      <c r="GR61" s="2020"/>
      <c r="GS61" s="2020"/>
      <c r="GT61" s="2020"/>
      <c r="GU61" s="2020"/>
      <c r="GV61" s="2020"/>
      <c r="GW61" s="2020"/>
      <c r="GX61" s="2020"/>
      <c r="GY61" s="2020"/>
      <c r="GZ61" s="2020"/>
      <c r="HA61" s="2020"/>
      <c r="HB61" s="2020"/>
      <c r="HC61" s="2020"/>
      <c r="HD61" s="2020"/>
      <c r="HE61" s="2020"/>
      <c r="HF61" s="2020"/>
      <c r="HG61" s="2020"/>
      <c r="HH61" s="2020"/>
      <c r="HI61" s="2020"/>
      <c r="HJ61" s="2020"/>
      <c r="HK61" s="2020"/>
      <c r="HL61" s="2020"/>
      <c r="HM61" s="2020"/>
      <c r="HN61" s="2020"/>
      <c r="HO61" s="2020"/>
      <c r="HP61" s="2020"/>
      <c r="HQ61" s="2020"/>
      <c r="HR61" s="2020"/>
      <c r="HS61" s="2020"/>
      <c r="HT61" s="2020"/>
      <c r="HU61" s="2020"/>
      <c r="HV61" s="2020"/>
      <c r="HW61" s="2028"/>
      <c r="HX61" s="2028"/>
      <c r="HY61" s="2028"/>
      <c r="HZ61" s="2020"/>
      <c r="IA61" s="2020"/>
      <c r="IB61" s="2020"/>
      <c r="IC61" s="2020"/>
      <c r="ID61" s="2020"/>
      <c r="IE61" s="2020"/>
      <c r="IF61" s="2020"/>
      <c r="IG61" s="2020"/>
      <c r="IH61" s="2020"/>
      <c r="II61" s="2020"/>
      <c r="IJ61" s="2020"/>
      <c r="IK61" s="2020"/>
      <c r="IL61" s="2020"/>
      <c r="IM61" s="2020"/>
      <c r="IN61" s="2020"/>
      <c r="IO61" s="2020"/>
      <c r="IP61" s="2020"/>
      <c r="IQ61" s="2020"/>
      <c r="IR61" s="2020"/>
      <c r="IS61" s="2020"/>
      <c r="IT61" s="2020"/>
      <c r="IU61" s="2020"/>
      <c r="IV61" s="2020"/>
      <c r="IW61" s="2020"/>
      <c r="IX61" s="2020"/>
      <c r="IY61" s="2020"/>
      <c r="IZ61" s="2020"/>
      <c r="JA61" s="2020"/>
      <c r="JB61" s="2020"/>
      <c r="JC61" s="2020"/>
      <c r="JD61" s="2020"/>
      <c r="JE61" s="2020"/>
      <c r="JF61" s="2020"/>
      <c r="JG61" s="2020"/>
      <c r="JH61" s="2020"/>
      <c r="JI61" s="2020"/>
      <c r="JJ61" s="2020"/>
      <c r="JK61" s="2020"/>
      <c r="JL61" s="2020"/>
      <c r="JM61" s="2020"/>
      <c r="JN61" s="2020"/>
      <c r="JO61" s="2020"/>
      <c r="JP61" s="2020"/>
      <c r="JQ61" s="2020"/>
      <c r="JR61" s="2020"/>
      <c r="JS61" s="2020"/>
      <c r="JT61" s="2020"/>
      <c r="JU61" s="2020"/>
      <c r="JV61" s="2020"/>
      <c r="JW61" s="2020"/>
      <c r="JX61" s="2020"/>
      <c r="JY61" s="2020"/>
      <c r="JZ61" s="2020"/>
      <c r="KA61" s="2020"/>
      <c r="KB61" s="2020"/>
      <c r="KC61" s="2020"/>
      <c r="KD61" s="2020"/>
      <c r="KE61" s="2020"/>
      <c r="KF61" s="2020"/>
      <c r="KG61" s="2020"/>
      <c r="KH61" s="2020"/>
      <c r="KI61" s="2020"/>
      <c r="KJ61" s="2020"/>
      <c r="KK61" s="2020"/>
      <c r="KL61" s="2020"/>
      <c r="KM61" s="2020"/>
      <c r="KN61" s="2020"/>
      <c r="KO61" s="2020"/>
      <c r="KP61" s="2020"/>
      <c r="KQ61" s="2020"/>
      <c r="KR61" s="2020"/>
      <c r="KS61" s="2020"/>
      <c r="KT61" s="2020"/>
      <c r="KU61" s="2020"/>
      <c r="KV61" s="2020"/>
      <c r="KW61" s="2020"/>
      <c r="KX61" s="2020"/>
      <c r="KY61" s="2020"/>
      <c r="KZ61" s="2020"/>
      <c r="LA61" s="2020"/>
      <c r="LB61" s="2020"/>
      <c r="LC61" s="2020"/>
      <c r="LD61" s="2020"/>
      <c r="LE61" s="2020"/>
      <c r="LF61" s="2020"/>
      <c r="LG61" s="2020"/>
      <c r="LH61" s="2020"/>
      <c r="LI61" s="2020"/>
      <c r="LJ61" s="2020"/>
      <c r="LK61" s="2020"/>
      <c r="LL61" s="2020"/>
      <c r="LM61" s="2020"/>
      <c r="LN61" s="2020"/>
      <c r="LO61" s="2020"/>
      <c r="LP61" s="2020"/>
      <c r="LQ61" s="2020"/>
      <c r="LR61" s="2020"/>
      <c r="LS61" s="2020"/>
      <c r="LT61" s="2020"/>
      <c r="LU61" s="2020"/>
      <c r="LV61" s="2020"/>
      <c r="LW61" s="2020"/>
      <c r="LX61" s="2020"/>
      <c r="LY61" s="2020"/>
      <c r="LZ61" s="2020"/>
      <c r="MA61" s="2020"/>
      <c r="MB61" s="2029"/>
      <c r="MC61" s="2029"/>
      <c r="MD61" s="2020"/>
      <c r="ME61" s="2020"/>
      <c r="MF61" s="2020"/>
      <c r="MG61" s="2020"/>
      <c r="MH61" s="2020"/>
      <c r="MI61" s="2020"/>
      <c r="MJ61" s="1971"/>
      <c r="MK61" s="1726"/>
      <c r="ML61" s="1726"/>
      <c r="MM61" s="1730"/>
      <c r="MN61" s="1971"/>
      <c r="MO61" s="1726"/>
      <c r="MP61" s="1726"/>
      <c r="MQ61" s="1730"/>
      <c r="MR61" s="1971"/>
      <c r="MS61" s="1726"/>
      <c r="MT61" s="1726"/>
      <c r="MU61" s="1730"/>
      <c r="MV61" s="1725"/>
      <c r="MW61" s="1726"/>
      <c r="MX61" s="1726"/>
      <c r="MY61" s="1727"/>
      <c r="MZ61" s="1725"/>
      <c r="NA61" s="1726"/>
      <c r="NB61" s="1726"/>
      <c r="NC61" s="1730"/>
      <c r="ND61" s="1725"/>
      <c r="NE61" s="1726"/>
      <c r="NF61" s="1726"/>
      <c r="NG61" s="1727"/>
      <c r="NH61" s="1725"/>
      <c r="NI61" s="1726"/>
      <c r="NJ61" s="1726"/>
      <c r="NK61" s="1727"/>
      <c r="NL61" s="1725"/>
      <c r="NM61" s="1726"/>
      <c r="NN61" s="1726"/>
      <c r="NO61" s="1727"/>
      <c r="NP61" s="1725"/>
      <c r="NQ61" s="1726"/>
      <c r="NR61" s="1726"/>
      <c r="NS61" s="1727"/>
      <c r="NT61" s="1725"/>
      <c r="NU61" s="1726"/>
      <c r="NV61" s="1726"/>
      <c r="NW61" s="1727"/>
      <c r="NX61" s="1725"/>
      <c r="NY61" s="1726"/>
      <c r="NZ61" s="1726"/>
      <c r="OA61" s="1730"/>
      <c r="OB61" s="1725"/>
      <c r="OC61" s="1726"/>
      <c r="OD61" s="1726"/>
      <c r="OE61" s="1727"/>
      <c r="OF61" s="1725"/>
      <c r="OG61" s="1726"/>
      <c r="OH61" s="1726"/>
      <c r="OI61" s="1727"/>
      <c r="OJ61" s="1725"/>
      <c r="OK61" s="1726"/>
      <c r="OL61" s="1726"/>
      <c r="OM61" s="1727"/>
      <c r="ON61" s="1725"/>
      <c r="OO61" s="1726"/>
      <c r="OP61" s="1726"/>
      <c r="OQ61" s="1727"/>
      <c r="OR61" s="1725"/>
      <c r="OS61" s="1726"/>
      <c r="OT61" s="1726"/>
      <c r="OU61" s="1727"/>
      <c r="OV61" s="1725"/>
      <c r="OW61" s="1726"/>
      <c r="OX61" s="1726"/>
      <c r="OY61" s="1727"/>
      <c r="OZ61" s="1725"/>
      <c r="PA61" s="1726"/>
      <c r="PB61" s="1726"/>
      <c r="PC61" s="1727"/>
      <c r="PD61" s="1725"/>
      <c r="PE61" s="1726"/>
      <c r="PF61" s="1726"/>
      <c r="PG61" s="1727"/>
      <c r="PH61" s="1725"/>
      <c r="PI61" s="1726"/>
      <c r="PJ61" s="1726"/>
      <c r="PK61" s="1727"/>
      <c r="PL61" s="1725"/>
      <c r="PM61" s="1726"/>
      <c r="PN61" s="1726"/>
      <c r="PO61" s="1726"/>
      <c r="PP61" s="1730"/>
      <c r="PQ61" s="1725"/>
      <c r="PR61" s="1726"/>
      <c r="PS61" s="1726"/>
      <c r="PT61" s="1727"/>
      <c r="PU61" s="1972"/>
      <c r="PV61" s="1973"/>
      <c r="PW61" s="1973"/>
      <c r="PX61" s="1727"/>
      <c r="PY61" s="1725"/>
      <c r="PZ61" s="1726"/>
      <c r="QA61" s="1726"/>
      <c r="QB61" s="1727"/>
      <c r="QC61" s="1725"/>
      <c r="QD61" s="1726"/>
      <c r="QE61" s="1726"/>
      <c r="QF61" s="1727"/>
      <c r="QG61" s="1725"/>
      <c r="QH61" s="1726"/>
      <c r="QI61" s="1726"/>
      <c r="QJ61" s="1727"/>
      <c r="QK61" s="1725"/>
      <c r="QL61" s="1726"/>
      <c r="QM61" s="1726"/>
      <c r="QN61" s="1727"/>
      <c r="QO61" s="1725"/>
      <c r="QP61" s="1726"/>
      <c r="QQ61" s="1726"/>
      <c r="QR61" s="1727"/>
      <c r="QS61" s="1725"/>
      <c r="QT61" s="1726"/>
      <c r="QU61" s="1726"/>
      <c r="QV61" s="1727"/>
      <c r="QW61" s="1725"/>
      <c r="QX61" s="1726"/>
      <c r="QY61" s="1726"/>
      <c r="QZ61" s="1727"/>
      <c r="RA61" s="1725"/>
      <c r="RB61" s="1726"/>
      <c r="RC61" s="1726"/>
      <c r="RD61" s="1727"/>
      <c r="RE61" s="1725"/>
      <c r="RF61" s="1726"/>
      <c r="RG61" s="1726"/>
      <c r="RH61" s="1727"/>
      <c r="RI61" s="1725"/>
      <c r="RJ61" s="1726"/>
      <c r="RK61" s="1726"/>
      <c r="RL61" s="1727"/>
      <c r="RM61" s="1725"/>
      <c r="RN61" s="1726"/>
      <c r="RO61" s="1726"/>
      <c r="RP61" s="1727"/>
      <c r="RQ61" s="1725"/>
      <c r="RR61" s="1726"/>
      <c r="RS61" s="1726"/>
      <c r="RT61" s="1727"/>
      <c r="RU61" s="1725"/>
      <c r="RV61" s="1726"/>
      <c r="RW61" s="1726"/>
      <c r="RX61" s="1727"/>
      <c r="RY61" s="1725"/>
      <c r="RZ61" s="1726"/>
      <c r="SA61" s="1726"/>
      <c r="SB61" s="1727"/>
      <c r="SC61" s="1725"/>
      <c r="SD61" s="1726"/>
      <c r="SE61" s="1726"/>
      <c r="SF61" s="1727"/>
      <c r="SG61" s="1725"/>
      <c r="SH61" s="1726"/>
      <c r="SI61" s="1726"/>
      <c r="SJ61" s="1727"/>
      <c r="SK61" s="1725"/>
      <c r="SL61" s="1726"/>
      <c r="SM61" s="1726"/>
      <c r="SN61" s="1727"/>
      <c r="SO61" s="1725"/>
      <c r="SP61" s="1726"/>
      <c r="SQ61" s="1726"/>
      <c r="SR61" s="1727"/>
      <c r="SS61" s="1725"/>
      <c r="ST61" s="1726"/>
      <c r="SU61" s="1726"/>
      <c r="SV61" s="1727"/>
      <c r="SW61" s="1725"/>
      <c r="SX61" s="1726"/>
      <c r="SY61" s="1726"/>
      <c r="SZ61" s="1730"/>
      <c r="TA61" s="1725"/>
      <c r="TB61" s="1726"/>
      <c r="TC61" s="1726"/>
      <c r="TD61" s="1727"/>
      <c r="TE61" s="1725"/>
      <c r="TF61" s="1726"/>
      <c r="TG61" s="1726"/>
      <c r="TH61" s="1727"/>
      <c r="TI61" s="1725"/>
      <c r="TJ61" s="1726"/>
      <c r="TK61" s="1726"/>
      <c r="TL61" s="1727"/>
      <c r="TM61" s="1974"/>
      <c r="TN61" s="1975"/>
      <c r="TO61" s="1975"/>
      <c r="TP61" s="1727"/>
      <c r="TQ61" s="1725"/>
      <c r="TR61" s="1726"/>
      <c r="TS61" s="1726"/>
      <c r="TT61" s="1727"/>
      <c r="TU61" s="1725"/>
      <c r="TV61" s="1726"/>
      <c r="TW61" s="1726"/>
      <c r="TX61" s="1727"/>
      <c r="TY61" s="1725"/>
      <c r="TZ61" s="1726"/>
      <c r="UA61" s="1726"/>
      <c r="UB61" s="1730"/>
      <c r="UC61" s="1827"/>
      <c r="UD61" s="1744"/>
      <c r="UE61" s="1744"/>
      <c r="UF61" s="1802"/>
      <c r="UG61" s="1827"/>
      <c r="UH61" s="1744"/>
      <c r="UI61" s="1744"/>
      <c r="UJ61" s="1802"/>
      <c r="UK61" s="1827"/>
      <c r="UL61" s="1744"/>
      <c r="UM61" s="1744"/>
      <c r="UN61" s="1802"/>
      <c r="UO61" s="1827"/>
      <c r="UP61" s="1744"/>
      <c r="UQ61" s="1744"/>
      <c r="UR61" s="1802"/>
      <c r="US61" s="1827"/>
      <c r="UT61" s="1744"/>
      <c r="UU61" s="1744"/>
      <c r="UV61" s="1802"/>
      <c r="UW61" s="1827"/>
      <c r="UX61" s="1744"/>
      <c r="UY61" s="1744"/>
      <c r="UZ61" s="1802"/>
      <c r="VA61" s="1827"/>
      <c r="VB61" s="1744"/>
      <c r="VC61" s="1744"/>
      <c r="VD61" s="1802"/>
      <c r="VE61" s="1827"/>
      <c r="VF61" s="1744"/>
      <c r="VG61" s="1744"/>
      <c r="VH61" s="1802"/>
      <c r="VI61" s="1827"/>
      <c r="VJ61" s="1744"/>
      <c r="VK61" s="1744"/>
      <c r="VL61" s="1802"/>
      <c r="VM61" s="1827"/>
      <c r="VN61" s="1744"/>
      <c r="VO61" s="1744"/>
      <c r="VP61" s="1802"/>
      <c r="VQ61" s="1827"/>
      <c r="VR61" s="1744"/>
      <c r="VS61" s="1744"/>
      <c r="VT61" s="1802"/>
      <c r="VU61" s="1827"/>
      <c r="VV61" s="1744"/>
      <c r="VW61" s="1744"/>
      <c r="VX61" s="1802"/>
      <c r="VY61" s="1827"/>
      <c r="VZ61" s="1802"/>
      <c r="WA61" s="1744"/>
      <c r="WB61" s="1802"/>
      <c r="WC61" s="1827"/>
      <c r="WD61" s="1744"/>
      <c r="WE61" s="1744"/>
      <c r="WF61" s="1802"/>
      <c r="WG61" s="1827"/>
      <c r="WH61" s="1744"/>
      <c r="WI61" s="1744"/>
      <c r="WJ61" s="1802"/>
      <c r="WK61" s="1827"/>
      <c r="WL61" s="1744"/>
      <c r="WM61" s="1744"/>
      <c r="WN61" s="1802"/>
      <c r="WO61" s="1827"/>
      <c r="WP61" s="1744"/>
      <c r="WQ61" s="1744"/>
      <c r="WR61" s="1802"/>
      <c r="WS61" s="1827"/>
      <c r="WT61" s="1744"/>
      <c r="WU61" s="1744"/>
      <c r="WV61" s="1802"/>
      <c r="WW61" s="1827"/>
      <c r="WX61" s="1744"/>
      <c r="WY61" s="1744"/>
      <c r="WZ61" s="1802"/>
      <c r="XA61" s="1827"/>
      <c r="XB61" s="1744"/>
      <c r="XC61" s="1744"/>
      <c r="XD61" s="1802"/>
      <c r="XE61" s="1827"/>
      <c r="XF61" s="1744"/>
      <c r="XG61" s="1744"/>
      <c r="XH61" s="1802"/>
      <c r="XI61" s="1827"/>
      <c r="XJ61" s="1744"/>
      <c r="XK61" s="1744"/>
      <c r="XL61" s="1802"/>
      <c r="XM61" s="1827" t="s">
        <v>1947</v>
      </c>
      <c r="XN61" s="1744" t="s">
        <v>2280</v>
      </c>
      <c r="XO61" s="1744" t="s">
        <v>1938</v>
      </c>
      <c r="XP61" s="1802" t="s">
        <v>897</v>
      </c>
      <c r="XQ61" s="1827" t="s">
        <v>1936</v>
      </c>
      <c r="XR61" s="1017" t="s">
        <v>2048</v>
      </c>
      <c r="XS61" s="1017" t="s">
        <v>2415</v>
      </c>
      <c r="XT61" s="1620" t="s">
        <v>897</v>
      </c>
      <c r="XU61" s="1728" t="s">
        <v>1931</v>
      </c>
      <c r="XV61" s="1017" t="s">
        <v>2046</v>
      </c>
      <c r="XW61" s="1017" t="s">
        <v>2355</v>
      </c>
      <c r="XX61" s="1620" t="s">
        <v>897</v>
      </c>
      <c r="XY61" s="1728" t="s">
        <v>2000</v>
      </c>
      <c r="XZ61" s="1017" t="s">
        <v>1962</v>
      </c>
      <c r="YA61" s="1017" t="s">
        <v>2047</v>
      </c>
      <c r="YB61" s="1620" t="s">
        <v>897</v>
      </c>
      <c r="YC61" s="1728" t="s">
        <v>2112</v>
      </c>
      <c r="YD61" s="1552" t="s">
        <v>2291</v>
      </c>
      <c r="YE61" s="1552" t="s">
        <v>2356</v>
      </c>
      <c r="YF61" s="1659" t="s">
        <v>897</v>
      </c>
      <c r="YG61" s="1597" t="s">
        <v>1934</v>
      </c>
      <c r="YH61" s="1552" t="s">
        <v>2363</v>
      </c>
      <c r="YI61" s="1552" t="s">
        <v>2362</v>
      </c>
      <c r="YJ61" s="1659" t="s">
        <v>897</v>
      </c>
      <c r="YK61" s="1597" t="s">
        <v>2354</v>
      </c>
      <c r="YL61" s="1552" t="s">
        <v>2359</v>
      </c>
      <c r="YM61" s="1552" t="s">
        <v>1949</v>
      </c>
      <c r="YN61" s="1596" t="s">
        <v>897</v>
      </c>
      <c r="YO61" s="1597" t="s">
        <v>1980</v>
      </c>
      <c r="YP61" s="1552" t="s">
        <v>2365</v>
      </c>
      <c r="YQ61" s="1552" t="s">
        <v>2537</v>
      </c>
      <c r="YR61" s="1036" t="s">
        <v>2357</v>
      </c>
      <c r="YS61" s="1593" t="s">
        <v>2353</v>
      </c>
      <c r="YT61" s="1022" t="s">
        <v>2415</v>
      </c>
      <c r="YU61" s="1022" t="s">
        <v>2011</v>
      </c>
      <c r="YV61" s="1036" t="s">
        <v>897</v>
      </c>
      <c r="YW61" s="1593" t="s">
        <v>2417</v>
      </c>
      <c r="YX61" s="1022" t="s">
        <v>1956</v>
      </c>
      <c r="YY61" s="1022" t="s">
        <v>2113</v>
      </c>
      <c r="YZ61" s="1036" t="s">
        <v>897</v>
      </c>
      <c r="ZA61" s="1593" t="s">
        <v>2046</v>
      </c>
      <c r="ZB61" s="1022" t="s">
        <v>2358</v>
      </c>
      <c r="ZC61" s="1022" t="s">
        <v>2351</v>
      </c>
      <c r="ZD61" s="1036" t="s">
        <v>897</v>
      </c>
      <c r="ZE61" s="1593" t="s">
        <v>2581</v>
      </c>
      <c r="ZF61" s="1022" t="s">
        <v>1953</v>
      </c>
      <c r="ZG61" s="117" t="s">
        <v>2584</v>
      </c>
      <c r="ZH61" s="1802" t="s">
        <v>1958</v>
      </c>
      <c r="ZI61" s="1827" t="s">
        <v>2352</v>
      </c>
      <c r="ZJ61" s="1744" t="s">
        <v>1942</v>
      </c>
      <c r="ZK61" s="1744" t="s">
        <v>2363</v>
      </c>
      <c r="ZL61" s="1828" t="s">
        <v>897</v>
      </c>
      <c r="ZM61" s="1827" t="s">
        <v>1925</v>
      </c>
      <c r="ZN61" s="1744" t="s">
        <v>2010</v>
      </c>
      <c r="ZO61" s="1744" t="s">
        <v>2357</v>
      </c>
      <c r="ZP61" s="1802" t="s">
        <v>897</v>
      </c>
      <c r="ZQ61" s="1827" t="s">
        <v>1954</v>
      </c>
      <c r="ZR61" s="1744" t="s">
        <v>1947</v>
      </c>
      <c r="ZS61" s="1744" t="s">
        <v>2414</v>
      </c>
      <c r="ZT61" s="1802" t="s">
        <v>897</v>
      </c>
      <c r="ZU61" s="1827" t="s">
        <v>2365</v>
      </c>
      <c r="ZV61" s="1744" t="s">
        <v>2622</v>
      </c>
      <c r="ZW61" s="1744" t="s">
        <v>1938</v>
      </c>
      <c r="ZX61" s="1802" t="s">
        <v>897</v>
      </c>
      <c r="ZY61" s="1827" t="s">
        <v>2279</v>
      </c>
      <c r="ZZ61" s="1744" t="s">
        <v>2360</v>
      </c>
      <c r="AAA61" s="1744" t="s">
        <v>2364</v>
      </c>
      <c r="AAB61" s="1802" t="s">
        <v>897</v>
      </c>
      <c r="AAC61" s="1827" t="s">
        <v>2005</v>
      </c>
      <c r="AAD61" s="1744" t="s">
        <v>2046</v>
      </c>
      <c r="AAE61" s="1744" t="s">
        <v>2352</v>
      </c>
      <c r="AAF61" s="1802" t="s">
        <v>897</v>
      </c>
      <c r="AAG61" s="1827" t="s">
        <v>1936</v>
      </c>
      <c r="AAH61" s="1744" t="s">
        <v>2602</v>
      </c>
      <c r="AAI61" s="1744" t="s">
        <v>1949</v>
      </c>
      <c r="AAJ61" s="1802" t="s">
        <v>897</v>
      </c>
      <c r="AAK61" s="1827" t="s">
        <v>2047</v>
      </c>
      <c r="AAL61" s="1744" t="s">
        <v>2362</v>
      </c>
      <c r="AAM61" s="1744" t="s">
        <v>2011</v>
      </c>
      <c r="AAN61" s="1828" t="s">
        <v>897</v>
      </c>
      <c r="AAO61" s="1827" t="s">
        <v>1958</v>
      </c>
      <c r="AAP61" s="1744" t="s">
        <v>1925</v>
      </c>
      <c r="AAQ61" s="1744" t="s">
        <v>2365</v>
      </c>
      <c r="AAR61" s="1802" t="s">
        <v>897</v>
      </c>
      <c r="AAS61" s="1827" t="s">
        <v>1998</v>
      </c>
      <c r="AAT61" s="1744" t="s">
        <v>2352</v>
      </c>
      <c r="AAU61" s="1744" t="s">
        <v>2414</v>
      </c>
      <c r="AAV61" s="1828" t="s">
        <v>897</v>
      </c>
      <c r="AAW61" s="2246" t="s">
        <v>2752</v>
      </c>
      <c r="AAX61" s="2247" t="s">
        <v>2749</v>
      </c>
      <c r="AAY61" s="2247" t="s">
        <v>2753</v>
      </c>
      <c r="AAZ61" s="1802" t="s">
        <v>897</v>
      </c>
      <c r="ABA61" s="1827" t="s">
        <v>2417</v>
      </c>
      <c r="ABB61" s="1744" t="s">
        <v>2046</v>
      </c>
      <c r="ABC61" s="1744" t="s">
        <v>2010</v>
      </c>
      <c r="ABD61" s="1802" t="s">
        <v>897</v>
      </c>
      <c r="ABE61" s="1827" t="s">
        <v>1936</v>
      </c>
      <c r="ABF61" s="1744" t="s">
        <v>2623</v>
      </c>
      <c r="ABG61" s="1744" t="s">
        <v>2112</v>
      </c>
      <c r="ABH61" s="1802" t="s">
        <v>897</v>
      </c>
      <c r="ABI61" s="1827" t="s">
        <v>2047</v>
      </c>
      <c r="ABJ61" s="1744" t="s">
        <v>2754</v>
      </c>
      <c r="ABK61" s="1744" t="s">
        <v>2581</v>
      </c>
      <c r="ABL61" s="1802" t="s">
        <v>897</v>
      </c>
      <c r="ABM61" s="1827" t="s">
        <v>2865</v>
      </c>
      <c r="ABN61" s="1744" t="s">
        <v>1925</v>
      </c>
      <c r="ABO61" s="1744" t="s">
        <v>2367</v>
      </c>
      <c r="ABP61" s="1802" t="s">
        <v>897</v>
      </c>
      <c r="ABQ61" s="1827" t="s">
        <v>2746</v>
      </c>
      <c r="ABR61" s="1744" t="s">
        <v>1972</v>
      </c>
      <c r="ABS61" s="1744" t="s">
        <v>2365</v>
      </c>
      <c r="ABT61" s="1802" t="s">
        <v>897</v>
      </c>
      <c r="ABU61" s="1827" t="s">
        <v>2359</v>
      </c>
      <c r="ABV61" s="1022" t="s">
        <v>1947</v>
      </c>
      <c r="ABW61" s="1022" t="s">
        <v>2049</v>
      </c>
      <c r="ABX61" s="1036" t="s">
        <v>897</v>
      </c>
      <c r="ABY61" s="1593" t="s">
        <v>2862</v>
      </c>
      <c r="ABZ61" s="1022" t="s">
        <v>2866</v>
      </c>
      <c r="ACA61" s="1022" t="s">
        <v>2869</v>
      </c>
      <c r="ACB61" s="1036" t="s">
        <v>897</v>
      </c>
      <c r="ACC61" s="1593" t="s">
        <v>2868</v>
      </c>
      <c r="ACD61" s="1036" t="s">
        <v>2872</v>
      </c>
      <c r="ACE61" s="1744" t="s">
        <v>2864</v>
      </c>
      <c r="ACF61" s="1802" t="s">
        <v>2280</v>
      </c>
      <c r="ACG61" s="1827" t="s">
        <v>2358</v>
      </c>
      <c r="ACH61" s="1744" t="s">
        <v>2112</v>
      </c>
      <c r="ACI61" s="1744" t="s">
        <v>2009</v>
      </c>
      <c r="ACJ61" s="1802" t="s">
        <v>897</v>
      </c>
      <c r="ACK61" s="1827" t="s">
        <v>2750</v>
      </c>
      <c r="ACL61" s="1744" t="s">
        <v>2754</v>
      </c>
      <c r="ACM61" s="1744" t="s">
        <v>2417</v>
      </c>
      <c r="ACN61" s="1828" t="s">
        <v>897</v>
      </c>
      <c r="ACO61" s="2365"/>
      <c r="ACP61" s="2366" t="s">
        <v>2408</v>
      </c>
      <c r="ACQ61" s="1725">
        <f t="shared" si="11"/>
        <v>21</v>
      </c>
      <c r="ACR61" s="1726">
        <f t="shared" si="12"/>
        <v>15</v>
      </c>
      <c r="ACS61" s="1730">
        <f t="shared" si="13"/>
        <v>36</v>
      </c>
      <c r="ACT61" s="2369">
        <f t="shared" si="14"/>
        <v>0.58333333333333337</v>
      </c>
      <c r="ACU61" s="2368">
        <f t="shared" si="15"/>
        <v>12</v>
      </c>
      <c r="ACV61" s="1726">
        <f t="shared" si="16"/>
        <v>6</v>
      </c>
      <c r="ACW61" s="1727">
        <f t="shared" si="17"/>
        <v>18</v>
      </c>
      <c r="ACX61" s="2031">
        <f t="shared" si="18"/>
        <v>0.66666666666666663</v>
      </c>
    </row>
    <row r="62" spans="1:779" s="1749" customFormat="1">
      <c r="A62" s="2397"/>
      <c r="B62" s="2367" t="s">
        <v>2399</v>
      </c>
      <c r="C62" s="2110">
        <f t="shared" ca="1" si="19"/>
        <v>16</v>
      </c>
      <c r="D62" s="2115">
        <v>40057</v>
      </c>
      <c r="E62" s="2094" t="s">
        <v>2419</v>
      </c>
      <c r="F62" s="2473" t="s">
        <v>416</v>
      </c>
      <c r="G62" s="2095"/>
      <c r="H62" s="2096">
        <f t="shared" si="20"/>
        <v>49</v>
      </c>
      <c r="I62" s="1899">
        <f t="shared" si="21"/>
        <v>52</v>
      </c>
      <c r="J62" s="1899">
        <f t="shared" si="22"/>
        <v>101</v>
      </c>
      <c r="K62" s="2088">
        <f t="shared" si="23"/>
        <v>0.48514851485148514</v>
      </c>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c r="AS62" s="2097"/>
      <c r="AT62" s="2097"/>
      <c r="AU62" s="2097"/>
      <c r="AV62" s="2097"/>
      <c r="AW62" s="2097"/>
      <c r="AX62" s="2097"/>
      <c r="AY62" s="2097"/>
      <c r="AZ62" s="2097"/>
      <c r="BA62" s="2097"/>
      <c r="BB62" s="2097"/>
      <c r="BC62" s="2097"/>
      <c r="BD62" s="2097"/>
      <c r="BE62" s="2097"/>
      <c r="BF62" s="2097"/>
      <c r="BG62" s="2097"/>
      <c r="BH62" s="2097"/>
      <c r="BI62" s="2097"/>
      <c r="BJ62" s="2097"/>
      <c r="BK62" s="2097"/>
      <c r="BL62" s="2097"/>
      <c r="BM62" s="2097"/>
      <c r="BN62" s="2097"/>
      <c r="BO62" s="2097"/>
      <c r="BP62" s="2097"/>
      <c r="BQ62" s="2097"/>
      <c r="BR62" s="2097"/>
      <c r="BS62" s="2097"/>
      <c r="BT62" s="2097"/>
      <c r="BU62" s="2097"/>
      <c r="BV62" s="2097"/>
      <c r="BW62" s="2097"/>
      <c r="BX62" s="2097"/>
      <c r="BY62" s="2097"/>
      <c r="BZ62" s="2097"/>
      <c r="CA62" s="2097"/>
      <c r="CB62" s="2097"/>
      <c r="CC62" s="2097"/>
      <c r="CD62" s="2097"/>
      <c r="CE62" s="2097"/>
      <c r="CF62" s="2097"/>
      <c r="CG62" s="2097"/>
      <c r="CH62" s="2097"/>
      <c r="CI62" s="2097"/>
      <c r="CJ62" s="2097"/>
      <c r="CK62" s="2097"/>
      <c r="CL62" s="2097"/>
      <c r="CM62" s="2097"/>
      <c r="CN62" s="2097"/>
      <c r="CO62" s="2097"/>
      <c r="CP62" s="2097"/>
      <c r="CQ62" s="2097"/>
      <c r="CR62" s="2097"/>
      <c r="CS62" s="2097"/>
      <c r="CT62" s="2097"/>
      <c r="CU62" s="2097"/>
      <c r="CV62" s="2097"/>
      <c r="CW62" s="2097"/>
      <c r="CX62" s="2097"/>
      <c r="CY62" s="2097"/>
      <c r="CZ62" s="2097"/>
      <c r="DA62" s="2097"/>
      <c r="DB62" s="2097"/>
      <c r="DC62" s="2097"/>
      <c r="DD62" s="2097"/>
      <c r="DE62" s="2097"/>
      <c r="DF62" s="2097"/>
      <c r="DG62" s="2097"/>
      <c r="DH62" s="2097"/>
      <c r="DI62" s="2097"/>
      <c r="DJ62" s="2097"/>
      <c r="DK62" s="2097"/>
      <c r="DL62" s="2097"/>
      <c r="DM62" s="2097"/>
      <c r="DN62" s="2097"/>
      <c r="DO62" s="2097"/>
      <c r="DP62" s="2097"/>
      <c r="DQ62" s="2097"/>
      <c r="DR62" s="2097"/>
      <c r="DS62" s="2097"/>
      <c r="DT62" s="2097"/>
      <c r="DU62" s="2097"/>
      <c r="DV62" s="2097"/>
      <c r="DW62" s="2097"/>
      <c r="DX62" s="2097"/>
      <c r="DY62" s="2097"/>
      <c r="DZ62" s="2097"/>
      <c r="EA62" s="2097"/>
      <c r="EB62" s="2097"/>
      <c r="EC62" s="2097"/>
      <c r="ED62" s="2097"/>
      <c r="EE62" s="2097"/>
      <c r="EF62" s="2097"/>
      <c r="EG62" s="2097"/>
      <c r="EH62" s="2097"/>
      <c r="EI62" s="2097"/>
      <c r="EJ62" s="2097"/>
      <c r="EK62" s="2097"/>
      <c r="EL62" s="2097"/>
      <c r="EM62" s="2097"/>
      <c r="EN62" s="2097"/>
      <c r="EO62" s="2097"/>
      <c r="EP62" s="2097"/>
      <c r="EQ62" s="2097"/>
      <c r="ER62" s="2097"/>
      <c r="ES62" s="2097"/>
      <c r="ET62" s="2097"/>
      <c r="EU62" s="2097"/>
      <c r="EV62" s="2097"/>
      <c r="EW62" s="2097"/>
      <c r="EX62" s="2097"/>
      <c r="EY62" s="2092"/>
      <c r="EZ62" s="2092"/>
      <c r="FA62" s="2092"/>
      <c r="FB62" s="2092"/>
      <c r="FC62" s="2092"/>
      <c r="FD62" s="2092"/>
      <c r="FE62" s="2092"/>
      <c r="FF62" s="2092"/>
      <c r="FG62" s="2092"/>
      <c r="FH62" s="2092"/>
      <c r="FI62" s="2092"/>
      <c r="FJ62" s="2092"/>
      <c r="FK62" s="2092"/>
      <c r="FL62" s="2092"/>
      <c r="FM62" s="2092"/>
      <c r="FN62" s="2092"/>
      <c r="FO62" s="2092"/>
      <c r="FP62" s="2092"/>
      <c r="FQ62" s="2092"/>
      <c r="FR62" s="2092"/>
      <c r="FS62" s="2092"/>
      <c r="FT62" s="2092"/>
      <c r="FU62" s="2092"/>
      <c r="FV62" s="2092"/>
      <c r="FW62" s="2092"/>
      <c r="FX62" s="2092"/>
      <c r="FY62" s="2092"/>
      <c r="FZ62" s="2092"/>
      <c r="GA62" s="2092"/>
      <c r="GB62" s="2092"/>
      <c r="GC62" s="2092"/>
      <c r="GD62" s="2092"/>
      <c r="GE62" s="2092"/>
      <c r="GF62" s="2092"/>
      <c r="GG62" s="2092"/>
      <c r="GH62" s="2092"/>
      <c r="GI62" s="2092"/>
      <c r="GJ62" s="2092"/>
      <c r="GK62" s="2092"/>
      <c r="GL62" s="2092"/>
      <c r="GM62" s="2092"/>
      <c r="GN62" s="2092"/>
      <c r="GO62" s="2092"/>
      <c r="GP62" s="2092"/>
      <c r="GQ62" s="2092"/>
      <c r="GR62" s="2092"/>
      <c r="GS62" s="2092"/>
      <c r="GT62" s="2092"/>
      <c r="GU62" s="2092"/>
      <c r="GV62" s="2092"/>
      <c r="GW62" s="2092"/>
      <c r="GX62" s="2092"/>
      <c r="GY62" s="2092"/>
      <c r="GZ62" s="2092"/>
      <c r="HA62" s="2092"/>
      <c r="HB62" s="2092"/>
      <c r="HC62" s="2092"/>
      <c r="HD62" s="2092"/>
      <c r="HE62" s="2092"/>
      <c r="HF62" s="2092"/>
      <c r="HG62" s="2092"/>
      <c r="HH62" s="2092"/>
      <c r="HI62" s="2092"/>
      <c r="HJ62" s="2092"/>
      <c r="HK62" s="2092"/>
      <c r="HL62" s="2092"/>
      <c r="HM62" s="2092"/>
      <c r="HN62" s="2092"/>
      <c r="HO62" s="2092"/>
      <c r="HP62" s="2092"/>
      <c r="HQ62" s="2092"/>
      <c r="HR62" s="2092"/>
      <c r="HS62" s="2092"/>
      <c r="HT62" s="2092"/>
      <c r="HU62" s="2092"/>
      <c r="HV62" s="2092"/>
      <c r="HW62" s="2098"/>
      <c r="HX62" s="2098"/>
      <c r="HY62" s="2098"/>
      <c r="HZ62" s="2092"/>
      <c r="IA62" s="2092"/>
      <c r="IB62" s="2092"/>
      <c r="IC62" s="2092"/>
      <c r="ID62" s="2092"/>
      <c r="IE62" s="2092"/>
      <c r="IF62" s="2092"/>
      <c r="IG62" s="2092"/>
      <c r="IH62" s="2092"/>
      <c r="II62" s="2092"/>
      <c r="IJ62" s="2092"/>
      <c r="IK62" s="2092"/>
      <c r="IL62" s="2092"/>
      <c r="IM62" s="2092"/>
      <c r="IN62" s="2092"/>
      <c r="IO62" s="2092"/>
      <c r="IP62" s="2092"/>
      <c r="IQ62" s="2092"/>
      <c r="IR62" s="2092"/>
      <c r="IS62" s="2092"/>
      <c r="IT62" s="2092"/>
      <c r="IU62" s="2092"/>
      <c r="IV62" s="2092"/>
      <c r="IW62" s="2092"/>
      <c r="IX62" s="2092"/>
      <c r="IY62" s="2092"/>
      <c r="IZ62" s="2092"/>
      <c r="JA62" s="2092"/>
      <c r="JB62" s="2092"/>
      <c r="JC62" s="2092"/>
      <c r="JD62" s="2092"/>
      <c r="JE62" s="2092"/>
      <c r="JF62" s="2092"/>
      <c r="JG62" s="2092"/>
      <c r="JH62" s="2092"/>
      <c r="JI62" s="2092"/>
      <c r="JJ62" s="2092"/>
      <c r="JK62" s="2092"/>
      <c r="JL62" s="2092"/>
      <c r="JM62" s="2092"/>
      <c r="JN62" s="2092"/>
      <c r="JO62" s="2092"/>
      <c r="JP62" s="2092"/>
      <c r="JQ62" s="2092"/>
      <c r="JR62" s="2092"/>
      <c r="JS62" s="2092"/>
      <c r="JT62" s="2092"/>
      <c r="JU62" s="2092"/>
      <c r="JV62" s="2092"/>
      <c r="JW62" s="2092"/>
      <c r="JX62" s="2092"/>
      <c r="JY62" s="2092"/>
      <c r="JZ62" s="2092"/>
      <c r="KA62" s="2092"/>
      <c r="KB62" s="2092"/>
      <c r="KC62" s="2092"/>
      <c r="KD62" s="2092"/>
      <c r="KE62" s="2092"/>
      <c r="KF62" s="2092"/>
      <c r="KG62" s="2092"/>
      <c r="KH62" s="2092"/>
      <c r="KI62" s="2092"/>
      <c r="KJ62" s="2092"/>
      <c r="KK62" s="2092"/>
      <c r="KL62" s="2092"/>
      <c r="KM62" s="2092"/>
      <c r="KN62" s="2092"/>
      <c r="KO62" s="2092"/>
      <c r="KP62" s="2092"/>
      <c r="KQ62" s="2092"/>
      <c r="KR62" s="2092"/>
      <c r="KS62" s="2092"/>
      <c r="KT62" s="2092"/>
      <c r="KU62" s="2092"/>
      <c r="KV62" s="2092"/>
      <c r="KW62" s="2092"/>
      <c r="KX62" s="2092"/>
      <c r="KY62" s="2092"/>
      <c r="KZ62" s="2092"/>
      <c r="LA62" s="2092"/>
      <c r="LB62" s="2092"/>
      <c r="LC62" s="2092"/>
      <c r="LD62" s="2092"/>
      <c r="LE62" s="2092"/>
      <c r="LF62" s="2092"/>
      <c r="LG62" s="2092"/>
      <c r="LH62" s="2092"/>
      <c r="LI62" s="2092"/>
      <c r="LJ62" s="2092"/>
      <c r="LK62" s="2092"/>
      <c r="LL62" s="2092"/>
      <c r="LM62" s="2092"/>
      <c r="LN62" s="2092"/>
      <c r="LO62" s="2092"/>
      <c r="LP62" s="2092"/>
      <c r="LQ62" s="2092"/>
      <c r="LR62" s="2092"/>
      <c r="LS62" s="2092"/>
      <c r="LT62" s="2092"/>
      <c r="LU62" s="2092"/>
      <c r="LV62" s="2092"/>
      <c r="LW62" s="2092"/>
      <c r="LX62" s="2092"/>
      <c r="LY62" s="2092"/>
      <c r="LZ62" s="2092"/>
      <c r="MA62" s="2092"/>
      <c r="MB62" s="2099"/>
      <c r="MC62" s="2099"/>
      <c r="MD62" s="2092"/>
      <c r="ME62" s="2092"/>
      <c r="MF62" s="2092"/>
      <c r="MG62" s="2092"/>
      <c r="MH62" s="2092"/>
      <c r="MI62" s="2092"/>
      <c r="MJ62" s="2096"/>
      <c r="MK62" s="1899"/>
      <c r="ML62" s="1899"/>
      <c r="MM62" s="1906"/>
      <c r="MN62" s="2096"/>
      <c r="MO62" s="1899"/>
      <c r="MP62" s="1899"/>
      <c r="MQ62" s="1906"/>
      <c r="MR62" s="2096"/>
      <c r="MS62" s="1899"/>
      <c r="MT62" s="1899"/>
      <c r="MU62" s="1906"/>
      <c r="MV62" s="1898"/>
      <c r="MW62" s="1899"/>
      <c r="MX62" s="1899"/>
      <c r="MY62" s="1900"/>
      <c r="MZ62" s="1898"/>
      <c r="NA62" s="1899"/>
      <c r="NB62" s="1899"/>
      <c r="NC62" s="1906"/>
      <c r="ND62" s="1898"/>
      <c r="NE62" s="1899"/>
      <c r="NF62" s="1899"/>
      <c r="NG62" s="1900"/>
      <c r="NH62" s="1898"/>
      <c r="NI62" s="1899"/>
      <c r="NJ62" s="1899"/>
      <c r="NK62" s="1900"/>
      <c r="NL62" s="1898"/>
      <c r="NM62" s="1899"/>
      <c r="NN62" s="1899"/>
      <c r="NO62" s="1900"/>
      <c r="NP62" s="1898"/>
      <c r="NQ62" s="1899"/>
      <c r="NR62" s="1899"/>
      <c r="NS62" s="1900"/>
      <c r="NT62" s="1898"/>
      <c r="NU62" s="1899"/>
      <c r="NV62" s="1899"/>
      <c r="NW62" s="1900"/>
      <c r="NX62" s="1898"/>
      <c r="NY62" s="1899"/>
      <c r="NZ62" s="1899"/>
      <c r="OA62" s="1906"/>
      <c r="OB62" s="1898"/>
      <c r="OC62" s="1899"/>
      <c r="OD62" s="1899"/>
      <c r="OE62" s="1900"/>
      <c r="OF62" s="1898"/>
      <c r="OG62" s="1899"/>
      <c r="OH62" s="1899"/>
      <c r="OI62" s="1900"/>
      <c r="OJ62" s="1898"/>
      <c r="OK62" s="1899"/>
      <c r="OL62" s="1899"/>
      <c r="OM62" s="1900"/>
      <c r="ON62" s="1898"/>
      <c r="OO62" s="1899"/>
      <c r="OP62" s="1899"/>
      <c r="OQ62" s="1900"/>
      <c r="OR62" s="1898"/>
      <c r="OS62" s="1899"/>
      <c r="OT62" s="1899"/>
      <c r="OU62" s="1900"/>
      <c r="OV62" s="1898"/>
      <c r="OW62" s="1899"/>
      <c r="OX62" s="1899"/>
      <c r="OY62" s="1900"/>
      <c r="OZ62" s="1898"/>
      <c r="PA62" s="1899"/>
      <c r="PB62" s="1899"/>
      <c r="PC62" s="1900"/>
      <c r="PD62" s="1898"/>
      <c r="PE62" s="1899"/>
      <c r="PF62" s="1899"/>
      <c r="PG62" s="1900"/>
      <c r="PH62" s="1898"/>
      <c r="PI62" s="1899"/>
      <c r="PJ62" s="1899"/>
      <c r="PK62" s="1900"/>
      <c r="PL62" s="1898"/>
      <c r="PM62" s="1899"/>
      <c r="PN62" s="1899"/>
      <c r="PO62" s="1899"/>
      <c r="PP62" s="1906"/>
      <c r="PQ62" s="1898"/>
      <c r="PR62" s="1899"/>
      <c r="PS62" s="1899"/>
      <c r="PT62" s="1900"/>
      <c r="PU62" s="2100"/>
      <c r="PV62" s="2101"/>
      <c r="PW62" s="2101"/>
      <c r="PX62" s="1900"/>
      <c r="PY62" s="1898"/>
      <c r="PZ62" s="1899"/>
      <c r="QA62" s="1899"/>
      <c r="QB62" s="1900"/>
      <c r="QC62" s="1898"/>
      <c r="QD62" s="1899"/>
      <c r="QE62" s="1899"/>
      <c r="QF62" s="1900"/>
      <c r="QG62" s="1898"/>
      <c r="QH62" s="1899"/>
      <c r="QI62" s="1899"/>
      <c r="QJ62" s="1900"/>
      <c r="QK62" s="1898"/>
      <c r="QL62" s="1899"/>
      <c r="QM62" s="1899"/>
      <c r="QN62" s="1900"/>
      <c r="QO62" s="1898"/>
      <c r="QP62" s="1899"/>
      <c r="QQ62" s="1899"/>
      <c r="QR62" s="1900"/>
      <c r="QS62" s="1898"/>
      <c r="QT62" s="1899"/>
      <c r="QU62" s="1899"/>
      <c r="QV62" s="1900"/>
      <c r="QW62" s="1898"/>
      <c r="QX62" s="1899"/>
      <c r="QY62" s="1899"/>
      <c r="QZ62" s="1900"/>
      <c r="RA62" s="1898"/>
      <c r="RB62" s="1899"/>
      <c r="RC62" s="1899"/>
      <c r="RD62" s="1900"/>
      <c r="RE62" s="1898"/>
      <c r="RF62" s="1899"/>
      <c r="RG62" s="1899"/>
      <c r="RH62" s="1900"/>
      <c r="RI62" s="1898"/>
      <c r="RJ62" s="1899"/>
      <c r="RK62" s="1899"/>
      <c r="RL62" s="1900"/>
      <c r="RM62" s="1898"/>
      <c r="RN62" s="1899"/>
      <c r="RO62" s="1899"/>
      <c r="RP62" s="1900"/>
      <c r="RQ62" s="1898"/>
      <c r="RR62" s="1899"/>
      <c r="RS62" s="1899"/>
      <c r="RT62" s="1900"/>
      <c r="RU62" s="1898"/>
      <c r="RV62" s="1899"/>
      <c r="RW62" s="1899"/>
      <c r="RX62" s="1900"/>
      <c r="RY62" s="1898"/>
      <c r="RZ62" s="1899"/>
      <c r="SA62" s="1899"/>
      <c r="SB62" s="1900"/>
      <c r="SC62" s="1898"/>
      <c r="SD62" s="1899"/>
      <c r="SE62" s="1899"/>
      <c r="SF62" s="1900"/>
      <c r="SG62" s="1898"/>
      <c r="SH62" s="1899"/>
      <c r="SI62" s="1899"/>
      <c r="SJ62" s="1900"/>
      <c r="SK62" s="1898"/>
      <c r="SL62" s="1899"/>
      <c r="SM62" s="1899"/>
      <c r="SN62" s="1900"/>
      <c r="SO62" s="1898"/>
      <c r="SP62" s="1899"/>
      <c r="SQ62" s="1899"/>
      <c r="SR62" s="1900"/>
      <c r="SS62" s="1898"/>
      <c r="ST62" s="1899"/>
      <c r="SU62" s="1899"/>
      <c r="SV62" s="1900"/>
      <c r="SW62" s="1898"/>
      <c r="SX62" s="1899"/>
      <c r="SY62" s="1899"/>
      <c r="SZ62" s="1906"/>
      <c r="TA62" s="1898"/>
      <c r="TB62" s="1899"/>
      <c r="TC62" s="1899"/>
      <c r="TD62" s="1900"/>
      <c r="TE62" s="1898"/>
      <c r="TF62" s="1899"/>
      <c r="TG62" s="1899"/>
      <c r="TH62" s="1900"/>
      <c r="TI62" s="1898"/>
      <c r="TJ62" s="1899"/>
      <c r="TK62" s="1899"/>
      <c r="TL62" s="1900"/>
      <c r="TM62" s="2102"/>
      <c r="TN62" s="2103"/>
      <c r="TO62" s="2103"/>
      <c r="TP62" s="1900"/>
      <c r="TQ62" s="1898"/>
      <c r="TR62" s="1899"/>
      <c r="TS62" s="1899"/>
      <c r="TT62" s="1900"/>
      <c r="TU62" s="1898"/>
      <c r="TV62" s="1899"/>
      <c r="TW62" s="1899"/>
      <c r="TX62" s="1900"/>
      <c r="TY62" s="1898"/>
      <c r="TZ62" s="1899"/>
      <c r="UA62" s="1899"/>
      <c r="UB62" s="1906"/>
      <c r="UC62" s="1829"/>
      <c r="UD62" s="1830"/>
      <c r="UE62" s="1830"/>
      <c r="UF62" s="1835"/>
      <c r="UG62" s="1829"/>
      <c r="UH62" s="1830"/>
      <c r="UI62" s="1830"/>
      <c r="UJ62" s="1835"/>
      <c r="UK62" s="1829"/>
      <c r="UL62" s="1830"/>
      <c r="UM62" s="1830"/>
      <c r="UN62" s="1835"/>
      <c r="UO62" s="1829"/>
      <c r="UP62" s="1830"/>
      <c r="UQ62" s="1830"/>
      <c r="UR62" s="1835"/>
      <c r="US62" s="1829"/>
      <c r="UT62" s="1830"/>
      <c r="UU62" s="1830"/>
      <c r="UV62" s="1835"/>
      <c r="UW62" s="1829"/>
      <c r="UX62" s="1830"/>
      <c r="UY62" s="1830"/>
      <c r="UZ62" s="1835"/>
      <c r="VA62" s="1829"/>
      <c r="VB62" s="1830"/>
      <c r="VC62" s="1830"/>
      <c r="VD62" s="1835"/>
      <c r="VE62" s="1829"/>
      <c r="VF62" s="1830"/>
      <c r="VG62" s="1830"/>
      <c r="VH62" s="1835"/>
      <c r="VI62" s="1829"/>
      <c r="VJ62" s="1830"/>
      <c r="VK62" s="1830"/>
      <c r="VL62" s="1835"/>
      <c r="VM62" s="1829"/>
      <c r="VN62" s="1830"/>
      <c r="VO62" s="1830"/>
      <c r="VP62" s="1835"/>
      <c r="VQ62" s="1829"/>
      <c r="VR62" s="1830"/>
      <c r="VS62" s="1830"/>
      <c r="VT62" s="1835"/>
      <c r="VU62" s="1829"/>
      <c r="VV62" s="1830"/>
      <c r="VW62" s="1830"/>
      <c r="VX62" s="1835"/>
      <c r="VY62" s="1829"/>
      <c r="VZ62" s="1835"/>
      <c r="WA62" s="1830"/>
      <c r="WB62" s="1835"/>
      <c r="WC62" s="1829"/>
      <c r="WD62" s="1830"/>
      <c r="WE62" s="1830"/>
      <c r="WF62" s="1835"/>
      <c r="WG62" s="1829"/>
      <c r="WH62" s="1830"/>
      <c r="WI62" s="1830"/>
      <c r="WJ62" s="1835"/>
      <c r="WK62" s="1829"/>
      <c r="WL62" s="1830"/>
      <c r="WM62" s="1830"/>
      <c r="WN62" s="1835"/>
      <c r="WO62" s="1829"/>
      <c r="WP62" s="1830"/>
      <c r="WQ62" s="1830"/>
      <c r="WR62" s="1835"/>
      <c r="WS62" s="1829"/>
      <c r="WT62" s="1830"/>
      <c r="WU62" s="1830"/>
      <c r="WV62" s="1835"/>
      <c r="WW62" s="1829"/>
      <c r="WX62" s="1830"/>
      <c r="WY62" s="1830"/>
      <c r="WZ62" s="1835"/>
      <c r="XA62" s="1829"/>
      <c r="XB62" s="1830"/>
      <c r="XC62" s="1830"/>
      <c r="XD62" s="1835"/>
      <c r="XE62" s="1829"/>
      <c r="XF62" s="1830"/>
      <c r="XG62" s="1830"/>
      <c r="XH62" s="1835"/>
      <c r="XI62" s="1829"/>
      <c r="XJ62" s="1830"/>
      <c r="XK62" s="1830"/>
      <c r="XL62" s="1835"/>
      <c r="XM62" s="1829" t="s">
        <v>1962</v>
      </c>
      <c r="XN62" s="1830" t="s">
        <v>1958</v>
      </c>
      <c r="XO62" s="1830" t="s">
        <v>2359</v>
      </c>
      <c r="XP62" s="1835" t="s">
        <v>897</v>
      </c>
      <c r="XQ62" s="1829" t="s">
        <v>2047</v>
      </c>
      <c r="XR62" s="1830" t="s">
        <v>2351</v>
      </c>
      <c r="XS62" s="1830" t="s">
        <v>1980</v>
      </c>
      <c r="XT62" s="1835" t="s">
        <v>897</v>
      </c>
      <c r="XU62" s="1829" t="s">
        <v>2280</v>
      </c>
      <c r="XV62" s="1830" t="s">
        <v>1999</v>
      </c>
      <c r="XW62" s="1830" t="s">
        <v>1961</v>
      </c>
      <c r="XX62" s="1835" t="s">
        <v>897</v>
      </c>
      <c r="XY62" s="1829" t="s">
        <v>1951</v>
      </c>
      <c r="XZ62" s="1830" t="s">
        <v>1938</v>
      </c>
      <c r="YA62" s="1830" t="s">
        <v>1998</v>
      </c>
      <c r="YB62" s="1835" t="s">
        <v>897</v>
      </c>
      <c r="YC62" s="1829" t="s">
        <v>2048</v>
      </c>
      <c r="YD62" s="1830" t="s">
        <v>1934</v>
      </c>
      <c r="YE62" s="1830" t="s">
        <v>2008</v>
      </c>
      <c r="YF62" s="1835" t="s">
        <v>897</v>
      </c>
      <c r="YG62" s="1829" t="s">
        <v>2291</v>
      </c>
      <c r="YH62" s="1830" t="s">
        <v>2355</v>
      </c>
      <c r="YI62" s="1830" t="s">
        <v>2415</v>
      </c>
      <c r="YJ62" s="1835" t="s">
        <v>897</v>
      </c>
      <c r="YK62" s="1829" t="s">
        <v>2323</v>
      </c>
      <c r="YL62" s="1830" t="s">
        <v>2417</v>
      </c>
      <c r="YM62" s="1830" t="s">
        <v>2357</v>
      </c>
      <c r="YN62" s="1831" t="s">
        <v>897</v>
      </c>
      <c r="YO62" s="1829" t="s">
        <v>2358</v>
      </c>
      <c r="YP62" s="1830" t="s">
        <v>2416</v>
      </c>
      <c r="YQ62" s="1830" t="s">
        <v>2414</v>
      </c>
      <c r="YR62" s="1835" t="s">
        <v>897</v>
      </c>
      <c r="YS62" s="1829" t="s">
        <v>2011</v>
      </c>
      <c r="YT62" s="1830" t="s">
        <v>2352</v>
      </c>
      <c r="YU62" s="1830" t="s">
        <v>1951</v>
      </c>
      <c r="YV62" s="1835" t="s">
        <v>897</v>
      </c>
      <c r="YW62" s="1829" t="s">
        <v>2112</v>
      </c>
      <c r="YX62" s="1830" t="s">
        <v>2362</v>
      </c>
      <c r="YY62" s="1830" t="s">
        <v>2412</v>
      </c>
      <c r="YZ62" s="1835" t="s">
        <v>897</v>
      </c>
      <c r="ZA62" s="1829" t="s">
        <v>1925</v>
      </c>
      <c r="ZB62" s="1830" t="s">
        <v>2049</v>
      </c>
      <c r="ZC62" s="1830" t="s">
        <v>1998</v>
      </c>
      <c r="ZD62" s="1835" t="s">
        <v>1962</v>
      </c>
      <c r="ZE62" s="1829" t="s">
        <v>2366</v>
      </c>
      <c r="ZF62" s="1830" t="s">
        <v>1952</v>
      </c>
      <c r="ZG62" s="1830" t="s">
        <v>2364</v>
      </c>
      <c r="ZH62" s="1835" t="s">
        <v>897</v>
      </c>
      <c r="ZI62" s="1829" t="s">
        <v>2357</v>
      </c>
      <c r="ZJ62" s="1830" t="s">
        <v>2360</v>
      </c>
      <c r="ZK62" s="1830" t="s">
        <v>2602</v>
      </c>
      <c r="ZL62" s="1831" t="s">
        <v>897</v>
      </c>
      <c r="ZM62" s="1829" t="s">
        <v>1936</v>
      </c>
      <c r="ZN62" s="1830" t="s">
        <v>2280</v>
      </c>
      <c r="ZO62" s="1830" t="s">
        <v>2011</v>
      </c>
      <c r="ZP62" s="1835" t="s">
        <v>897</v>
      </c>
      <c r="ZQ62" s="1829" t="s">
        <v>2005</v>
      </c>
      <c r="ZR62" s="1830" t="s">
        <v>2622</v>
      </c>
      <c r="ZS62" s="1830" t="s">
        <v>2352</v>
      </c>
      <c r="ZT62" s="1835" t="s">
        <v>897</v>
      </c>
      <c r="ZU62" s="1829" t="s">
        <v>2416</v>
      </c>
      <c r="ZV62" s="1830" t="s">
        <v>2046</v>
      </c>
      <c r="ZW62" s="1830" t="s">
        <v>2354</v>
      </c>
      <c r="ZX62" s="1835" t="s">
        <v>897</v>
      </c>
      <c r="ZY62" s="1829" t="s">
        <v>2047</v>
      </c>
      <c r="ZZ62" s="1830" t="s">
        <v>1938</v>
      </c>
      <c r="AAA62" s="1830" t="s">
        <v>2049</v>
      </c>
      <c r="AAB62" s="1835" t="s">
        <v>897</v>
      </c>
      <c r="AAC62" s="1829" t="s">
        <v>2362</v>
      </c>
      <c r="AAD62" s="1830" t="s">
        <v>2415</v>
      </c>
      <c r="AAE62" s="1830" t="s">
        <v>2113</v>
      </c>
      <c r="AAF62" s="1835" t="s">
        <v>897</v>
      </c>
      <c r="AAG62" s="1829" t="s">
        <v>2602</v>
      </c>
      <c r="AAH62" s="1830" t="s">
        <v>1947</v>
      </c>
      <c r="AAI62" s="1830" t="s">
        <v>2279</v>
      </c>
      <c r="AAJ62" s="1835" t="s">
        <v>897</v>
      </c>
      <c r="AAK62" s="1829" t="s">
        <v>1954</v>
      </c>
      <c r="AAL62" s="1830" t="s">
        <v>2363</v>
      </c>
      <c r="AAM62" s="1830" t="s">
        <v>2359</v>
      </c>
      <c r="AAN62" s="1831" t="s">
        <v>897</v>
      </c>
      <c r="AAO62" s="1829" t="s">
        <v>1999</v>
      </c>
      <c r="AAP62" s="1830" t="s">
        <v>2360</v>
      </c>
      <c r="AAQ62" s="1830" t="s">
        <v>2416</v>
      </c>
      <c r="AAR62" s="1835" t="s">
        <v>897</v>
      </c>
      <c r="AAS62" s="1829" t="s">
        <v>2367</v>
      </c>
      <c r="AAT62" s="1830" t="s">
        <v>2414</v>
      </c>
      <c r="AAU62" s="1830" t="s">
        <v>2005</v>
      </c>
      <c r="AAV62" s="1831" t="s">
        <v>897</v>
      </c>
      <c r="AAW62" s="2398" t="s">
        <v>2750</v>
      </c>
      <c r="AAX62" s="2399" t="s">
        <v>1899</v>
      </c>
      <c r="AAY62" s="2399" t="s">
        <v>2751</v>
      </c>
      <c r="AAZ62" s="1835" t="s">
        <v>2622</v>
      </c>
      <c r="ABA62" s="1829" t="s">
        <v>1936</v>
      </c>
      <c r="ABB62" s="1830" t="s">
        <v>1925</v>
      </c>
      <c r="ABC62" s="1830" t="s">
        <v>2362</v>
      </c>
      <c r="ABD62" s="1835" t="s">
        <v>897</v>
      </c>
      <c r="ABE62" s="1829" t="s">
        <v>2869</v>
      </c>
      <c r="ABF62" s="1830" t="s">
        <v>2746</v>
      </c>
      <c r="ABG62" s="1830" t="s">
        <v>2008</v>
      </c>
      <c r="ABH62" s="1835" t="s">
        <v>897</v>
      </c>
      <c r="ABI62" s="1829" t="s">
        <v>1947</v>
      </c>
      <c r="ABJ62" s="1830" t="s">
        <v>2865</v>
      </c>
      <c r="ABK62" s="1830" t="s">
        <v>2868</v>
      </c>
      <c r="ABL62" s="1835" t="s">
        <v>897</v>
      </c>
      <c r="ABM62" s="1829" t="s">
        <v>2745</v>
      </c>
      <c r="ABN62" s="1830" t="s">
        <v>2359</v>
      </c>
      <c r="ABO62" s="1830" t="s">
        <v>1958</v>
      </c>
      <c r="ABP62" s="1835" t="s">
        <v>897</v>
      </c>
      <c r="ABQ62" s="1829" t="s">
        <v>2280</v>
      </c>
      <c r="ABR62" s="1830" t="s">
        <v>2112</v>
      </c>
      <c r="ABS62" s="1830" t="s">
        <v>2416</v>
      </c>
      <c r="ABT62" s="1835" t="s">
        <v>897</v>
      </c>
      <c r="ABU62" s="1694" t="s">
        <v>2866</v>
      </c>
      <c r="ABV62" s="1653" t="s">
        <v>2010</v>
      </c>
      <c r="ABW62" s="1653" t="s">
        <v>2005</v>
      </c>
      <c r="ABX62" s="1660" t="s">
        <v>897</v>
      </c>
      <c r="ABY62" s="1694" t="s">
        <v>2414</v>
      </c>
      <c r="ABZ62" s="1653" t="s">
        <v>2750</v>
      </c>
      <c r="ACA62" s="1653" t="s">
        <v>1972</v>
      </c>
      <c r="ACB62" s="1660" t="s">
        <v>897</v>
      </c>
      <c r="ACC62" s="1694" t="s">
        <v>2008</v>
      </c>
      <c r="ACD62" s="1653" t="s">
        <v>2002</v>
      </c>
      <c r="ACE62" s="1653" t="s">
        <v>2751</v>
      </c>
      <c r="ACF62" s="1660" t="s">
        <v>897</v>
      </c>
      <c r="ACG62" s="1694" t="s">
        <v>2622</v>
      </c>
      <c r="ACH62" s="1653" t="s">
        <v>2869</v>
      </c>
      <c r="ACI62" s="1660" t="s">
        <v>2872</v>
      </c>
      <c r="ACJ62" s="1835" t="s">
        <v>1980</v>
      </c>
      <c r="ACK62" s="1829" t="s">
        <v>2868</v>
      </c>
      <c r="ACL62" s="1830" t="s">
        <v>2742</v>
      </c>
      <c r="ACM62" s="1830" t="s">
        <v>2352</v>
      </c>
      <c r="ACN62" s="1831" t="s">
        <v>897</v>
      </c>
      <c r="ACO62" s="1237"/>
      <c r="ACP62" s="2367" t="s">
        <v>2399</v>
      </c>
      <c r="ACQ62" s="1898">
        <f t="shared" si="11"/>
        <v>21</v>
      </c>
      <c r="ACR62" s="1899">
        <f t="shared" si="12"/>
        <v>16</v>
      </c>
      <c r="ACS62" s="1906">
        <f t="shared" si="13"/>
        <v>37</v>
      </c>
      <c r="ACT62" s="2370">
        <f t="shared" si="14"/>
        <v>0.56756756756756754</v>
      </c>
      <c r="ACU62" s="2371">
        <f t="shared" si="15"/>
        <v>11</v>
      </c>
      <c r="ACV62" s="1899">
        <f t="shared" si="16"/>
        <v>7</v>
      </c>
      <c r="ACW62" s="1900">
        <f t="shared" si="17"/>
        <v>18</v>
      </c>
      <c r="ACX62" s="2104">
        <f t="shared" si="18"/>
        <v>0.61111111111111116</v>
      </c>
    </row>
    <row r="63" spans="1:779" s="1749" customFormat="1">
      <c r="A63" s="942" t="s">
        <v>220</v>
      </c>
      <c r="B63" s="2517" t="s">
        <v>2398</v>
      </c>
      <c r="C63" s="2518">
        <f t="shared" ca="1" si="19"/>
        <v>16</v>
      </c>
      <c r="D63" s="2519">
        <v>40057</v>
      </c>
      <c r="E63" s="2520" t="s">
        <v>2419</v>
      </c>
      <c r="F63" s="2521" t="s">
        <v>17</v>
      </c>
      <c r="G63" s="2522" t="s">
        <v>2521</v>
      </c>
      <c r="H63" s="2523">
        <f t="shared" si="20"/>
        <v>43</v>
      </c>
      <c r="I63" s="2524">
        <f t="shared" si="21"/>
        <v>56</v>
      </c>
      <c r="J63" s="2524">
        <f t="shared" si="22"/>
        <v>99</v>
      </c>
      <c r="K63" s="2240">
        <f t="shared" si="23"/>
        <v>0.43434343434343436</v>
      </c>
      <c r="L63" s="2525"/>
      <c r="M63" s="2525"/>
      <c r="N63" s="2525"/>
      <c r="O63" s="2525"/>
      <c r="P63" s="2525"/>
      <c r="Q63" s="2525"/>
      <c r="R63" s="2525"/>
      <c r="S63" s="2525"/>
      <c r="T63" s="2525"/>
      <c r="U63" s="2525"/>
      <c r="V63" s="2525"/>
      <c r="W63" s="2525"/>
      <c r="X63" s="2525"/>
      <c r="Y63" s="2525"/>
      <c r="Z63" s="2525"/>
      <c r="AA63" s="2525"/>
      <c r="AB63" s="2525"/>
      <c r="AC63" s="2525"/>
      <c r="AD63" s="2525"/>
      <c r="AE63" s="2525"/>
      <c r="AF63" s="2525"/>
      <c r="AG63" s="2525"/>
      <c r="AH63" s="2525"/>
      <c r="AI63" s="2525"/>
      <c r="AJ63" s="2525"/>
      <c r="AK63" s="2525"/>
      <c r="AL63" s="2525"/>
      <c r="AM63" s="2525"/>
      <c r="AN63" s="2525"/>
      <c r="AO63" s="2525"/>
      <c r="AP63" s="2525"/>
      <c r="AQ63" s="2525"/>
      <c r="AR63" s="2525"/>
      <c r="AS63" s="2525"/>
      <c r="AT63" s="2525"/>
      <c r="AU63" s="2525"/>
      <c r="AV63" s="2525"/>
      <c r="AW63" s="2525"/>
      <c r="AX63" s="2525"/>
      <c r="AY63" s="2525"/>
      <c r="AZ63" s="2525"/>
      <c r="BA63" s="2525"/>
      <c r="BB63" s="2525"/>
      <c r="BC63" s="2525"/>
      <c r="BD63" s="2525"/>
      <c r="BE63" s="2525"/>
      <c r="BF63" s="2525"/>
      <c r="BG63" s="2525"/>
      <c r="BH63" s="2525"/>
      <c r="BI63" s="2525"/>
      <c r="BJ63" s="2525"/>
      <c r="BK63" s="2525"/>
      <c r="BL63" s="2525"/>
      <c r="BM63" s="2525"/>
      <c r="BN63" s="2525"/>
      <c r="BO63" s="2525"/>
      <c r="BP63" s="2525"/>
      <c r="BQ63" s="2525"/>
      <c r="BR63" s="2525"/>
      <c r="BS63" s="2525"/>
      <c r="BT63" s="2525"/>
      <c r="BU63" s="2525"/>
      <c r="BV63" s="2525"/>
      <c r="BW63" s="2525"/>
      <c r="BX63" s="2525"/>
      <c r="BY63" s="2525"/>
      <c r="BZ63" s="2525"/>
      <c r="CA63" s="2525"/>
      <c r="CB63" s="2525"/>
      <c r="CC63" s="2525"/>
      <c r="CD63" s="2525"/>
      <c r="CE63" s="2525"/>
      <c r="CF63" s="2525"/>
      <c r="CG63" s="2525"/>
      <c r="CH63" s="2525"/>
      <c r="CI63" s="2525"/>
      <c r="CJ63" s="2525"/>
      <c r="CK63" s="2525"/>
      <c r="CL63" s="2525"/>
      <c r="CM63" s="2525"/>
      <c r="CN63" s="2525"/>
      <c r="CO63" s="2525"/>
      <c r="CP63" s="2525"/>
      <c r="CQ63" s="2525"/>
      <c r="CR63" s="2525"/>
      <c r="CS63" s="2525"/>
      <c r="CT63" s="2525"/>
      <c r="CU63" s="2525"/>
      <c r="CV63" s="2525"/>
      <c r="CW63" s="2525"/>
      <c r="CX63" s="2525"/>
      <c r="CY63" s="2525"/>
      <c r="CZ63" s="2525"/>
      <c r="DA63" s="2525"/>
      <c r="DB63" s="2525"/>
      <c r="DC63" s="2525"/>
      <c r="DD63" s="2525"/>
      <c r="DE63" s="2525"/>
      <c r="DF63" s="2525"/>
      <c r="DG63" s="2525"/>
      <c r="DH63" s="2525"/>
      <c r="DI63" s="2525"/>
      <c r="DJ63" s="2525"/>
      <c r="DK63" s="2525"/>
      <c r="DL63" s="2525"/>
      <c r="DM63" s="2525"/>
      <c r="DN63" s="2525"/>
      <c r="DO63" s="2525"/>
      <c r="DP63" s="2525"/>
      <c r="DQ63" s="2525"/>
      <c r="DR63" s="2525"/>
      <c r="DS63" s="2525"/>
      <c r="DT63" s="2525"/>
      <c r="DU63" s="2525"/>
      <c r="DV63" s="2525"/>
      <c r="DW63" s="2525"/>
      <c r="DX63" s="2525"/>
      <c r="DY63" s="2525"/>
      <c r="DZ63" s="2525"/>
      <c r="EA63" s="2525"/>
      <c r="EB63" s="2525"/>
      <c r="EC63" s="2525"/>
      <c r="ED63" s="2525"/>
      <c r="EE63" s="2525"/>
      <c r="EF63" s="2525"/>
      <c r="EG63" s="2525"/>
      <c r="EH63" s="2525"/>
      <c r="EI63" s="2525"/>
      <c r="EJ63" s="2525"/>
      <c r="EK63" s="2525"/>
      <c r="EL63" s="2525"/>
      <c r="EM63" s="2525"/>
      <c r="EN63" s="2525"/>
      <c r="EO63" s="2525"/>
      <c r="EP63" s="2525"/>
      <c r="EQ63" s="2525"/>
      <c r="ER63" s="2525"/>
      <c r="ES63" s="2525"/>
      <c r="ET63" s="2525"/>
      <c r="EU63" s="2525"/>
      <c r="EV63" s="2525"/>
      <c r="EW63" s="2525"/>
      <c r="EX63" s="2525"/>
      <c r="EY63" s="2526"/>
      <c r="EZ63" s="2526"/>
      <c r="FA63" s="2526"/>
      <c r="FB63" s="2526"/>
      <c r="FC63" s="2526"/>
      <c r="FD63" s="2526"/>
      <c r="FE63" s="2526"/>
      <c r="FF63" s="2526"/>
      <c r="FG63" s="2526"/>
      <c r="FH63" s="2526"/>
      <c r="FI63" s="2526"/>
      <c r="FJ63" s="2526"/>
      <c r="FK63" s="2526"/>
      <c r="FL63" s="2526"/>
      <c r="FM63" s="2526"/>
      <c r="FN63" s="2526"/>
      <c r="FO63" s="2526"/>
      <c r="FP63" s="2526"/>
      <c r="FQ63" s="2526"/>
      <c r="FR63" s="2526"/>
      <c r="FS63" s="2526"/>
      <c r="FT63" s="2526"/>
      <c r="FU63" s="2526"/>
      <c r="FV63" s="2526"/>
      <c r="FW63" s="2526"/>
      <c r="FX63" s="2526"/>
      <c r="FY63" s="2526"/>
      <c r="FZ63" s="2526"/>
      <c r="GA63" s="2526"/>
      <c r="GB63" s="2526"/>
      <c r="GC63" s="2526"/>
      <c r="GD63" s="2526"/>
      <c r="GE63" s="2526"/>
      <c r="GF63" s="2526"/>
      <c r="GG63" s="2526"/>
      <c r="GH63" s="2526"/>
      <c r="GI63" s="2526"/>
      <c r="GJ63" s="2526"/>
      <c r="GK63" s="2526"/>
      <c r="GL63" s="2526"/>
      <c r="GM63" s="2526"/>
      <c r="GN63" s="2526"/>
      <c r="GO63" s="2526"/>
      <c r="GP63" s="2526"/>
      <c r="GQ63" s="2526"/>
      <c r="GR63" s="2526"/>
      <c r="GS63" s="2526"/>
      <c r="GT63" s="2526"/>
      <c r="GU63" s="2526"/>
      <c r="GV63" s="2526"/>
      <c r="GW63" s="2526"/>
      <c r="GX63" s="2526"/>
      <c r="GY63" s="2526"/>
      <c r="GZ63" s="2526"/>
      <c r="HA63" s="2526"/>
      <c r="HB63" s="2526"/>
      <c r="HC63" s="2526"/>
      <c r="HD63" s="2526"/>
      <c r="HE63" s="2526"/>
      <c r="HF63" s="2526"/>
      <c r="HG63" s="2526"/>
      <c r="HH63" s="2526"/>
      <c r="HI63" s="2526"/>
      <c r="HJ63" s="2526"/>
      <c r="HK63" s="2526"/>
      <c r="HL63" s="2526"/>
      <c r="HM63" s="2526"/>
      <c r="HN63" s="2526"/>
      <c r="HO63" s="2526"/>
      <c r="HP63" s="2526"/>
      <c r="HQ63" s="2526"/>
      <c r="HR63" s="2526"/>
      <c r="HS63" s="2526"/>
      <c r="HT63" s="2526"/>
      <c r="HU63" s="2526"/>
      <c r="HV63" s="2526"/>
      <c r="HW63" s="2527"/>
      <c r="HX63" s="2527"/>
      <c r="HY63" s="2527"/>
      <c r="HZ63" s="2526"/>
      <c r="IA63" s="2526"/>
      <c r="IB63" s="2526"/>
      <c r="IC63" s="2526"/>
      <c r="ID63" s="2526"/>
      <c r="IE63" s="2526"/>
      <c r="IF63" s="2526"/>
      <c r="IG63" s="2526"/>
      <c r="IH63" s="2526"/>
      <c r="II63" s="2526"/>
      <c r="IJ63" s="2526"/>
      <c r="IK63" s="2526"/>
      <c r="IL63" s="2526"/>
      <c r="IM63" s="2526"/>
      <c r="IN63" s="2526"/>
      <c r="IO63" s="2526"/>
      <c r="IP63" s="2526"/>
      <c r="IQ63" s="2526"/>
      <c r="IR63" s="2526"/>
      <c r="IS63" s="2526"/>
      <c r="IT63" s="2526"/>
      <c r="IU63" s="2526"/>
      <c r="IV63" s="2526"/>
      <c r="IW63" s="2526"/>
      <c r="IX63" s="2526"/>
      <c r="IY63" s="2526"/>
      <c r="IZ63" s="2526"/>
      <c r="JA63" s="2526"/>
      <c r="JB63" s="2526"/>
      <c r="JC63" s="2526"/>
      <c r="JD63" s="2526"/>
      <c r="JE63" s="2526"/>
      <c r="JF63" s="2526"/>
      <c r="JG63" s="2526"/>
      <c r="JH63" s="2526"/>
      <c r="JI63" s="2526"/>
      <c r="JJ63" s="2526"/>
      <c r="JK63" s="2526"/>
      <c r="JL63" s="2526"/>
      <c r="JM63" s="2526"/>
      <c r="JN63" s="2526"/>
      <c r="JO63" s="2526"/>
      <c r="JP63" s="2526"/>
      <c r="JQ63" s="2526"/>
      <c r="JR63" s="2526"/>
      <c r="JS63" s="2526"/>
      <c r="JT63" s="2526"/>
      <c r="JU63" s="2526"/>
      <c r="JV63" s="2526"/>
      <c r="JW63" s="2526"/>
      <c r="JX63" s="2526"/>
      <c r="JY63" s="2526"/>
      <c r="JZ63" s="2526"/>
      <c r="KA63" s="2526"/>
      <c r="KB63" s="2526"/>
      <c r="KC63" s="2526"/>
      <c r="KD63" s="2526"/>
      <c r="KE63" s="2526"/>
      <c r="KF63" s="2526"/>
      <c r="KG63" s="2526"/>
      <c r="KH63" s="2526"/>
      <c r="KI63" s="2526"/>
      <c r="KJ63" s="2526"/>
      <c r="KK63" s="2526"/>
      <c r="KL63" s="2526"/>
      <c r="KM63" s="2526"/>
      <c r="KN63" s="2526"/>
      <c r="KO63" s="2526"/>
      <c r="KP63" s="2526"/>
      <c r="KQ63" s="2526"/>
      <c r="KR63" s="2526"/>
      <c r="KS63" s="2526"/>
      <c r="KT63" s="2526"/>
      <c r="KU63" s="2526"/>
      <c r="KV63" s="2526"/>
      <c r="KW63" s="2526"/>
      <c r="KX63" s="2526"/>
      <c r="KY63" s="2526"/>
      <c r="KZ63" s="2526"/>
      <c r="LA63" s="2526"/>
      <c r="LB63" s="2526"/>
      <c r="LC63" s="2526"/>
      <c r="LD63" s="2526"/>
      <c r="LE63" s="2526"/>
      <c r="LF63" s="2526"/>
      <c r="LG63" s="2526"/>
      <c r="LH63" s="2526"/>
      <c r="LI63" s="2526"/>
      <c r="LJ63" s="2526"/>
      <c r="LK63" s="2526"/>
      <c r="LL63" s="2526"/>
      <c r="LM63" s="2526"/>
      <c r="LN63" s="2526"/>
      <c r="LO63" s="2526"/>
      <c r="LP63" s="2526"/>
      <c r="LQ63" s="2526"/>
      <c r="LR63" s="2526"/>
      <c r="LS63" s="2526"/>
      <c r="LT63" s="2526"/>
      <c r="LU63" s="2526"/>
      <c r="LV63" s="2526"/>
      <c r="LW63" s="2526"/>
      <c r="LX63" s="2526"/>
      <c r="LY63" s="2526"/>
      <c r="LZ63" s="2526"/>
      <c r="MA63" s="2526"/>
      <c r="MB63" s="2528"/>
      <c r="MC63" s="2528"/>
      <c r="MD63" s="2526"/>
      <c r="ME63" s="2526"/>
      <c r="MF63" s="2526"/>
      <c r="MG63" s="2526"/>
      <c r="MH63" s="2526"/>
      <c r="MI63" s="2526"/>
      <c r="MJ63" s="2523"/>
      <c r="MK63" s="2524"/>
      <c r="ML63" s="2524"/>
      <c r="MM63" s="2529"/>
      <c r="MN63" s="2523"/>
      <c r="MO63" s="2524"/>
      <c r="MP63" s="2524"/>
      <c r="MQ63" s="2529"/>
      <c r="MR63" s="2523"/>
      <c r="MS63" s="2524"/>
      <c r="MT63" s="2524"/>
      <c r="MU63" s="2529"/>
      <c r="MV63" s="2530"/>
      <c r="MW63" s="2524"/>
      <c r="MX63" s="2524"/>
      <c r="MY63" s="2531"/>
      <c r="MZ63" s="2530"/>
      <c r="NA63" s="2524"/>
      <c r="NB63" s="2524"/>
      <c r="NC63" s="2529"/>
      <c r="ND63" s="2530"/>
      <c r="NE63" s="2524"/>
      <c r="NF63" s="2524"/>
      <c r="NG63" s="2531"/>
      <c r="NH63" s="2530"/>
      <c r="NI63" s="2524"/>
      <c r="NJ63" s="2524"/>
      <c r="NK63" s="2531"/>
      <c r="NL63" s="2530"/>
      <c r="NM63" s="2524"/>
      <c r="NN63" s="2524"/>
      <c r="NO63" s="2531"/>
      <c r="NP63" s="2530"/>
      <c r="NQ63" s="2524"/>
      <c r="NR63" s="2524"/>
      <c r="NS63" s="2531"/>
      <c r="NT63" s="2530"/>
      <c r="NU63" s="2524"/>
      <c r="NV63" s="2524"/>
      <c r="NW63" s="2531"/>
      <c r="NX63" s="2530"/>
      <c r="NY63" s="2524"/>
      <c r="NZ63" s="2524"/>
      <c r="OA63" s="2529"/>
      <c r="OB63" s="2530"/>
      <c r="OC63" s="2524"/>
      <c r="OD63" s="2524"/>
      <c r="OE63" s="2531"/>
      <c r="OF63" s="2530"/>
      <c r="OG63" s="2524"/>
      <c r="OH63" s="2524"/>
      <c r="OI63" s="2531"/>
      <c r="OJ63" s="2530"/>
      <c r="OK63" s="2524"/>
      <c r="OL63" s="2524"/>
      <c r="OM63" s="2531"/>
      <c r="ON63" s="2530"/>
      <c r="OO63" s="2524"/>
      <c r="OP63" s="2524"/>
      <c r="OQ63" s="2531"/>
      <c r="OR63" s="2530"/>
      <c r="OS63" s="2524"/>
      <c r="OT63" s="2524"/>
      <c r="OU63" s="2531"/>
      <c r="OV63" s="2530"/>
      <c r="OW63" s="2524"/>
      <c r="OX63" s="2524"/>
      <c r="OY63" s="2531"/>
      <c r="OZ63" s="2530"/>
      <c r="PA63" s="2524"/>
      <c r="PB63" s="2524"/>
      <c r="PC63" s="2531"/>
      <c r="PD63" s="2530"/>
      <c r="PE63" s="2524"/>
      <c r="PF63" s="2524"/>
      <c r="PG63" s="2531"/>
      <c r="PH63" s="2530"/>
      <c r="PI63" s="2524"/>
      <c r="PJ63" s="2524"/>
      <c r="PK63" s="2531"/>
      <c r="PL63" s="2530"/>
      <c r="PM63" s="2524"/>
      <c r="PN63" s="2524"/>
      <c r="PO63" s="2524"/>
      <c r="PP63" s="2529"/>
      <c r="PQ63" s="2530"/>
      <c r="PR63" s="2524"/>
      <c r="PS63" s="2524"/>
      <c r="PT63" s="2531"/>
      <c r="PU63" s="2532"/>
      <c r="PV63" s="2533"/>
      <c r="PW63" s="2533"/>
      <c r="PX63" s="2531"/>
      <c r="PY63" s="2530"/>
      <c r="PZ63" s="2524"/>
      <c r="QA63" s="2524"/>
      <c r="QB63" s="2531"/>
      <c r="QC63" s="2530"/>
      <c r="QD63" s="2524"/>
      <c r="QE63" s="2524"/>
      <c r="QF63" s="2531"/>
      <c r="QG63" s="2530"/>
      <c r="QH63" s="2524"/>
      <c r="QI63" s="2524"/>
      <c r="QJ63" s="2531"/>
      <c r="QK63" s="2530"/>
      <c r="QL63" s="2524"/>
      <c r="QM63" s="2524"/>
      <c r="QN63" s="2531"/>
      <c r="QO63" s="2530"/>
      <c r="QP63" s="2524"/>
      <c r="QQ63" s="2524"/>
      <c r="QR63" s="2531"/>
      <c r="QS63" s="2530"/>
      <c r="QT63" s="2524"/>
      <c r="QU63" s="2524"/>
      <c r="QV63" s="2531"/>
      <c r="QW63" s="2530"/>
      <c r="QX63" s="2524"/>
      <c r="QY63" s="2524"/>
      <c r="QZ63" s="2531"/>
      <c r="RA63" s="2530"/>
      <c r="RB63" s="2524"/>
      <c r="RC63" s="2524"/>
      <c r="RD63" s="2531"/>
      <c r="RE63" s="2530"/>
      <c r="RF63" s="2524"/>
      <c r="RG63" s="2524"/>
      <c r="RH63" s="2531"/>
      <c r="RI63" s="2530"/>
      <c r="RJ63" s="2524"/>
      <c r="RK63" s="2524"/>
      <c r="RL63" s="2531"/>
      <c r="RM63" s="2530"/>
      <c r="RN63" s="2524"/>
      <c r="RO63" s="2524"/>
      <c r="RP63" s="2531"/>
      <c r="RQ63" s="2530"/>
      <c r="RR63" s="2524"/>
      <c r="RS63" s="2524"/>
      <c r="RT63" s="2531"/>
      <c r="RU63" s="2530"/>
      <c r="RV63" s="2524"/>
      <c r="RW63" s="2524"/>
      <c r="RX63" s="2531"/>
      <c r="RY63" s="2530"/>
      <c r="RZ63" s="2524"/>
      <c r="SA63" s="2524"/>
      <c r="SB63" s="2531"/>
      <c r="SC63" s="2530"/>
      <c r="SD63" s="2524"/>
      <c r="SE63" s="2524"/>
      <c r="SF63" s="2531"/>
      <c r="SG63" s="2530"/>
      <c r="SH63" s="2524"/>
      <c r="SI63" s="2524"/>
      <c r="SJ63" s="2531"/>
      <c r="SK63" s="2530"/>
      <c r="SL63" s="2524"/>
      <c r="SM63" s="2524"/>
      <c r="SN63" s="2531"/>
      <c r="SO63" s="2530"/>
      <c r="SP63" s="2524"/>
      <c r="SQ63" s="2524"/>
      <c r="SR63" s="2531"/>
      <c r="SS63" s="2530"/>
      <c r="ST63" s="2524"/>
      <c r="SU63" s="2524"/>
      <c r="SV63" s="2531"/>
      <c r="SW63" s="2530"/>
      <c r="SX63" s="2524"/>
      <c r="SY63" s="2524"/>
      <c r="SZ63" s="2529"/>
      <c r="TA63" s="2530"/>
      <c r="TB63" s="2524"/>
      <c r="TC63" s="2524"/>
      <c r="TD63" s="2531"/>
      <c r="TE63" s="2530"/>
      <c r="TF63" s="2524"/>
      <c r="TG63" s="2524"/>
      <c r="TH63" s="2531"/>
      <c r="TI63" s="2530"/>
      <c r="TJ63" s="2524"/>
      <c r="TK63" s="2524"/>
      <c r="TL63" s="2531"/>
      <c r="TM63" s="2534"/>
      <c r="TN63" s="2535"/>
      <c r="TO63" s="2535"/>
      <c r="TP63" s="2531"/>
      <c r="TQ63" s="2530"/>
      <c r="TR63" s="2524"/>
      <c r="TS63" s="2524"/>
      <c r="TT63" s="2531"/>
      <c r="TU63" s="2530"/>
      <c r="TV63" s="2524"/>
      <c r="TW63" s="2524"/>
      <c r="TX63" s="2531"/>
      <c r="TY63" s="2530"/>
      <c r="TZ63" s="2524"/>
      <c r="UA63" s="2524"/>
      <c r="UB63" s="2529"/>
      <c r="UC63" s="2162"/>
      <c r="UD63" s="2163"/>
      <c r="UE63" s="2163"/>
      <c r="UF63" s="2164"/>
      <c r="UG63" s="2162"/>
      <c r="UH63" s="2163"/>
      <c r="UI63" s="2163"/>
      <c r="UJ63" s="2164"/>
      <c r="UK63" s="2162"/>
      <c r="UL63" s="2163"/>
      <c r="UM63" s="2163"/>
      <c r="UN63" s="2164"/>
      <c r="UO63" s="2162"/>
      <c r="UP63" s="2163"/>
      <c r="UQ63" s="2163"/>
      <c r="UR63" s="2164"/>
      <c r="US63" s="2162"/>
      <c r="UT63" s="2163"/>
      <c r="UU63" s="2163"/>
      <c r="UV63" s="2164"/>
      <c r="UW63" s="2162"/>
      <c r="UX63" s="2163"/>
      <c r="UY63" s="2163"/>
      <c r="UZ63" s="2164"/>
      <c r="VA63" s="2162"/>
      <c r="VB63" s="2163"/>
      <c r="VC63" s="2163"/>
      <c r="VD63" s="2164"/>
      <c r="VE63" s="2162"/>
      <c r="VF63" s="2163"/>
      <c r="VG63" s="2163"/>
      <c r="VH63" s="2164"/>
      <c r="VI63" s="2162"/>
      <c r="VJ63" s="2163"/>
      <c r="VK63" s="2163"/>
      <c r="VL63" s="2164"/>
      <c r="VM63" s="2162"/>
      <c r="VN63" s="2163"/>
      <c r="VO63" s="2163"/>
      <c r="VP63" s="2164"/>
      <c r="VQ63" s="2162"/>
      <c r="VR63" s="2163"/>
      <c r="VS63" s="2163"/>
      <c r="VT63" s="2164"/>
      <c r="VU63" s="2162"/>
      <c r="VV63" s="2163"/>
      <c r="VW63" s="2163"/>
      <c r="VX63" s="2164"/>
      <c r="VY63" s="2162"/>
      <c r="VZ63" s="2164"/>
      <c r="WA63" s="2163"/>
      <c r="WB63" s="2164"/>
      <c r="WC63" s="2162"/>
      <c r="WD63" s="2163"/>
      <c r="WE63" s="2163"/>
      <c r="WF63" s="2164"/>
      <c r="WG63" s="2162"/>
      <c r="WH63" s="2163"/>
      <c r="WI63" s="2163"/>
      <c r="WJ63" s="2164"/>
      <c r="WK63" s="2162"/>
      <c r="WL63" s="2163"/>
      <c r="WM63" s="2163"/>
      <c r="WN63" s="2164"/>
      <c r="WO63" s="2162"/>
      <c r="WP63" s="2163"/>
      <c r="WQ63" s="2163"/>
      <c r="WR63" s="2164"/>
      <c r="WS63" s="2162"/>
      <c r="WT63" s="2163"/>
      <c r="WU63" s="2163"/>
      <c r="WV63" s="2164"/>
      <c r="WW63" s="2162"/>
      <c r="WX63" s="2163"/>
      <c r="WY63" s="2163"/>
      <c r="WZ63" s="2164"/>
      <c r="XA63" s="2162"/>
      <c r="XB63" s="2163"/>
      <c r="XC63" s="2163"/>
      <c r="XD63" s="2164"/>
      <c r="XE63" s="2162"/>
      <c r="XF63" s="2163"/>
      <c r="XG63" s="2163"/>
      <c r="XH63" s="2164"/>
      <c r="XI63" s="2162"/>
      <c r="XJ63" s="2163"/>
      <c r="XK63" s="2163"/>
      <c r="XL63" s="2164"/>
      <c r="XM63" s="2162" t="s">
        <v>1941</v>
      </c>
      <c r="XN63" s="2163" t="s">
        <v>1938</v>
      </c>
      <c r="XO63" s="2163" t="s">
        <v>2413</v>
      </c>
      <c r="XP63" s="2164" t="s">
        <v>897</v>
      </c>
      <c r="XQ63" s="2162" t="s">
        <v>2280</v>
      </c>
      <c r="XR63" s="2163" t="s">
        <v>1954</v>
      </c>
      <c r="XS63" s="2163" t="s">
        <v>2011</v>
      </c>
      <c r="XT63" s="2164" t="s">
        <v>897</v>
      </c>
      <c r="XU63" s="2162" t="s">
        <v>1999</v>
      </c>
      <c r="XV63" s="2163" t="s">
        <v>1934</v>
      </c>
      <c r="XW63" s="2163" t="s">
        <v>2113</v>
      </c>
      <c r="XX63" s="2164" t="s">
        <v>897</v>
      </c>
      <c r="XY63" s="2162" t="s">
        <v>1956</v>
      </c>
      <c r="XZ63" s="2163" t="s">
        <v>2047</v>
      </c>
      <c r="YA63" s="2163" t="s">
        <v>2363</v>
      </c>
      <c r="YB63" s="2164" t="s">
        <v>897</v>
      </c>
      <c r="YC63" s="2162" t="s">
        <v>1980</v>
      </c>
      <c r="YD63" s="2163" t="s">
        <v>1953</v>
      </c>
      <c r="YE63" s="2163" t="s">
        <v>1949</v>
      </c>
      <c r="YF63" s="2164" t="s">
        <v>897</v>
      </c>
      <c r="YG63" s="2162" t="s">
        <v>2354</v>
      </c>
      <c r="YH63" s="2163" t="s">
        <v>2323</v>
      </c>
      <c r="YI63" s="2163" t="s">
        <v>1927</v>
      </c>
      <c r="YJ63" s="2164" t="s">
        <v>897</v>
      </c>
      <c r="YK63" s="2162" t="s">
        <v>2417</v>
      </c>
      <c r="YL63" s="2163" t="s">
        <v>2416</v>
      </c>
      <c r="YM63" s="2163" t="s">
        <v>1952</v>
      </c>
      <c r="YN63" s="2165" t="s">
        <v>897</v>
      </c>
      <c r="YO63" s="2162" t="s">
        <v>2364</v>
      </c>
      <c r="YP63" s="2163" t="s">
        <v>2351</v>
      </c>
      <c r="YQ63" s="2163" t="s">
        <v>2353</v>
      </c>
      <c r="YR63" s="2164" t="s">
        <v>897</v>
      </c>
      <c r="YS63" s="2162" t="s">
        <v>2356</v>
      </c>
      <c r="YT63" s="2163" t="s">
        <v>2365</v>
      </c>
      <c r="YU63" s="2163" t="s">
        <v>2113</v>
      </c>
      <c r="YV63" s="2164" t="s">
        <v>897</v>
      </c>
      <c r="YW63" s="2162" t="s">
        <v>2280</v>
      </c>
      <c r="YX63" s="2163" t="s">
        <v>2357</v>
      </c>
      <c r="YY63" s="2536" t="s">
        <v>2011</v>
      </c>
      <c r="YZ63" s="2537" t="s">
        <v>897</v>
      </c>
      <c r="ZA63" s="2538" t="s">
        <v>1954</v>
      </c>
      <c r="ZB63" s="2536" t="s">
        <v>1958</v>
      </c>
      <c r="ZC63" s="2536" t="s">
        <v>1980</v>
      </c>
      <c r="ZD63" s="2537" t="s">
        <v>897</v>
      </c>
      <c r="ZE63" s="2538" t="s">
        <v>2005</v>
      </c>
      <c r="ZF63" s="2536" t="s">
        <v>2010</v>
      </c>
      <c r="ZG63" s="2536" t="s">
        <v>2355</v>
      </c>
      <c r="ZH63" s="2537" t="s">
        <v>897</v>
      </c>
      <c r="ZI63" s="2538" t="s">
        <v>2361</v>
      </c>
      <c r="ZJ63" s="2536" t="s">
        <v>2608</v>
      </c>
      <c r="ZK63" s="2539" t="s">
        <v>2415</v>
      </c>
      <c r="ZL63" s="2540" t="s">
        <v>897</v>
      </c>
      <c r="ZM63" s="2541" t="s">
        <v>1938</v>
      </c>
      <c r="ZN63" s="2539" t="s">
        <v>1949</v>
      </c>
      <c r="ZO63" s="2539" t="s">
        <v>2360</v>
      </c>
      <c r="ZP63" s="2542" t="s">
        <v>897</v>
      </c>
      <c r="ZQ63" s="2541" t="s">
        <v>2363</v>
      </c>
      <c r="ZR63" s="2539" t="s">
        <v>2358</v>
      </c>
      <c r="ZS63" s="2539" t="s">
        <v>2365</v>
      </c>
      <c r="ZT63" s="2542" t="s">
        <v>897</v>
      </c>
      <c r="ZU63" s="2541" t="s">
        <v>2602</v>
      </c>
      <c r="ZV63" s="2539" t="s">
        <v>2648</v>
      </c>
      <c r="ZW63" s="2163" t="s">
        <v>2367</v>
      </c>
      <c r="ZX63" s="2164" t="s">
        <v>2011</v>
      </c>
      <c r="ZY63" s="2162" t="s">
        <v>2008</v>
      </c>
      <c r="ZZ63" s="2163" t="s">
        <v>2362</v>
      </c>
      <c r="AAA63" s="2163" t="s">
        <v>1936</v>
      </c>
      <c r="AAB63" s="2164" t="s">
        <v>897</v>
      </c>
      <c r="AAC63" s="2162" t="s">
        <v>2623</v>
      </c>
      <c r="AAD63" s="2163" t="s">
        <v>2002</v>
      </c>
      <c r="AAE63" s="2163" t="s">
        <v>2361</v>
      </c>
      <c r="AAF63" s="2164" t="s">
        <v>897</v>
      </c>
      <c r="AAG63" s="2162" t="s">
        <v>2415</v>
      </c>
      <c r="AAH63" s="2163" t="s">
        <v>2112</v>
      </c>
      <c r="AAI63" s="2163" t="s">
        <v>1938</v>
      </c>
      <c r="AAJ63" s="2164" t="s">
        <v>897</v>
      </c>
      <c r="AAK63" s="2162" t="s">
        <v>2354</v>
      </c>
      <c r="AAL63" s="2163" t="s">
        <v>2360</v>
      </c>
      <c r="AAM63" s="2384" t="s">
        <v>2413</v>
      </c>
      <c r="AAN63" s="2543" t="s">
        <v>897</v>
      </c>
      <c r="AAO63" s="2383" t="s">
        <v>2581</v>
      </c>
      <c r="AAP63" s="2384" t="s">
        <v>2357</v>
      </c>
      <c r="AAQ63" s="2384" t="s">
        <v>1947</v>
      </c>
      <c r="AAR63" s="2385" t="s">
        <v>897</v>
      </c>
      <c r="AAS63" s="2383" t="s">
        <v>2008</v>
      </c>
      <c r="AAT63" s="2384" t="s">
        <v>2361</v>
      </c>
      <c r="AAU63" s="2384" t="s">
        <v>2351</v>
      </c>
      <c r="AAV63" s="2543" t="s">
        <v>897</v>
      </c>
      <c r="AAW63" s="2544" t="s">
        <v>1972</v>
      </c>
      <c r="AAX63" s="2545" t="s">
        <v>2748</v>
      </c>
      <c r="AAY63" s="2545" t="s">
        <v>2749</v>
      </c>
      <c r="AAZ63" s="879" t="s">
        <v>2755</v>
      </c>
      <c r="ABA63" s="2530" t="s">
        <v>1999</v>
      </c>
      <c r="ABB63" s="2524" t="s">
        <v>1998</v>
      </c>
      <c r="ABC63" s="2524" t="s">
        <v>2415</v>
      </c>
      <c r="ABD63" s="2529" t="s">
        <v>897</v>
      </c>
      <c r="ABE63" s="2530" t="s">
        <v>2747</v>
      </c>
      <c r="ABF63" s="2524" t="s">
        <v>2280</v>
      </c>
      <c r="ABG63" s="2524" t="s">
        <v>2865</v>
      </c>
      <c r="ABH63" s="2529" t="s">
        <v>897</v>
      </c>
      <c r="ABI63" s="2530" t="s">
        <v>2750</v>
      </c>
      <c r="ABJ63" s="2524" t="s">
        <v>2744</v>
      </c>
      <c r="ABK63" s="2524" t="s">
        <v>1934</v>
      </c>
      <c r="ABL63" s="2529" t="s">
        <v>897</v>
      </c>
      <c r="ABM63" s="2530" t="s">
        <v>1936</v>
      </c>
      <c r="ABN63" s="2524" t="s">
        <v>2413</v>
      </c>
      <c r="ABO63" s="2524" t="s">
        <v>2008</v>
      </c>
      <c r="ABP63" s="2529" t="s">
        <v>897</v>
      </c>
      <c r="ABQ63" s="2162" t="s">
        <v>2623</v>
      </c>
      <c r="ABR63" s="2163" t="s">
        <v>2745</v>
      </c>
      <c r="ABS63" s="2163" t="s">
        <v>2742</v>
      </c>
      <c r="ABT63" s="2164" t="s">
        <v>897</v>
      </c>
      <c r="ABU63" s="2162" t="s">
        <v>2416</v>
      </c>
      <c r="ABV63" s="2163" t="s">
        <v>2414</v>
      </c>
      <c r="ABW63" s="2163" t="s">
        <v>1972</v>
      </c>
      <c r="ABX63" s="2164" t="s">
        <v>897</v>
      </c>
      <c r="ABY63" s="2162" t="s">
        <v>2362</v>
      </c>
      <c r="ABZ63" s="2163" t="s">
        <v>2754</v>
      </c>
      <c r="ACA63" s="2163" t="s">
        <v>2746</v>
      </c>
      <c r="ACB63" s="2164" t="s">
        <v>897</v>
      </c>
      <c r="ACC63" s="2162" t="s">
        <v>2865</v>
      </c>
      <c r="ACD63" s="2163" t="s">
        <v>2868</v>
      </c>
      <c r="ACE63" s="2163" t="s">
        <v>2869</v>
      </c>
      <c r="ACF63" s="2164" t="s">
        <v>897</v>
      </c>
      <c r="ACG63" s="2162" t="s">
        <v>1958</v>
      </c>
      <c r="ACH63" s="2163" t="s">
        <v>2047</v>
      </c>
      <c r="ACI63" s="2163" t="s">
        <v>2753</v>
      </c>
      <c r="ACJ63" s="2164" t="s">
        <v>897</v>
      </c>
      <c r="ACK63" s="2162" t="s">
        <v>2046</v>
      </c>
      <c r="ACL63" s="2163" t="s">
        <v>2866</v>
      </c>
      <c r="ACM63" s="2163" t="s">
        <v>2365</v>
      </c>
      <c r="ACN63" s="2165" t="s">
        <v>897</v>
      </c>
      <c r="ACO63" s="941" t="s">
        <v>220</v>
      </c>
      <c r="ACP63" s="2517" t="s">
        <v>2398</v>
      </c>
      <c r="ACQ63" s="2530">
        <f t="shared" si="11"/>
        <v>20</v>
      </c>
      <c r="ACR63" s="2524">
        <f t="shared" si="12"/>
        <v>16</v>
      </c>
      <c r="ACS63" s="2529">
        <f t="shared" si="13"/>
        <v>36</v>
      </c>
      <c r="ACT63" s="2546">
        <f t="shared" si="14"/>
        <v>0.55555555555555558</v>
      </c>
      <c r="ACU63" s="2547">
        <f t="shared" si="15"/>
        <v>8</v>
      </c>
      <c r="ACV63" s="2524">
        <f t="shared" si="16"/>
        <v>10</v>
      </c>
      <c r="ACW63" s="2531">
        <f t="shared" si="17"/>
        <v>18</v>
      </c>
      <c r="ACX63" s="2548">
        <f t="shared" si="18"/>
        <v>0.44444444444444442</v>
      </c>
    </row>
    <row r="64" spans="1:779" s="1749" customFormat="1">
      <c r="A64" s="2356"/>
      <c r="B64" s="2366" t="s">
        <v>2874</v>
      </c>
      <c r="C64" s="2111">
        <f t="shared" ca="1" si="19"/>
        <v>17</v>
      </c>
      <c r="D64" s="2357">
        <v>39692</v>
      </c>
      <c r="E64" s="2025" t="s">
        <v>2606</v>
      </c>
      <c r="F64" s="2032" t="s">
        <v>383</v>
      </c>
      <c r="G64" s="2358"/>
      <c r="H64" s="1971">
        <f t="shared" si="20"/>
        <v>12</v>
      </c>
      <c r="I64" s="1726">
        <f t="shared" si="21"/>
        <v>16</v>
      </c>
      <c r="J64" s="1726">
        <f t="shared" si="22"/>
        <v>28</v>
      </c>
      <c r="K64" s="2027">
        <f t="shared" si="23"/>
        <v>0.42857142857142855</v>
      </c>
      <c r="L64" s="1970"/>
      <c r="M64" s="1970"/>
      <c r="N64" s="1970"/>
      <c r="O64" s="1970"/>
      <c r="P64" s="1970"/>
      <c r="Q64" s="1970"/>
      <c r="R64" s="1970"/>
      <c r="S64" s="1970"/>
      <c r="T64" s="1970"/>
      <c r="U64" s="1970"/>
      <c r="V64" s="1970"/>
      <c r="W64" s="1970"/>
      <c r="X64" s="1970"/>
      <c r="Y64" s="1970"/>
      <c r="Z64" s="1970"/>
      <c r="AA64" s="1970"/>
      <c r="AB64" s="1970"/>
      <c r="AC64" s="1970"/>
      <c r="AD64" s="1970"/>
      <c r="AE64" s="1970"/>
      <c r="AF64" s="1970"/>
      <c r="AG64" s="1970"/>
      <c r="AH64" s="1970"/>
      <c r="AI64" s="1970"/>
      <c r="AJ64" s="1970"/>
      <c r="AK64" s="1970"/>
      <c r="AL64" s="1970"/>
      <c r="AM64" s="1970"/>
      <c r="AN64" s="1970"/>
      <c r="AO64" s="1970"/>
      <c r="AP64" s="1970"/>
      <c r="AQ64" s="1970"/>
      <c r="AR64" s="1970"/>
      <c r="AS64" s="1970"/>
      <c r="AT64" s="1970"/>
      <c r="AU64" s="1970"/>
      <c r="AV64" s="1970"/>
      <c r="AW64" s="1970"/>
      <c r="AX64" s="1970"/>
      <c r="AY64" s="1970"/>
      <c r="AZ64" s="1970"/>
      <c r="BA64" s="1970"/>
      <c r="BB64" s="1970"/>
      <c r="BC64" s="1970"/>
      <c r="BD64" s="1970"/>
      <c r="BE64" s="1970"/>
      <c r="BF64" s="1970"/>
      <c r="BG64" s="1970"/>
      <c r="BH64" s="1970"/>
      <c r="BI64" s="1970"/>
      <c r="BJ64" s="1970"/>
      <c r="BK64" s="1970"/>
      <c r="BL64" s="1970"/>
      <c r="BM64" s="1970"/>
      <c r="BN64" s="1970"/>
      <c r="BO64" s="1970"/>
      <c r="BP64" s="1970"/>
      <c r="BQ64" s="1970"/>
      <c r="BR64" s="1970"/>
      <c r="BS64" s="1970"/>
      <c r="BT64" s="1970"/>
      <c r="BU64" s="1970"/>
      <c r="BV64" s="1970"/>
      <c r="BW64" s="1970"/>
      <c r="BX64" s="1970"/>
      <c r="BY64" s="1970"/>
      <c r="BZ64" s="1970"/>
      <c r="CA64" s="1970"/>
      <c r="CB64" s="1970"/>
      <c r="CC64" s="1970"/>
      <c r="CD64" s="1970"/>
      <c r="CE64" s="1970"/>
      <c r="CF64" s="1970"/>
      <c r="CG64" s="1970"/>
      <c r="CH64" s="1970"/>
      <c r="CI64" s="1970"/>
      <c r="CJ64" s="1970"/>
      <c r="CK64" s="1970"/>
      <c r="CL64" s="1970"/>
      <c r="CM64" s="1970"/>
      <c r="CN64" s="1970"/>
      <c r="CO64" s="1970"/>
      <c r="CP64" s="1970"/>
      <c r="CQ64" s="1970"/>
      <c r="CR64" s="1970"/>
      <c r="CS64" s="1970"/>
      <c r="CT64" s="1970"/>
      <c r="CU64" s="1970"/>
      <c r="CV64" s="1970"/>
      <c r="CW64" s="1970"/>
      <c r="CX64" s="1970"/>
      <c r="CY64" s="1970"/>
      <c r="CZ64" s="1970"/>
      <c r="DA64" s="1970"/>
      <c r="DB64" s="1970"/>
      <c r="DC64" s="1970"/>
      <c r="DD64" s="1970"/>
      <c r="DE64" s="1970"/>
      <c r="DF64" s="1970"/>
      <c r="DG64" s="1970"/>
      <c r="DH64" s="1970"/>
      <c r="DI64" s="1970"/>
      <c r="DJ64" s="1970"/>
      <c r="DK64" s="1970"/>
      <c r="DL64" s="1970"/>
      <c r="DM64" s="1970"/>
      <c r="DN64" s="1970"/>
      <c r="DO64" s="1970"/>
      <c r="DP64" s="1970"/>
      <c r="DQ64" s="1970"/>
      <c r="DR64" s="1970"/>
      <c r="DS64" s="1970"/>
      <c r="DT64" s="1970"/>
      <c r="DU64" s="1970"/>
      <c r="DV64" s="1970"/>
      <c r="DW64" s="1970"/>
      <c r="DX64" s="1970"/>
      <c r="DY64" s="1970"/>
      <c r="DZ64" s="1970"/>
      <c r="EA64" s="1970"/>
      <c r="EB64" s="1970"/>
      <c r="EC64" s="1970"/>
      <c r="ED64" s="1970"/>
      <c r="EE64" s="1970"/>
      <c r="EF64" s="1970"/>
      <c r="EG64" s="1970"/>
      <c r="EH64" s="1970"/>
      <c r="EI64" s="1970"/>
      <c r="EJ64" s="1970"/>
      <c r="EK64" s="1970"/>
      <c r="EL64" s="1970"/>
      <c r="EM64" s="1970"/>
      <c r="EN64" s="1970"/>
      <c r="EO64" s="1970"/>
      <c r="EP64" s="1970"/>
      <c r="EQ64" s="1970"/>
      <c r="ER64" s="1970"/>
      <c r="ES64" s="1970"/>
      <c r="ET64" s="1970"/>
      <c r="EU64" s="1970"/>
      <c r="EV64" s="1970"/>
      <c r="EW64" s="1970"/>
      <c r="EX64" s="1970"/>
      <c r="EY64" s="2020"/>
      <c r="EZ64" s="2020"/>
      <c r="FA64" s="2020"/>
      <c r="FB64" s="2020"/>
      <c r="FC64" s="2020"/>
      <c r="FD64" s="2020"/>
      <c r="FE64" s="2020"/>
      <c r="FF64" s="2020"/>
      <c r="FG64" s="2020"/>
      <c r="FH64" s="2020"/>
      <c r="FI64" s="2020"/>
      <c r="FJ64" s="2020"/>
      <c r="FK64" s="2020"/>
      <c r="FL64" s="2020"/>
      <c r="FM64" s="2020"/>
      <c r="FN64" s="2020"/>
      <c r="FO64" s="2020"/>
      <c r="FP64" s="2020"/>
      <c r="FQ64" s="2020"/>
      <c r="FR64" s="2020"/>
      <c r="FS64" s="2020"/>
      <c r="FT64" s="2020"/>
      <c r="FU64" s="2020"/>
      <c r="FV64" s="2020"/>
      <c r="FW64" s="2020"/>
      <c r="FX64" s="2020"/>
      <c r="FY64" s="2020"/>
      <c r="FZ64" s="2020"/>
      <c r="GA64" s="2020"/>
      <c r="GB64" s="2020"/>
      <c r="GC64" s="2020"/>
      <c r="GD64" s="2020"/>
      <c r="GE64" s="2020"/>
      <c r="GF64" s="2020"/>
      <c r="GG64" s="2020"/>
      <c r="GH64" s="2020"/>
      <c r="GI64" s="2020"/>
      <c r="GJ64" s="2020"/>
      <c r="GK64" s="2020"/>
      <c r="GL64" s="2020"/>
      <c r="GM64" s="2020"/>
      <c r="GN64" s="2020"/>
      <c r="GO64" s="2020"/>
      <c r="GP64" s="2020"/>
      <c r="GQ64" s="2020"/>
      <c r="GR64" s="2020"/>
      <c r="GS64" s="2020"/>
      <c r="GT64" s="2020"/>
      <c r="GU64" s="2020"/>
      <c r="GV64" s="2020"/>
      <c r="GW64" s="2020"/>
      <c r="GX64" s="2020"/>
      <c r="GY64" s="2020"/>
      <c r="GZ64" s="2020"/>
      <c r="HA64" s="2020"/>
      <c r="HB64" s="2020"/>
      <c r="HC64" s="2020"/>
      <c r="HD64" s="2020"/>
      <c r="HE64" s="2020"/>
      <c r="HF64" s="2020"/>
      <c r="HG64" s="2020"/>
      <c r="HH64" s="2020"/>
      <c r="HI64" s="2020"/>
      <c r="HJ64" s="2020"/>
      <c r="HK64" s="2020"/>
      <c r="HL64" s="2020"/>
      <c r="HM64" s="2020"/>
      <c r="HN64" s="2020"/>
      <c r="HO64" s="2020"/>
      <c r="HP64" s="2020"/>
      <c r="HQ64" s="2020"/>
      <c r="HR64" s="2020"/>
      <c r="HS64" s="2020"/>
      <c r="HT64" s="2020"/>
      <c r="HU64" s="2020"/>
      <c r="HV64" s="2020"/>
      <c r="HW64" s="2028"/>
      <c r="HX64" s="2028"/>
      <c r="HY64" s="2028"/>
      <c r="HZ64" s="2020"/>
      <c r="IA64" s="2020"/>
      <c r="IB64" s="2020"/>
      <c r="IC64" s="2020"/>
      <c r="ID64" s="2020"/>
      <c r="IE64" s="2020"/>
      <c r="IF64" s="2020"/>
      <c r="IG64" s="2020"/>
      <c r="IH64" s="2020"/>
      <c r="II64" s="2020"/>
      <c r="IJ64" s="2020"/>
      <c r="IK64" s="2020"/>
      <c r="IL64" s="2020"/>
      <c r="IM64" s="2020"/>
      <c r="IN64" s="2020"/>
      <c r="IO64" s="2020"/>
      <c r="IP64" s="2020"/>
      <c r="IQ64" s="2020"/>
      <c r="IR64" s="2020"/>
      <c r="IS64" s="2020"/>
      <c r="IT64" s="2020"/>
      <c r="IU64" s="2020"/>
      <c r="IV64" s="2020"/>
      <c r="IW64" s="2020"/>
      <c r="IX64" s="2020"/>
      <c r="IY64" s="2020"/>
      <c r="IZ64" s="2020"/>
      <c r="JA64" s="2020"/>
      <c r="JB64" s="2020"/>
      <c r="JC64" s="2020"/>
      <c r="JD64" s="2020"/>
      <c r="JE64" s="2020"/>
      <c r="JF64" s="2020"/>
      <c r="JG64" s="2020"/>
      <c r="JH64" s="2020"/>
      <c r="JI64" s="2020"/>
      <c r="JJ64" s="2020"/>
      <c r="JK64" s="2020"/>
      <c r="JL64" s="2020"/>
      <c r="JM64" s="2020"/>
      <c r="JN64" s="2020"/>
      <c r="JO64" s="2020"/>
      <c r="JP64" s="2020"/>
      <c r="JQ64" s="2020"/>
      <c r="JR64" s="2020"/>
      <c r="JS64" s="2020"/>
      <c r="JT64" s="2020"/>
      <c r="JU64" s="2020"/>
      <c r="JV64" s="2020"/>
      <c r="JW64" s="2020"/>
      <c r="JX64" s="2020"/>
      <c r="JY64" s="2020"/>
      <c r="JZ64" s="2020"/>
      <c r="KA64" s="2020"/>
      <c r="KB64" s="2020"/>
      <c r="KC64" s="2020"/>
      <c r="KD64" s="2020"/>
      <c r="KE64" s="2020"/>
      <c r="KF64" s="2020"/>
      <c r="KG64" s="2020"/>
      <c r="KH64" s="2020"/>
      <c r="KI64" s="2020"/>
      <c r="KJ64" s="2020"/>
      <c r="KK64" s="2020"/>
      <c r="KL64" s="2020"/>
      <c r="KM64" s="2020"/>
      <c r="KN64" s="2020"/>
      <c r="KO64" s="2020"/>
      <c r="KP64" s="2020"/>
      <c r="KQ64" s="2020"/>
      <c r="KR64" s="2020"/>
      <c r="KS64" s="2020"/>
      <c r="KT64" s="2020"/>
      <c r="KU64" s="2020"/>
      <c r="KV64" s="2020"/>
      <c r="KW64" s="2020"/>
      <c r="KX64" s="2020"/>
      <c r="KY64" s="2020"/>
      <c r="KZ64" s="2020"/>
      <c r="LA64" s="2020"/>
      <c r="LB64" s="2020"/>
      <c r="LC64" s="2020"/>
      <c r="LD64" s="2020"/>
      <c r="LE64" s="2020"/>
      <c r="LF64" s="2020"/>
      <c r="LG64" s="2020"/>
      <c r="LH64" s="2020"/>
      <c r="LI64" s="2020"/>
      <c r="LJ64" s="2020"/>
      <c r="LK64" s="2020"/>
      <c r="LL64" s="2020"/>
      <c r="LM64" s="2020"/>
      <c r="LN64" s="2020"/>
      <c r="LO64" s="2020"/>
      <c r="LP64" s="2020"/>
      <c r="LQ64" s="2020"/>
      <c r="LR64" s="2020"/>
      <c r="LS64" s="2020"/>
      <c r="LT64" s="2020"/>
      <c r="LU64" s="2020"/>
      <c r="LV64" s="2020"/>
      <c r="LW64" s="2020"/>
      <c r="LX64" s="2020"/>
      <c r="LY64" s="2020"/>
      <c r="LZ64" s="2020"/>
      <c r="MA64" s="2020"/>
      <c r="MB64" s="2029"/>
      <c r="MC64" s="2029"/>
      <c r="MD64" s="2020"/>
      <c r="ME64" s="2020"/>
      <c r="MF64" s="2020"/>
      <c r="MG64" s="2020"/>
      <c r="MH64" s="2020"/>
      <c r="MI64" s="2020"/>
      <c r="MJ64" s="2020"/>
      <c r="MK64" s="2020"/>
      <c r="ML64" s="2020"/>
      <c r="MM64" s="2020"/>
      <c r="MN64" s="2020"/>
      <c r="MO64" s="2020"/>
      <c r="MP64" s="2020"/>
      <c r="MQ64" s="2020"/>
      <c r="MR64" s="2020"/>
      <c r="MS64" s="2020"/>
      <c r="MT64" s="2020"/>
      <c r="MU64" s="2020"/>
      <c r="MV64" s="2020"/>
      <c r="MW64" s="2020"/>
      <c r="MX64" s="2020"/>
      <c r="MY64" s="2020"/>
      <c r="MZ64" s="2020"/>
      <c r="NA64" s="2020"/>
      <c r="NB64" s="2020"/>
      <c r="NC64" s="2020"/>
      <c r="ND64" s="2020"/>
      <c r="NE64" s="2020"/>
      <c r="NF64" s="2020"/>
      <c r="NG64" s="2020"/>
      <c r="NH64" s="2020"/>
      <c r="NI64" s="2020"/>
      <c r="NJ64" s="2020"/>
      <c r="NK64" s="2020"/>
      <c r="NL64" s="2020"/>
      <c r="NM64" s="2020"/>
      <c r="NN64" s="2020"/>
      <c r="NO64" s="2020"/>
      <c r="NP64" s="2020"/>
      <c r="NQ64" s="2020"/>
      <c r="NR64" s="2020"/>
      <c r="NS64" s="2020"/>
      <c r="NT64" s="2020"/>
      <c r="NU64" s="2020"/>
      <c r="NV64" s="2020"/>
      <c r="NW64" s="2020"/>
      <c r="NX64" s="2020"/>
      <c r="NY64" s="2020"/>
      <c r="NZ64" s="2020"/>
      <c r="OA64" s="2020"/>
      <c r="OB64" s="2020"/>
      <c r="OC64" s="2020"/>
      <c r="OD64" s="2020"/>
      <c r="OE64" s="2020"/>
      <c r="OF64" s="2020"/>
      <c r="OG64" s="2020"/>
      <c r="OH64" s="2020"/>
      <c r="OI64" s="2020"/>
      <c r="OJ64" s="2020"/>
      <c r="OK64" s="2020"/>
      <c r="OL64" s="2020"/>
      <c r="OM64" s="2020"/>
      <c r="ON64" s="2020"/>
      <c r="OO64" s="2020"/>
      <c r="OP64" s="2020"/>
      <c r="OQ64" s="2020"/>
      <c r="OR64" s="2020"/>
      <c r="OS64" s="2020"/>
      <c r="OT64" s="2020"/>
      <c r="OU64" s="2020"/>
      <c r="OV64" s="2020"/>
      <c r="OW64" s="2020"/>
      <c r="OX64" s="2020"/>
      <c r="OY64" s="2020"/>
      <c r="OZ64" s="2020"/>
      <c r="PA64" s="2020"/>
      <c r="PB64" s="2020"/>
      <c r="PC64" s="2020"/>
      <c r="PD64" s="2020"/>
      <c r="PE64" s="2020"/>
      <c r="PF64" s="2020"/>
      <c r="PG64" s="2020"/>
      <c r="PH64" s="2020"/>
      <c r="PI64" s="2020"/>
      <c r="PJ64" s="2020"/>
      <c r="PK64" s="2020"/>
      <c r="PL64" s="2020"/>
      <c r="PM64" s="2020"/>
      <c r="PN64" s="2020"/>
      <c r="PO64" s="2020"/>
      <c r="PP64" s="2020"/>
      <c r="PQ64" s="2020"/>
      <c r="PR64" s="2020"/>
      <c r="PS64" s="2020"/>
      <c r="PT64" s="2020"/>
      <c r="PU64" s="2359"/>
      <c r="PV64" s="2359"/>
      <c r="PW64" s="2359"/>
      <c r="PX64" s="2020"/>
      <c r="PY64" s="2020"/>
      <c r="PZ64" s="2020"/>
      <c r="QA64" s="2020"/>
      <c r="QB64" s="2020"/>
      <c r="QC64" s="2020"/>
      <c r="QD64" s="2020"/>
      <c r="QE64" s="2020"/>
      <c r="QF64" s="2020"/>
      <c r="QG64" s="2020"/>
      <c r="QH64" s="2020"/>
      <c r="QI64" s="2020"/>
      <c r="QJ64" s="2020"/>
      <c r="QK64" s="2020"/>
      <c r="QL64" s="2020"/>
      <c r="QM64" s="2020"/>
      <c r="QN64" s="2020"/>
      <c r="QO64" s="2020"/>
      <c r="QP64" s="2020"/>
      <c r="QQ64" s="2020"/>
      <c r="QR64" s="2020"/>
      <c r="QS64" s="2020"/>
      <c r="QT64" s="2020"/>
      <c r="QU64" s="2020"/>
      <c r="QV64" s="2020"/>
      <c r="QW64" s="2020"/>
      <c r="QX64" s="2020"/>
      <c r="QY64" s="2020"/>
      <c r="QZ64" s="2020"/>
      <c r="RA64" s="2020"/>
      <c r="RB64" s="2020"/>
      <c r="RC64" s="2020"/>
      <c r="RD64" s="2020"/>
      <c r="RE64" s="2020"/>
      <c r="RF64" s="2020"/>
      <c r="RG64" s="2020"/>
      <c r="RH64" s="2020"/>
      <c r="RI64" s="2020"/>
      <c r="RJ64" s="2020"/>
      <c r="RK64" s="2020"/>
      <c r="RL64" s="2020"/>
      <c r="RM64" s="2020"/>
      <c r="RN64" s="2020"/>
      <c r="RO64" s="2020"/>
      <c r="RP64" s="2020"/>
      <c r="RQ64" s="2020"/>
      <c r="RR64" s="2020"/>
      <c r="RS64" s="2020"/>
      <c r="RT64" s="2020"/>
      <c r="RU64" s="2020"/>
      <c r="RV64" s="2020"/>
      <c r="RW64" s="2020"/>
      <c r="RX64" s="2020"/>
      <c r="RY64" s="2020"/>
      <c r="RZ64" s="2020"/>
      <c r="SA64" s="2020"/>
      <c r="SB64" s="2020"/>
      <c r="SC64" s="2020"/>
      <c r="SD64" s="2020"/>
      <c r="SE64" s="2020"/>
      <c r="SF64" s="2020"/>
      <c r="SG64" s="2020"/>
      <c r="SH64" s="2020"/>
      <c r="SI64" s="2020"/>
      <c r="SJ64" s="2020"/>
      <c r="SK64" s="2020"/>
      <c r="SL64" s="2020"/>
      <c r="SM64" s="2020"/>
      <c r="SN64" s="2020"/>
      <c r="SO64" s="2020"/>
      <c r="SP64" s="2020"/>
      <c r="SQ64" s="2020"/>
      <c r="SR64" s="2020"/>
      <c r="SS64" s="2020"/>
      <c r="ST64" s="2020"/>
      <c r="SU64" s="2020"/>
      <c r="SV64" s="2020"/>
      <c r="SW64" s="2020"/>
      <c r="SX64" s="2020"/>
      <c r="SY64" s="2020"/>
      <c r="SZ64" s="2020"/>
      <c r="TA64" s="2020"/>
      <c r="TB64" s="2020"/>
      <c r="TC64" s="2020"/>
      <c r="TD64" s="2020"/>
      <c r="TE64" s="2020"/>
      <c r="TF64" s="2020"/>
      <c r="TG64" s="2020"/>
      <c r="TH64" s="2020"/>
      <c r="TI64" s="2020"/>
      <c r="TJ64" s="2020"/>
      <c r="TK64" s="2020"/>
      <c r="TL64" s="2020"/>
      <c r="TM64" s="2360"/>
      <c r="TN64" s="2360"/>
      <c r="TO64" s="2360"/>
      <c r="TP64" s="2020"/>
      <c r="TQ64" s="2020"/>
      <c r="TR64" s="2020"/>
      <c r="TS64" s="2020"/>
      <c r="TT64" s="2020"/>
      <c r="TU64" s="2020"/>
      <c r="TV64" s="2020"/>
      <c r="TW64" s="2020"/>
      <c r="TX64" s="2020"/>
      <c r="TY64" s="2020"/>
      <c r="TZ64" s="2020"/>
      <c r="UA64" s="2020"/>
      <c r="UB64" s="2020"/>
      <c r="UC64" s="2008"/>
      <c r="UD64" s="2008"/>
      <c r="UE64" s="2008"/>
      <c r="UF64" s="2008"/>
      <c r="UG64" s="2008"/>
      <c r="UH64" s="2008"/>
      <c r="UI64" s="2008"/>
      <c r="UJ64" s="2008"/>
      <c r="UK64" s="2008"/>
      <c r="UL64" s="2008"/>
      <c r="UM64" s="2008"/>
      <c r="UN64" s="2008"/>
      <c r="UO64" s="2008"/>
      <c r="UP64" s="2008"/>
      <c r="UQ64" s="2008"/>
      <c r="UR64" s="2008"/>
      <c r="US64" s="2008"/>
      <c r="UT64" s="2008"/>
      <c r="UU64" s="2008"/>
      <c r="UV64" s="2008"/>
      <c r="UW64" s="2008"/>
      <c r="UX64" s="2008"/>
      <c r="UY64" s="2008"/>
      <c r="UZ64" s="2008"/>
      <c r="VA64" s="2008"/>
      <c r="VB64" s="2008"/>
      <c r="VC64" s="2008"/>
      <c r="VD64" s="2008"/>
      <c r="VE64" s="2008"/>
      <c r="VF64" s="2008"/>
      <c r="VG64" s="2008"/>
      <c r="VH64" s="2008"/>
      <c r="VI64" s="2008"/>
      <c r="VJ64" s="2008"/>
      <c r="VK64" s="2008"/>
      <c r="VL64" s="2008"/>
      <c r="VM64" s="2008"/>
      <c r="VN64" s="2008"/>
      <c r="VO64" s="2008"/>
      <c r="VP64" s="2008"/>
      <c r="VQ64" s="2008"/>
      <c r="VR64" s="2008"/>
      <c r="VS64" s="2008"/>
      <c r="VT64" s="2008"/>
      <c r="VU64" s="2008"/>
      <c r="VV64" s="2008"/>
      <c r="VW64" s="2008"/>
      <c r="VX64" s="2008"/>
      <c r="VY64" s="2008"/>
      <c r="VZ64" s="2008"/>
      <c r="WA64" s="2008"/>
      <c r="WB64" s="2008"/>
      <c r="WC64" s="2008"/>
      <c r="WD64" s="2008"/>
      <c r="WE64" s="2008"/>
      <c r="WF64" s="2008"/>
      <c r="WG64" s="2008"/>
      <c r="WH64" s="2008"/>
      <c r="WI64" s="2008"/>
      <c r="WJ64" s="2008"/>
      <c r="WK64" s="2008"/>
      <c r="WL64" s="2008"/>
      <c r="WM64" s="2008"/>
      <c r="WN64" s="2008"/>
      <c r="WO64" s="2008"/>
      <c r="WP64" s="2008"/>
      <c r="WQ64" s="2008"/>
      <c r="WR64" s="2008"/>
      <c r="WS64" s="2008"/>
      <c r="WT64" s="2008"/>
      <c r="WU64" s="2008"/>
      <c r="WV64" s="2008"/>
      <c r="WW64" s="2008"/>
      <c r="WX64" s="2008"/>
      <c r="WY64" s="2008"/>
      <c r="WZ64" s="2008"/>
      <c r="XA64" s="2008"/>
      <c r="XB64" s="2008"/>
      <c r="XC64" s="2008"/>
      <c r="XD64" s="2008"/>
      <c r="XE64" s="2008"/>
      <c r="XF64" s="2008"/>
      <c r="XG64" s="2008"/>
      <c r="XH64" s="2008"/>
      <c r="XI64" s="2008"/>
      <c r="XJ64" s="2008"/>
      <c r="XK64" s="2008"/>
      <c r="XL64" s="2008"/>
      <c r="XM64" s="2008"/>
      <c r="XN64" s="2008"/>
      <c r="XO64" s="2008"/>
      <c r="XP64" s="2008"/>
      <c r="XQ64" s="2008"/>
      <c r="XR64" s="2008"/>
      <c r="XS64" s="2008"/>
      <c r="XT64" s="2008"/>
      <c r="XU64" s="2008"/>
      <c r="XV64" s="2008"/>
      <c r="XW64" s="2008"/>
      <c r="XX64" s="2008"/>
      <c r="XY64" s="2008"/>
      <c r="XZ64" s="2008"/>
      <c r="YA64" s="2008"/>
      <c r="YB64" s="2008"/>
      <c r="YC64" s="2008"/>
      <c r="YD64" s="2008"/>
      <c r="YE64" s="2008"/>
      <c r="YF64" s="2008"/>
      <c r="YG64" s="2008"/>
      <c r="YH64" s="2008"/>
      <c r="YI64" s="2008"/>
      <c r="YJ64" s="2008"/>
      <c r="YK64" s="2008"/>
      <c r="YL64" s="2008"/>
      <c r="YM64" s="2008"/>
      <c r="YN64" s="2008"/>
      <c r="YO64" s="2008"/>
      <c r="YP64" s="2008"/>
      <c r="YQ64" s="2008"/>
      <c r="YR64" s="2008"/>
      <c r="YS64" s="2008"/>
      <c r="YT64" s="2008"/>
      <c r="YU64" s="2008"/>
      <c r="YV64" s="2008"/>
      <c r="YW64" s="2008"/>
      <c r="YX64" s="2008"/>
      <c r="YY64" s="2008"/>
      <c r="YZ64" s="2008"/>
      <c r="ZA64" s="2008"/>
      <c r="ZB64" s="2008"/>
      <c r="ZC64" s="2008"/>
      <c r="ZD64" s="2008"/>
      <c r="ZE64" s="2008"/>
      <c r="ZF64" s="2008"/>
      <c r="ZG64" s="2008"/>
      <c r="ZH64" s="2008"/>
      <c r="ZI64" s="2008"/>
      <c r="ZJ64" s="2008"/>
      <c r="ZK64" s="2008"/>
      <c r="ZL64" s="2008"/>
      <c r="ZM64" s="2008"/>
      <c r="ZN64" s="2008"/>
      <c r="ZO64" s="2008"/>
      <c r="ZP64" s="2008"/>
      <c r="ZQ64" s="2008"/>
      <c r="ZR64" s="2008"/>
      <c r="ZS64" s="2008"/>
      <c r="ZT64" s="2008"/>
      <c r="ZU64" s="2008"/>
      <c r="ZV64" s="2008"/>
      <c r="ZW64" s="2008"/>
      <c r="ZX64" s="2008"/>
      <c r="ZY64" s="2008"/>
      <c r="ZZ64" s="2008"/>
      <c r="AAA64" s="2008"/>
      <c r="AAB64" s="2008"/>
      <c r="AAC64" s="2008"/>
      <c r="AAD64" s="2008"/>
      <c r="AAE64" s="2008"/>
      <c r="AAF64" s="2008"/>
      <c r="AAG64" s="2008"/>
      <c r="AAH64" s="2008"/>
      <c r="AAI64" s="2008"/>
      <c r="AAJ64" s="2008"/>
      <c r="AAK64" s="2008"/>
      <c r="AAL64" s="2008"/>
      <c r="AAM64" s="2008"/>
      <c r="AAN64" s="2008"/>
      <c r="AAO64" s="2008"/>
      <c r="AAP64" s="2008"/>
      <c r="AAQ64" s="2008"/>
      <c r="AAR64" s="2008"/>
      <c r="AAS64" s="2008"/>
      <c r="AAT64" s="2008"/>
      <c r="AAU64" s="2008"/>
      <c r="AAV64" s="2008"/>
      <c r="AAW64" s="2361"/>
      <c r="AAX64" s="2361"/>
      <c r="AAY64" s="2361"/>
      <c r="AAZ64" s="2020"/>
      <c r="ABA64" s="2020"/>
      <c r="ABB64" s="2020"/>
      <c r="ABC64" s="2020"/>
      <c r="ABD64" s="2020"/>
      <c r="ABE64" s="1725" t="s">
        <v>1943</v>
      </c>
      <c r="ABF64" s="1726" t="s">
        <v>1949</v>
      </c>
      <c r="ABG64" s="1726" t="s">
        <v>1977</v>
      </c>
      <c r="ABH64" s="1730" t="s">
        <v>897</v>
      </c>
      <c r="ABI64" s="1725" t="s">
        <v>2006</v>
      </c>
      <c r="ABJ64" s="1726" t="s">
        <v>2865</v>
      </c>
      <c r="ABK64" s="1726" t="s">
        <v>1963</v>
      </c>
      <c r="ABL64" s="1730" t="s">
        <v>2360</v>
      </c>
      <c r="ABM64" s="1725" t="s">
        <v>1896</v>
      </c>
      <c r="ABN64" s="1726" t="s">
        <v>1988</v>
      </c>
      <c r="ABO64" s="1726" t="s">
        <v>2412</v>
      </c>
      <c r="ABP64" s="1730" t="s">
        <v>897</v>
      </c>
      <c r="ABQ64" s="1827" t="s">
        <v>1941</v>
      </c>
      <c r="ABR64" s="1744" t="s">
        <v>1999</v>
      </c>
      <c r="ABS64" s="1744" t="s">
        <v>2352</v>
      </c>
      <c r="ABT64" s="1802" t="s">
        <v>897</v>
      </c>
      <c r="ABU64" s="1827" t="s">
        <v>2002</v>
      </c>
      <c r="ABV64" s="1744" t="s">
        <v>2362</v>
      </c>
      <c r="ABW64" s="1744" t="s">
        <v>2354</v>
      </c>
      <c r="ABX64" s="1802" t="s">
        <v>897</v>
      </c>
      <c r="ABY64" s="1827" t="s">
        <v>2361</v>
      </c>
      <c r="ABZ64" s="1744" t="s">
        <v>2280</v>
      </c>
      <c r="ACA64" s="1744" t="s">
        <v>1934</v>
      </c>
      <c r="ACB64" s="1802" t="s">
        <v>897</v>
      </c>
      <c r="ACC64" s="1827" t="s">
        <v>2367</v>
      </c>
      <c r="ACD64" s="1744" t="s">
        <v>2006</v>
      </c>
      <c r="ACE64" s="1744" t="s">
        <v>2864</v>
      </c>
      <c r="ACF64" s="1802" t="s">
        <v>897</v>
      </c>
      <c r="ACG64" s="1827" t="s">
        <v>1943</v>
      </c>
      <c r="ACH64" s="1744" t="s">
        <v>2046</v>
      </c>
      <c r="ACI64" s="1744" t="s">
        <v>2754</v>
      </c>
      <c r="ACJ64" s="1802" t="s">
        <v>897</v>
      </c>
      <c r="ACK64" s="1827" t="s">
        <v>2417</v>
      </c>
      <c r="ACL64" s="1744" t="s">
        <v>2413</v>
      </c>
      <c r="ACM64" s="1744" t="s">
        <v>2112</v>
      </c>
      <c r="ACN64" s="1828" t="s">
        <v>897</v>
      </c>
      <c r="ACO64" s="2365"/>
      <c r="ACP64" s="2366" t="s">
        <v>2852</v>
      </c>
      <c r="ACQ64" s="1725">
        <f t="shared" si="11"/>
        <v>12</v>
      </c>
      <c r="ACR64" s="1726">
        <f t="shared" si="12"/>
        <v>16</v>
      </c>
      <c r="ACS64" s="1730">
        <f t="shared" si="13"/>
        <v>28</v>
      </c>
      <c r="ACT64" s="2369">
        <f t="shared" si="14"/>
        <v>0.42857142857142855</v>
      </c>
      <c r="ACU64" s="2368">
        <f t="shared" si="15"/>
        <v>8</v>
      </c>
      <c r="ACV64" s="1726">
        <f t="shared" si="16"/>
        <v>10</v>
      </c>
      <c r="ACW64" s="1727">
        <f t="shared" si="17"/>
        <v>18</v>
      </c>
      <c r="ACX64" s="2031">
        <f t="shared" si="18"/>
        <v>0.44444444444444442</v>
      </c>
    </row>
    <row r="65" spans="1:779" s="1749" customFormat="1">
      <c r="A65" s="2356"/>
      <c r="B65" s="2366" t="s">
        <v>2875</v>
      </c>
      <c r="C65" s="2111">
        <f t="shared" ca="1" si="19"/>
        <v>15</v>
      </c>
      <c r="D65" s="2357">
        <v>40422</v>
      </c>
      <c r="E65" s="2025" t="s">
        <v>2606</v>
      </c>
      <c r="F65" s="2032" t="s">
        <v>15</v>
      </c>
      <c r="G65" s="2358"/>
      <c r="H65" s="1971">
        <f t="shared" si="20"/>
        <v>11</v>
      </c>
      <c r="I65" s="1726">
        <f t="shared" si="21"/>
        <v>16</v>
      </c>
      <c r="J65" s="1726">
        <f t="shared" si="22"/>
        <v>27</v>
      </c>
      <c r="K65" s="2027">
        <f t="shared" si="23"/>
        <v>0.40740740740740738</v>
      </c>
      <c r="L65" s="1970"/>
      <c r="M65" s="1970"/>
      <c r="N65" s="1970"/>
      <c r="O65" s="1970"/>
      <c r="P65" s="1970"/>
      <c r="Q65" s="1970"/>
      <c r="R65" s="1970"/>
      <c r="S65" s="1970"/>
      <c r="T65" s="1970"/>
      <c r="U65" s="1970"/>
      <c r="V65" s="1970"/>
      <c r="W65" s="1970"/>
      <c r="X65" s="1970"/>
      <c r="Y65" s="1970"/>
      <c r="Z65" s="1970"/>
      <c r="AA65" s="1970"/>
      <c r="AB65" s="1970"/>
      <c r="AC65" s="1970"/>
      <c r="AD65" s="1970"/>
      <c r="AE65" s="1970"/>
      <c r="AF65" s="1970"/>
      <c r="AG65" s="1970"/>
      <c r="AH65" s="1970"/>
      <c r="AI65" s="1970"/>
      <c r="AJ65" s="1970"/>
      <c r="AK65" s="1970"/>
      <c r="AL65" s="1970"/>
      <c r="AM65" s="1970"/>
      <c r="AN65" s="1970"/>
      <c r="AO65" s="1970"/>
      <c r="AP65" s="1970"/>
      <c r="AQ65" s="1970"/>
      <c r="AR65" s="1970"/>
      <c r="AS65" s="1970"/>
      <c r="AT65" s="1970"/>
      <c r="AU65" s="1970"/>
      <c r="AV65" s="1970"/>
      <c r="AW65" s="1970"/>
      <c r="AX65" s="1970"/>
      <c r="AY65" s="1970"/>
      <c r="AZ65" s="1970"/>
      <c r="BA65" s="1970"/>
      <c r="BB65" s="1970"/>
      <c r="BC65" s="1970"/>
      <c r="BD65" s="1970"/>
      <c r="BE65" s="1970"/>
      <c r="BF65" s="1970"/>
      <c r="BG65" s="1970"/>
      <c r="BH65" s="1970"/>
      <c r="BI65" s="1970"/>
      <c r="BJ65" s="1970"/>
      <c r="BK65" s="1970"/>
      <c r="BL65" s="1970"/>
      <c r="BM65" s="1970"/>
      <c r="BN65" s="1970"/>
      <c r="BO65" s="1970"/>
      <c r="BP65" s="1970"/>
      <c r="BQ65" s="1970"/>
      <c r="BR65" s="1970"/>
      <c r="BS65" s="1970"/>
      <c r="BT65" s="1970"/>
      <c r="BU65" s="1970"/>
      <c r="BV65" s="1970"/>
      <c r="BW65" s="1970"/>
      <c r="BX65" s="1970"/>
      <c r="BY65" s="1970"/>
      <c r="BZ65" s="1970"/>
      <c r="CA65" s="1970"/>
      <c r="CB65" s="1970"/>
      <c r="CC65" s="1970"/>
      <c r="CD65" s="1970"/>
      <c r="CE65" s="1970"/>
      <c r="CF65" s="1970"/>
      <c r="CG65" s="1970"/>
      <c r="CH65" s="1970"/>
      <c r="CI65" s="1970"/>
      <c r="CJ65" s="1970"/>
      <c r="CK65" s="1970"/>
      <c r="CL65" s="1970"/>
      <c r="CM65" s="1970"/>
      <c r="CN65" s="1970"/>
      <c r="CO65" s="1970"/>
      <c r="CP65" s="1970"/>
      <c r="CQ65" s="1970"/>
      <c r="CR65" s="1970"/>
      <c r="CS65" s="1970"/>
      <c r="CT65" s="1970"/>
      <c r="CU65" s="1970"/>
      <c r="CV65" s="1970"/>
      <c r="CW65" s="1970"/>
      <c r="CX65" s="1970"/>
      <c r="CY65" s="1970"/>
      <c r="CZ65" s="1970"/>
      <c r="DA65" s="1970"/>
      <c r="DB65" s="1970"/>
      <c r="DC65" s="1970"/>
      <c r="DD65" s="1970"/>
      <c r="DE65" s="1970"/>
      <c r="DF65" s="1970"/>
      <c r="DG65" s="1970"/>
      <c r="DH65" s="1970"/>
      <c r="DI65" s="1970"/>
      <c r="DJ65" s="1970"/>
      <c r="DK65" s="1970"/>
      <c r="DL65" s="1970"/>
      <c r="DM65" s="1970"/>
      <c r="DN65" s="1970"/>
      <c r="DO65" s="1970"/>
      <c r="DP65" s="1970"/>
      <c r="DQ65" s="1970"/>
      <c r="DR65" s="1970"/>
      <c r="DS65" s="1970"/>
      <c r="DT65" s="1970"/>
      <c r="DU65" s="1970"/>
      <c r="DV65" s="1970"/>
      <c r="DW65" s="1970"/>
      <c r="DX65" s="1970"/>
      <c r="DY65" s="1970"/>
      <c r="DZ65" s="1970"/>
      <c r="EA65" s="1970"/>
      <c r="EB65" s="1970"/>
      <c r="EC65" s="1970"/>
      <c r="ED65" s="1970"/>
      <c r="EE65" s="1970"/>
      <c r="EF65" s="1970"/>
      <c r="EG65" s="1970"/>
      <c r="EH65" s="1970"/>
      <c r="EI65" s="1970"/>
      <c r="EJ65" s="1970"/>
      <c r="EK65" s="1970"/>
      <c r="EL65" s="1970"/>
      <c r="EM65" s="1970"/>
      <c r="EN65" s="1970"/>
      <c r="EO65" s="1970"/>
      <c r="EP65" s="1970"/>
      <c r="EQ65" s="1970"/>
      <c r="ER65" s="1970"/>
      <c r="ES65" s="1970"/>
      <c r="ET65" s="1970"/>
      <c r="EU65" s="1970"/>
      <c r="EV65" s="1970"/>
      <c r="EW65" s="1970"/>
      <c r="EX65" s="1970"/>
      <c r="EY65" s="2020"/>
      <c r="EZ65" s="2020"/>
      <c r="FA65" s="2020"/>
      <c r="FB65" s="2020"/>
      <c r="FC65" s="2020"/>
      <c r="FD65" s="2020"/>
      <c r="FE65" s="2020"/>
      <c r="FF65" s="2020"/>
      <c r="FG65" s="2020"/>
      <c r="FH65" s="2020"/>
      <c r="FI65" s="2020"/>
      <c r="FJ65" s="2020"/>
      <c r="FK65" s="2020"/>
      <c r="FL65" s="2020"/>
      <c r="FM65" s="2020"/>
      <c r="FN65" s="2020"/>
      <c r="FO65" s="2020"/>
      <c r="FP65" s="2020"/>
      <c r="FQ65" s="2020"/>
      <c r="FR65" s="2020"/>
      <c r="FS65" s="2020"/>
      <c r="FT65" s="2020"/>
      <c r="FU65" s="2020"/>
      <c r="FV65" s="2020"/>
      <c r="FW65" s="2020"/>
      <c r="FX65" s="2020"/>
      <c r="FY65" s="2020"/>
      <c r="FZ65" s="2020"/>
      <c r="GA65" s="2020"/>
      <c r="GB65" s="2020"/>
      <c r="GC65" s="2020"/>
      <c r="GD65" s="2020"/>
      <c r="GE65" s="2020"/>
      <c r="GF65" s="2020"/>
      <c r="GG65" s="2020"/>
      <c r="GH65" s="2020"/>
      <c r="GI65" s="2020"/>
      <c r="GJ65" s="2020"/>
      <c r="GK65" s="2020"/>
      <c r="GL65" s="2020"/>
      <c r="GM65" s="2020"/>
      <c r="GN65" s="2020"/>
      <c r="GO65" s="2020"/>
      <c r="GP65" s="2020"/>
      <c r="GQ65" s="2020"/>
      <c r="GR65" s="2020"/>
      <c r="GS65" s="2020"/>
      <c r="GT65" s="2020"/>
      <c r="GU65" s="2020"/>
      <c r="GV65" s="2020"/>
      <c r="GW65" s="2020"/>
      <c r="GX65" s="2020"/>
      <c r="GY65" s="2020"/>
      <c r="GZ65" s="2020"/>
      <c r="HA65" s="2020"/>
      <c r="HB65" s="2020"/>
      <c r="HC65" s="2020"/>
      <c r="HD65" s="2020"/>
      <c r="HE65" s="2020"/>
      <c r="HF65" s="2020"/>
      <c r="HG65" s="2020"/>
      <c r="HH65" s="2020"/>
      <c r="HI65" s="2020"/>
      <c r="HJ65" s="2020"/>
      <c r="HK65" s="2020"/>
      <c r="HL65" s="2020"/>
      <c r="HM65" s="2020"/>
      <c r="HN65" s="2020"/>
      <c r="HO65" s="2020"/>
      <c r="HP65" s="2020"/>
      <c r="HQ65" s="2020"/>
      <c r="HR65" s="2020"/>
      <c r="HS65" s="2020"/>
      <c r="HT65" s="2020"/>
      <c r="HU65" s="2020"/>
      <c r="HV65" s="2020"/>
      <c r="HW65" s="2028"/>
      <c r="HX65" s="2028"/>
      <c r="HY65" s="2028"/>
      <c r="HZ65" s="2020"/>
      <c r="IA65" s="2020"/>
      <c r="IB65" s="2020"/>
      <c r="IC65" s="2020"/>
      <c r="ID65" s="2020"/>
      <c r="IE65" s="2020"/>
      <c r="IF65" s="2020"/>
      <c r="IG65" s="2020"/>
      <c r="IH65" s="2020"/>
      <c r="II65" s="2020"/>
      <c r="IJ65" s="2020"/>
      <c r="IK65" s="2020"/>
      <c r="IL65" s="2020"/>
      <c r="IM65" s="2020"/>
      <c r="IN65" s="2020"/>
      <c r="IO65" s="2020"/>
      <c r="IP65" s="2020"/>
      <c r="IQ65" s="2020"/>
      <c r="IR65" s="2020"/>
      <c r="IS65" s="2020"/>
      <c r="IT65" s="2020"/>
      <c r="IU65" s="2020"/>
      <c r="IV65" s="2020"/>
      <c r="IW65" s="2020"/>
      <c r="IX65" s="2020"/>
      <c r="IY65" s="2020"/>
      <c r="IZ65" s="2020"/>
      <c r="JA65" s="2020"/>
      <c r="JB65" s="2020"/>
      <c r="JC65" s="2020"/>
      <c r="JD65" s="2020"/>
      <c r="JE65" s="2020"/>
      <c r="JF65" s="2020"/>
      <c r="JG65" s="2020"/>
      <c r="JH65" s="2020"/>
      <c r="JI65" s="2020"/>
      <c r="JJ65" s="2020"/>
      <c r="JK65" s="2020"/>
      <c r="JL65" s="2020"/>
      <c r="JM65" s="2020"/>
      <c r="JN65" s="2020"/>
      <c r="JO65" s="2020"/>
      <c r="JP65" s="2020"/>
      <c r="JQ65" s="2020"/>
      <c r="JR65" s="2020"/>
      <c r="JS65" s="2020"/>
      <c r="JT65" s="2020"/>
      <c r="JU65" s="2020"/>
      <c r="JV65" s="2020"/>
      <c r="JW65" s="2020"/>
      <c r="JX65" s="2020"/>
      <c r="JY65" s="2020"/>
      <c r="JZ65" s="2020"/>
      <c r="KA65" s="2020"/>
      <c r="KB65" s="2020"/>
      <c r="KC65" s="2020"/>
      <c r="KD65" s="2020"/>
      <c r="KE65" s="2020"/>
      <c r="KF65" s="2020"/>
      <c r="KG65" s="2020"/>
      <c r="KH65" s="2020"/>
      <c r="KI65" s="2020"/>
      <c r="KJ65" s="2020"/>
      <c r="KK65" s="2020"/>
      <c r="KL65" s="2020"/>
      <c r="KM65" s="2020"/>
      <c r="KN65" s="2020"/>
      <c r="KO65" s="2020"/>
      <c r="KP65" s="2020"/>
      <c r="KQ65" s="2020"/>
      <c r="KR65" s="2020"/>
      <c r="KS65" s="2020"/>
      <c r="KT65" s="2020"/>
      <c r="KU65" s="2020"/>
      <c r="KV65" s="2020"/>
      <c r="KW65" s="2020"/>
      <c r="KX65" s="2020"/>
      <c r="KY65" s="2020"/>
      <c r="KZ65" s="2020"/>
      <c r="LA65" s="2020"/>
      <c r="LB65" s="2020"/>
      <c r="LC65" s="2020"/>
      <c r="LD65" s="2020"/>
      <c r="LE65" s="2020"/>
      <c r="LF65" s="2020"/>
      <c r="LG65" s="2020"/>
      <c r="LH65" s="2020"/>
      <c r="LI65" s="2020"/>
      <c r="LJ65" s="2020"/>
      <c r="LK65" s="2020"/>
      <c r="LL65" s="2020"/>
      <c r="LM65" s="2020"/>
      <c r="LN65" s="2020"/>
      <c r="LO65" s="2020"/>
      <c r="LP65" s="2020"/>
      <c r="LQ65" s="2020"/>
      <c r="LR65" s="2020"/>
      <c r="LS65" s="2020"/>
      <c r="LT65" s="2020"/>
      <c r="LU65" s="2020"/>
      <c r="LV65" s="2020"/>
      <c r="LW65" s="2020"/>
      <c r="LX65" s="2020"/>
      <c r="LY65" s="2020"/>
      <c r="LZ65" s="2020"/>
      <c r="MA65" s="2020"/>
      <c r="MB65" s="2029"/>
      <c r="MC65" s="2029"/>
      <c r="MD65" s="2020"/>
      <c r="ME65" s="2020"/>
      <c r="MF65" s="2020"/>
      <c r="MG65" s="2020"/>
      <c r="MH65" s="2020"/>
      <c r="MI65" s="2020"/>
      <c r="MJ65" s="2020"/>
      <c r="MK65" s="2020"/>
      <c r="ML65" s="2020"/>
      <c r="MM65" s="2020"/>
      <c r="MN65" s="2020"/>
      <c r="MO65" s="2020"/>
      <c r="MP65" s="2020"/>
      <c r="MQ65" s="2020"/>
      <c r="MR65" s="2020"/>
      <c r="MS65" s="2020"/>
      <c r="MT65" s="2020"/>
      <c r="MU65" s="2020"/>
      <c r="MV65" s="2020"/>
      <c r="MW65" s="2020"/>
      <c r="MX65" s="2020"/>
      <c r="MY65" s="2020"/>
      <c r="MZ65" s="2020"/>
      <c r="NA65" s="2020"/>
      <c r="NB65" s="2020"/>
      <c r="NC65" s="2020"/>
      <c r="ND65" s="2020"/>
      <c r="NE65" s="2020"/>
      <c r="NF65" s="2020"/>
      <c r="NG65" s="2020"/>
      <c r="NH65" s="2020"/>
      <c r="NI65" s="2020"/>
      <c r="NJ65" s="2020"/>
      <c r="NK65" s="2020"/>
      <c r="NL65" s="2020"/>
      <c r="NM65" s="2020"/>
      <c r="NN65" s="2020"/>
      <c r="NO65" s="2020"/>
      <c r="NP65" s="2020"/>
      <c r="NQ65" s="2020"/>
      <c r="NR65" s="2020"/>
      <c r="NS65" s="2020"/>
      <c r="NT65" s="2020"/>
      <c r="NU65" s="2020"/>
      <c r="NV65" s="2020"/>
      <c r="NW65" s="2020"/>
      <c r="NX65" s="2020"/>
      <c r="NY65" s="2020"/>
      <c r="NZ65" s="2020"/>
      <c r="OA65" s="2020"/>
      <c r="OB65" s="2020"/>
      <c r="OC65" s="2020"/>
      <c r="OD65" s="2020"/>
      <c r="OE65" s="2020"/>
      <c r="OF65" s="2020"/>
      <c r="OG65" s="2020"/>
      <c r="OH65" s="2020"/>
      <c r="OI65" s="2020"/>
      <c r="OJ65" s="2020"/>
      <c r="OK65" s="2020"/>
      <c r="OL65" s="2020"/>
      <c r="OM65" s="2020"/>
      <c r="ON65" s="2020"/>
      <c r="OO65" s="2020"/>
      <c r="OP65" s="2020"/>
      <c r="OQ65" s="2020"/>
      <c r="OR65" s="2020"/>
      <c r="OS65" s="2020"/>
      <c r="OT65" s="2020"/>
      <c r="OU65" s="2020"/>
      <c r="OV65" s="2020"/>
      <c r="OW65" s="2020"/>
      <c r="OX65" s="2020"/>
      <c r="OY65" s="2020"/>
      <c r="OZ65" s="2020"/>
      <c r="PA65" s="2020"/>
      <c r="PB65" s="2020"/>
      <c r="PC65" s="2020"/>
      <c r="PD65" s="2020"/>
      <c r="PE65" s="2020"/>
      <c r="PF65" s="2020"/>
      <c r="PG65" s="2020"/>
      <c r="PH65" s="2020"/>
      <c r="PI65" s="2020"/>
      <c r="PJ65" s="2020"/>
      <c r="PK65" s="2020"/>
      <c r="PL65" s="2020"/>
      <c r="PM65" s="2020"/>
      <c r="PN65" s="2020"/>
      <c r="PO65" s="2020"/>
      <c r="PP65" s="2020"/>
      <c r="PQ65" s="2020"/>
      <c r="PR65" s="2020"/>
      <c r="PS65" s="2020"/>
      <c r="PT65" s="2020"/>
      <c r="PU65" s="2359"/>
      <c r="PV65" s="2359"/>
      <c r="PW65" s="2359"/>
      <c r="PX65" s="2020"/>
      <c r="PY65" s="2020"/>
      <c r="PZ65" s="2020"/>
      <c r="QA65" s="2020"/>
      <c r="QB65" s="2020"/>
      <c r="QC65" s="2020"/>
      <c r="QD65" s="2020"/>
      <c r="QE65" s="2020"/>
      <c r="QF65" s="2020"/>
      <c r="QG65" s="2020"/>
      <c r="QH65" s="2020"/>
      <c r="QI65" s="2020"/>
      <c r="QJ65" s="2020"/>
      <c r="QK65" s="2020"/>
      <c r="QL65" s="2020"/>
      <c r="QM65" s="2020"/>
      <c r="QN65" s="2020"/>
      <c r="QO65" s="2020"/>
      <c r="QP65" s="2020"/>
      <c r="QQ65" s="2020"/>
      <c r="QR65" s="2020"/>
      <c r="QS65" s="2020"/>
      <c r="QT65" s="2020"/>
      <c r="QU65" s="2020"/>
      <c r="QV65" s="2020"/>
      <c r="QW65" s="2020"/>
      <c r="QX65" s="2020"/>
      <c r="QY65" s="2020"/>
      <c r="QZ65" s="2020"/>
      <c r="RA65" s="2020"/>
      <c r="RB65" s="2020"/>
      <c r="RC65" s="2020"/>
      <c r="RD65" s="2020"/>
      <c r="RE65" s="2020"/>
      <c r="RF65" s="2020"/>
      <c r="RG65" s="2020"/>
      <c r="RH65" s="2020"/>
      <c r="RI65" s="2020"/>
      <c r="RJ65" s="2020"/>
      <c r="RK65" s="2020"/>
      <c r="RL65" s="2020"/>
      <c r="RM65" s="2020"/>
      <c r="RN65" s="2020"/>
      <c r="RO65" s="2020"/>
      <c r="RP65" s="2020"/>
      <c r="RQ65" s="2020"/>
      <c r="RR65" s="2020"/>
      <c r="RS65" s="2020"/>
      <c r="RT65" s="2020"/>
      <c r="RU65" s="2020"/>
      <c r="RV65" s="2020"/>
      <c r="RW65" s="2020"/>
      <c r="RX65" s="2020"/>
      <c r="RY65" s="2020"/>
      <c r="RZ65" s="2020"/>
      <c r="SA65" s="2020"/>
      <c r="SB65" s="2020"/>
      <c r="SC65" s="2020"/>
      <c r="SD65" s="2020"/>
      <c r="SE65" s="2020"/>
      <c r="SF65" s="2020"/>
      <c r="SG65" s="2020"/>
      <c r="SH65" s="2020"/>
      <c r="SI65" s="2020"/>
      <c r="SJ65" s="2020"/>
      <c r="SK65" s="2020"/>
      <c r="SL65" s="2020"/>
      <c r="SM65" s="2020"/>
      <c r="SN65" s="2020"/>
      <c r="SO65" s="2020"/>
      <c r="SP65" s="2020"/>
      <c r="SQ65" s="2020"/>
      <c r="SR65" s="2020"/>
      <c r="SS65" s="2020"/>
      <c r="ST65" s="2020"/>
      <c r="SU65" s="2020"/>
      <c r="SV65" s="2020"/>
      <c r="SW65" s="2020"/>
      <c r="SX65" s="2020"/>
      <c r="SY65" s="2020"/>
      <c r="SZ65" s="2020"/>
      <c r="TA65" s="2020"/>
      <c r="TB65" s="2020"/>
      <c r="TC65" s="2020"/>
      <c r="TD65" s="2020"/>
      <c r="TE65" s="2020"/>
      <c r="TF65" s="2020"/>
      <c r="TG65" s="2020"/>
      <c r="TH65" s="2020"/>
      <c r="TI65" s="2020"/>
      <c r="TJ65" s="2020"/>
      <c r="TK65" s="2020"/>
      <c r="TL65" s="2020"/>
      <c r="TM65" s="2360"/>
      <c r="TN65" s="2360"/>
      <c r="TO65" s="2360"/>
      <c r="TP65" s="2020"/>
      <c r="TQ65" s="2020"/>
      <c r="TR65" s="2020"/>
      <c r="TS65" s="2020"/>
      <c r="TT65" s="2020"/>
      <c r="TU65" s="2020"/>
      <c r="TV65" s="2020"/>
      <c r="TW65" s="2020"/>
      <c r="TX65" s="2020"/>
      <c r="TY65" s="2020"/>
      <c r="TZ65" s="2020"/>
      <c r="UA65" s="2020"/>
      <c r="UB65" s="2020"/>
      <c r="UC65" s="2008"/>
      <c r="UD65" s="2008"/>
      <c r="UE65" s="2008"/>
      <c r="UF65" s="2008"/>
      <c r="UG65" s="2008"/>
      <c r="UH65" s="2008"/>
      <c r="UI65" s="2008"/>
      <c r="UJ65" s="2008"/>
      <c r="UK65" s="2008"/>
      <c r="UL65" s="2008"/>
      <c r="UM65" s="2008"/>
      <c r="UN65" s="2008"/>
      <c r="UO65" s="2008"/>
      <c r="UP65" s="2008"/>
      <c r="UQ65" s="2008"/>
      <c r="UR65" s="2008"/>
      <c r="US65" s="2008"/>
      <c r="UT65" s="2008"/>
      <c r="UU65" s="2008"/>
      <c r="UV65" s="2008"/>
      <c r="UW65" s="2008"/>
      <c r="UX65" s="2008"/>
      <c r="UY65" s="2008"/>
      <c r="UZ65" s="2008"/>
      <c r="VA65" s="2008"/>
      <c r="VB65" s="2008"/>
      <c r="VC65" s="2008"/>
      <c r="VD65" s="2008"/>
      <c r="VE65" s="2008"/>
      <c r="VF65" s="2008"/>
      <c r="VG65" s="2008"/>
      <c r="VH65" s="2008"/>
      <c r="VI65" s="2008"/>
      <c r="VJ65" s="2008"/>
      <c r="VK65" s="2008"/>
      <c r="VL65" s="2008"/>
      <c r="VM65" s="2008"/>
      <c r="VN65" s="2008"/>
      <c r="VO65" s="2008"/>
      <c r="VP65" s="2008"/>
      <c r="VQ65" s="2008"/>
      <c r="VR65" s="2008"/>
      <c r="VS65" s="2008"/>
      <c r="VT65" s="2008"/>
      <c r="VU65" s="2008"/>
      <c r="VV65" s="2008"/>
      <c r="VW65" s="2008"/>
      <c r="VX65" s="2008"/>
      <c r="VY65" s="2008"/>
      <c r="VZ65" s="2008"/>
      <c r="WA65" s="2008"/>
      <c r="WB65" s="2008"/>
      <c r="WC65" s="2008"/>
      <c r="WD65" s="2008"/>
      <c r="WE65" s="2008"/>
      <c r="WF65" s="2008"/>
      <c r="WG65" s="2008"/>
      <c r="WH65" s="2008"/>
      <c r="WI65" s="2008"/>
      <c r="WJ65" s="2008"/>
      <c r="WK65" s="2008"/>
      <c r="WL65" s="2008"/>
      <c r="WM65" s="2008"/>
      <c r="WN65" s="2008"/>
      <c r="WO65" s="2008"/>
      <c r="WP65" s="2008"/>
      <c r="WQ65" s="2008"/>
      <c r="WR65" s="2008"/>
      <c r="WS65" s="2008"/>
      <c r="WT65" s="2008"/>
      <c r="WU65" s="2008"/>
      <c r="WV65" s="2008"/>
      <c r="WW65" s="2008"/>
      <c r="WX65" s="2008"/>
      <c r="WY65" s="2008"/>
      <c r="WZ65" s="2008"/>
      <c r="XA65" s="2008"/>
      <c r="XB65" s="2008"/>
      <c r="XC65" s="2008"/>
      <c r="XD65" s="2008"/>
      <c r="XE65" s="2008"/>
      <c r="XF65" s="2008"/>
      <c r="XG65" s="2008"/>
      <c r="XH65" s="2008"/>
      <c r="XI65" s="2008"/>
      <c r="XJ65" s="2008"/>
      <c r="XK65" s="2008"/>
      <c r="XL65" s="2008"/>
      <c r="XM65" s="2008"/>
      <c r="XN65" s="2008"/>
      <c r="XO65" s="2008"/>
      <c r="XP65" s="2008"/>
      <c r="XQ65" s="2008"/>
      <c r="XR65" s="2008"/>
      <c r="XS65" s="2008"/>
      <c r="XT65" s="2008"/>
      <c r="XU65" s="2008"/>
      <c r="XV65" s="2008"/>
      <c r="XW65" s="2008"/>
      <c r="XX65" s="2008"/>
      <c r="XY65" s="2008"/>
      <c r="XZ65" s="2008"/>
      <c r="YA65" s="2008"/>
      <c r="YB65" s="2008"/>
      <c r="YC65" s="2008"/>
      <c r="YD65" s="2008"/>
      <c r="YE65" s="2008"/>
      <c r="YF65" s="2008"/>
      <c r="YG65" s="2008"/>
      <c r="YH65" s="2008"/>
      <c r="YI65" s="2008"/>
      <c r="YJ65" s="2008"/>
      <c r="YK65" s="2008"/>
      <c r="YL65" s="2008"/>
      <c r="YM65" s="2008"/>
      <c r="YN65" s="2008"/>
      <c r="YO65" s="2008"/>
      <c r="YP65" s="2008"/>
      <c r="YQ65" s="2008"/>
      <c r="YR65" s="2008"/>
      <c r="YS65" s="2008"/>
      <c r="YT65" s="2008"/>
      <c r="YU65" s="2008"/>
      <c r="YV65" s="2008"/>
      <c r="YW65" s="2008"/>
      <c r="YX65" s="2008"/>
      <c r="YY65" s="2008"/>
      <c r="YZ65" s="2008"/>
      <c r="ZA65" s="2008"/>
      <c r="ZB65" s="2008"/>
      <c r="ZC65" s="2008"/>
      <c r="ZD65" s="2008"/>
      <c r="ZE65" s="2008"/>
      <c r="ZF65" s="2008"/>
      <c r="ZG65" s="2008"/>
      <c r="ZH65" s="2008"/>
      <c r="ZI65" s="2008"/>
      <c r="ZJ65" s="2008"/>
      <c r="ZK65" s="2008"/>
      <c r="ZL65" s="2008"/>
      <c r="ZM65" s="2008"/>
      <c r="ZN65" s="2008"/>
      <c r="ZO65" s="2008"/>
      <c r="ZP65" s="2008"/>
      <c r="ZQ65" s="2008"/>
      <c r="ZR65" s="2008"/>
      <c r="ZS65" s="2008"/>
      <c r="ZT65" s="2008"/>
      <c r="ZU65" s="2008"/>
      <c r="ZV65" s="2008"/>
      <c r="ZW65" s="2008"/>
      <c r="ZX65" s="2008"/>
      <c r="ZY65" s="2008"/>
      <c r="ZZ65" s="2008"/>
      <c r="AAA65" s="2008"/>
      <c r="AAB65" s="2008"/>
      <c r="AAC65" s="2008"/>
      <c r="AAD65" s="2008"/>
      <c r="AAE65" s="2008"/>
      <c r="AAF65" s="2008"/>
      <c r="AAG65" s="2008"/>
      <c r="AAH65" s="2008"/>
      <c r="AAI65" s="2008"/>
      <c r="AAJ65" s="2008"/>
      <c r="AAK65" s="2008"/>
      <c r="AAL65" s="2008"/>
      <c r="AAM65" s="2008"/>
      <c r="AAN65" s="2008"/>
      <c r="AAO65" s="2008"/>
      <c r="AAP65" s="2008"/>
      <c r="AAQ65" s="2008"/>
      <c r="AAR65" s="2008"/>
      <c r="AAS65" s="2008"/>
      <c r="AAT65" s="2008"/>
      <c r="AAU65" s="2008"/>
      <c r="AAV65" s="2008"/>
      <c r="AAW65" s="2361"/>
      <c r="AAX65" s="2361"/>
      <c r="AAY65" s="2361"/>
      <c r="AAZ65" s="2020"/>
      <c r="ABA65" s="2020"/>
      <c r="ABB65" s="2020"/>
      <c r="ABC65" s="2020"/>
      <c r="ABD65" s="2020"/>
      <c r="ABE65" s="1725" t="s">
        <v>2008</v>
      </c>
      <c r="ABF65" s="1726" t="s">
        <v>2362</v>
      </c>
      <c r="ABG65" s="1726" t="s">
        <v>2010</v>
      </c>
      <c r="ABH65" s="1730" t="s">
        <v>897</v>
      </c>
      <c r="ABI65" s="1725" t="s">
        <v>2415</v>
      </c>
      <c r="ABJ65" s="1726" t="s">
        <v>2361</v>
      </c>
      <c r="ABK65" s="1726" t="s">
        <v>2279</v>
      </c>
      <c r="ABL65" s="1730" t="s">
        <v>897</v>
      </c>
      <c r="ABM65" s="1725" t="s">
        <v>2868</v>
      </c>
      <c r="ABN65" s="1726" t="s">
        <v>2112</v>
      </c>
      <c r="ABO65" s="1726" t="s">
        <v>2005</v>
      </c>
      <c r="ABP65" s="1730" t="s">
        <v>897</v>
      </c>
      <c r="ABQ65" s="1827" t="s">
        <v>2753</v>
      </c>
      <c r="ABR65" s="1744" t="s">
        <v>2357</v>
      </c>
      <c r="ABS65" s="1744" t="s">
        <v>2360</v>
      </c>
      <c r="ABT65" s="1802" t="s">
        <v>897</v>
      </c>
      <c r="ABU65" s="1827" t="s">
        <v>2049</v>
      </c>
      <c r="ABV65" s="1744" t="s">
        <v>1972</v>
      </c>
      <c r="ABW65" s="1744" t="s">
        <v>2752</v>
      </c>
      <c r="ABX65" s="1802" t="s">
        <v>897</v>
      </c>
      <c r="ABY65" s="1827" t="s">
        <v>2866</v>
      </c>
      <c r="ABZ65" s="1744" t="s">
        <v>2359</v>
      </c>
      <c r="ACA65" s="1744" t="s">
        <v>2623</v>
      </c>
      <c r="ACB65" s="1802" t="s">
        <v>897</v>
      </c>
      <c r="ACC65" s="1827" t="s">
        <v>2354</v>
      </c>
      <c r="ACD65" s="1744" t="s">
        <v>2867</v>
      </c>
      <c r="ACE65" s="1744" t="s">
        <v>2413</v>
      </c>
      <c r="ACF65" s="1802" t="s">
        <v>897</v>
      </c>
      <c r="ACG65" s="1827" t="s">
        <v>2011</v>
      </c>
      <c r="ACH65" s="1744" t="s">
        <v>1980</v>
      </c>
      <c r="ACI65" s="1744" t="s">
        <v>2742</v>
      </c>
      <c r="ACJ65" s="1802" t="s">
        <v>897</v>
      </c>
      <c r="ACK65" s="1827" t="s">
        <v>2351</v>
      </c>
      <c r="ACL65" s="1744" t="s">
        <v>2361</v>
      </c>
      <c r="ACM65" s="1744" t="s">
        <v>2743</v>
      </c>
      <c r="ACN65" s="1828" t="s">
        <v>897</v>
      </c>
      <c r="ACO65" s="2365"/>
      <c r="ACP65" s="2366" t="s">
        <v>2853</v>
      </c>
      <c r="ACQ65" s="1725">
        <f t="shared" si="11"/>
        <v>11</v>
      </c>
      <c r="ACR65" s="1726">
        <f t="shared" si="12"/>
        <v>16</v>
      </c>
      <c r="ACS65" s="1730">
        <f t="shared" si="13"/>
        <v>27</v>
      </c>
      <c r="ACT65" s="2369">
        <f t="shared" si="14"/>
        <v>0.40740740740740738</v>
      </c>
      <c r="ACU65" s="2368">
        <f t="shared" si="15"/>
        <v>7</v>
      </c>
      <c r="ACV65" s="1726">
        <f t="shared" si="16"/>
        <v>11</v>
      </c>
      <c r="ACW65" s="1727">
        <f t="shared" si="17"/>
        <v>18</v>
      </c>
      <c r="ACX65" s="2031">
        <f t="shared" si="18"/>
        <v>0.3888888888888889</v>
      </c>
    </row>
    <row r="66" spans="1:779" s="1749" customFormat="1">
      <c r="A66" s="2356"/>
      <c r="B66" s="2366" t="s">
        <v>2876</v>
      </c>
      <c r="C66" s="2111">
        <f t="shared" ca="1" si="19"/>
        <v>14</v>
      </c>
      <c r="D66" s="2357">
        <v>40787</v>
      </c>
      <c r="E66" s="2025" t="s">
        <v>2606</v>
      </c>
      <c r="F66" s="2032" t="s">
        <v>4</v>
      </c>
      <c r="G66" s="2358"/>
      <c r="H66" s="1971">
        <f t="shared" si="20"/>
        <v>9</v>
      </c>
      <c r="I66" s="1726">
        <f t="shared" si="21"/>
        <v>15</v>
      </c>
      <c r="J66" s="1726">
        <f t="shared" si="22"/>
        <v>24</v>
      </c>
      <c r="K66" s="2027">
        <f t="shared" si="23"/>
        <v>0.375</v>
      </c>
      <c r="L66" s="1970"/>
      <c r="M66" s="1970"/>
      <c r="N66" s="1970"/>
      <c r="O66" s="1970"/>
      <c r="P66" s="1970"/>
      <c r="Q66" s="1970"/>
      <c r="R66" s="1970"/>
      <c r="S66" s="1970"/>
      <c r="T66" s="1970"/>
      <c r="U66" s="1970"/>
      <c r="V66" s="1970"/>
      <c r="W66" s="1970"/>
      <c r="X66" s="1970"/>
      <c r="Y66" s="1970"/>
      <c r="Z66" s="1970"/>
      <c r="AA66" s="1970"/>
      <c r="AB66" s="1970"/>
      <c r="AC66" s="1970"/>
      <c r="AD66" s="1970"/>
      <c r="AE66" s="1970"/>
      <c r="AF66" s="1970"/>
      <c r="AG66" s="1970"/>
      <c r="AH66" s="1970"/>
      <c r="AI66" s="1970"/>
      <c r="AJ66" s="1970"/>
      <c r="AK66" s="1970"/>
      <c r="AL66" s="1970"/>
      <c r="AM66" s="1970"/>
      <c r="AN66" s="1970"/>
      <c r="AO66" s="1970"/>
      <c r="AP66" s="1970"/>
      <c r="AQ66" s="1970"/>
      <c r="AR66" s="1970"/>
      <c r="AS66" s="1970"/>
      <c r="AT66" s="1970"/>
      <c r="AU66" s="1970"/>
      <c r="AV66" s="1970"/>
      <c r="AW66" s="1970"/>
      <c r="AX66" s="1970"/>
      <c r="AY66" s="1970"/>
      <c r="AZ66" s="1970"/>
      <c r="BA66" s="1970"/>
      <c r="BB66" s="1970"/>
      <c r="BC66" s="1970"/>
      <c r="BD66" s="1970"/>
      <c r="BE66" s="1970"/>
      <c r="BF66" s="1970"/>
      <c r="BG66" s="1970"/>
      <c r="BH66" s="1970"/>
      <c r="BI66" s="1970"/>
      <c r="BJ66" s="1970"/>
      <c r="BK66" s="1970"/>
      <c r="BL66" s="1970"/>
      <c r="BM66" s="1970"/>
      <c r="BN66" s="1970"/>
      <c r="BO66" s="1970"/>
      <c r="BP66" s="1970"/>
      <c r="BQ66" s="1970"/>
      <c r="BR66" s="1970"/>
      <c r="BS66" s="1970"/>
      <c r="BT66" s="1970"/>
      <c r="BU66" s="1970"/>
      <c r="BV66" s="1970"/>
      <c r="BW66" s="1970"/>
      <c r="BX66" s="1970"/>
      <c r="BY66" s="1970"/>
      <c r="BZ66" s="1970"/>
      <c r="CA66" s="1970"/>
      <c r="CB66" s="1970"/>
      <c r="CC66" s="1970"/>
      <c r="CD66" s="1970"/>
      <c r="CE66" s="1970"/>
      <c r="CF66" s="1970"/>
      <c r="CG66" s="1970"/>
      <c r="CH66" s="1970"/>
      <c r="CI66" s="1970"/>
      <c r="CJ66" s="1970"/>
      <c r="CK66" s="1970"/>
      <c r="CL66" s="1970"/>
      <c r="CM66" s="1970"/>
      <c r="CN66" s="1970"/>
      <c r="CO66" s="1970"/>
      <c r="CP66" s="1970"/>
      <c r="CQ66" s="1970"/>
      <c r="CR66" s="1970"/>
      <c r="CS66" s="1970"/>
      <c r="CT66" s="1970"/>
      <c r="CU66" s="1970"/>
      <c r="CV66" s="1970"/>
      <c r="CW66" s="1970"/>
      <c r="CX66" s="1970"/>
      <c r="CY66" s="1970"/>
      <c r="CZ66" s="1970"/>
      <c r="DA66" s="1970"/>
      <c r="DB66" s="1970"/>
      <c r="DC66" s="1970"/>
      <c r="DD66" s="1970"/>
      <c r="DE66" s="1970"/>
      <c r="DF66" s="1970"/>
      <c r="DG66" s="1970"/>
      <c r="DH66" s="1970"/>
      <c r="DI66" s="1970"/>
      <c r="DJ66" s="1970"/>
      <c r="DK66" s="1970"/>
      <c r="DL66" s="1970"/>
      <c r="DM66" s="1970"/>
      <c r="DN66" s="1970"/>
      <c r="DO66" s="1970"/>
      <c r="DP66" s="1970"/>
      <c r="DQ66" s="1970"/>
      <c r="DR66" s="1970"/>
      <c r="DS66" s="1970"/>
      <c r="DT66" s="1970"/>
      <c r="DU66" s="1970"/>
      <c r="DV66" s="1970"/>
      <c r="DW66" s="1970"/>
      <c r="DX66" s="1970"/>
      <c r="DY66" s="1970"/>
      <c r="DZ66" s="1970"/>
      <c r="EA66" s="1970"/>
      <c r="EB66" s="1970"/>
      <c r="EC66" s="1970"/>
      <c r="ED66" s="1970"/>
      <c r="EE66" s="1970"/>
      <c r="EF66" s="1970"/>
      <c r="EG66" s="1970"/>
      <c r="EH66" s="1970"/>
      <c r="EI66" s="1970"/>
      <c r="EJ66" s="1970"/>
      <c r="EK66" s="1970"/>
      <c r="EL66" s="1970"/>
      <c r="EM66" s="1970"/>
      <c r="EN66" s="1970"/>
      <c r="EO66" s="1970"/>
      <c r="EP66" s="1970"/>
      <c r="EQ66" s="1970"/>
      <c r="ER66" s="1970"/>
      <c r="ES66" s="1970"/>
      <c r="ET66" s="1970"/>
      <c r="EU66" s="1970"/>
      <c r="EV66" s="1970"/>
      <c r="EW66" s="1970"/>
      <c r="EX66" s="1970"/>
      <c r="EY66" s="2020"/>
      <c r="EZ66" s="2020"/>
      <c r="FA66" s="2020"/>
      <c r="FB66" s="2020"/>
      <c r="FC66" s="2020"/>
      <c r="FD66" s="2020"/>
      <c r="FE66" s="2020"/>
      <c r="FF66" s="2020"/>
      <c r="FG66" s="2020"/>
      <c r="FH66" s="2020"/>
      <c r="FI66" s="2020"/>
      <c r="FJ66" s="2020"/>
      <c r="FK66" s="2020"/>
      <c r="FL66" s="2020"/>
      <c r="FM66" s="2020"/>
      <c r="FN66" s="2020"/>
      <c r="FO66" s="2020"/>
      <c r="FP66" s="2020"/>
      <c r="FQ66" s="2020"/>
      <c r="FR66" s="2020"/>
      <c r="FS66" s="2020"/>
      <c r="FT66" s="2020"/>
      <c r="FU66" s="2020"/>
      <c r="FV66" s="2020"/>
      <c r="FW66" s="2020"/>
      <c r="FX66" s="2020"/>
      <c r="FY66" s="2020"/>
      <c r="FZ66" s="2020"/>
      <c r="GA66" s="2020"/>
      <c r="GB66" s="2020"/>
      <c r="GC66" s="2020"/>
      <c r="GD66" s="2020"/>
      <c r="GE66" s="2020"/>
      <c r="GF66" s="2020"/>
      <c r="GG66" s="2020"/>
      <c r="GH66" s="2020"/>
      <c r="GI66" s="2020"/>
      <c r="GJ66" s="2020"/>
      <c r="GK66" s="2020"/>
      <c r="GL66" s="2020"/>
      <c r="GM66" s="2020"/>
      <c r="GN66" s="2020"/>
      <c r="GO66" s="2020"/>
      <c r="GP66" s="2020"/>
      <c r="GQ66" s="2020"/>
      <c r="GR66" s="2020"/>
      <c r="GS66" s="2020"/>
      <c r="GT66" s="2020"/>
      <c r="GU66" s="2020"/>
      <c r="GV66" s="2020"/>
      <c r="GW66" s="2020"/>
      <c r="GX66" s="2020"/>
      <c r="GY66" s="2020"/>
      <c r="GZ66" s="2020"/>
      <c r="HA66" s="2020"/>
      <c r="HB66" s="2020"/>
      <c r="HC66" s="2020"/>
      <c r="HD66" s="2020"/>
      <c r="HE66" s="2020"/>
      <c r="HF66" s="2020"/>
      <c r="HG66" s="2020"/>
      <c r="HH66" s="2020"/>
      <c r="HI66" s="2020"/>
      <c r="HJ66" s="2020"/>
      <c r="HK66" s="2020"/>
      <c r="HL66" s="2020"/>
      <c r="HM66" s="2020"/>
      <c r="HN66" s="2020"/>
      <c r="HO66" s="2020"/>
      <c r="HP66" s="2020"/>
      <c r="HQ66" s="2020"/>
      <c r="HR66" s="2020"/>
      <c r="HS66" s="2020"/>
      <c r="HT66" s="2020"/>
      <c r="HU66" s="2020"/>
      <c r="HV66" s="2020"/>
      <c r="HW66" s="2028"/>
      <c r="HX66" s="2028"/>
      <c r="HY66" s="2028"/>
      <c r="HZ66" s="2020"/>
      <c r="IA66" s="2020"/>
      <c r="IB66" s="2020"/>
      <c r="IC66" s="2020"/>
      <c r="ID66" s="2020"/>
      <c r="IE66" s="2020"/>
      <c r="IF66" s="2020"/>
      <c r="IG66" s="2020"/>
      <c r="IH66" s="2020"/>
      <c r="II66" s="2020"/>
      <c r="IJ66" s="2020"/>
      <c r="IK66" s="2020"/>
      <c r="IL66" s="2020"/>
      <c r="IM66" s="2020"/>
      <c r="IN66" s="2020"/>
      <c r="IO66" s="2020"/>
      <c r="IP66" s="2020"/>
      <c r="IQ66" s="2020"/>
      <c r="IR66" s="2020"/>
      <c r="IS66" s="2020"/>
      <c r="IT66" s="2020"/>
      <c r="IU66" s="2020"/>
      <c r="IV66" s="2020"/>
      <c r="IW66" s="2020"/>
      <c r="IX66" s="2020"/>
      <c r="IY66" s="2020"/>
      <c r="IZ66" s="2020"/>
      <c r="JA66" s="2020"/>
      <c r="JB66" s="2020"/>
      <c r="JC66" s="2020"/>
      <c r="JD66" s="2020"/>
      <c r="JE66" s="2020"/>
      <c r="JF66" s="2020"/>
      <c r="JG66" s="2020"/>
      <c r="JH66" s="2020"/>
      <c r="JI66" s="2020"/>
      <c r="JJ66" s="2020"/>
      <c r="JK66" s="2020"/>
      <c r="JL66" s="2020"/>
      <c r="JM66" s="2020"/>
      <c r="JN66" s="2020"/>
      <c r="JO66" s="2020"/>
      <c r="JP66" s="2020"/>
      <c r="JQ66" s="2020"/>
      <c r="JR66" s="2020"/>
      <c r="JS66" s="2020"/>
      <c r="JT66" s="2020"/>
      <c r="JU66" s="2020"/>
      <c r="JV66" s="2020"/>
      <c r="JW66" s="2020"/>
      <c r="JX66" s="2020"/>
      <c r="JY66" s="2020"/>
      <c r="JZ66" s="2020"/>
      <c r="KA66" s="2020"/>
      <c r="KB66" s="2020"/>
      <c r="KC66" s="2020"/>
      <c r="KD66" s="2020"/>
      <c r="KE66" s="2020"/>
      <c r="KF66" s="2020"/>
      <c r="KG66" s="2020"/>
      <c r="KH66" s="2020"/>
      <c r="KI66" s="2020"/>
      <c r="KJ66" s="2020"/>
      <c r="KK66" s="2020"/>
      <c r="KL66" s="2020"/>
      <c r="KM66" s="2020"/>
      <c r="KN66" s="2020"/>
      <c r="KO66" s="2020"/>
      <c r="KP66" s="2020"/>
      <c r="KQ66" s="2020"/>
      <c r="KR66" s="2020"/>
      <c r="KS66" s="2020"/>
      <c r="KT66" s="2020"/>
      <c r="KU66" s="2020"/>
      <c r="KV66" s="2020"/>
      <c r="KW66" s="2020"/>
      <c r="KX66" s="2020"/>
      <c r="KY66" s="2020"/>
      <c r="KZ66" s="2020"/>
      <c r="LA66" s="2020"/>
      <c r="LB66" s="2020"/>
      <c r="LC66" s="2020"/>
      <c r="LD66" s="2020"/>
      <c r="LE66" s="2020"/>
      <c r="LF66" s="2020"/>
      <c r="LG66" s="2020"/>
      <c r="LH66" s="2020"/>
      <c r="LI66" s="2020"/>
      <c r="LJ66" s="2020"/>
      <c r="LK66" s="2020"/>
      <c r="LL66" s="2020"/>
      <c r="LM66" s="2020"/>
      <c r="LN66" s="2020"/>
      <c r="LO66" s="2020"/>
      <c r="LP66" s="2020"/>
      <c r="LQ66" s="2020"/>
      <c r="LR66" s="2020"/>
      <c r="LS66" s="2020"/>
      <c r="LT66" s="2020"/>
      <c r="LU66" s="2020"/>
      <c r="LV66" s="2020"/>
      <c r="LW66" s="2020"/>
      <c r="LX66" s="2020"/>
      <c r="LY66" s="2020"/>
      <c r="LZ66" s="2020"/>
      <c r="MA66" s="2020"/>
      <c r="MB66" s="2029"/>
      <c r="MC66" s="2029"/>
      <c r="MD66" s="2020"/>
      <c r="ME66" s="2020"/>
      <c r="MF66" s="2020"/>
      <c r="MG66" s="2020"/>
      <c r="MH66" s="2020"/>
      <c r="MI66" s="2020"/>
      <c r="MJ66" s="2020"/>
      <c r="MK66" s="2020"/>
      <c r="ML66" s="2020"/>
      <c r="MM66" s="2020"/>
      <c r="MN66" s="2020"/>
      <c r="MO66" s="2020"/>
      <c r="MP66" s="2020"/>
      <c r="MQ66" s="2020"/>
      <c r="MR66" s="2020"/>
      <c r="MS66" s="2020"/>
      <c r="MT66" s="2020"/>
      <c r="MU66" s="2020"/>
      <c r="MV66" s="2020"/>
      <c r="MW66" s="2020"/>
      <c r="MX66" s="2020"/>
      <c r="MY66" s="2020"/>
      <c r="MZ66" s="2020"/>
      <c r="NA66" s="2020"/>
      <c r="NB66" s="2020"/>
      <c r="NC66" s="2020"/>
      <c r="ND66" s="2020"/>
      <c r="NE66" s="2020"/>
      <c r="NF66" s="2020"/>
      <c r="NG66" s="2020"/>
      <c r="NH66" s="2020"/>
      <c r="NI66" s="2020"/>
      <c r="NJ66" s="2020"/>
      <c r="NK66" s="2020"/>
      <c r="NL66" s="2020"/>
      <c r="NM66" s="2020"/>
      <c r="NN66" s="2020"/>
      <c r="NO66" s="2020"/>
      <c r="NP66" s="2020"/>
      <c r="NQ66" s="2020"/>
      <c r="NR66" s="2020"/>
      <c r="NS66" s="2020"/>
      <c r="NT66" s="2020"/>
      <c r="NU66" s="2020"/>
      <c r="NV66" s="2020"/>
      <c r="NW66" s="2020"/>
      <c r="NX66" s="2020"/>
      <c r="NY66" s="2020"/>
      <c r="NZ66" s="2020"/>
      <c r="OA66" s="2020"/>
      <c r="OB66" s="2020"/>
      <c r="OC66" s="2020"/>
      <c r="OD66" s="2020"/>
      <c r="OE66" s="2020"/>
      <c r="OF66" s="2020"/>
      <c r="OG66" s="2020"/>
      <c r="OH66" s="2020"/>
      <c r="OI66" s="2020"/>
      <c r="OJ66" s="2020"/>
      <c r="OK66" s="2020"/>
      <c r="OL66" s="2020"/>
      <c r="OM66" s="2020"/>
      <c r="ON66" s="2020"/>
      <c r="OO66" s="2020"/>
      <c r="OP66" s="2020"/>
      <c r="OQ66" s="2020"/>
      <c r="OR66" s="2020"/>
      <c r="OS66" s="2020"/>
      <c r="OT66" s="2020"/>
      <c r="OU66" s="2020"/>
      <c r="OV66" s="2020"/>
      <c r="OW66" s="2020"/>
      <c r="OX66" s="2020"/>
      <c r="OY66" s="2020"/>
      <c r="OZ66" s="2020"/>
      <c r="PA66" s="2020"/>
      <c r="PB66" s="2020"/>
      <c r="PC66" s="2020"/>
      <c r="PD66" s="2020"/>
      <c r="PE66" s="2020"/>
      <c r="PF66" s="2020"/>
      <c r="PG66" s="2020"/>
      <c r="PH66" s="2020"/>
      <c r="PI66" s="2020"/>
      <c r="PJ66" s="2020"/>
      <c r="PK66" s="2020"/>
      <c r="PL66" s="2020"/>
      <c r="PM66" s="2020"/>
      <c r="PN66" s="2020"/>
      <c r="PO66" s="2020"/>
      <c r="PP66" s="2020"/>
      <c r="PQ66" s="2020"/>
      <c r="PR66" s="2020"/>
      <c r="PS66" s="2020"/>
      <c r="PT66" s="2020"/>
      <c r="PU66" s="2359"/>
      <c r="PV66" s="2359"/>
      <c r="PW66" s="2359"/>
      <c r="PX66" s="2020"/>
      <c r="PY66" s="2020"/>
      <c r="PZ66" s="2020"/>
      <c r="QA66" s="2020"/>
      <c r="QB66" s="2020"/>
      <c r="QC66" s="2020"/>
      <c r="QD66" s="2020"/>
      <c r="QE66" s="2020"/>
      <c r="QF66" s="2020"/>
      <c r="QG66" s="2020"/>
      <c r="QH66" s="2020"/>
      <c r="QI66" s="2020"/>
      <c r="QJ66" s="2020"/>
      <c r="QK66" s="2020"/>
      <c r="QL66" s="2020"/>
      <c r="QM66" s="2020"/>
      <c r="QN66" s="2020"/>
      <c r="QO66" s="2020"/>
      <c r="QP66" s="2020"/>
      <c r="QQ66" s="2020"/>
      <c r="QR66" s="2020"/>
      <c r="QS66" s="2020"/>
      <c r="QT66" s="2020"/>
      <c r="QU66" s="2020"/>
      <c r="QV66" s="2020"/>
      <c r="QW66" s="2020"/>
      <c r="QX66" s="2020"/>
      <c r="QY66" s="2020"/>
      <c r="QZ66" s="2020"/>
      <c r="RA66" s="2020"/>
      <c r="RB66" s="2020"/>
      <c r="RC66" s="2020"/>
      <c r="RD66" s="2020"/>
      <c r="RE66" s="2020"/>
      <c r="RF66" s="2020"/>
      <c r="RG66" s="2020"/>
      <c r="RH66" s="2020"/>
      <c r="RI66" s="2020"/>
      <c r="RJ66" s="2020"/>
      <c r="RK66" s="2020"/>
      <c r="RL66" s="2020"/>
      <c r="RM66" s="2020"/>
      <c r="RN66" s="2020"/>
      <c r="RO66" s="2020"/>
      <c r="RP66" s="2020"/>
      <c r="RQ66" s="2020"/>
      <c r="RR66" s="2020"/>
      <c r="RS66" s="2020"/>
      <c r="RT66" s="2020"/>
      <c r="RU66" s="2020"/>
      <c r="RV66" s="2020"/>
      <c r="RW66" s="2020"/>
      <c r="RX66" s="2020"/>
      <c r="RY66" s="2020"/>
      <c r="RZ66" s="2020"/>
      <c r="SA66" s="2020"/>
      <c r="SB66" s="2020"/>
      <c r="SC66" s="2020"/>
      <c r="SD66" s="2020"/>
      <c r="SE66" s="2020"/>
      <c r="SF66" s="2020"/>
      <c r="SG66" s="2020"/>
      <c r="SH66" s="2020"/>
      <c r="SI66" s="2020"/>
      <c r="SJ66" s="2020"/>
      <c r="SK66" s="2020"/>
      <c r="SL66" s="2020"/>
      <c r="SM66" s="2020"/>
      <c r="SN66" s="2020"/>
      <c r="SO66" s="2020"/>
      <c r="SP66" s="2020"/>
      <c r="SQ66" s="2020"/>
      <c r="SR66" s="2020"/>
      <c r="SS66" s="2020"/>
      <c r="ST66" s="2020"/>
      <c r="SU66" s="2020"/>
      <c r="SV66" s="2020"/>
      <c r="SW66" s="2020"/>
      <c r="SX66" s="2020"/>
      <c r="SY66" s="2020"/>
      <c r="SZ66" s="2020"/>
      <c r="TA66" s="2020"/>
      <c r="TB66" s="2020"/>
      <c r="TC66" s="2020"/>
      <c r="TD66" s="2020"/>
      <c r="TE66" s="2020"/>
      <c r="TF66" s="2020"/>
      <c r="TG66" s="2020"/>
      <c r="TH66" s="2020"/>
      <c r="TI66" s="2020"/>
      <c r="TJ66" s="2020"/>
      <c r="TK66" s="2020"/>
      <c r="TL66" s="2020"/>
      <c r="TM66" s="2360"/>
      <c r="TN66" s="2360"/>
      <c r="TO66" s="2360"/>
      <c r="TP66" s="2020"/>
      <c r="TQ66" s="2020"/>
      <c r="TR66" s="2020"/>
      <c r="TS66" s="2020"/>
      <c r="TT66" s="2020"/>
      <c r="TU66" s="2020"/>
      <c r="TV66" s="2020"/>
      <c r="TW66" s="2020"/>
      <c r="TX66" s="2020"/>
      <c r="TY66" s="2020"/>
      <c r="TZ66" s="2020"/>
      <c r="UA66" s="2020"/>
      <c r="UB66" s="2020"/>
      <c r="UC66" s="2008"/>
      <c r="UD66" s="2008"/>
      <c r="UE66" s="2008"/>
      <c r="UF66" s="2008"/>
      <c r="UG66" s="2008"/>
      <c r="UH66" s="2008"/>
      <c r="UI66" s="2008"/>
      <c r="UJ66" s="2008"/>
      <c r="UK66" s="2008"/>
      <c r="UL66" s="2008"/>
      <c r="UM66" s="2008"/>
      <c r="UN66" s="2008"/>
      <c r="UO66" s="2008"/>
      <c r="UP66" s="2008"/>
      <c r="UQ66" s="2008"/>
      <c r="UR66" s="2008"/>
      <c r="US66" s="2008"/>
      <c r="UT66" s="2008"/>
      <c r="UU66" s="2008"/>
      <c r="UV66" s="2008"/>
      <c r="UW66" s="2008"/>
      <c r="UX66" s="2008"/>
      <c r="UY66" s="2008"/>
      <c r="UZ66" s="2008"/>
      <c r="VA66" s="2008"/>
      <c r="VB66" s="2008"/>
      <c r="VC66" s="2008"/>
      <c r="VD66" s="2008"/>
      <c r="VE66" s="2008"/>
      <c r="VF66" s="2008"/>
      <c r="VG66" s="2008"/>
      <c r="VH66" s="2008"/>
      <c r="VI66" s="2008"/>
      <c r="VJ66" s="2008"/>
      <c r="VK66" s="2008"/>
      <c r="VL66" s="2008"/>
      <c r="VM66" s="2008"/>
      <c r="VN66" s="2008"/>
      <c r="VO66" s="2008"/>
      <c r="VP66" s="2008"/>
      <c r="VQ66" s="2008"/>
      <c r="VR66" s="2008"/>
      <c r="VS66" s="2008"/>
      <c r="VT66" s="2008"/>
      <c r="VU66" s="2008"/>
      <c r="VV66" s="2008"/>
      <c r="VW66" s="2008"/>
      <c r="VX66" s="2008"/>
      <c r="VY66" s="2008"/>
      <c r="VZ66" s="2008"/>
      <c r="WA66" s="2008"/>
      <c r="WB66" s="2008"/>
      <c r="WC66" s="2008"/>
      <c r="WD66" s="2008"/>
      <c r="WE66" s="2008"/>
      <c r="WF66" s="2008"/>
      <c r="WG66" s="2008"/>
      <c r="WH66" s="2008"/>
      <c r="WI66" s="2008"/>
      <c r="WJ66" s="2008"/>
      <c r="WK66" s="2008"/>
      <c r="WL66" s="2008"/>
      <c r="WM66" s="2008"/>
      <c r="WN66" s="2008"/>
      <c r="WO66" s="2008"/>
      <c r="WP66" s="2008"/>
      <c r="WQ66" s="2008"/>
      <c r="WR66" s="2008"/>
      <c r="WS66" s="2008"/>
      <c r="WT66" s="2008"/>
      <c r="WU66" s="2008"/>
      <c r="WV66" s="2008"/>
      <c r="WW66" s="2008"/>
      <c r="WX66" s="2008"/>
      <c r="WY66" s="2008"/>
      <c r="WZ66" s="2008"/>
      <c r="XA66" s="2008"/>
      <c r="XB66" s="2008"/>
      <c r="XC66" s="2008"/>
      <c r="XD66" s="2008"/>
      <c r="XE66" s="2008"/>
      <c r="XF66" s="2008"/>
      <c r="XG66" s="2008"/>
      <c r="XH66" s="2008"/>
      <c r="XI66" s="2008"/>
      <c r="XJ66" s="2008"/>
      <c r="XK66" s="2008"/>
      <c r="XL66" s="2008"/>
      <c r="XM66" s="2008"/>
      <c r="XN66" s="2008"/>
      <c r="XO66" s="2008"/>
      <c r="XP66" s="2008"/>
      <c r="XQ66" s="2008"/>
      <c r="XR66" s="2008"/>
      <c r="XS66" s="2008"/>
      <c r="XT66" s="2008"/>
      <c r="XU66" s="2008"/>
      <c r="XV66" s="2008"/>
      <c r="XW66" s="2008"/>
      <c r="XX66" s="2008"/>
      <c r="XY66" s="2008"/>
      <c r="XZ66" s="2008"/>
      <c r="YA66" s="2008"/>
      <c r="YB66" s="2008"/>
      <c r="YC66" s="2008"/>
      <c r="YD66" s="2008"/>
      <c r="YE66" s="2008"/>
      <c r="YF66" s="2008"/>
      <c r="YG66" s="2008"/>
      <c r="YH66" s="2008"/>
      <c r="YI66" s="2008"/>
      <c r="YJ66" s="2008"/>
      <c r="YK66" s="2008"/>
      <c r="YL66" s="2008"/>
      <c r="YM66" s="2008"/>
      <c r="YN66" s="2008"/>
      <c r="YO66" s="2008"/>
      <c r="YP66" s="2008"/>
      <c r="YQ66" s="2008"/>
      <c r="YR66" s="2008"/>
      <c r="YS66" s="2008"/>
      <c r="YT66" s="2008"/>
      <c r="YU66" s="2008"/>
      <c r="YV66" s="2008"/>
      <c r="YW66" s="2008"/>
      <c r="YX66" s="2008"/>
      <c r="YY66" s="2008"/>
      <c r="YZ66" s="2008"/>
      <c r="ZA66" s="2008"/>
      <c r="ZB66" s="2008"/>
      <c r="ZC66" s="2008"/>
      <c r="ZD66" s="2008"/>
      <c r="ZE66" s="2008"/>
      <c r="ZF66" s="2008"/>
      <c r="ZG66" s="2008"/>
      <c r="ZH66" s="2008"/>
      <c r="ZI66" s="2008"/>
      <c r="ZJ66" s="2008"/>
      <c r="ZK66" s="2008"/>
      <c r="ZL66" s="2008"/>
      <c r="ZM66" s="2008"/>
      <c r="ZN66" s="2008"/>
      <c r="ZO66" s="2008"/>
      <c r="ZP66" s="2008"/>
      <c r="ZQ66" s="2008"/>
      <c r="ZR66" s="2008"/>
      <c r="ZS66" s="2008"/>
      <c r="ZT66" s="2008"/>
      <c r="ZU66" s="2008"/>
      <c r="ZV66" s="2008"/>
      <c r="ZW66" s="2008"/>
      <c r="ZX66" s="2008"/>
      <c r="ZY66" s="2008"/>
      <c r="ZZ66" s="2008"/>
      <c r="AAA66" s="2008"/>
      <c r="AAB66" s="2008"/>
      <c r="AAC66" s="2008"/>
      <c r="AAD66" s="2008"/>
      <c r="AAE66" s="2008"/>
      <c r="AAF66" s="2008"/>
      <c r="AAG66" s="2008"/>
      <c r="AAH66" s="2008"/>
      <c r="AAI66" s="2008"/>
      <c r="AAJ66" s="2008"/>
      <c r="AAK66" s="2008"/>
      <c r="AAL66" s="2008"/>
      <c r="AAM66" s="2008"/>
      <c r="AAN66" s="2008"/>
      <c r="AAO66" s="2008"/>
      <c r="AAP66" s="2008"/>
      <c r="AAQ66" s="2008"/>
      <c r="AAR66" s="2008"/>
      <c r="AAS66" s="2008"/>
      <c r="AAT66" s="2008"/>
      <c r="AAU66" s="2008"/>
      <c r="AAV66" s="2008"/>
      <c r="AAW66" s="2361"/>
      <c r="AAX66" s="2361"/>
      <c r="AAY66" s="2361"/>
      <c r="AAZ66" s="2020"/>
      <c r="ABA66" s="2020"/>
      <c r="ABB66" s="2020"/>
      <c r="ABC66" s="2020"/>
      <c r="ABD66" s="2020"/>
      <c r="ABE66" s="1725" t="s">
        <v>2365</v>
      </c>
      <c r="ABF66" s="1726" t="s">
        <v>1999</v>
      </c>
      <c r="ABG66" s="1726" t="s">
        <v>2011</v>
      </c>
      <c r="ABH66" s="1730" t="s">
        <v>897</v>
      </c>
      <c r="ABI66" s="1725" t="s">
        <v>1934</v>
      </c>
      <c r="ABJ66" s="1726" t="s">
        <v>2750</v>
      </c>
      <c r="ABK66" s="1726" t="s">
        <v>1972</v>
      </c>
      <c r="ABL66" s="1730" t="s">
        <v>897</v>
      </c>
      <c r="ABM66" s="1725" t="s">
        <v>2867</v>
      </c>
      <c r="ABN66" s="1726" t="s">
        <v>2280</v>
      </c>
      <c r="ABO66" s="1726" t="s">
        <v>2414</v>
      </c>
      <c r="ABP66" s="1730" t="s">
        <v>897</v>
      </c>
      <c r="ABQ66" s="1827" t="s">
        <v>2745</v>
      </c>
      <c r="ABR66" s="1744" t="s">
        <v>2362</v>
      </c>
      <c r="ABS66" s="1744" t="s">
        <v>2049</v>
      </c>
      <c r="ABT66" s="1802" t="s">
        <v>897</v>
      </c>
      <c r="ABU66" s="1827" t="s">
        <v>2005</v>
      </c>
      <c r="ABV66" s="1744" t="s">
        <v>2743</v>
      </c>
      <c r="ABW66" s="1744" t="s">
        <v>2754</v>
      </c>
      <c r="ABX66" s="1802" t="s">
        <v>897</v>
      </c>
      <c r="ABY66" s="1827" t="s">
        <v>2623</v>
      </c>
      <c r="ABZ66" s="1744" t="s">
        <v>2747</v>
      </c>
      <c r="ACA66" s="1744" t="s">
        <v>2361</v>
      </c>
      <c r="ACB66" s="1802" t="s">
        <v>897</v>
      </c>
      <c r="ACC66" s="1827" t="s">
        <v>2866</v>
      </c>
      <c r="ACD66" s="1744" t="s">
        <v>2112</v>
      </c>
      <c r="ACE66" s="1744" t="s">
        <v>2359</v>
      </c>
      <c r="ACF66" s="1802" t="s">
        <v>897</v>
      </c>
      <c r="ACG66" s="1827" t="s">
        <v>1936</v>
      </c>
      <c r="ACH66" s="1744" t="s">
        <v>2365</v>
      </c>
      <c r="ACI66" s="1744" t="s">
        <v>2011</v>
      </c>
      <c r="ACJ66" s="1802" t="s">
        <v>897</v>
      </c>
      <c r="ACK66" s="1827" t="s">
        <v>897</v>
      </c>
      <c r="ACL66" s="1744" t="s">
        <v>897</v>
      </c>
      <c r="ACM66" s="1744" t="s">
        <v>897</v>
      </c>
      <c r="ACN66" s="1828" t="s">
        <v>897</v>
      </c>
      <c r="ACO66" s="2365"/>
      <c r="ACP66" s="2366" t="s">
        <v>2854</v>
      </c>
      <c r="ACQ66" s="1725">
        <f t="shared" si="11"/>
        <v>9</v>
      </c>
      <c r="ACR66" s="1726">
        <f t="shared" si="12"/>
        <v>15</v>
      </c>
      <c r="ACS66" s="1730">
        <f t="shared" si="13"/>
        <v>24</v>
      </c>
      <c r="ACT66" s="2369">
        <f t="shared" si="14"/>
        <v>0.375</v>
      </c>
      <c r="ACU66" s="2368">
        <f t="shared" si="15"/>
        <v>4</v>
      </c>
      <c r="ACV66" s="1726">
        <f t="shared" si="16"/>
        <v>11</v>
      </c>
      <c r="ACW66" s="1727">
        <f t="shared" si="17"/>
        <v>15</v>
      </c>
      <c r="ACX66" s="2031">
        <f t="shared" si="18"/>
        <v>0.26666666666666666</v>
      </c>
    </row>
    <row r="67" spans="1:779" s="1749" customFormat="1">
      <c r="A67" s="2356"/>
      <c r="B67" s="2366" t="s">
        <v>2877</v>
      </c>
      <c r="C67" s="2111">
        <f t="shared" ca="1" si="19"/>
        <v>13</v>
      </c>
      <c r="D67" s="2357">
        <v>41153</v>
      </c>
      <c r="E67" s="2025" t="s">
        <v>2606</v>
      </c>
      <c r="F67" s="2032" t="s">
        <v>18</v>
      </c>
      <c r="G67" s="2358"/>
      <c r="H67" s="1971">
        <f t="shared" si="20"/>
        <v>10</v>
      </c>
      <c r="I67" s="1726">
        <f t="shared" si="21"/>
        <v>17</v>
      </c>
      <c r="J67" s="1726">
        <f t="shared" ref="J67:J72" si="24">SUM(H67:I67)</f>
        <v>27</v>
      </c>
      <c r="K67" s="2027">
        <f t="shared" ref="K67:K72" si="25">IFERROR(H67/J67,"")</f>
        <v>0.37037037037037035</v>
      </c>
      <c r="L67" s="1970"/>
      <c r="M67" s="1970"/>
      <c r="N67" s="1970"/>
      <c r="O67" s="1970"/>
      <c r="P67" s="1970"/>
      <c r="Q67" s="1970"/>
      <c r="R67" s="1970"/>
      <c r="S67" s="1970"/>
      <c r="T67" s="1970"/>
      <c r="U67" s="1970"/>
      <c r="V67" s="1970"/>
      <c r="W67" s="1970"/>
      <c r="X67" s="1970"/>
      <c r="Y67" s="1970"/>
      <c r="Z67" s="1970"/>
      <c r="AA67" s="1970"/>
      <c r="AB67" s="1970"/>
      <c r="AC67" s="1970"/>
      <c r="AD67" s="1970"/>
      <c r="AE67" s="1970"/>
      <c r="AF67" s="1970"/>
      <c r="AG67" s="1970"/>
      <c r="AH67" s="1970"/>
      <c r="AI67" s="1970"/>
      <c r="AJ67" s="1970"/>
      <c r="AK67" s="1970"/>
      <c r="AL67" s="1970"/>
      <c r="AM67" s="1970"/>
      <c r="AN67" s="1970"/>
      <c r="AO67" s="1970"/>
      <c r="AP67" s="1970"/>
      <c r="AQ67" s="1970"/>
      <c r="AR67" s="1970"/>
      <c r="AS67" s="1970"/>
      <c r="AT67" s="1970"/>
      <c r="AU67" s="1970"/>
      <c r="AV67" s="1970"/>
      <c r="AW67" s="1970"/>
      <c r="AX67" s="1970"/>
      <c r="AY67" s="1970"/>
      <c r="AZ67" s="1970"/>
      <c r="BA67" s="1970"/>
      <c r="BB67" s="1970"/>
      <c r="BC67" s="1970"/>
      <c r="BD67" s="1970"/>
      <c r="BE67" s="1970"/>
      <c r="BF67" s="1970"/>
      <c r="BG67" s="1970"/>
      <c r="BH67" s="1970"/>
      <c r="BI67" s="1970"/>
      <c r="BJ67" s="1970"/>
      <c r="BK67" s="1970"/>
      <c r="BL67" s="1970"/>
      <c r="BM67" s="1970"/>
      <c r="BN67" s="1970"/>
      <c r="BO67" s="1970"/>
      <c r="BP67" s="1970"/>
      <c r="BQ67" s="1970"/>
      <c r="BR67" s="1970"/>
      <c r="BS67" s="1970"/>
      <c r="BT67" s="1970"/>
      <c r="BU67" s="1970"/>
      <c r="BV67" s="1970"/>
      <c r="BW67" s="1970"/>
      <c r="BX67" s="1970"/>
      <c r="BY67" s="1970"/>
      <c r="BZ67" s="1970"/>
      <c r="CA67" s="1970"/>
      <c r="CB67" s="1970"/>
      <c r="CC67" s="1970"/>
      <c r="CD67" s="1970"/>
      <c r="CE67" s="1970"/>
      <c r="CF67" s="1970"/>
      <c r="CG67" s="1970"/>
      <c r="CH67" s="1970"/>
      <c r="CI67" s="1970"/>
      <c r="CJ67" s="1970"/>
      <c r="CK67" s="1970"/>
      <c r="CL67" s="1970"/>
      <c r="CM67" s="1970"/>
      <c r="CN67" s="1970"/>
      <c r="CO67" s="1970"/>
      <c r="CP67" s="1970"/>
      <c r="CQ67" s="1970"/>
      <c r="CR67" s="1970"/>
      <c r="CS67" s="1970"/>
      <c r="CT67" s="1970"/>
      <c r="CU67" s="1970"/>
      <c r="CV67" s="1970"/>
      <c r="CW67" s="1970"/>
      <c r="CX67" s="1970"/>
      <c r="CY67" s="1970"/>
      <c r="CZ67" s="1970"/>
      <c r="DA67" s="1970"/>
      <c r="DB67" s="1970"/>
      <c r="DC67" s="1970"/>
      <c r="DD67" s="1970"/>
      <c r="DE67" s="1970"/>
      <c r="DF67" s="1970"/>
      <c r="DG67" s="1970"/>
      <c r="DH67" s="1970"/>
      <c r="DI67" s="1970"/>
      <c r="DJ67" s="1970"/>
      <c r="DK67" s="1970"/>
      <c r="DL67" s="1970"/>
      <c r="DM67" s="1970"/>
      <c r="DN67" s="1970"/>
      <c r="DO67" s="1970"/>
      <c r="DP67" s="1970"/>
      <c r="DQ67" s="1970"/>
      <c r="DR67" s="1970"/>
      <c r="DS67" s="1970"/>
      <c r="DT67" s="1970"/>
      <c r="DU67" s="1970"/>
      <c r="DV67" s="1970"/>
      <c r="DW67" s="1970"/>
      <c r="DX67" s="1970"/>
      <c r="DY67" s="1970"/>
      <c r="DZ67" s="1970"/>
      <c r="EA67" s="1970"/>
      <c r="EB67" s="1970"/>
      <c r="EC67" s="1970"/>
      <c r="ED67" s="1970"/>
      <c r="EE67" s="1970"/>
      <c r="EF67" s="1970"/>
      <c r="EG67" s="1970"/>
      <c r="EH67" s="1970"/>
      <c r="EI67" s="1970"/>
      <c r="EJ67" s="1970"/>
      <c r="EK67" s="1970"/>
      <c r="EL67" s="1970"/>
      <c r="EM67" s="1970"/>
      <c r="EN67" s="1970"/>
      <c r="EO67" s="1970"/>
      <c r="EP67" s="1970"/>
      <c r="EQ67" s="1970"/>
      <c r="ER67" s="1970"/>
      <c r="ES67" s="1970"/>
      <c r="ET67" s="1970"/>
      <c r="EU67" s="1970"/>
      <c r="EV67" s="1970"/>
      <c r="EW67" s="1970"/>
      <c r="EX67" s="1970"/>
      <c r="EY67" s="2020"/>
      <c r="EZ67" s="2020"/>
      <c r="FA67" s="2020"/>
      <c r="FB67" s="2020"/>
      <c r="FC67" s="2020"/>
      <c r="FD67" s="2020"/>
      <c r="FE67" s="2020"/>
      <c r="FF67" s="2020"/>
      <c r="FG67" s="2020"/>
      <c r="FH67" s="2020"/>
      <c r="FI67" s="2020"/>
      <c r="FJ67" s="2020"/>
      <c r="FK67" s="2020"/>
      <c r="FL67" s="2020"/>
      <c r="FM67" s="2020"/>
      <c r="FN67" s="2020"/>
      <c r="FO67" s="2020"/>
      <c r="FP67" s="2020"/>
      <c r="FQ67" s="2020"/>
      <c r="FR67" s="2020"/>
      <c r="FS67" s="2020"/>
      <c r="FT67" s="2020"/>
      <c r="FU67" s="2020"/>
      <c r="FV67" s="2020"/>
      <c r="FW67" s="2020"/>
      <c r="FX67" s="2020"/>
      <c r="FY67" s="2020"/>
      <c r="FZ67" s="2020"/>
      <c r="GA67" s="2020"/>
      <c r="GB67" s="2020"/>
      <c r="GC67" s="2020"/>
      <c r="GD67" s="2020"/>
      <c r="GE67" s="2020"/>
      <c r="GF67" s="2020"/>
      <c r="GG67" s="2020"/>
      <c r="GH67" s="2020"/>
      <c r="GI67" s="2020"/>
      <c r="GJ67" s="2020"/>
      <c r="GK67" s="2020"/>
      <c r="GL67" s="2020"/>
      <c r="GM67" s="2020"/>
      <c r="GN67" s="2020"/>
      <c r="GO67" s="2020"/>
      <c r="GP67" s="2020"/>
      <c r="GQ67" s="2020"/>
      <c r="GR67" s="2020"/>
      <c r="GS67" s="2020"/>
      <c r="GT67" s="2020"/>
      <c r="GU67" s="2020"/>
      <c r="GV67" s="2020"/>
      <c r="GW67" s="2020"/>
      <c r="GX67" s="2020"/>
      <c r="GY67" s="2020"/>
      <c r="GZ67" s="2020"/>
      <c r="HA67" s="2020"/>
      <c r="HB67" s="2020"/>
      <c r="HC67" s="2020"/>
      <c r="HD67" s="2020"/>
      <c r="HE67" s="2020"/>
      <c r="HF67" s="2020"/>
      <c r="HG67" s="2020"/>
      <c r="HH67" s="2020"/>
      <c r="HI67" s="2020"/>
      <c r="HJ67" s="2020"/>
      <c r="HK67" s="2020"/>
      <c r="HL67" s="2020"/>
      <c r="HM67" s="2020"/>
      <c r="HN67" s="2020"/>
      <c r="HO67" s="2020"/>
      <c r="HP67" s="2020"/>
      <c r="HQ67" s="2020"/>
      <c r="HR67" s="2020"/>
      <c r="HS67" s="2020"/>
      <c r="HT67" s="2020"/>
      <c r="HU67" s="2020"/>
      <c r="HV67" s="2020"/>
      <c r="HW67" s="2028"/>
      <c r="HX67" s="2028"/>
      <c r="HY67" s="2028"/>
      <c r="HZ67" s="2020"/>
      <c r="IA67" s="2020"/>
      <c r="IB67" s="2020"/>
      <c r="IC67" s="2020"/>
      <c r="ID67" s="2020"/>
      <c r="IE67" s="2020"/>
      <c r="IF67" s="2020"/>
      <c r="IG67" s="2020"/>
      <c r="IH67" s="2020"/>
      <c r="II67" s="2020"/>
      <c r="IJ67" s="2020"/>
      <c r="IK67" s="2020"/>
      <c r="IL67" s="2020"/>
      <c r="IM67" s="2020"/>
      <c r="IN67" s="2020"/>
      <c r="IO67" s="2020"/>
      <c r="IP67" s="2020"/>
      <c r="IQ67" s="2020"/>
      <c r="IR67" s="2020"/>
      <c r="IS67" s="2020"/>
      <c r="IT67" s="2020"/>
      <c r="IU67" s="2020"/>
      <c r="IV67" s="2020"/>
      <c r="IW67" s="2020"/>
      <c r="IX67" s="2020"/>
      <c r="IY67" s="2020"/>
      <c r="IZ67" s="2020"/>
      <c r="JA67" s="2020"/>
      <c r="JB67" s="2020"/>
      <c r="JC67" s="2020"/>
      <c r="JD67" s="2020"/>
      <c r="JE67" s="2020"/>
      <c r="JF67" s="2020"/>
      <c r="JG67" s="2020"/>
      <c r="JH67" s="2020"/>
      <c r="JI67" s="2020"/>
      <c r="JJ67" s="2020"/>
      <c r="JK67" s="2020"/>
      <c r="JL67" s="2020"/>
      <c r="JM67" s="2020"/>
      <c r="JN67" s="2020"/>
      <c r="JO67" s="2020"/>
      <c r="JP67" s="2020"/>
      <c r="JQ67" s="2020"/>
      <c r="JR67" s="2020"/>
      <c r="JS67" s="2020"/>
      <c r="JT67" s="2020"/>
      <c r="JU67" s="2020"/>
      <c r="JV67" s="2020"/>
      <c r="JW67" s="2020"/>
      <c r="JX67" s="2020"/>
      <c r="JY67" s="2020"/>
      <c r="JZ67" s="2020"/>
      <c r="KA67" s="2020"/>
      <c r="KB67" s="2020"/>
      <c r="KC67" s="2020"/>
      <c r="KD67" s="2020"/>
      <c r="KE67" s="2020"/>
      <c r="KF67" s="2020"/>
      <c r="KG67" s="2020"/>
      <c r="KH67" s="2020"/>
      <c r="KI67" s="2020"/>
      <c r="KJ67" s="2020"/>
      <c r="KK67" s="2020"/>
      <c r="KL67" s="2020"/>
      <c r="KM67" s="2020"/>
      <c r="KN67" s="2020"/>
      <c r="KO67" s="2020"/>
      <c r="KP67" s="2020"/>
      <c r="KQ67" s="2020"/>
      <c r="KR67" s="2020"/>
      <c r="KS67" s="2020"/>
      <c r="KT67" s="2020"/>
      <c r="KU67" s="2020"/>
      <c r="KV67" s="2020"/>
      <c r="KW67" s="2020"/>
      <c r="KX67" s="2020"/>
      <c r="KY67" s="2020"/>
      <c r="KZ67" s="2020"/>
      <c r="LA67" s="2020"/>
      <c r="LB67" s="2020"/>
      <c r="LC67" s="2020"/>
      <c r="LD67" s="2020"/>
      <c r="LE67" s="2020"/>
      <c r="LF67" s="2020"/>
      <c r="LG67" s="2020"/>
      <c r="LH67" s="2020"/>
      <c r="LI67" s="2020"/>
      <c r="LJ67" s="2020"/>
      <c r="LK67" s="2020"/>
      <c r="LL67" s="2020"/>
      <c r="LM67" s="2020"/>
      <c r="LN67" s="2020"/>
      <c r="LO67" s="2020"/>
      <c r="LP67" s="2020"/>
      <c r="LQ67" s="2020"/>
      <c r="LR67" s="2020"/>
      <c r="LS67" s="2020"/>
      <c r="LT67" s="2020"/>
      <c r="LU67" s="2020"/>
      <c r="LV67" s="2020"/>
      <c r="LW67" s="2020"/>
      <c r="LX67" s="2020"/>
      <c r="LY67" s="2020"/>
      <c r="LZ67" s="2020"/>
      <c r="MA67" s="2020"/>
      <c r="MB67" s="2029"/>
      <c r="MC67" s="2029"/>
      <c r="MD67" s="2020"/>
      <c r="ME67" s="2020"/>
      <c r="MF67" s="2020"/>
      <c r="MG67" s="2020"/>
      <c r="MH67" s="2020"/>
      <c r="MI67" s="2020"/>
      <c r="MJ67" s="2020"/>
      <c r="MK67" s="2020"/>
      <c r="ML67" s="2020"/>
      <c r="MM67" s="2020"/>
      <c r="MN67" s="2020"/>
      <c r="MO67" s="2020"/>
      <c r="MP67" s="2020"/>
      <c r="MQ67" s="2020"/>
      <c r="MR67" s="2020"/>
      <c r="MS67" s="2020"/>
      <c r="MT67" s="2020"/>
      <c r="MU67" s="2020"/>
      <c r="MV67" s="2020"/>
      <c r="MW67" s="2020"/>
      <c r="MX67" s="2020"/>
      <c r="MY67" s="2020"/>
      <c r="MZ67" s="2020"/>
      <c r="NA67" s="2020"/>
      <c r="NB67" s="2020"/>
      <c r="NC67" s="2020"/>
      <c r="ND67" s="2020"/>
      <c r="NE67" s="2020"/>
      <c r="NF67" s="2020"/>
      <c r="NG67" s="2020"/>
      <c r="NH67" s="2020"/>
      <c r="NI67" s="2020"/>
      <c r="NJ67" s="2020"/>
      <c r="NK67" s="2020"/>
      <c r="NL67" s="2020"/>
      <c r="NM67" s="2020"/>
      <c r="NN67" s="2020"/>
      <c r="NO67" s="2020"/>
      <c r="NP67" s="2020"/>
      <c r="NQ67" s="2020"/>
      <c r="NR67" s="2020"/>
      <c r="NS67" s="2020"/>
      <c r="NT67" s="2020"/>
      <c r="NU67" s="2020"/>
      <c r="NV67" s="2020"/>
      <c r="NW67" s="2020"/>
      <c r="NX67" s="2020"/>
      <c r="NY67" s="2020"/>
      <c r="NZ67" s="2020"/>
      <c r="OA67" s="2020"/>
      <c r="OB67" s="2020"/>
      <c r="OC67" s="2020"/>
      <c r="OD67" s="2020"/>
      <c r="OE67" s="2020"/>
      <c r="OF67" s="2020"/>
      <c r="OG67" s="2020"/>
      <c r="OH67" s="2020"/>
      <c r="OI67" s="2020"/>
      <c r="OJ67" s="2020"/>
      <c r="OK67" s="2020"/>
      <c r="OL67" s="2020"/>
      <c r="OM67" s="2020"/>
      <c r="ON67" s="2020"/>
      <c r="OO67" s="2020"/>
      <c r="OP67" s="2020"/>
      <c r="OQ67" s="2020"/>
      <c r="OR67" s="2020"/>
      <c r="OS67" s="2020"/>
      <c r="OT67" s="2020"/>
      <c r="OU67" s="2020"/>
      <c r="OV67" s="2020"/>
      <c r="OW67" s="2020"/>
      <c r="OX67" s="2020"/>
      <c r="OY67" s="2020"/>
      <c r="OZ67" s="2020"/>
      <c r="PA67" s="2020"/>
      <c r="PB67" s="2020"/>
      <c r="PC67" s="2020"/>
      <c r="PD67" s="2020"/>
      <c r="PE67" s="2020"/>
      <c r="PF67" s="2020"/>
      <c r="PG67" s="2020"/>
      <c r="PH67" s="2020"/>
      <c r="PI67" s="2020"/>
      <c r="PJ67" s="2020"/>
      <c r="PK67" s="2020"/>
      <c r="PL67" s="2020"/>
      <c r="PM67" s="2020"/>
      <c r="PN67" s="2020"/>
      <c r="PO67" s="2020"/>
      <c r="PP67" s="2020"/>
      <c r="PQ67" s="2020"/>
      <c r="PR67" s="2020"/>
      <c r="PS67" s="2020"/>
      <c r="PT67" s="2020"/>
      <c r="PU67" s="2359"/>
      <c r="PV67" s="2359"/>
      <c r="PW67" s="2359"/>
      <c r="PX67" s="2020"/>
      <c r="PY67" s="2020"/>
      <c r="PZ67" s="2020"/>
      <c r="QA67" s="2020"/>
      <c r="QB67" s="2020"/>
      <c r="QC67" s="2020"/>
      <c r="QD67" s="2020"/>
      <c r="QE67" s="2020"/>
      <c r="QF67" s="2020"/>
      <c r="QG67" s="2020"/>
      <c r="QH67" s="2020"/>
      <c r="QI67" s="2020"/>
      <c r="QJ67" s="2020"/>
      <c r="QK67" s="2020"/>
      <c r="QL67" s="2020"/>
      <c r="QM67" s="2020"/>
      <c r="QN67" s="2020"/>
      <c r="QO67" s="2020"/>
      <c r="QP67" s="2020"/>
      <c r="QQ67" s="2020"/>
      <c r="QR67" s="2020"/>
      <c r="QS67" s="2020"/>
      <c r="QT67" s="2020"/>
      <c r="QU67" s="2020"/>
      <c r="QV67" s="2020"/>
      <c r="QW67" s="2020"/>
      <c r="QX67" s="2020"/>
      <c r="QY67" s="2020"/>
      <c r="QZ67" s="2020"/>
      <c r="RA67" s="2020"/>
      <c r="RB67" s="2020"/>
      <c r="RC67" s="2020"/>
      <c r="RD67" s="2020"/>
      <c r="RE67" s="2020"/>
      <c r="RF67" s="2020"/>
      <c r="RG67" s="2020"/>
      <c r="RH67" s="2020"/>
      <c r="RI67" s="2020"/>
      <c r="RJ67" s="2020"/>
      <c r="RK67" s="2020"/>
      <c r="RL67" s="2020"/>
      <c r="RM67" s="2020"/>
      <c r="RN67" s="2020"/>
      <c r="RO67" s="2020"/>
      <c r="RP67" s="2020"/>
      <c r="RQ67" s="2020"/>
      <c r="RR67" s="2020"/>
      <c r="RS67" s="2020"/>
      <c r="RT67" s="2020"/>
      <c r="RU67" s="2020"/>
      <c r="RV67" s="2020"/>
      <c r="RW67" s="2020"/>
      <c r="RX67" s="2020"/>
      <c r="RY67" s="2020"/>
      <c r="RZ67" s="2020"/>
      <c r="SA67" s="2020"/>
      <c r="SB67" s="2020"/>
      <c r="SC67" s="2020"/>
      <c r="SD67" s="2020"/>
      <c r="SE67" s="2020"/>
      <c r="SF67" s="2020"/>
      <c r="SG67" s="2020"/>
      <c r="SH67" s="2020"/>
      <c r="SI67" s="2020"/>
      <c r="SJ67" s="2020"/>
      <c r="SK67" s="2020"/>
      <c r="SL67" s="2020"/>
      <c r="SM67" s="2020"/>
      <c r="SN67" s="2020"/>
      <c r="SO67" s="2020"/>
      <c r="SP67" s="2020"/>
      <c r="SQ67" s="2020"/>
      <c r="SR67" s="2020"/>
      <c r="SS67" s="2020"/>
      <c r="ST67" s="2020"/>
      <c r="SU67" s="2020"/>
      <c r="SV67" s="2020"/>
      <c r="SW67" s="2020"/>
      <c r="SX67" s="2020"/>
      <c r="SY67" s="2020"/>
      <c r="SZ67" s="2020"/>
      <c r="TA67" s="2020"/>
      <c r="TB67" s="2020"/>
      <c r="TC67" s="2020"/>
      <c r="TD67" s="2020"/>
      <c r="TE67" s="2020"/>
      <c r="TF67" s="2020"/>
      <c r="TG67" s="2020"/>
      <c r="TH67" s="2020"/>
      <c r="TI67" s="2020"/>
      <c r="TJ67" s="2020"/>
      <c r="TK67" s="2020"/>
      <c r="TL67" s="2020"/>
      <c r="TM67" s="2360"/>
      <c r="TN67" s="2360"/>
      <c r="TO67" s="2360"/>
      <c r="TP67" s="2020"/>
      <c r="TQ67" s="2020"/>
      <c r="TR67" s="2020"/>
      <c r="TS67" s="2020"/>
      <c r="TT67" s="2020"/>
      <c r="TU67" s="2020"/>
      <c r="TV67" s="2020"/>
      <c r="TW67" s="2020"/>
      <c r="TX67" s="2020"/>
      <c r="TY67" s="2020"/>
      <c r="TZ67" s="2020"/>
      <c r="UA67" s="2020"/>
      <c r="UB67" s="2020"/>
      <c r="UC67" s="2008"/>
      <c r="UD67" s="2008"/>
      <c r="UE67" s="2008"/>
      <c r="UF67" s="2008"/>
      <c r="UG67" s="2008"/>
      <c r="UH67" s="2008"/>
      <c r="UI67" s="2008"/>
      <c r="UJ67" s="2008"/>
      <c r="UK67" s="2008"/>
      <c r="UL67" s="2008"/>
      <c r="UM67" s="2008"/>
      <c r="UN67" s="2008"/>
      <c r="UO67" s="2008"/>
      <c r="UP67" s="2008"/>
      <c r="UQ67" s="2008"/>
      <c r="UR67" s="2008"/>
      <c r="US67" s="2008"/>
      <c r="UT67" s="2008"/>
      <c r="UU67" s="2008"/>
      <c r="UV67" s="2008"/>
      <c r="UW67" s="2008"/>
      <c r="UX67" s="2008"/>
      <c r="UY67" s="2008"/>
      <c r="UZ67" s="2008"/>
      <c r="VA67" s="2008"/>
      <c r="VB67" s="2008"/>
      <c r="VC67" s="2008"/>
      <c r="VD67" s="2008"/>
      <c r="VE67" s="2008"/>
      <c r="VF67" s="2008"/>
      <c r="VG67" s="2008"/>
      <c r="VH67" s="2008"/>
      <c r="VI67" s="2008"/>
      <c r="VJ67" s="2008"/>
      <c r="VK67" s="2008"/>
      <c r="VL67" s="2008"/>
      <c r="VM67" s="2008"/>
      <c r="VN67" s="2008"/>
      <c r="VO67" s="2008"/>
      <c r="VP67" s="2008"/>
      <c r="VQ67" s="2008"/>
      <c r="VR67" s="2008"/>
      <c r="VS67" s="2008"/>
      <c r="VT67" s="2008"/>
      <c r="VU67" s="2008"/>
      <c r="VV67" s="2008"/>
      <c r="VW67" s="2008"/>
      <c r="VX67" s="2008"/>
      <c r="VY67" s="2008"/>
      <c r="VZ67" s="2008"/>
      <c r="WA67" s="2008"/>
      <c r="WB67" s="2008"/>
      <c r="WC67" s="2008"/>
      <c r="WD67" s="2008"/>
      <c r="WE67" s="2008"/>
      <c r="WF67" s="2008"/>
      <c r="WG67" s="2008"/>
      <c r="WH67" s="2008"/>
      <c r="WI67" s="2008"/>
      <c r="WJ67" s="2008"/>
      <c r="WK67" s="2008"/>
      <c r="WL67" s="2008"/>
      <c r="WM67" s="2008"/>
      <c r="WN67" s="2008"/>
      <c r="WO67" s="2008"/>
      <c r="WP67" s="2008"/>
      <c r="WQ67" s="2008"/>
      <c r="WR67" s="2008"/>
      <c r="WS67" s="2008"/>
      <c r="WT67" s="2008"/>
      <c r="WU67" s="2008"/>
      <c r="WV67" s="2008"/>
      <c r="WW67" s="2008"/>
      <c r="WX67" s="2008"/>
      <c r="WY67" s="2008"/>
      <c r="WZ67" s="2008"/>
      <c r="XA67" s="2008"/>
      <c r="XB67" s="2008"/>
      <c r="XC67" s="2008"/>
      <c r="XD67" s="2008"/>
      <c r="XE67" s="2008"/>
      <c r="XF67" s="2008"/>
      <c r="XG67" s="2008"/>
      <c r="XH67" s="2008"/>
      <c r="XI67" s="2008"/>
      <c r="XJ67" s="2008"/>
      <c r="XK67" s="2008"/>
      <c r="XL67" s="2008"/>
      <c r="XM67" s="2008"/>
      <c r="XN67" s="2008"/>
      <c r="XO67" s="2008"/>
      <c r="XP67" s="2008"/>
      <c r="XQ67" s="2008"/>
      <c r="XR67" s="2008"/>
      <c r="XS67" s="2008"/>
      <c r="XT67" s="2008"/>
      <c r="XU67" s="2008"/>
      <c r="XV67" s="2008"/>
      <c r="XW67" s="2008"/>
      <c r="XX67" s="2008"/>
      <c r="XY67" s="2008"/>
      <c r="XZ67" s="2008"/>
      <c r="YA67" s="2008"/>
      <c r="YB67" s="2008"/>
      <c r="YC67" s="2008"/>
      <c r="YD67" s="2008"/>
      <c r="YE67" s="2008"/>
      <c r="YF67" s="2008"/>
      <c r="YG67" s="2008"/>
      <c r="YH67" s="2008"/>
      <c r="YI67" s="2008"/>
      <c r="YJ67" s="2008"/>
      <c r="YK67" s="2008"/>
      <c r="YL67" s="2008"/>
      <c r="YM67" s="2008"/>
      <c r="YN67" s="2008"/>
      <c r="YO67" s="2008"/>
      <c r="YP67" s="2008"/>
      <c r="YQ67" s="2008"/>
      <c r="YR67" s="2008"/>
      <c r="YS67" s="2008"/>
      <c r="YT67" s="2008"/>
      <c r="YU67" s="2008"/>
      <c r="YV67" s="2008"/>
      <c r="YW67" s="2008"/>
      <c r="YX67" s="2008"/>
      <c r="YY67" s="2008"/>
      <c r="YZ67" s="2008"/>
      <c r="ZA67" s="2008"/>
      <c r="ZB67" s="2008"/>
      <c r="ZC67" s="2008"/>
      <c r="ZD67" s="2008"/>
      <c r="ZE67" s="2008"/>
      <c r="ZF67" s="2008"/>
      <c r="ZG67" s="2008"/>
      <c r="ZH67" s="2008"/>
      <c r="ZI67" s="2008"/>
      <c r="ZJ67" s="2008"/>
      <c r="ZK67" s="2008"/>
      <c r="ZL67" s="2008"/>
      <c r="ZM67" s="2008"/>
      <c r="ZN67" s="2008"/>
      <c r="ZO67" s="2008"/>
      <c r="ZP67" s="2008"/>
      <c r="ZQ67" s="2008"/>
      <c r="ZR67" s="2008"/>
      <c r="ZS67" s="2008"/>
      <c r="ZT67" s="2008"/>
      <c r="ZU67" s="2008"/>
      <c r="ZV67" s="2008"/>
      <c r="ZW67" s="2008"/>
      <c r="ZX67" s="2008"/>
      <c r="ZY67" s="2008"/>
      <c r="ZZ67" s="2008"/>
      <c r="AAA67" s="2008"/>
      <c r="AAB67" s="2008"/>
      <c r="AAC67" s="2008"/>
      <c r="AAD67" s="2008"/>
      <c r="AAE67" s="2008"/>
      <c r="AAF67" s="2008"/>
      <c r="AAG67" s="2008"/>
      <c r="AAH67" s="2008"/>
      <c r="AAI67" s="2008"/>
      <c r="AAJ67" s="2008"/>
      <c r="AAK67" s="2008"/>
      <c r="AAL67" s="2008"/>
      <c r="AAM67" s="2008"/>
      <c r="AAN67" s="2008"/>
      <c r="AAO67" s="2008"/>
      <c r="AAP67" s="2008"/>
      <c r="AAQ67" s="2008"/>
      <c r="AAR67" s="2008"/>
      <c r="AAS67" s="2008"/>
      <c r="AAT67" s="2008"/>
      <c r="AAU67" s="2008"/>
      <c r="AAV67" s="2008"/>
      <c r="AAW67" s="2361"/>
      <c r="AAX67" s="2361"/>
      <c r="AAY67" s="2361"/>
      <c r="AAZ67" s="2020"/>
      <c r="ABA67" s="2020"/>
      <c r="ABB67" s="2020"/>
      <c r="ABC67" s="2020"/>
      <c r="ABD67" s="2020"/>
      <c r="ABE67" s="1725" t="s">
        <v>2011</v>
      </c>
      <c r="ABF67" s="1726" t="s">
        <v>2047</v>
      </c>
      <c r="ABG67" s="1726" t="s">
        <v>2867</v>
      </c>
      <c r="ABH67" s="1730" t="s">
        <v>897</v>
      </c>
      <c r="ABI67" s="1725" t="s">
        <v>2622</v>
      </c>
      <c r="ABJ67" s="1726" t="s">
        <v>2360</v>
      </c>
      <c r="ABK67" s="1726" t="s">
        <v>2752</v>
      </c>
      <c r="ABL67" s="1730" t="s">
        <v>897</v>
      </c>
      <c r="ABM67" s="1725" t="s">
        <v>2415</v>
      </c>
      <c r="ABN67" s="1726" t="s">
        <v>2367</v>
      </c>
      <c r="ABO67" s="1726" t="s">
        <v>2602</v>
      </c>
      <c r="ABP67" s="1730" t="s">
        <v>897</v>
      </c>
      <c r="ABQ67" s="1827" t="s">
        <v>2008</v>
      </c>
      <c r="ABR67" s="1744" t="s">
        <v>2361</v>
      </c>
      <c r="ABS67" s="1744" t="s">
        <v>2112</v>
      </c>
      <c r="ABT67" s="1802" t="s">
        <v>897</v>
      </c>
      <c r="ABU67" s="1827" t="s">
        <v>2868</v>
      </c>
      <c r="ABV67" s="1744" t="s">
        <v>2751</v>
      </c>
      <c r="ABW67" s="1744" t="s">
        <v>2359</v>
      </c>
      <c r="ABX67" s="1802" t="s">
        <v>897</v>
      </c>
      <c r="ABY67" s="1827" t="s">
        <v>2753</v>
      </c>
      <c r="ABZ67" s="1744" t="s">
        <v>1980</v>
      </c>
      <c r="ACA67" s="1744" t="s">
        <v>2365</v>
      </c>
      <c r="ACB67" s="1802" t="s">
        <v>897</v>
      </c>
      <c r="ACC67" s="1827" t="s">
        <v>2005</v>
      </c>
      <c r="ACD67" s="1744" t="s">
        <v>3003</v>
      </c>
      <c r="ACE67" s="1744" t="s">
        <v>2623</v>
      </c>
      <c r="ACF67" s="1802" t="s">
        <v>897</v>
      </c>
      <c r="ACG67" s="1827" t="s">
        <v>2417</v>
      </c>
      <c r="ACH67" s="1744" t="s">
        <v>1925</v>
      </c>
      <c r="ACI67" s="1744" t="s">
        <v>2364</v>
      </c>
      <c r="ACJ67" s="1802" t="s">
        <v>897</v>
      </c>
      <c r="ACK67" s="1827" t="s">
        <v>2049</v>
      </c>
      <c r="ACL67" s="1744" t="s">
        <v>2867</v>
      </c>
      <c r="ACM67" s="1744" t="s">
        <v>2864</v>
      </c>
      <c r="ACN67" s="1828" t="s">
        <v>897</v>
      </c>
      <c r="ACO67" s="2365"/>
      <c r="ACP67" s="2366" t="s">
        <v>2108</v>
      </c>
      <c r="ACQ67" s="1725">
        <f t="shared" si="11"/>
        <v>10</v>
      </c>
      <c r="ACR67" s="1726">
        <f t="shared" si="12"/>
        <v>17</v>
      </c>
      <c r="ACS67" s="1730">
        <f t="shared" si="13"/>
        <v>27</v>
      </c>
      <c r="ACT67" s="2369">
        <f t="shared" si="14"/>
        <v>0.37037037037037035</v>
      </c>
      <c r="ACU67" s="2368">
        <f t="shared" si="15"/>
        <v>7</v>
      </c>
      <c r="ACV67" s="1726">
        <f t="shared" si="16"/>
        <v>11</v>
      </c>
      <c r="ACW67" s="1727">
        <f t="shared" si="17"/>
        <v>18</v>
      </c>
      <c r="ACX67" s="2031">
        <f t="shared" si="18"/>
        <v>0.3888888888888889</v>
      </c>
    </row>
    <row r="68" spans="1:779" s="1749" customFormat="1">
      <c r="A68" s="2356"/>
      <c r="B68" s="2366" t="s">
        <v>2878</v>
      </c>
      <c r="C68" s="2111">
        <f t="shared" ref="C68:C99" ca="1" si="26">DATEDIF(D68,$F$1,"Y")</f>
        <v>13</v>
      </c>
      <c r="D68" s="2357">
        <v>41153</v>
      </c>
      <c r="E68" s="2025" t="s">
        <v>2606</v>
      </c>
      <c r="F68" s="2032" t="s">
        <v>15</v>
      </c>
      <c r="G68" s="2358"/>
      <c r="H68" s="1971">
        <f t="shared" si="20"/>
        <v>12</v>
      </c>
      <c r="I68" s="1726">
        <f t="shared" si="21"/>
        <v>12</v>
      </c>
      <c r="J68" s="1726">
        <f t="shared" si="24"/>
        <v>24</v>
      </c>
      <c r="K68" s="2027">
        <f t="shared" si="25"/>
        <v>0.5</v>
      </c>
      <c r="L68" s="1970"/>
      <c r="M68" s="1970"/>
      <c r="N68" s="1970"/>
      <c r="O68" s="1970"/>
      <c r="P68" s="1970"/>
      <c r="Q68" s="1970"/>
      <c r="R68" s="1970"/>
      <c r="S68" s="1970"/>
      <c r="T68" s="1970"/>
      <c r="U68" s="1970"/>
      <c r="V68" s="1970"/>
      <c r="W68" s="1970"/>
      <c r="X68" s="1970"/>
      <c r="Y68" s="1970"/>
      <c r="Z68" s="1970"/>
      <c r="AA68" s="1970"/>
      <c r="AB68" s="1970"/>
      <c r="AC68" s="1970"/>
      <c r="AD68" s="1970"/>
      <c r="AE68" s="1970"/>
      <c r="AF68" s="1970"/>
      <c r="AG68" s="1970"/>
      <c r="AH68" s="1970"/>
      <c r="AI68" s="1970"/>
      <c r="AJ68" s="1970"/>
      <c r="AK68" s="1970"/>
      <c r="AL68" s="1970"/>
      <c r="AM68" s="1970"/>
      <c r="AN68" s="1970"/>
      <c r="AO68" s="1970"/>
      <c r="AP68" s="1970"/>
      <c r="AQ68" s="1970"/>
      <c r="AR68" s="1970"/>
      <c r="AS68" s="1970"/>
      <c r="AT68" s="1970"/>
      <c r="AU68" s="1970"/>
      <c r="AV68" s="1970"/>
      <c r="AW68" s="1970"/>
      <c r="AX68" s="1970"/>
      <c r="AY68" s="1970"/>
      <c r="AZ68" s="1970"/>
      <c r="BA68" s="1970"/>
      <c r="BB68" s="1970"/>
      <c r="BC68" s="1970"/>
      <c r="BD68" s="1970"/>
      <c r="BE68" s="1970"/>
      <c r="BF68" s="1970"/>
      <c r="BG68" s="1970"/>
      <c r="BH68" s="1970"/>
      <c r="BI68" s="1970"/>
      <c r="BJ68" s="1970"/>
      <c r="BK68" s="1970"/>
      <c r="BL68" s="1970"/>
      <c r="BM68" s="1970"/>
      <c r="BN68" s="1970"/>
      <c r="BO68" s="1970"/>
      <c r="BP68" s="1970"/>
      <c r="BQ68" s="1970"/>
      <c r="BR68" s="1970"/>
      <c r="BS68" s="1970"/>
      <c r="BT68" s="1970"/>
      <c r="BU68" s="1970"/>
      <c r="BV68" s="1970"/>
      <c r="BW68" s="1970"/>
      <c r="BX68" s="1970"/>
      <c r="BY68" s="1970"/>
      <c r="BZ68" s="1970"/>
      <c r="CA68" s="1970"/>
      <c r="CB68" s="1970"/>
      <c r="CC68" s="1970"/>
      <c r="CD68" s="1970"/>
      <c r="CE68" s="1970"/>
      <c r="CF68" s="1970"/>
      <c r="CG68" s="1970"/>
      <c r="CH68" s="1970"/>
      <c r="CI68" s="1970"/>
      <c r="CJ68" s="1970"/>
      <c r="CK68" s="1970"/>
      <c r="CL68" s="1970"/>
      <c r="CM68" s="1970"/>
      <c r="CN68" s="1970"/>
      <c r="CO68" s="1970"/>
      <c r="CP68" s="1970"/>
      <c r="CQ68" s="1970"/>
      <c r="CR68" s="1970"/>
      <c r="CS68" s="1970"/>
      <c r="CT68" s="1970"/>
      <c r="CU68" s="1970"/>
      <c r="CV68" s="1970"/>
      <c r="CW68" s="1970"/>
      <c r="CX68" s="1970"/>
      <c r="CY68" s="1970"/>
      <c r="CZ68" s="1970"/>
      <c r="DA68" s="1970"/>
      <c r="DB68" s="1970"/>
      <c r="DC68" s="1970"/>
      <c r="DD68" s="1970"/>
      <c r="DE68" s="1970"/>
      <c r="DF68" s="1970"/>
      <c r="DG68" s="1970"/>
      <c r="DH68" s="1970"/>
      <c r="DI68" s="1970"/>
      <c r="DJ68" s="1970"/>
      <c r="DK68" s="1970"/>
      <c r="DL68" s="1970"/>
      <c r="DM68" s="1970"/>
      <c r="DN68" s="1970"/>
      <c r="DO68" s="1970"/>
      <c r="DP68" s="1970"/>
      <c r="DQ68" s="1970"/>
      <c r="DR68" s="1970"/>
      <c r="DS68" s="1970"/>
      <c r="DT68" s="1970"/>
      <c r="DU68" s="1970"/>
      <c r="DV68" s="1970"/>
      <c r="DW68" s="1970"/>
      <c r="DX68" s="1970"/>
      <c r="DY68" s="1970"/>
      <c r="DZ68" s="1970"/>
      <c r="EA68" s="1970"/>
      <c r="EB68" s="1970"/>
      <c r="EC68" s="1970"/>
      <c r="ED68" s="1970"/>
      <c r="EE68" s="1970"/>
      <c r="EF68" s="1970"/>
      <c r="EG68" s="1970"/>
      <c r="EH68" s="1970"/>
      <c r="EI68" s="1970"/>
      <c r="EJ68" s="1970"/>
      <c r="EK68" s="1970"/>
      <c r="EL68" s="1970"/>
      <c r="EM68" s="1970"/>
      <c r="EN68" s="1970"/>
      <c r="EO68" s="1970"/>
      <c r="EP68" s="1970"/>
      <c r="EQ68" s="1970"/>
      <c r="ER68" s="1970"/>
      <c r="ES68" s="1970"/>
      <c r="ET68" s="1970"/>
      <c r="EU68" s="1970"/>
      <c r="EV68" s="1970"/>
      <c r="EW68" s="1970"/>
      <c r="EX68" s="1970"/>
      <c r="EY68" s="2020"/>
      <c r="EZ68" s="2020"/>
      <c r="FA68" s="2020"/>
      <c r="FB68" s="2020"/>
      <c r="FC68" s="2020"/>
      <c r="FD68" s="2020"/>
      <c r="FE68" s="2020"/>
      <c r="FF68" s="2020"/>
      <c r="FG68" s="2020"/>
      <c r="FH68" s="2020"/>
      <c r="FI68" s="2020"/>
      <c r="FJ68" s="2020"/>
      <c r="FK68" s="2020"/>
      <c r="FL68" s="2020"/>
      <c r="FM68" s="2020"/>
      <c r="FN68" s="2020"/>
      <c r="FO68" s="2020"/>
      <c r="FP68" s="2020"/>
      <c r="FQ68" s="2020"/>
      <c r="FR68" s="2020"/>
      <c r="FS68" s="2020"/>
      <c r="FT68" s="2020"/>
      <c r="FU68" s="2020"/>
      <c r="FV68" s="2020"/>
      <c r="FW68" s="2020"/>
      <c r="FX68" s="2020"/>
      <c r="FY68" s="2020"/>
      <c r="FZ68" s="2020"/>
      <c r="GA68" s="2020"/>
      <c r="GB68" s="2020"/>
      <c r="GC68" s="2020"/>
      <c r="GD68" s="2020"/>
      <c r="GE68" s="2020"/>
      <c r="GF68" s="2020"/>
      <c r="GG68" s="2020"/>
      <c r="GH68" s="2020"/>
      <c r="GI68" s="2020"/>
      <c r="GJ68" s="2020"/>
      <c r="GK68" s="2020"/>
      <c r="GL68" s="2020"/>
      <c r="GM68" s="2020"/>
      <c r="GN68" s="2020"/>
      <c r="GO68" s="2020"/>
      <c r="GP68" s="2020"/>
      <c r="GQ68" s="2020"/>
      <c r="GR68" s="2020"/>
      <c r="GS68" s="2020"/>
      <c r="GT68" s="2020"/>
      <c r="GU68" s="2020"/>
      <c r="GV68" s="2020"/>
      <c r="GW68" s="2020"/>
      <c r="GX68" s="2020"/>
      <c r="GY68" s="2020"/>
      <c r="GZ68" s="2020"/>
      <c r="HA68" s="2020"/>
      <c r="HB68" s="2020"/>
      <c r="HC68" s="2020"/>
      <c r="HD68" s="2020"/>
      <c r="HE68" s="2020"/>
      <c r="HF68" s="2020"/>
      <c r="HG68" s="2020"/>
      <c r="HH68" s="2020"/>
      <c r="HI68" s="2020"/>
      <c r="HJ68" s="2020"/>
      <c r="HK68" s="2020"/>
      <c r="HL68" s="2020"/>
      <c r="HM68" s="2020"/>
      <c r="HN68" s="2020"/>
      <c r="HO68" s="2020"/>
      <c r="HP68" s="2020"/>
      <c r="HQ68" s="2020"/>
      <c r="HR68" s="2020"/>
      <c r="HS68" s="2020"/>
      <c r="HT68" s="2020"/>
      <c r="HU68" s="2020"/>
      <c r="HV68" s="2020"/>
      <c r="HW68" s="2028"/>
      <c r="HX68" s="2028"/>
      <c r="HY68" s="2028"/>
      <c r="HZ68" s="2020"/>
      <c r="IA68" s="2020"/>
      <c r="IB68" s="2020"/>
      <c r="IC68" s="2020"/>
      <c r="ID68" s="2020"/>
      <c r="IE68" s="2020"/>
      <c r="IF68" s="2020"/>
      <c r="IG68" s="2020"/>
      <c r="IH68" s="2020"/>
      <c r="II68" s="2020"/>
      <c r="IJ68" s="2020"/>
      <c r="IK68" s="2020"/>
      <c r="IL68" s="2020"/>
      <c r="IM68" s="2020"/>
      <c r="IN68" s="2020"/>
      <c r="IO68" s="2020"/>
      <c r="IP68" s="2020"/>
      <c r="IQ68" s="2020"/>
      <c r="IR68" s="2020"/>
      <c r="IS68" s="2020"/>
      <c r="IT68" s="2020"/>
      <c r="IU68" s="2020"/>
      <c r="IV68" s="2020"/>
      <c r="IW68" s="2020"/>
      <c r="IX68" s="2020"/>
      <c r="IY68" s="2020"/>
      <c r="IZ68" s="2020"/>
      <c r="JA68" s="2020"/>
      <c r="JB68" s="2020"/>
      <c r="JC68" s="2020"/>
      <c r="JD68" s="2020"/>
      <c r="JE68" s="2020"/>
      <c r="JF68" s="2020"/>
      <c r="JG68" s="2020"/>
      <c r="JH68" s="2020"/>
      <c r="JI68" s="2020"/>
      <c r="JJ68" s="2020"/>
      <c r="JK68" s="2020"/>
      <c r="JL68" s="2020"/>
      <c r="JM68" s="2020"/>
      <c r="JN68" s="2020"/>
      <c r="JO68" s="2020"/>
      <c r="JP68" s="2020"/>
      <c r="JQ68" s="2020"/>
      <c r="JR68" s="2020"/>
      <c r="JS68" s="2020"/>
      <c r="JT68" s="2020"/>
      <c r="JU68" s="2020"/>
      <c r="JV68" s="2020"/>
      <c r="JW68" s="2020"/>
      <c r="JX68" s="2020"/>
      <c r="JY68" s="2020"/>
      <c r="JZ68" s="2020"/>
      <c r="KA68" s="2020"/>
      <c r="KB68" s="2020"/>
      <c r="KC68" s="2020"/>
      <c r="KD68" s="2020"/>
      <c r="KE68" s="2020"/>
      <c r="KF68" s="2020"/>
      <c r="KG68" s="2020"/>
      <c r="KH68" s="2020"/>
      <c r="KI68" s="2020"/>
      <c r="KJ68" s="2020"/>
      <c r="KK68" s="2020"/>
      <c r="KL68" s="2020"/>
      <c r="KM68" s="2020"/>
      <c r="KN68" s="2020"/>
      <c r="KO68" s="2020"/>
      <c r="KP68" s="2020"/>
      <c r="KQ68" s="2020"/>
      <c r="KR68" s="2020"/>
      <c r="KS68" s="2020"/>
      <c r="KT68" s="2020"/>
      <c r="KU68" s="2020"/>
      <c r="KV68" s="2020"/>
      <c r="KW68" s="2020"/>
      <c r="KX68" s="2020"/>
      <c r="KY68" s="2020"/>
      <c r="KZ68" s="2020"/>
      <c r="LA68" s="2020"/>
      <c r="LB68" s="2020"/>
      <c r="LC68" s="2020"/>
      <c r="LD68" s="2020"/>
      <c r="LE68" s="2020"/>
      <c r="LF68" s="2020"/>
      <c r="LG68" s="2020"/>
      <c r="LH68" s="2020"/>
      <c r="LI68" s="2020"/>
      <c r="LJ68" s="2020"/>
      <c r="LK68" s="2020"/>
      <c r="LL68" s="2020"/>
      <c r="LM68" s="2020"/>
      <c r="LN68" s="2020"/>
      <c r="LO68" s="2020"/>
      <c r="LP68" s="2020"/>
      <c r="LQ68" s="2020"/>
      <c r="LR68" s="2020"/>
      <c r="LS68" s="2020"/>
      <c r="LT68" s="2020"/>
      <c r="LU68" s="2020"/>
      <c r="LV68" s="2020"/>
      <c r="LW68" s="2020"/>
      <c r="LX68" s="2020"/>
      <c r="LY68" s="2020"/>
      <c r="LZ68" s="2020"/>
      <c r="MA68" s="2020"/>
      <c r="MB68" s="2029"/>
      <c r="MC68" s="2029"/>
      <c r="MD68" s="2020"/>
      <c r="ME68" s="2020"/>
      <c r="MF68" s="2020"/>
      <c r="MG68" s="2020"/>
      <c r="MH68" s="2020"/>
      <c r="MI68" s="2020"/>
      <c r="MJ68" s="2020"/>
      <c r="MK68" s="2020"/>
      <c r="ML68" s="2020"/>
      <c r="MM68" s="2020"/>
      <c r="MN68" s="2020"/>
      <c r="MO68" s="2020"/>
      <c r="MP68" s="2020"/>
      <c r="MQ68" s="2020"/>
      <c r="MR68" s="2020"/>
      <c r="MS68" s="2020"/>
      <c r="MT68" s="2020"/>
      <c r="MU68" s="2020"/>
      <c r="MV68" s="2020"/>
      <c r="MW68" s="2020"/>
      <c r="MX68" s="2020"/>
      <c r="MY68" s="2020"/>
      <c r="MZ68" s="2020"/>
      <c r="NA68" s="2020"/>
      <c r="NB68" s="2020"/>
      <c r="NC68" s="2020"/>
      <c r="ND68" s="2020"/>
      <c r="NE68" s="2020"/>
      <c r="NF68" s="2020"/>
      <c r="NG68" s="2020"/>
      <c r="NH68" s="2020"/>
      <c r="NI68" s="2020"/>
      <c r="NJ68" s="2020"/>
      <c r="NK68" s="2020"/>
      <c r="NL68" s="2020"/>
      <c r="NM68" s="2020"/>
      <c r="NN68" s="2020"/>
      <c r="NO68" s="2020"/>
      <c r="NP68" s="2020"/>
      <c r="NQ68" s="2020"/>
      <c r="NR68" s="2020"/>
      <c r="NS68" s="2020"/>
      <c r="NT68" s="2020"/>
      <c r="NU68" s="2020"/>
      <c r="NV68" s="2020"/>
      <c r="NW68" s="2020"/>
      <c r="NX68" s="2020"/>
      <c r="NY68" s="2020"/>
      <c r="NZ68" s="2020"/>
      <c r="OA68" s="2020"/>
      <c r="OB68" s="2020"/>
      <c r="OC68" s="2020"/>
      <c r="OD68" s="2020"/>
      <c r="OE68" s="2020"/>
      <c r="OF68" s="2020"/>
      <c r="OG68" s="2020"/>
      <c r="OH68" s="2020"/>
      <c r="OI68" s="2020"/>
      <c r="OJ68" s="2020"/>
      <c r="OK68" s="2020"/>
      <c r="OL68" s="2020"/>
      <c r="OM68" s="2020"/>
      <c r="ON68" s="2020"/>
      <c r="OO68" s="2020"/>
      <c r="OP68" s="2020"/>
      <c r="OQ68" s="2020"/>
      <c r="OR68" s="2020"/>
      <c r="OS68" s="2020"/>
      <c r="OT68" s="2020"/>
      <c r="OU68" s="2020"/>
      <c r="OV68" s="2020"/>
      <c r="OW68" s="2020"/>
      <c r="OX68" s="2020"/>
      <c r="OY68" s="2020"/>
      <c r="OZ68" s="2020"/>
      <c r="PA68" s="2020"/>
      <c r="PB68" s="2020"/>
      <c r="PC68" s="2020"/>
      <c r="PD68" s="2020"/>
      <c r="PE68" s="2020"/>
      <c r="PF68" s="2020"/>
      <c r="PG68" s="2020"/>
      <c r="PH68" s="2020"/>
      <c r="PI68" s="2020"/>
      <c r="PJ68" s="2020"/>
      <c r="PK68" s="2020"/>
      <c r="PL68" s="2020"/>
      <c r="PM68" s="2020"/>
      <c r="PN68" s="2020"/>
      <c r="PO68" s="2020"/>
      <c r="PP68" s="2020"/>
      <c r="PQ68" s="2020"/>
      <c r="PR68" s="2020"/>
      <c r="PS68" s="2020"/>
      <c r="PT68" s="2020"/>
      <c r="PU68" s="2359"/>
      <c r="PV68" s="2359"/>
      <c r="PW68" s="2359"/>
      <c r="PX68" s="2020"/>
      <c r="PY68" s="2020"/>
      <c r="PZ68" s="2020"/>
      <c r="QA68" s="2020"/>
      <c r="QB68" s="2020"/>
      <c r="QC68" s="2020"/>
      <c r="QD68" s="2020"/>
      <c r="QE68" s="2020"/>
      <c r="QF68" s="2020"/>
      <c r="QG68" s="2020"/>
      <c r="QH68" s="2020"/>
      <c r="QI68" s="2020"/>
      <c r="QJ68" s="2020"/>
      <c r="QK68" s="2020"/>
      <c r="QL68" s="2020"/>
      <c r="QM68" s="2020"/>
      <c r="QN68" s="2020"/>
      <c r="QO68" s="2020"/>
      <c r="QP68" s="2020"/>
      <c r="QQ68" s="2020"/>
      <c r="QR68" s="2020"/>
      <c r="QS68" s="2020"/>
      <c r="QT68" s="2020"/>
      <c r="QU68" s="2020"/>
      <c r="QV68" s="2020"/>
      <c r="QW68" s="2020"/>
      <c r="QX68" s="2020"/>
      <c r="QY68" s="2020"/>
      <c r="QZ68" s="2020"/>
      <c r="RA68" s="2020"/>
      <c r="RB68" s="2020"/>
      <c r="RC68" s="2020"/>
      <c r="RD68" s="2020"/>
      <c r="RE68" s="2020"/>
      <c r="RF68" s="2020"/>
      <c r="RG68" s="2020"/>
      <c r="RH68" s="2020"/>
      <c r="RI68" s="2020"/>
      <c r="RJ68" s="2020"/>
      <c r="RK68" s="2020"/>
      <c r="RL68" s="2020"/>
      <c r="RM68" s="2020"/>
      <c r="RN68" s="2020"/>
      <c r="RO68" s="2020"/>
      <c r="RP68" s="2020"/>
      <c r="RQ68" s="2020"/>
      <c r="RR68" s="2020"/>
      <c r="RS68" s="2020"/>
      <c r="RT68" s="2020"/>
      <c r="RU68" s="2020"/>
      <c r="RV68" s="2020"/>
      <c r="RW68" s="2020"/>
      <c r="RX68" s="2020"/>
      <c r="RY68" s="2020"/>
      <c r="RZ68" s="2020"/>
      <c r="SA68" s="2020"/>
      <c r="SB68" s="2020"/>
      <c r="SC68" s="2020"/>
      <c r="SD68" s="2020"/>
      <c r="SE68" s="2020"/>
      <c r="SF68" s="2020"/>
      <c r="SG68" s="2020"/>
      <c r="SH68" s="2020"/>
      <c r="SI68" s="2020"/>
      <c r="SJ68" s="2020"/>
      <c r="SK68" s="2020"/>
      <c r="SL68" s="2020"/>
      <c r="SM68" s="2020"/>
      <c r="SN68" s="2020"/>
      <c r="SO68" s="2020"/>
      <c r="SP68" s="2020"/>
      <c r="SQ68" s="2020"/>
      <c r="SR68" s="2020"/>
      <c r="SS68" s="2020"/>
      <c r="ST68" s="2020"/>
      <c r="SU68" s="2020"/>
      <c r="SV68" s="2020"/>
      <c r="SW68" s="2020"/>
      <c r="SX68" s="2020"/>
      <c r="SY68" s="2020"/>
      <c r="SZ68" s="2020"/>
      <c r="TA68" s="2020"/>
      <c r="TB68" s="2020"/>
      <c r="TC68" s="2020"/>
      <c r="TD68" s="2020"/>
      <c r="TE68" s="2020"/>
      <c r="TF68" s="2020"/>
      <c r="TG68" s="2020"/>
      <c r="TH68" s="2020"/>
      <c r="TI68" s="2020"/>
      <c r="TJ68" s="2020"/>
      <c r="TK68" s="2020"/>
      <c r="TL68" s="2020"/>
      <c r="TM68" s="2360"/>
      <c r="TN68" s="2360"/>
      <c r="TO68" s="2360"/>
      <c r="TP68" s="2020"/>
      <c r="TQ68" s="2020"/>
      <c r="TR68" s="2020"/>
      <c r="TS68" s="2020"/>
      <c r="TT68" s="2020"/>
      <c r="TU68" s="2020"/>
      <c r="TV68" s="2020"/>
      <c r="TW68" s="2020"/>
      <c r="TX68" s="2020"/>
      <c r="TY68" s="2020"/>
      <c r="TZ68" s="2020"/>
      <c r="UA68" s="2020"/>
      <c r="UB68" s="2020"/>
      <c r="UC68" s="2008"/>
      <c r="UD68" s="2008"/>
      <c r="UE68" s="2008"/>
      <c r="UF68" s="2008"/>
      <c r="UG68" s="2008"/>
      <c r="UH68" s="2008"/>
      <c r="UI68" s="2008"/>
      <c r="UJ68" s="2008"/>
      <c r="UK68" s="2008"/>
      <c r="UL68" s="2008"/>
      <c r="UM68" s="2008"/>
      <c r="UN68" s="2008"/>
      <c r="UO68" s="2008"/>
      <c r="UP68" s="2008"/>
      <c r="UQ68" s="2008"/>
      <c r="UR68" s="2008"/>
      <c r="US68" s="2008"/>
      <c r="UT68" s="2008"/>
      <c r="UU68" s="2008"/>
      <c r="UV68" s="2008"/>
      <c r="UW68" s="2008"/>
      <c r="UX68" s="2008"/>
      <c r="UY68" s="2008"/>
      <c r="UZ68" s="2008"/>
      <c r="VA68" s="2008"/>
      <c r="VB68" s="2008"/>
      <c r="VC68" s="2008"/>
      <c r="VD68" s="2008"/>
      <c r="VE68" s="2008"/>
      <c r="VF68" s="2008"/>
      <c r="VG68" s="2008"/>
      <c r="VH68" s="2008"/>
      <c r="VI68" s="2008"/>
      <c r="VJ68" s="2008"/>
      <c r="VK68" s="2008"/>
      <c r="VL68" s="2008"/>
      <c r="VM68" s="2008"/>
      <c r="VN68" s="2008"/>
      <c r="VO68" s="2008"/>
      <c r="VP68" s="2008"/>
      <c r="VQ68" s="2008"/>
      <c r="VR68" s="2008"/>
      <c r="VS68" s="2008"/>
      <c r="VT68" s="2008"/>
      <c r="VU68" s="2008"/>
      <c r="VV68" s="2008"/>
      <c r="VW68" s="2008"/>
      <c r="VX68" s="2008"/>
      <c r="VY68" s="2008"/>
      <c r="VZ68" s="2008"/>
      <c r="WA68" s="2008"/>
      <c r="WB68" s="2008"/>
      <c r="WC68" s="2008"/>
      <c r="WD68" s="2008"/>
      <c r="WE68" s="2008"/>
      <c r="WF68" s="2008"/>
      <c r="WG68" s="2008"/>
      <c r="WH68" s="2008"/>
      <c r="WI68" s="2008"/>
      <c r="WJ68" s="2008"/>
      <c r="WK68" s="2008"/>
      <c r="WL68" s="2008"/>
      <c r="WM68" s="2008"/>
      <c r="WN68" s="2008"/>
      <c r="WO68" s="2008"/>
      <c r="WP68" s="2008"/>
      <c r="WQ68" s="2008"/>
      <c r="WR68" s="2008"/>
      <c r="WS68" s="2008"/>
      <c r="WT68" s="2008"/>
      <c r="WU68" s="2008"/>
      <c r="WV68" s="2008"/>
      <c r="WW68" s="2008"/>
      <c r="WX68" s="2008"/>
      <c r="WY68" s="2008"/>
      <c r="WZ68" s="2008"/>
      <c r="XA68" s="2008"/>
      <c r="XB68" s="2008"/>
      <c r="XC68" s="2008"/>
      <c r="XD68" s="2008"/>
      <c r="XE68" s="2008"/>
      <c r="XF68" s="2008"/>
      <c r="XG68" s="2008"/>
      <c r="XH68" s="2008"/>
      <c r="XI68" s="2008"/>
      <c r="XJ68" s="2008"/>
      <c r="XK68" s="2008"/>
      <c r="XL68" s="2008"/>
      <c r="XM68" s="2008"/>
      <c r="XN68" s="2008"/>
      <c r="XO68" s="2008"/>
      <c r="XP68" s="2008"/>
      <c r="XQ68" s="2008"/>
      <c r="XR68" s="2008"/>
      <c r="XS68" s="2008"/>
      <c r="XT68" s="2008"/>
      <c r="XU68" s="2008"/>
      <c r="XV68" s="2008"/>
      <c r="XW68" s="2008"/>
      <c r="XX68" s="2008"/>
      <c r="XY68" s="2008"/>
      <c r="XZ68" s="2008"/>
      <c r="YA68" s="2008"/>
      <c r="YB68" s="2008"/>
      <c r="YC68" s="2008"/>
      <c r="YD68" s="2008"/>
      <c r="YE68" s="2008"/>
      <c r="YF68" s="2008"/>
      <c r="YG68" s="2008"/>
      <c r="YH68" s="2008"/>
      <c r="YI68" s="2008"/>
      <c r="YJ68" s="2008"/>
      <c r="YK68" s="2008"/>
      <c r="YL68" s="2008"/>
      <c r="YM68" s="2008"/>
      <c r="YN68" s="2008"/>
      <c r="YO68" s="2008"/>
      <c r="YP68" s="2008"/>
      <c r="YQ68" s="2008"/>
      <c r="YR68" s="2008"/>
      <c r="YS68" s="2008"/>
      <c r="YT68" s="2008"/>
      <c r="YU68" s="2008"/>
      <c r="YV68" s="2008"/>
      <c r="YW68" s="2008"/>
      <c r="YX68" s="2008"/>
      <c r="YY68" s="2008"/>
      <c r="YZ68" s="2008"/>
      <c r="ZA68" s="2008"/>
      <c r="ZB68" s="2008"/>
      <c r="ZC68" s="2008"/>
      <c r="ZD68" s="2008"/>
      <c r="ZE68" s="2008"/>
      <c r="ZF68" s="2008"/>
      <c r="ZG68" s="2008"/>
      <c r="ZH68" s="2008"/>
      <c r="ZI68" s="2008"/>
      <c r="ZJ68" s="2008"/>
      <c r="ZK68" s="2008"/>
      <c r="ZL68" s="2008"/>
      <c r="ZM68" s="2008"/>
      <c r="ZN68" s="2008"/>
      <c r="ZO68" s="2008"/>
      <c r="ZP68" s="2008"/>
      <c r="ZQ68" s="2008"/>
      <c r="ZR68" s="2008"/>
      <c r="ZS68" s="2008"/>
      <c r="ZT68" s="2008"/>
      <c r="ZU68" s="2008"/>
      <c r="ZV68" s="2008"/>
      <c r="ZW68" s="2008"/>
      <c r="ZX68" s="2008"/>
      <c r="ZY68" s="2008"/>
      <c r="ZZ68" s="2008"/>
      <c r="AAA68" s="2008"/>
      <c r="AAB68" s="2008"/>
      <c r="AAC68" s="2008"/>
      <c r="AAD68" s="2008"/>
      <c r="AAE68" s="2008"/>
      <c r="AAF68" s="2008"/>
      <c r="AAG68" s="2008"/>
      <c r="AAH68" s="2008"/>
      <c r="AAI68" s="2008"/>
      <c r="AAJ68" s="2008"/>
      <c r="AAK68" s="2008"/>
      <c r="AAL68" s="2008"/>
      <c r="AAM68" s="2008"/>
      <c r="AAN68" s="2008"/>
      <c r="AAO68" s="2008"/>
      <c r="AAP68" s="2008"/>
      <c r="AAQ68" s="2008"/>
      <c r="AAR68" s="2008"/>
      <c r="AAS68" s="2008"/>
      <c r="AAT68" s="2008"/>
      <c r="AAU68" s="2008"/>
      <c r="AAV68" s="2008"/>
      <c r="AAW68" s="2361"/>
      <c r="AAX68" s="2361"/>
      <c r="AAY68" s="2361"/>
      <c r="AAZ68" s="2020"/>
      <c r="ABA68" s="2020"/>
      <c r="ABB68" s="2020"/>
      <c r="ABC68" s="2020"/>
      <c r="ABD68" s="2020"/>
      <c r="ABE68" s="1725" t="s">
        <v>2622</v>
      </c>
      <c r="ABF68" s="1726" t="s">
        <v>2866</v>
      </c>
      <c r="ABG68" s="1726" t="s">
        <v>2360</v>
      </c>
      <c r="ABH68" s="1730" t="s">
        <v>897</v>
      </c>
      <c r="ABI68" s="1725" t="s">
        <v>2359</v>
      </c>
      <c r="ABJ68" s="1726" t="s">
        <v>2752</v>
      </c>
      <c r="ABK68" s="1726" t="s">
        <v>1954</v>
      </c>
      <c r="ABL68" s="1730" t="s">
        <v>897</v>
      </c>
      <c r="ABM68" s="1725" t="s">
        <v>2002</v>
      </c>
      <c r="ABN68" s="1726" t="s">
        <v>2747</v>
      </c>
      <c r="ABO68" s="1726" t="s">
        <v>2351</v>
      </c>
      <c r="ABP68" s="1730" t="s">
        <v>897</v>
      </c>
      <c r="ABQ68" s="1827" t="s">
        <v>2754</v>
      </c>
      <c r="ABR68" s="1744" t="s">
        <v>1980</v>
      </c>
      <c r="ABS68" s="1744" t="s">
        <v>2010</v>
      </c>
      <c r="ABT68" s="1802" t="s">
        <v>897</v>
      </c>
      <c r="ABU68" s="1827" t="s">
        <v>2743</v>
      </c>
      <c r="ABV68" s="1744" t="s">
        <v>2746</v>
      </c>
      <c r="ABW68" s="1744" t="s">
        <v>2602</v>
      </c>
      <c r="ABX68" s="1802" t="s">
        <v>897</v>
      </c>
      <c r="ABY68" s="1827" t="s">
        <v>1972</v>
      </c>
      <c r="ABZ68" s="1744" t="s">
        <v>2365</v>
      </c>
      <c r="ACA68" s="1744" t="s">
        <v>2417</v>
      </c>
      <c r="ACB68" s="1802" t="s">
        <v>897</v>
      </c>
      <c r="ACC68" s="1827" t="s">
        <v>897</v>
      </c>
      <c r="ACD68" s="1744" t="s">
        <v>897</v>
      </c>
      <c r="ACE68" s="1744" t="s">
        <v>897</v>
      </c>
      <c r="ACF68" s="1802" t="s">
        <v>897</v>
      </c>
      <c r="ACG68" s="1827" t="s">
        <v>2866</v>
      </c>
      <c r="ACH68" s="1744" t="s">
        <v>2364</v>
      </c>
      <c r="ACI68" s="1744" t="s">
        <v>2352</v>
      </c>
      <c r="ACJ68" s="1802" t="s">
        <v>897</v>
      </c>
      <c r="ACK68" s="1827" t="s">
        <v>2361</v>
      </c>
      <c r="ACL68" s="1744" t="s">
        <v>2008</v>
      </c>
      <c r="ACM68" s="1744" t="s">
        <v>2864</v>
      </c>
      <c r="ACN68" s="1828" t="s">
        <v>897</v>
      </c>
      <c r="ACO68" s="2365"/>
      <c r="ACP68" s="2366" t="s">
        <v>2855</v>
      </c>
      <c r="ACQ68" s="1725">
        <f t="shared" si="11"/>
        <v>12</v>
      </c>
      <c r="ACR68" s="1726">
        <f t="shared" si="12"/>
        <v>12</v>
      </c>
      <c r="ACS68" s="1730">
        <f t="shared" si="13"/>
        <v>24</v>
      </c>
      <c r="ACT68" s="2369">
        <f t="shared" si="14"/>
        <v>0.5</v>
      </c>
      <c r="ACU68" s="2368">
        <f t="shared" si="15"/>
        <v>7</v>
      </c>
      <c r="ACV68" s="1726">
        <f t="shared" si="16"/>
        <v>8</v>
      </c>
      <c r="ACW68" s="1727">
        <f t="shared" si="17"/>
        <v>15</v>
      </c>
      <c r="ACX68" s="2031">
        <f t="shared" si="18"/>
        <v>0.46666666666666667</v>
      </c>
    </row>
    <row r="69" spans="1:779" s="1749" customFormat="1">
      <c r="A69" s="2356"/>
      <c r="B69" s="2366" t="s">
        <v>2879</v>
      </c>
      <c r="C69" s="2111">
        <f t="shared" ca="1" si="26"/>
        <v>11</v>
      </c>
      <c r="D69" s="2357">
        <v>41883</v>
      </c>
      <c r="E69" s="2025" t="s">
        <v>2606</v>
      </c>
      <c r="F69" s="2032" t="s">
        <v>382</v>
      </c>
      <c r="G69" s="2358"/>
      <c r="H69" s="1971">
        <f t="shared" si="20"/>
        <v>7</v>
      </c>
      <c r="I69" s="1726">
        <f t="shared" si="21"/>
        <v>17</v>
      </c>
      <c r="J69" s="1726">
        <f t="shared" si="24"/>
        <v>24</v>
      </c>
      <c r="K69" s="2027">
        <f t="shared" si="25"/>
        <v>0.29166666666666669</v>
      </c>
      <c r="L69" s="1970"/>
      <c r="M69" s="1970"/>
      <c r="N69" s="1970"/>
      <c r="O69" s="1970"/>
      <c r="P69" s="1970"/>
      <c r="Q69" s="1970"/>
      <c r="R69" s="1970"/>
      <c r="S69" s="1970"/>
      <c r="T69" s="1970"/>
      <c r="U69" s="1970"/>
      <c r="V69" s="1970"/>
      <c r="W69" s="1970"/>
      <c r="X69" s="1970"/>
      <c r="Y69" s="1970"/>
      <c r="Z69" s="1970"/>
      <c r="AA69" s="1970"/>
      <c r="AB69" s="1970"/>
      <c r="AC69" s="1970"/>
      <c r="AD69" s="1970"/>
      <c r="AE69" s="1970"/>
      <c r="AF69" s="1970"/>
      <c r="AG69" s="1970"/>
      <c r="AH69" s="1970"/>
      <c r="AI69" s="1970"/>
      <c r="AJ69" s="1970"/>
      <c r="AK69" s="1970"/>
      <c r="AL69" s="1970"/>
      <c r="AM69" s="1970"/>
      <c r="AN69" s="1970"/>
      <c r="AO69" s="1970"/>
      <c r="AP69" s="1970"/>
      <c r="AQ69" s="1970"/>
      <c r="AR69" s="1970"/>
      <c r="AS69" s="1970"/>
      <c r="AT69" s="1970"/>
      <c r="AU69" s="1970"/>
      <c r="AV69" s="1970"/>
      <c r="AW69" s="1970"/>
      <c r="AX69" s="1970"/>
      <c r="AY69" s="1970"/>
      <c r="AZ69" s="1970"/>
      <c r="BA69" s="1970"/>
      <c r="BB69" s="1970"/>
      <c r="BC69" s="1970"/>
      <c r="BD69" s="1970"/>
      <c r="BE69" s="1970"/>
      <c r="BF69" s="1970"/>
      <c r="BG69" s="1970"/>
      <c r="BH69" s="1970"/>
      <c r="BI69" s="1970"/>
      <c r="BJ69" s="1970"/>
      <c r="BK69" s="1970"/>
      <c r="BL69" s="1970"/>
      <c r="BM69" s="1970"/>
      <c r="BN69" s="1970"/>
      <c r="BO69" s="1970"/>
      <c r="BP69" s="1970"/>
      <c r="BQ69" s="1970"/>
      <c r="BR69" s="1970"/>
      <c r="BS69" s="1970"/>
      <c r="BT69" s="1970"/>
      <c r="BU69" s="1970"/>
      <c r="BV69" s="1970"/>
      <c r="BW69" s="1970"/>
      <c r="BX69" s="1970"/>
      <c r="BY69" s="1970"/>
      <c r="BZ69" s="1970"/>
      <c r="CA69" s="1970"/>
      <c r="CB69" s="1970"/>
      <c r="CC69" s="1970"/>
      <c r="CD69" s="1970"/>
      <c r="CE69" s="1970"/>
      <c r="CF69" s="1970"/>
      <c r="CG69" s="1970"/>
      <c r="CH69" s="1970"/>
      <c r="CI69" s="1970"/>
      <c r="CJ69" s="1970"/>
      <c r="CK69" s="1970"/>
      <c r="CL69" s="1970"/>
      <c r="CM69" s="1970"/>
      <c r="CN69" s="1970"/>
      <c r="CO69" s="1970"/>
      <c r="CP69" s="1970"/>
      <c r="CQ69" s="1970"/>
      <c r="CR69" s="1970"/>
      <c r="CS69" s="1970"/>
      <c r="CT69" s="1970"/>
      <c r="CU69" s="1970"/>
      <c r="CV69" s="1970"/>
      <c r="CW69" s="1970"/>
      <c r="CX69" s="1970"/>
      <c r="CY69" s="1970"/>
      <c r="CZ69" s="1970"/>
      <c r="DA69" s="1970"/>
      <c r="DB69" s="1970"/>
      <c r="DC69" s="1970"/>
      <c r="DD69" s="1970"/>
      <c r="DE69" s="1970"/>
      <c r="DF69" s="1970"/>
      <c r="DG69" s="1970"/>
      <c r="DH69" s="1970"/>
      <c r="DI69" s="1970"/>
      <c r="DJ69" s="1970"/>
      <c r="DK69" s="1970"/>
      <c r="DL69" s="1970"/>
      <c r="DM69" s="1970"/>
      <c r="DN69" s="1970"/>
      <c r="DO69" s="1970"/>
      <c r="DP69" s="1970"/>
      <c r="DQ69" s="1970"/>
      <c r="DR69" s="1970"/>
      <c r="DS69" s="1970"/>
      <c r="DT69" s="1970"/>
      <c r="DU69" s="1970"/>
      <c r="DV69" s="1970"/>
      <c r="DW69" s="1970"/>
      <c r="DX69" s="1970"/>
      <c r="DY69" s="1970"/>
      <c r="DZ69" s="1970"/>
      <c r="EA69" s="1970"/>
      <c r="EB69" s="1970"/>
      <c r="EC69" s="1970"/>
      <c r="ED69" s="1970"/>
      <c r="EE69" s="1970"/>
      <c r="EF69" s="1970"/>
      <c r="EG69" s="1970"/>
      <c r="EH69" s="1970"/>
      <c r="EI69" s="1970"/>
      <c r="EJ69" s="1970"/>
      <c r="EK69" s="1970"/>
      <c r="EL69" s="1970"/>
      <c r="EM69" s="1970"/>
      <c r="EN69" s="1970"/>
      <c r="EO69" s="1970"/>
      <c r="EP69" s="1970"/>
      <c r="EQ69" s="1970"/>
      <c r="ER69" s="1970"/>
      <c r="ES69" s="1970"/>
      <c r="ET69" s="1970"/>
      <c r="EU69" s="1970"/>
      <c r="EV69" s="1970"/>
      <c r="EW69" s="1970"/>
      <c r="EX69" s="1970"/>
      <c r="EY69" s="2020"/>
      <c r="EZ69" s="2020"/>
      <c r="FA69" s="2020"/>
      <c r="FB69" s="2020"/>
      <c r="FC69" s="2020"/>
      <c r="FD69" s="2020"/>
      <c r="FE69" s="2020"/>
      <c r="FF69" s="2020"/>
      <c r="FG69" s="2020"/>
      <c r="FH69" s="2020"/>
      <c r="FI69" s="2020"/>
      <c r="FJ69" s="2020"/>
      <c r="FK69" s="2020"/>
      <c r="FL69" s="2020"/>
      <c r="FM69" s="2020"/>
      <c r="FN69" s="2020"/>
      <c r="FO69" s="2020"/>
      <c r="FP69" s="2020"/>
      <c r="FQ69" s="2020"/>
      <c r="FR69" s="2020"/>
      <c r="FS69" s="2020"/>
      <c r="FT69" s="2020"/>
      <c r="FU69" s="2020"/>
      <c r="FV69" s="2020"/>
      <c r="FW69" s="2020"/>
      <c r="FX69" s="2020"/>
      <c r="FY69" s="2020"/>
      <c r="FZ69" s="2020"/>
      <c r="GA69" s="2020"/>
      <c r="GB69" s="2020"/>
      <c r="GC69" s="2020"/>
      <c r="GD69" s="2020"/>
      <c r="GE69" s="2020"/>
      <c r="GF69" s="2020"/>
      <c r="GG69" s="2020"/>
      <c r="GH69" s="2020"/>
      <c r="GI69" s="2020"/>
      <c r="GJ69" s="2020"/>
      <c r="GK69" s="2020"/>
      <c r="GL69" s="2020"/>
      <c r="GM69" s="2020"/>
      <c r="GN69" s="2020"/>
      <c r="GO69" s="2020"/>
      <c r="GP69" s="2020"/>
      <c r="GQ69" s="2020"/>
      <c r="GR69" s="2020"/>
      <c r="GS69" s="2020"/>
      <c r="GT69" s="2020"/>
      <c r="GU69" s="2020"/>
      <c r="GV69" s="2020"/>
      <c r="GW69" s="2020"/>
      <c r="GX69" s="2020"/>
      <c r="GY69" s="2020"/>
      <c r="GZ69" s="2020"/>
      <c r="HA69" s="2020"/>
      <c r="HB69" s="2020"/>
      <c r="HC69" s="2020"/>
      <c r="HD69" s="2020"/>
      <c r="HE69" s="2020"/>
      <c r="HF69" s="2020"/>
      <c r="HG69" s="2020"/>
      <c r="HH69" s="2020"/>
      <c r="HI69" s="2020"/>
      <c r="HJ69" s="2020"/>
      <c r="HK69" s="2020"/>
      <c r="HL69" s="2020"/>
      <c r="HM69" s="2020"/>
      <c r="HN69" s="2020"/>
      <c r="HO69" s="2020"/>
      <c r="HP69" s="2020"/>
      <c r="HQ69" s="2020"/>
      <c r="HR69" s="2020"/>
      <c r="HS69" s="2020"/>
      <c r="HT69" s="2020"/>
      <c r="HU69" s="2020"/>
      <c r="HV69" s="2020"/>
      <c r="HW69" s="2028"/>
      <c r="HX69" s="2028"/>
      <c r="HY69" s="2028"/>
      <c r="HZ69" s="2020"/>
      <c r="IA69" s="2020"/>
      <c r="IB69" s="2020"/>
      <c r="IC69" s="2020"/>
      <c r="ID69" s="2020"/>
      <c r="IE69" s="2020"/>
      <c r="IF69" s="2020"/>
      <c r="IG69" s="2020"/>
      <c r="IH69" s="2020"/>
      <c r="II69" s="2020"/>
      <c r="IJ69" s="2020"/>
      <c r="IK69" s="2020"/>
      <c r="IL69" s="2020"/>
      <c r="IM69" s="2020"/>
      <c r="IN69" s="2020"/>
      <c r="IO69" s="2020"/>
      <c r="IP69" s="2020"/>
      <c r="IQ69" s="2020"/>
      <c r="IR69" s="2020"/>
      <c r="IS69" s="2020"/>
      <c r="IT69" s="2020"/>
      <c r="IU69" s="2020"/>
      <c r="IV69" s="2020"/>
      <c r="IW69" s="2020"/>
      <c r="IX69" s="2020"/>
      <c r="IY69" s="2020"/>
      <c r="IZ69" s="2020"/>
      <c r="JA69" s="2020"/>
      <c r="JB69" s="2020"/>
      <c r="JC69" s="2020"/>
      <c r="JD69" s="2020"/>
      <c r="JE69" s="2020"/>
      <c r="JF69" s="2020"/>
      <c r="JG69" s="2020"/>
      <c r="JH69" s="2020"/>
      <c r="JI69" s="2020"/>
      <c r="JJ69" s="2020"/>
      <c r="JK69" s="2020"/>
      <c r="JL69" s="2020"/>
      <c r="JM69" s="2020"/>
      <c r="JN69" s="2020"/>
      <c r="JO69" s="2020"/>
      <c r="JP69" s="2020"/>
      <c r="JQ69" s="2020"/>
      <c r="JR69" s="2020"/>
      <c r="JS69" s="2020"/>
      <c r="JT69" s="2020"/>
      <c r="JU69" s="2020"/>
      <c r="JV69" s="2020"/>
      <c r="JW69" s="2020"/>
      <c r="JX69" s="2020"/>
      <c r="JY69" s="2020"/>
      <c r="JZ69" s="2020"/>
      <c r="KA69" s="2020"/>
      <c r="KB69" s="2020"/>
      <c r="KC69" s="2020"/>
      <c r="KD69" s="2020"/>
      <c r="KE69" s="2020"/>
      <c r="KF69" s="2020"/>
      <c r="KG69" s="2020"/>
      <c r="KH69" s="2020"/>
      <c r="KI69" s="2020"/>
      <c r="KJ69" s="2020"/>
      <c r="KK69" s="2020"/>
      <c r="KL69" s="2020"/>
      <c r="KM69" s="2020"/>
      <c r="KN69" s="2020"/>
      <c r="KO69" s="2020"/>
      <c r="KP69" s="2020"/>
      <c r="KQ69" s="2020"/>
      <c r="KR69" s="2020"/>
      <c r="KS69" s="2020"/>
      <c r="KT69" s="2020"/>
      <c r="KU69" s="2020"/>
      <c r="KV69" s="2020"/>
      <c r="KW69" s="2020"/>
      <c r="KX69" s="2020"/>
      <c r="KY69" s="2020"/>
      <c r="KZ69" s="2020"/>
      <c r="LA69" s="2020"/>
      <c r="LB69" s="2020"/>
      <c r="LC69" s="2020"/>
      <c r="LD69" s="2020"/>
      <c r="LE69" s="2020"/>
      <c r="LF69" s="2020"/>
      <c r="LG69" s="2020"/>
      <c r="LH69" s="2020"/>
      <c r="LI69" s="2020"/>
      <c r="LJ69" s="2020"/>
      <c r="LK69" s="2020"/>
      <c r="LL69" s="2020"/>
      <c r="LM69" s="2020"/>
      <c r="LN69" s="2020"/>
      <c r="LO69" s="2020"/>
      <c r="LP69" s="2020"/>
      <c r="LQ69" s="2020"/>
      <c r="LR69" s="2020"/>
      <c r="LS69" s="2020"/>
      <c r="LT69" s="2020"/>
      <c r="LU69" s="2020"/>
      <c r="LV69" s="2020"/>
      <c r="LW69" s="2020"/>
      <c r="LX69" s="2020"/>
      <c r="LY69" s="2020"/>
      <c r="LZ69" s="2020"/>
      <c r="MA69" s="2020"/>
      <c r="MB69" s="2029"/>
      <c r="MC69" s="2029"/>
      <c r="MD69" s="2020"/>
      <c r="ME69" s="2020"/>
      <c r="MF69" s="2020"/>
      <c r="MG69" s="2020"/>
      <c r="MH69" s="2020"/>
      <c r="MI69" s="2020"/>
      <c r="MJ69" s="2020"/>
      <c r="MK69" s="2020"/>
      <c r="ML69" s="2020"/>
      <c r="MM69" s="2020"/>
      <c r="MN69" s="2020"/>
      <c r="MO69" s="2020"/>
      <c r="MP69" s="2020"/>
      <c r="MQ69" s="2020"/>
      <c r="MR69" s="2020"/>
      <c r="MS69" s="2020"/>
      <c r="MT69" s="2020"/>
      <c r="MU69" s="2020"/>
      <c r="MV69" s="2020"/>
      <c r="MW69" s="2020"/>
      <c r="MX69" s="2020"/>
      <c r="MY69" s="2020"/>
      <c r="MZ69" s="2020"/>
      <c r="NA69" s="2020"/>
      <c r="NB69" s="2020"/>
      <c r="NC69" s="2020"/>
      <c r="ND69" s="2020"/>
      <c r="NE69" s="2020"/>
      <c r="NF69" s="2020"/>
      <c r="NG69" s="2020"/>
      <c r="NH69" s="2020"/>
      <c r="NI69" s="2020"/>
      <c r="NJ69" s="2020"/>
      <c r="NK69" s="2020"/>
      <c r="NL69" s="2020"/>
      <c r="NM69" s="2020"/>
      <c r="NN69" s="2020"/>
      <c r="NO69" s="2020"/>
      <c r="NP69" s="2020"/>
      <c r="NQ69" s="2020"/>
      <c r="NR69" s="2020"/>
      <c r="NS69" s="2020"/>
      <c r="NT69" s="2020"/>
      <c r="NU69" s="2020"/>
      <c r="NV69" s="2020"/>
      <c r="NW69" s="2020"/>
      <c r="NX69" s="2020"/>
      <c r="NY69" s="2020"/>
      <c r="NZ69" s="2020"/>
      <c r="OA69" s="2020"/>
      <c r="OB69" s="2020"/>
      <c r="OC69" s="2020"/>
      <c r="OD69" s="2020"/>
      <c r="OE69" s="2020"/>
      <c r="OF69" s="2020"/>
      <c r="OG69" s="2020"/>
      <c r="OH69" s="2020"/>
      <c r="OI69" s="2020"/>
      <c r="OJ69" s="2020"/>
      <c r="OK69" s="2020"/>
      <c r="OL69" s="2020"/>
      <c r="OM69" s="2020"/>
      <c r="ON69" s="2020"/>
      <c r="OO69" s="2020"/>
      <c r="OP69" s="2020"/>
      <c r="OQ69" s="2020"/>
      <c r="OR69" s="2020"/>
      <c r="OS69" s="2020"/>
      <c r="OT69" s="2020"/>
      <c r="OU69" s="2020"/>
      <c r="OV69" s="2020"/>
      <c r="OW69" s="2020"/>
      <c r="OX69" s="2020"/>
      <c r="OY69" s="2020"/>
      <c r="OZ69" s="2020"/>
      <c r="PA69" s="2020"/>
      <c r="PB69" s="2020"/>
      <c r="PC69" s="2020"/>
      <c r="PD69" s="2020"/>
      <c r="PE69" s="2020"/>
      <c r="PF69" s="2020"/>
      <c r="PG69" s="2020"/>
      <c r="PH69" s="2020"/>
      <c r="PI69" s="2020"/>
      <c r="PJ69" s="2020"/>
      <c r="PK69" s="2020"/>
      <c r="PL69" s="2020"/>
      <c r="PM69" s="2020"/>
      <c r="PN69" s="2020"/>
      <c r="PO69" s="2020"/>
      <c r="PP69" s="2020"/>
      <c r="PQ69" s="2020"/>
      <c r="PR69" s="2020"/>
      <c r="PS69" s="2020"/>
      <c r="PT69" s="2020"/>
      <c r="PU69" s="2359"/>
      <c r="PV69" s="2359"/>
      <c r="PW69" s="2359"/>
      <c r="PX69" s="2020"/>
      <c r="PY69" s="2020"/>
      <c r="PZ69" s="2020"/>
      <c r="QA69" s="2020"/>
      <c r="QB69" s="2020"/>
      <c r="QC69" s="2020"/>
      <c r="QD69" s="2020"/>
      <c r="QE69" s="2020"/>
      <c r="QF69" s="2020"/>
      <c r="QG69" s="2020"/>
      <c r="QH69" s="2020"/>
      <c r="QI69" s="2020"/>
      <c r="QJ69" s="2020"/>
      <c r="QK69" s="2020"/>
      <c r="QL69" s="2020"/>
      <c r="QM69" s="2020"/>
      <c r="QN69" s="2020"/>
      <c r="QO69" s="2020"/>
      <c r="QP69" s="2020"/>
      <c r="QQ69" s="2020"/>
      <c r="QR69" s="2020"/>
      <c r="QS69" s="2020"/>
      <c r="QT69" s="2020"/>
      <c r="QU69" s="2020"/>
      <c r="QV69" s="2020"/>
      <c r="QW69" s="2020"/>
      <c r="QX69" s="2020"/>
      <c r="QY69" s="2020"/>
      <c r="QZ69" s="2020"/>
      <c r="RA69" s="2020"/>
      <c r="RB69" s="2020"/>
      <c r="RC69" s="2020"/>
      <c r="RD69" s="2020"/>
      <c r="RE69" s="2020"/>
      <c r="RF69" s="2020"/>
      <c r="RG69" s="2020"/>
      <c r="RH69" s="2020"/>
      <c r="RI69" s="2020"/>
      <c r="RJ69" s="2020"/>
      <c r="RK69" s="2020"/>
      <c r="RL69" s="2020"/>
      <c r="RM69" s="2020"/>
      <c r="RN69" s="2020"/>
      <c r="RO69" s="2020"/>
      <c r="RP69" s="2020"/>
      <c r="RQ69" s="2020"/>
      <c r="RR69" s="2020"/>
      <c r="RS69" s="2020"/>
      <c r="RT69" s="2020"/>
      <c r="RU69" s="2020"/>
      <c r="RV69" s="2020"/>
      <c r="RW69" s="2020"/>
      <c r="RX69" s="2020"/>
      <c r="RY69" s="2020"/>
      <c r="RZ69" s="2020"/>
      <c r="SA69" s="2020"/>
      <c r="SB69" s="2020"/>
      <c r="SC69" s="2020"/>
      <c r="SD69" s="2020"/>
      <c r="SE69" s="2020"/>
      <c r="SF69" s="2020"/>
      <c r="SG69" s="2020"/>
      <c r="SH69" s="2020"/>
      <c r="SI69" s="2020"/>
      <c r="SJ69" s="2020"/>
      <c r="SK69" s="2020"/>
      <c r="SL69" s="2020"/>
      <c r="SM69" s="2020"/>
      <c r="SN69" s="2020"/>
      <c r="SO69" s="2020"/>
      <c r="SP69" s="2020"/>
      <c r="SQ69" s="2020"/>
      <c r="SR69" s="2020"/>
      <c r="SS69" s="2020"/>
      <c r="ST69" s="2020"/>
      <c r="SU69" s="2020"/>
      <c r="SV69" s="2020"/>
      <c r="SW69" s="2020"/>
      <c r="SX69" s="2020"/>
      <c r="SY69" s="2020"/>
      <c r="SZ69" s="2020"/>
      <c r="TA69" s="2020"/>
      <c r="TB69" s="2020"/>
      <c r="TC69" s="2020"/>
      <c r="TD69" s="2020"/>
      <c r="TE69" s="2020"/>
      <c r="TF69" s="2020"/>
      <c r="TG69" s="2020"/>
      <c r="TH69" s="2020"/>
      <c r="TI69" s="2020"/>
      <c r="TJ69" s="2020"/>
      <c r="TK69" s="2020"/>
      <c r="TL69" s="2020"/>
      <c r="TM69" s="2360"/>
      <c r="TN69" s="2360"/>
      <c r="TO69" s="2360"/>
      <c r="TP69" s="2020"/>
      <c r="TQ69" s="2020"/>
      <c r="TR69" s="2020"/>
      <c r="TS69" s="2020"/>
      <c r="TT69" s="2020"/>
      <c r="TU69" s="2020"/>
      <c r="TV69" s="2020"/>
      <c r="TW69" s="2020"/>
      <c r="TX69" s="2020"/>
      <c r="TY69" s="2020"/>
      <c r="TZ69" s="2020"/>
      <c r="UA69" s="2020"/>
      <c r="UB69" s="2020"/>
      <c r="UC69" s="2008"/>
      <c r="UD69" s="2008"/>
      <c r="UE69" s="2008"/>
      <c r="UF69" s="2008"/>
      <c r="UG69" s="2008"/>
      <c r="UH69" s="2008"/>
      <c r="UI69" s="2008"/>
      <c r="UJ69" s="2008"/>
      <c r="UK69" s="2008"/>
      <c r="UL69" s="2008"/>
      <c r="UM69" s="2008"/>
      <c r="UN69" s="2008"/>
      <c r="UO69" s="2008"/>
      <c r="UP69" s="2008"/>
      <c r="UQ69" s="2008"/>
      <c r="UR69" s="2008"/>
      <c r="US69" s="2008"/>
      <c r="UT69" s="2008"/>
      <c r="UU69" s="2008"/>
      <c r="UV69" s="2008"/>
      <c r="UW69" s="2008"/>
      <c r="UX69" s="2008"/>
      <c r="UY69" s="2008"/>
      <c r="UZ69" s="2008"/>
      <c r="VA69" s="2008"/>
      <c r="VB69" s="2008"/>
      <c r="VC69" s="2008"/>
      <c r="VD69" s="2008"/>
      <c r="VE69" s="2008"/>
      <c r="VF69" s="2008"/>
      <c r="VG69" s="2008"/>
      <c r="VH69" s="2008"/>
      <c r="VI69" s="2008"/>
      <c r="VJ69" s="2008"/>
      <c r="VK69" s="2008"/>
      <c r="VL69" s="2008"/>
      <c r="VM69" s="2008"/>
      <c r="VN69" s="2008"/>
      <c r="VO69" s="2008"/>
      <c r="VP69" s="2008"/>
      <c r="VQ69" s="2008"/>
      <c r="VR69" s="2008"/>
      <c r="VS69" s="2008"/>
      <c r="VT69" s="2008"/>
      <c r="VU69" s="2008"/>
      <c r="VV69" s="2008"/>
      <c r="VW69" s="2008"/>
      <c r="VX69" s="2008"/>
      <c r="VY69" s="2008"/>
      <c r="VZ69" s="2008"/>
      <c r="WA69" s="2008"/>
      <c r="WB69" s="2008"/>
      <c r="WC69" s="2008"/>
      <c r="WD69" s="2008"/>
      <c r="WE69" s="2008"/>
      <c r="WF69" s="2008"/>
      <c r="WG69" s="2008"/>
      <c r="WH69" s="2008"/>
      <c r="WI69" s="2008"/>
      <c r="WJ69" s="2008"/>
      <c r="WK69" s="2008"/>
      <c r="WL69" s="2008"/>
      <c r="WM69" s="2008"/>
      <c r="WN69" s="2008"/>
      <c r="WO69" s="2008"/>
      <c r="WP69" s="2008"/>
      <c r="WQ69" s="2008"/>
      <c r="WR69" s="2008"/>
      <c r="WS69" s="2008"/>
      <c r="WT69" s="2008"/>
      <c r="WU69" s="2008"/>
      <c r="WV69" s="2008"/>
      <c r="WW69" s="2008"/>
      <c r="WX69" s="2008"/>
      <c r="WY69" s="2008"/>
      <c r="WZ69" s="2008"/>
      <c r="XA69" s="2008"/>
      <c r="XB69" s="2008"/>
      <c r="XC69" s="2008"/>
      <c r="XD69" s="2008"/>
      <c r="XE69" s="2008"/>
      <c r="XF69" s="2008"/>
      <c r="XG69" s="2008"/>
      <c r="XH69" s="2008"/>
      <c r="XI69" s="2008"/>
      <c r="XJ69" s="2008"/>
      <c r="XK69" s="2008"/>
      <c r="XL69" s="2008"/>
      <c r="XM69" s="2008"/>
      <c r="XN69" s="2008"/>
      <c r="XO69" s="2008"/>
      <c r="XP69" s="2008"/>
      <c r="XQ69" s="2008"/>
      <c r="XR69" s="2008"/>
      <c r="XS69" s="2008"/>
      <c r="XT69" s="2008"/>
      <c r="XU69" s="2008"/>
      <c r="XV69" s="2008"/>
      <c r="XW69" s="2008"/>
      <c r="XX69" s="2008"/>
      <c r="XY69" s="2008"/>
      <c r="XZ69" s="2008"/>
      <c r="YA69" s="2008"/>
      <c r="YB69" s="2008"/>
      <c r="YC69" s="2008"/>
      <c r="YD69" s="2008"/>
      <c r="YE69" s="2008"/>
      <c r="YF69" s="2008"/>
      <c r="YG69" s="2008"/>
      <c r="YH69" s="2008"/>
      <c r="YI69" s="2008"/>
      <c r="YJ69" s="2008"/>
      <c r="YK69" s="2008"/>
      <c r="YL69" s="2008"/>
      <c r="YM69" s="2008"/>
      <c r="YN69" s="2008"/>
      <c r="YO69" s="2008"/>
      <c r="YP69" s="2008"/>
      <c r="YQ69" s="2008"/>
      <c r="YR69" s="2008"/>
      <c r="YS69" s="2008"/>
      <c r="YT69" s="2008"/>
      <c r="YU69" s="2008"/>
      <c r="YV69" s="2008"/>
      <c r="YW69" s="2008"/>
      <c r="YX69" s="2008"/>
      <c r="YY69" s="2008"/>
      <c r="YZ69" s="2008"/>
      <c r="ZA69" s="2008"/>
      <c r="ZB69" s="2008"/>
      <c r="ZC69" s="2008"/>
      <c r="ZD69" s="2008"/>
      <c r="ZE69" s="2008"/>
      <c r="ZF69" s="2008"/>
      <c r="ZG69" s="2008"/>
      <c r="ZH69" s="2008"/>
      <c r="ZI69" s="2008"/>
      <c r="ZJ69" s="2008"/>
      <c r="ZK69" s="2008"/>
      <c r="ZL69" s="2008"/>
      <c r="ZM69" s="2008"/>
      <c r="ZN69" s="2008"/>
      <c r="ZO69" s="2008"/>
      <c r="ZP69" s="2008"/>
      <c r="ZQ69" s="2008"/>
      <c r="ZR69" s="2008"/>
      <c r="ZS69" s="2008"/>
      <c r="ZT69" s="2008"/>
      <c r="ZU69" s="2008"/>
      <c r="ZV69" s="2008"/>
      <c r="ZW69" s="2008"/>
      <c r="ZX69" s="2008"/>
      <c r="ZY69" s="2008"/>
      <c r="ZZ69" s="2008"/>
      <c r="AAA69" s="2008"/>
      <c r="AAB69" s="2008"/>
      <c r="AAC69" s="2008"/>
      <c r="AAD69" s="2008"/>
      <c r="AAE69" s="2008"/>
      <c r="AAF69" s="2008"/>
      <c r="AAG69" s="2008"/>
      <c r="AAH69" s="2008"/>
      <c r="AAI69" s="2008"/>
      <c r="AAJ69" s="2008"/>
      <c r="AAK69" s="2008"/>
      <c r="AAL69" s="2008"/>
      <c r="AAM69" s="2008"/>
      <c r="AAN69" s="2008"/>
      <c r="AAO69" s="2008"/>
      <c r="AAP69" s="2008"/>
      <c r="AAQ69" s="2008"/>
      <c r="AAR69" s="2008"/>
      <c r="AAS69" s="225"/>
      <c r="AAT69" s="2362"/>
      <c r="AAU69" s="225"/>
      <c r="AAV69" s="2008"/>
      <c r="AAW69" s="2361"/>
      <c r="AAX69" s="2361"/>
      <c r="AAY69" s="2361"/>
      <c r="AAZ69" s="2020"/>
      <c r="ABA69" s="2020"/>
      <c r="ABB69" s="2020"/>
      <c r="ABC69" s="2020"/>
      <c r="ABD69" s="2020"/>
      <c r="ABE69" s="1056" t="s">
        <v>2011</v>
      </c>
      <c r="ABF69" s="79" t="s">
        <v>1934</v>
      </c>
      <c r="ABG69" s="79" t="s">
        <v>2359</v>
      </c>
      <c r="ABH69" s="112" t="s">
        <v>897</v>
      </c>
      <c r="ABI69" s="1056" t="s">
        <v>2742</v>
      </c>
      <c r="ABJ69" s="79" t="s">
        <v>2365</v>
      </c>
      <c r="ABK69" s="79" t="s">
        <v>2008</v>
      </c>
      <c r="ABL69" s="112" t="s">
        <v>897</v>
      </c>
      <c r="ABM69" s="1056" t="s">
        <v>2361</v>
      </c>
      <c r="ABN69" s="79" t="s">
        <v>2623</v>
      </c>
      <c r="ABO69" s="79" t="s">
        <v>2745</v>
      </c>
      <c r="ABP69" s="1730" t="s">
        <v>897</v>
      </c>
      <c r="ABQ69" s="1827" t="s">
        <v>2005</v>
      </c>
      <c r="ABR69" s="1020" t="s">
        <v>2417</v>
      </c>
      <c r="ABS69" s="1020" t="s">
        <v>2747</v>
      </c>
      <c r="ABT69" s="1507" t="s">
        <v>897</v>
      </c>
      <c r="ABU69" s="1723" t="s">
        <v>2750</v>
      </c>
      <c r="ABV69" s="1020" t="s">
        <v>2869</v>
      </c>
      <c r="ABW69" s="1744" t="s">
        <v>2112</v>
      </c>
      <c r="ABX69" s="1802" t="s">
        <v>897</v>
      </c>
      <c r="ABY69" s="1827" t="s">
        <v>2746</v>
      </c>
      <c r="ABZ69" s="1744" t="s">
        <v>2354</v>
      </c>
      <c r="ACA69" s="1744" t="s">
        <v>2986</v>
      </c>
      <c r="ACB69" s="1802" t="s">
        <v>897</v>
      </c>
      <c r="ACC69" s="1827" t="s">
        <v>2359</v>
      </c>
      <c r="ACD69" s="1744" t="s">
        <v>1936</v>
      </c>
      <c r="ACE69" s="1744" t="s">
        <v>2002</v>
      </c>
      <c r="ACF69" s="1802" t="s">
        <v>897</v>
      </c>
      <c r="ACG69" s="1827" t="s">
        <v>897</v>
      </c>
      <c r="ACH69" s="1744" t="s">
        <v>897</v>
      </c>
      <c r="ACI69" s="1744" t="s">
        <v>897</v>
      </c>
      <c r="ACJ69" s="1802" t="s">
        <v>897</v>
      </c>
      <c r="ACK69" s="1827" t="s">
        <v>1934</v>
      </c>
      <c r="ACL69" s="1744" t="s">
        <v>2602</v>
      </c>
      <c r="ACM69" s="1744" t="s">
        <v>2754</v>
      </c>
      <c r="ACN69" s="1828" t="s">
        <v>897</v>
      </c>
      <c r="ACO69" s="2365"/>
      <c r="ACP69" s="2366" t="s">
        <v>2860</v>
      </c>
      <c r="ACQ69" s="1725">
        <f t="shared" si="11"/>
        <v>7</v>
      </c>
      <c r="ACR69" s="1726">
        <f t="shared" si="12"/>
        <v>17</v>
      </c>
      <c r="ACS69" s="1730">
        <f t="shared" si="13"/>
        <v>24</v>
      </c>
      <c r="ACT69" s="2369">
        <f t="shared" si="14"/>
        <v>0.29166666666666669</v>
      </c>
      <c r="ACU69" s="2368">
        <f t="shared" si="15"/>
        <v>6</v>
      </c>
      <c r="ACV69" s="1726">
        <f t="shared" si="16"/>
        <v>9</v>
      </c>
      <c r="ACW69" s="1727">
        <f t="shared" si="17"/>
        <v>15</v>
      </c>
      <c r="ACX69" s="2031">
        <f t="shared" si="18"/>
        <v>0.4</v>
      </c>
    </row>
    <row r="70" spans="1:779" s="1749" customFormat="1">
      <c r="A70" s="2356"/>
      <c r="B70" s="2366" t="s">
        <v>2880</v>
      </c>
      <c r="C70" s="2111">
        <f t="shared" ca="1" si="26"/>
        <v>14</v>
      </c>
      <c r="D70" s="2357">
        <v>40787</v>
      </c>
      <c r="E70" s="2025" t="s">
        <v>2606</v>
      </c>
      <c r="F70" s="2032" t="s">
        <v>2857</v>
      </c>
      <c r="G70" s="2358"/>
      <c r="H70" s="1971">
        <f t="shared" si="20"/>
        <v>10</v>
      </c>
      <c r="I70" s="1726">
        <f t="shared" si="21"/>
        <v>17</v>
      </c>
      <c r="J70" s="1726">
        <f t="shared" si="24"/>
        <v>27</v>
      </c>
      <c r="K70" s="2027">
        <f t="shared" si="25"/>
        <v>0.37037037037037035</v>
      </c>
      <c r="L70" s="1970"/>
      <c r="M70" s="1970"/>
      <c r="N70" s="1970"/>
      <c r="O70" s="1970"/>
      <c r="P70" s="1970"/>
      <c r="Q70" s="1970"/>
      <c r="R70" s="1970"/>
      <c r="S70" s="1970"/>
      <c r="T70" s="1970"/>
      <c r="U70" s="1970"/>
      <c r="V70" s="1970"/>
      <c r="W70" s="1970"/>
      <c r="X70" s="1970"/>
      <c r="Y70" s="1970"/>
      <c r="Z70" s="1970"/>
      <c r="AA70" s="1970"/>
      <c r="AB70" s="1970"/>
      <c r="AC70" s="1970"/>
      <c r="AD70" s="1970"/>
      <c r="AE70" s="1970"/>
      <c r="AF70" s="1970"/>
      <c r="AG70" s="1970"/>
      <c r="AH70" s="1970"/>
      <c r="AI70" s="1970"/>
      <c r="AJ70" s="1970"/>
      <c r="AK70" s="1970"/>
      <c r="AL70" s="1970"/>
      <c r="AM70" s="1970"/>
      <c r="AN70" s="1970"/>
      <c r="AO70" s="1970"/>
      <c r="AP70" s="1970"/>
      <c r="AQ70" s="1970"/>
      <c r="AR70" s="1970"/>
      <c r="AS70" s="1970"/>
      <c r="AT70" s="1970"/>
      <c r="AU70" s="1970"/>
      <c r="AV70" s="1970"/>
      <c r="AW70" s="1970"/>
      <c r="AX70" s="1970"/>
      <c r="AY70" s="1970"/>
      <c r="AZ70" s="1970"/>
      <c r="BA70" s="1970"/>
      <c r="BB70" s="1970"/>
      <c r="BC70" s="1970"/>
      <c r="BD70" s="1970"/>
      <c r="BE70" s="1970"/>
      <c r="BF70" s="1970"/>
      <c r="BG70" s="1970"/>
      <c r="BH70" s="1970"/>
      <c r="BI70" s="1970"/>
      <c r="BJ70" s="1970"/>
      <c r="BK70" s="1970"/>
      <c r="BL70" s="1970"/>
      <c r="BM70" s="1970"/>
      <c r="BN70" s="1970"/>
      <c r="BO70" s="1970"/>
      <c r="BP70" s="1970"/>
      <c r="BQ70" s="1970"/>
      <c r="BR70" s="1970"/>
      <c r="BS70" s="1970"/>
      <c r="BT70" s="1970"/>
      <c r="BU70" s="1970"/>
      <c r="BV70" s="1970"/>
      <c r="BW70" s="1970"/>
      <c r="BX70" s="1970"/>
      <c r="BY70" s="1970"/>
      <c r="BZ70" s="1970"/>
      <c r="CA70" s="1970"/>
      <c r="CB70" s="1970"/>
      <c r="CC70" s="1970"/>
      <c r="CD70" s="1970"/>
      <c r="CE70" s="1970"/>
      <c r="CF70" s="1970"/>
      <c r="CG70" s="1970"/>
      <c r="CH70" s="1970"/>
      <c r="CI70" s="1970"/>
      <c r="CJ70" s="1970"/>
      <c r="CK70" s="1970"/>
      <c r="CL70" s="1970"/>
      <c r="CM70" s="1970"/>
      <c r="CN70" s="1970"/>
      <c r="CO70" s="1970"/>
      <c r="CP70" s="1970"/>
      <c r="CQ70" s="1970"/>
      <c r="CR70" s="1970"/>
      <c r="CS70" s="1970"/>
      <c r="CT70" s="1970"/>
      <c r="CU70" s="1970"/>
      <c r="CV70" s="1970"/>
      <c r="CW70" s="1970"/>
      <c r="CX70" s="1970"/>
      <c r="CY70" s="1970"/>
      <c r="CZ70" s="1970"/>
      <c r="DA70" s="1970"/>
      <c r="DB70" s="1970"/>
      <c r="DC70" s="1970"/>
      <c r="DD70" s="1970"/>
      <c r="DE70" s="1970"/>
      <c r="DF70" s="1970"/>
      <c r="DG70" s="1970"/>
      <c r="DH70" s="1970"/>
      <c r="DI70" s="1970"/>
      <c r="DJ70" s="1970"/>
      <c r="DK70" s="1970"/>
      <c r="DL70" s="1970"/>
      <c r="DM70" s="1970"/>
      <c r="DN70" s="1970"/>
      <c r="DO70" s="1970"/>
      <c r="DP70" s="1970"/>
      <c r="DQ70" s="1970"/>
      <c r="DR70" s="1970"/>
      <c r="DS70" s="1970"/>
      <c r="DT70" s="1970"/>
      <c r="DU70" s="1970"/>
      <c r="DV70" s="1970"/>
      <c r="DW70" s="1970"/>
      <c r="DX70" s="1970"/>
      <c r="DY70" s="1970"/>
      <c r="DZ70" s="1970"/>
      <c r="EA70" s="1970"/>
      <c r="EB70" s="1970"/>
      <c r="EC70" s="1970"/>
      <c r="ED70" s="1970"/>
      <c r="EE70" s="1970"/>
      <c r="EF70" s="1970"/>
      <c r="EG70" s="1970"/>
      <c r="EH70" s="1970"/>
      <c r="EI70" s="1970"/>
      <c r="EJ70" s="1970"/>
      <c r="EK70" s="1970"/>
      <c r="EL70" s="1970"/>
      <c r="EM70" s="1970"/>
      <c r="EN70" s="1970"/>
      <c r="EO70" s="1970"/>
      <c r="EP70" s="1970"/>
      <c r="EQ70" s="1970"/>
      <c r="ER70" s="1970"/>
      <c r="ES70" s="1970"/>
      <c r="ET70" s="1970"/>
      <c r="EU70" s="1970"/>
      <c r="EV70" s="1970"/>
      <c r="EW70" s="1970"/>
      <c r="EX70" s="1970"/>
      <c r="EY70" s="2020"/>
      <c r="EZ70" s="2020"/>
      <c r="FA70" s="2020"/>
      <c r="FB70" s="2020"/>
      <c r="FC70" s="2020"/>
      <c r="FD70" s="2020"/>
      <c r="FE70" s="2020"/>
      <c r="FF70" s="2020"/>
      <c r="FG70" s="2020"/>
      <c r="FH70" s="2020"/>
      <c r="FI70" s="2020"/>
      <c r="FJ70" s="2020"/>
      <c r="FK70" s="2020"/>
      <c r="FL70" s="2020"/>
      <c r="FM70" s="2020"/>
      <c r="FN70" s="2020"/>
      <c r="FO70" s="2020"/>
      <c r="FP70" s="2020"/>
      <c r="FQ70" s="2020"/>
      <c r="FR70" s="2020"/>
      <c r="FS70" s="2020"/>
      <c r="FT70" s="2020"/>
      <c r="FU70" s="2020"/>
      <c r="FV70" s="2020"/>
      <c r="FW70" s="2020"/>
      <c r="FX70" s="2020"/>
      <c r="FY70" s="2020"/>
      <c r="FZ70" s="2020"/>
      <c r="GA70" s="2020"/>
      <c r="GB70" s="2020"/>
      <c r="GC70" s="2020"/>
      <c r="GD70" s="2020"/>
      <c r="GE70" s="2020"/>
      <c r="GF70" s="2020"/>
      <c r="GG70" s="2020"/>
      <c r="GH70" s="2020"/>
      <c r="GI70" s="2020"/>
      <c r="GJ70" s="2020"/>
      <c r="GK70" s="2020"/>
      <c r="GL70" s="2020"/>
      <c r="GM70" s="2020"/>
      <c r="GN70" s="2020"/>
      <c r="GO70" s="2020"/>
      <c r="GP70" s="2020"/>
      <c r="GQ70" s="2020"/>
      <c r="GR70" s="2020"/>
      <c r="GS70" s="2020"/>
      <c r="GT70" s="2020"/>
      <c r="GU70" s="2020"/>
      <c r="GV70" s="2020"/>
      <c r="GW70" s="2020"/>
      <c r="GX70" s="2020"/>
      <c r="GY70" s="2020"/>
      <c r="GZ70" s="2020"/>
      <c r="HA70" s="2020"/>
      <c r="HB70" s="2020"/>
      <c r="HC70" s="2020"/>
      <c r="HD70" s="2020"/>
      <c r="HE70" s="2020"/>
      <c r="HF70" s="2020"/>
      <c r="HG70" s="2020"/>
      <c r="HH70" s="2020"/>
      <c r="HI70" s="2020"/>
      <c r="HJ70" s="2020"/>
      <c r="HK70" s="2020"/>
      <c r="HL70" s="2020"/>
      <c r="HM70" s="2020"/>
      <c r="HN70" s="2020"/>
      <c r="HO70" s="2020"/>
      <c r="HP70" s="2020"/>
      <c r="HQ70" s="2020"/>
      <c r="HR70" s="2020"/>
      <c r="HS70" s="2020"/>
      <c r="HT70" s="2020"/>
      <c r="HU70" s="2020"/>
      <c r="HV70" s="2020"/>
      <c r="HW70" s="2028"/>
      <c r="HX70" s="2028"/>
      <c r="HY70" s="2028"/>
      <c r="HZ70" s="2020"/>
      <c r="IA70" s="2020"/>
      <c r="IB70" s="2020"/>
      <c r="IC70" s="2020"/>
      <c r="ID70" s="2020"/>
      <c r="IE70" s="2020"/>
      <c r="IF70" s="2020"/>
      <c r="IG70" s="2020"/>
      <c r="IH70" s="2020"/>
      <c r="II70" s="2020"/>
      <c r="IJ70" s="2020"/>
      <c r="IK70" s="2020"/>
      <c r="IL70" s="2020"/>
      <c r="IM70" s="2020"/>
      <c r="IN70" s="2020"/>
      <c r="IO70" s="2020"/>
      <c r="IP70" s="2020"/>
      <c r="IQ70" s="2020"/>
      <c r="IR70" s="2020"/>
      <c r="IS70" s="2020"/>
      <c r="IT70" s="2020"/>
      <c r="IU70" s="2020"/>
      <c r="IV70" s="2020"/>
      <c r="IW70" s="2020"/>
      <c r="IX70" s="2020"/>
      <c r="IY70" s="2020"/>
      <c r="IZ70" s="2020"/>
      <c r="JA70" s="2020"/>
      <c r="JB70" s="2020"/>
      <c r="JC70" s="2020"/>
      <c r="JD70" s="2020"/>
      <c r="JE70" s="2020"/>
      <c r="JF70" s="2020"/>
      <c r="JG70" s="2020"/>
      <c r="JH70" s="2020"/>
      <c r="JI70" s="2020"/>
      <c r="JJ70" s="2020"/>
      <c r="JK70" s="2020"/>
      <c r="JL70" s="2020"/>
      <c r="JM70" s="2020"/>
      <c r="JN70" s="2020"/>
      <c r="JO70" s="2020"/>
      <c r="JP70" s="2020"/>
      <c r="JQ70" s="2020"/>
      <c r="JR70" s="2020"/>
      <c r="JS70" s="2020"/>
      <c r="JT70" s="2020"/>
      <c r="JU70" s="2020"/>
      <c r="JV70" s="2020"/>
      <c r="JW70" s="2020"/>
      <c r="JX70" s="2020"/>
      <c r="JY70" s="2020"/>
      <c r="JZ70" s="2020"/>
      <c r="KA70" s="2020"/>
      <c r="KB70" s="2020"/>
      <c r="KC70" s="2020"/>
      <c r="KD70" s="2020"/>
      <c r="KE70" s="2020"/>
      <c r="KF70" s="2020"/>
      <c r="KG70" s="2020"/>
      <c r="KH70" s="2020"/>
      <c r="KI70" s="2020"/>
      <c r="KJ70" s="2020"/>
      <c r="KK70" s="2020"/>
      <c r="KL70" s="2020"/>
      <c r="KM70" s="2020"/>
      <c r="KN70" s="2020"/>
      <c r="KO70" s="2020"/>
      <c r="KP70" s="2020"/>
      <c r="KQ70" s="2020"/>
      <c r="KR70" s="2020"/>
      <c r="KS70" s="2020"/>
      <c r="KT70" s="2020"/>
      <c r="KU70" s="2020"/>
      <c r="KV70" s="2020"/>
      <c r="KW70" s="2020"/>
      <c r="KX70" s="2020"/>
      <c r="KY70" s="2020"/>
      <c r="KZ70" s="2020"/>
      <c r="LA70" s="2020"/>
      <c r="LB70" s="2020"/>
      <c r="LC70" s="2020"/>
      <c r="LD70" s="2020"/>
      <c r="LE70" s="2020"/>
      <c r="LF70" s="2020"/>
      <c r="LG70" s="2020"/>
      <c r="LH70" s="2020"/>
      <c r="LI70" s="2020"/>
      <c r="LJ70" s="2020"/>
      <c r="LK70" s="2020"/>
      <c r="LL70" s="2020"/>
      <c r="LM70" s="2020"/>
      <c r="LN70" s="2020"/>
      <c r="LO70" s="2020"/>
      <c r="LP70" s="2020"/>
      <c r="LQ70" s="2020"/>
      <c r="LR70" s="2020"/>
      <c r="LS70" s="2020"/>
      <c r="LT70" s="2020"/>
      <c r="LU70" s="2020"/>
      <c r="LV70" s="2020"/>
      <c r="LW70" s="2020"/>
      <c r="LX70" s="2020"/>
      <c r="LY70" s="2020"/>
      <c r="LZ70" s="2020"/>
      <c r="MA70" s="2020"/>
      <c r="MB70" s="2029"/>
      <c r="MC70" s="2029"/>
      <c r="MD70" s="2020"/>
      <c r="ME70" s="2020"/>
      <c r="MF70" s="2020"/>
      <c r="MG70" s="2020"/>
      <c r="MH70" s="2020"/>
      <c r="MI70" s="2020"/>
      <c r="MJ70" s="2020"/>
      <c r="MK70" s="2020"/>
      <c r="ML70" s="2020"/>
      <c r="MM70" s="2020"/>
      <c r="MN70" s="2020"/>
      <c r="MO70" s="2020"/>
      <c r="MP70" s="2020"/>
      <c r="MQ70" s="2020"/>
      <c r="MR70" s="2020"/>
      <c r="MS70" s="2020"/>
      <c r="MT70" s="2020"/>
      <c r="MU70" s="2020"/>
      <c r="MV70" s="2020"/>
      <c r="MW70" s="2020"/>
      <c r="MX70" s="2020"/>
      <c r="MY70" s="2020"/>
      <c r="MZ70" s="2020"/>
      <c r="NA70" s="2020"/>
      <c r="NB70" s="2020"/>
      <c r="NC70" s="2020"/>
      <c r="ND70" s="2020"/>
      <c r="NE70" s="2020"/>
      <c r="NF70" s="2020"/>
      <c r="NG70" s="2020"/>
      <c r="NH70" s="2020"/>
      <c r="NI70" s="2020"/>
      <c r="NJ70" s="2020"/>
      <c r="NK70" s="2020"/>
      <c r="NL70" s="2020"/>
      <c r="NM70" s="2020"/>
      <c r="NN70" s="2020"/>
      <c r="NO70" s="2020"/>
      <c r="NP70" s="2020"/>
      <c r="NQ70" s="2020"/>
      <c r="NR70" s="2020"/>
      <c r="NS70" s="2020"/>
      <c r="NT70" s="2020"/>
      <c r="NU70" s="2020"/>
      <c r="NV70" s="2020"/>
      <c r="NW70" s="2020"/>
      <c r="NX70" s="2020"/>
      <c r="NY70" s="2020"/>
      <c r="NZ70" s="2020"/>
      <c r="OA70" s="2020"/>
      <c r="OB70" s="2020"/>
      <c r="OC70" s="2020"/>
      <c r="OD70" s="2020"/>
      <c r="OE70" s="2020"/>
      <c r="OF70" s="2020"/>
      <c r="OG70" s="2020"/>
      <c r="OH70" s="2020"/>
      <c r="OI70" s="2020"/>
      <c r="OJ70" s="2020"/>
      <c r="OK70" s="2020"/>
      <c r="OL70" s="2020"/>
      <c r="OM70" s="2020"/>
      <c r="ON70" s="2020"/>
      <c r="OO70" s="2020"/>
      <c r="OP70" s="2020"/>
      <c r="OQ70" s="2020"/>
      <c r="OR70" s="2020"/>
      <c r="OS70" s="2020"/>
      <c r="OT70" s="2020"/>
      <c r="OU70" s="2020"/>
      <c r="OV70" s="2020"/>
      <c r="OW70" s="2020"/>
      <c r="OX70" s="2020"/>
      <c r="OY70" s="2020"/>
      <c r="OZ70" s="2020"/>
      <c r="PA70" s="2020"/>
      <c r="PB70" s="2020"/>
      <c r="PC70" s="2020"/>
      <c r="PD70" s="2020"/>
      <c r="PE70" s="2020"/>
      <c r="PF70" s="2020"/>
      <c r="PG70" s="2020"/>
      <c r="PH70" s="2020"/>
      <c r="PI70" s="2020"/>
      <c r="PJ70" s="2020"/>
      <c r="PK70" s="2020"/>
      <c r="PL70" s="2020"/>
      <c r="PM70" s="2020"/>
      <c r="PN70" s="2020"/>
      <c r="PO70" s="2020"/>
      <c r="PP70" s="2020"/>
      <c r="PQ70" s="2020"/>
      <c r="PR70" s="2020"/>
      <c r="PS70" s="2020"/>
      <c r="PT70" s="2020"/>
      <c r="PU70" s="2359"/>
      <c r="PV70" s="2359"/>
      <c r="PW70" s="2359"/>
      <c r="PX70" s="2020"/>
      <c r="PY70" s="2020"/>
      <c r="PZ70" s="2020"/>
      <c r="QA70" s="2020"/>
      <c r="QB70" s="2020"/>
      <c r="QC70" s="2020"/>
      <c r="QD70" s="2020"/>
      <c r="QE70" s="2020"/>
      <c r="QF70" s="2020"/>
      <c r="QG70" s="2020"/>
      <c r="QH70" s="2020"/>
      <c r="QI70" s="2020"/>
      <c r="QJ70" s="2020"/>
      <c r="QK70" s="2020"/>
      <c r="QL70" s="2020"/>
      <c r="QM70" s="2020"/>
      <c r="QN70" s="2020"/>
      <c r="QO70" s="2020"/>
      <c r="QP70" s="2020"/>
      <c r="QQ70" s="2020"/>
      <c r="QR70" s="2020"/>
      <c r="QS70" s="2020"/>
      <c r="QT70" s="2020"/>
      <c r="QU70" s="2020"/>
      <c r="QV70" s="2020"/>
      <c r="QW70" s="2020"/>
      <c r="QX70" s="2020"/>
      <c r="QY70" s="2020"/>
      <c r="QZ70" s="2020"/>
      <c r="RA70" s="2020"/>
      <c r="RB70" s="2020"/>
      <c r="RC70" s="2020"/>
      <c r="RD70" s="2020"/>
      <c r="RE70" s="2020"/>
      <c r="RF70" s="2020"/>
      <c r="RG70" s="2020"/>
      <c r="RH70" s="2020"/>
      <c r="RI70" s="2020"/>
      <c r="RJ70" s="2020"/>
      <c r="RK70" s="2020"/>
      <c r="RL70" s="2020"/>
      <c r="RM70" s="2020"/>
      <c r="RN70" s="2020"/>
      <c r="RO70" s="2020"/>
      <c r="RP70" s="2020"/>
      <c r="RQ70" s="2020"/>
      <c r="RR70" s="2020"/>
      <c r="RS70" s="2020"/>
      <c r="RT70" s="2020"/>
      <c r="RU70" s="2020"/>
      <c r="RV70" s="2020"/>
      <c r="RW70" s="2020"/>
      <c r="RX70" s="2020"/>
      <c r="RY70" s="2020"/>
      <c r="RZ70" s="2020"/>
      <c r="SA70" s="2020"/>
      <c r="SB70" s="2020"/>
      <c r="SC70" s="2020"/>
      <c r="SD70" s="2020"/>
      <c r="SE70" s="2020"/>
      <c r="SF70" s="2020"/>
      <c r="SG70" s="2020"/>
      <c r="SH70" s="2020"/>
      <c r="SI70" s="2020"/>
      <c r="SJ70" s="2020"/>
      <c r="SK70" s="2020"/>
      <c r="SL70" s="2020"/>
      <c r="SM70" s="2020"/>
      <c r="SN70" s="2020"/>
      <c r="SO70" s="2020"/>
      <c r="SP70" s="2020"/>
      <c r="SQ70" s="2020"/>
      <c r="SR70" s="2020"/>
      <c r="SS70" s="2020"/>
      <c r="ST70" s="2020"/>
      <c r="SU70" s="2020"/>
      <c r="SV70" s="2020"/>
      <c r="SW70" s="2020"/>
      <c r="SX70" s="2020"/>
      <c r="SY70" s="2020"/>
      <c r="SZ70" s="2020"/>
      <c r="TA70" s="2020"/>
      <c r="TB70" s="2020"/>
      <c r="TC70" s="2020"/>
      <c r="TD70" s="2020"/>
      <c r="TE70" s="2020"/>
      <c r="TF70" s="2020"/>
      <c r="TG70" s="2020"/>
      <c r="TH70" s="2020"/>
      <c r="TI70" s="2020"/>
      <c r="TJ70" s="2020"/>
      <c r="TK70" s="2020"/>
      <c r="TL70" s="2020"/>
      <c r="TM70" s="2360"/>
      <c r="TN70" s="2360"/>
      <c r="TO70" s="2360"/>
      <c r="TP70" s="2020"/>
      <c r="TQ70" s="2020"/>
      <c r="TR70" s="2020"/>
      <c r="TS70" s="2020"/>
      <c r="TT70" s="2020"/>
      <c r="TU70" s="2020"/>
      <c r="TV70" s="2020"/>
      <c r="TW70" s="2020"/>
      <c r="TX70" s="2020"/>
      <c r="TY70" s="2020"/>
      <c r="TZ70" s="2020"/>
      <c r="UA70" s="2020"/>
      <c r="UB70" s="2020"/>
      <c r="UC70" s="2008"/>
      <c r="UD70" s="2008"/>
      <c r="UE70" s="2008"/>
      <c r="UF70" s="2008"/>
      <c r="UG70" s="2008"/>
      <c r="UH70" s="2008"/>
      <c r="UI70" s="2008"/>
      <c r="UJ70" s="2008"/>
      <c r="UK70" s="2008"/>
      <c r="UL70" s="2008"/>
      <c r="UM70" s="2008"/>
      <c r="UN70" s="2008"/>
      <c r="UO70" s="2008"/>
      <c r="UP70" s="2008"/>
      <c r="UQ70" s="2008"/>
      <c r="UR70" s="2008"/>
      <c r="US70" s="2008"/>
      <c r="UT70" s="2008"/>
      <c r="UU70" s="2008"/>
      <c r="UV70" s="2008"/>
      <c r="UW70" s="2008"/>
      <c r="UX70" s="2008"/>
      <c r="UY70" s="2008"/>
      <c r="UZ70" s="2008"/>
      <c r="VA70" s="2008"/>
      <c r="VB70" s="2008"/>
      <c r="VC70" s="2008"/>
      <c r="VD70" s="2008"/>
      <c r="VE70" s="2008"/>
      <c r="VF70" s="2008"/>
      <c r="VG70" s="2008"/>
      <c r="VH70" s="2008"/>
      <c r="VI70" s="2008"/>
      <c r="VJ70" s="2008"/>
      <c r="VK70" s="2008"/>
      <c r="VL70" s="2008"/>
      <c r="VM70" s="2008"/>
      <c r="VN70" s="2008"/>
      <c r="VO70" s="2008"/>
      <c r="VP70" s="2008"/>
      <c r="VQ70" s="2008"/>
      <c r="VR70" s="2008"/>
      <c r="VS70" s="2008"/>
      <c r="VT70" s="2008"/>
      <c r="VU70" s="2008"/>
      <c r="VV70" s="2008"/>
      <c r="VW70" s="2008"/>
      <c r="VX70" s="2008"/>
      <c r="VY70" s="2008"/>
      <c r="VZ70" s="2008"/>
      <c r="WA70" s="2008"/>
      <c r="WB70" s="2008"/>
      <c r="WC70" s="2008"/>
      <c r="WD70" s="2008"/>
      <c r="WE70" s="2008"/>
      <c r="WF70" s="2008"/>
      <c r="WG70" s="2008"/>
      <c r="WH70" s="2008"/>
      <c r="WI70" s="2008"/>
      <c r="WJ70" s="2008"/>
      <c r="WK70" s="2008"/>
      <c r="WL70" s="2008"/>
      <c r="WM70" s="2008"/>
      <c r="WN70" s="2008"/>
      <c r="WO70" s="2008"/>
      <c r="WP70" s="2008"/>
      <c r="WQ70" s="2008"/>
      <c r="WR70" s="2008"/>
      <c r="WS70" s="2008"/>
      <c r="WT70" s="2008"/>
      <c r="WU70" s="2008"/>
      <c r="WV70" s="2008"/>
      <c r="WW70" s="2008"/>
      <c r="WX70" s="2008"/>
      <c r="WY70" s="2008"/>
      <c r="WZ70" s="2008"/>
      <c r="XA70" s="2008"/>
      <c r="XB70" s="2008"/>
      <c r="XC70" s="2008"/>
      <c r="XD70" s="2008"/>
      <c r="XE70" s="2008"/>
      <c r="XF70" s="2008"/>
      <c r="XG70" s="2008"/>
      <c r="XH70" s="2008"/>
      <c r="XI70" s="2008"/>
      <c r="XJ70" s="2008"/>
      <c r="XK70" s="2008"/>
      <c r="XL70" s="2008"/>
      <c r="XM70" s="2008"/>
      <c r="XN70" s="2008"/>
      <c r="XO70" s="2008"/>
      <c r="XP70" s="2008"/>
      <c r="XQ70" s="2008"/>
      <c r="XR70" s="2008"/>
      <c r="XS70" s="2008"/>
      <c r="XT70" s="2008"/>
      <c r="XU70" s="2008"/>
      <c r="XV70" s="2008"/>
      <c r="XW70" s="2008"/>
      <c r="XX70" s="2008"/>
      <c r="XY70" s="2008"/>
      <c r="XZ70" s="2008"/>
      <c r="YA70" s="2008"/>
      <c r="YB70" s="2008"/>
      <c r="YC70" s="2008"/>
      <c r="YD70" s="2008"/>
      <c r="YE70" s="2008"/>
      <c r="YF70" s="2008"/>
      <c r="YG70" s="2008"/>
      <c r="YH70" s="2008"/>
      <c r="YI70" s="2008"/>
      <c r="YJ70" s="2008"/>
      <c r="YK70" s="2008"/>
      <c r="YL70" s="2008"/>
      <c r="YM70" s="2008"/>
      <c r="YN70" s="2008"/>
      <c r="YO70" s="2008"/>
      <c r="YP70" s="2008"/>
      <c r="YQ70" s="2008"/>
      <c r="YR70" s="2008"/>
      <c r="YS70" s="2008"/>
      <c r="YT70" s="2008"/>
      <c r="YU70" s="2008"/>
      <c r="YV70" s="2008"/>
      <c r="YW70" s="2008"/>
      <c r="YX70" s="2008"/>
      <c r="YY70" s="2008"/>
      <c r="YZ70" s="2008"/>
      <c r="ZA70" s="2008"/>
      <c r="ZB70" s="2008"/>
      <c r="ZC70" s="2008"/>
      <c r="ZD70" s="2008"/>
      <c r="ZE70" s="2008"/>
      <c r="ZF70" s="2008"/>
      <c r="ZG70" s="2008"/>
      <c r="ZH70" s="2008"/>
      <c r="ZI70" s="2008"/>
      <c r="ZJ70" s="2008"/>
      <c r="ZK70" s="2008"/>
      <c r="ZL70" s="2008"/>
      <c r="ZM70" s="2008"/>
      <c r="ZN70" s="2008"/>
      <c r="ZO70" s="2008"/>
      <c r="ZP70" s="2008"/>
      <c r="ZQ70" s="2008"/>
      <c r="ZR70" s="2008"/>
      <c r="ZS70" s="2008"/>
      <c r="ZT70" s="2008"/>
      <c r="ZU70" s="2008"/>
      <c r="ZV70" s="2008"/>
      <c r="ZW70" s="2008"/>
      <c r="ZX70" s="2008"/>
      <c r="ZY70" s="2008"/>
      <c r="ZZ70" s="2008"/>
      <c r="AAA70" s="2008"/>
      <c r="AAB70" s="2008"/>
      <c r="AAC70" s="2008"/>
      <c r="AAD70" s="2008"/>
      <c r="AAE70" s="2008"/>
      <c r="AAF70" s="2008"/>
      <c r="AAG70" s="2008"/>
      <c r="AAH70" s="2008"/>
      <c r="AAI70" s="2008"/>
      <c r="AAJ70" s="2008"/>
      <c r="AAK70" s="2008"/>
      <c r="AAL70" s="2008"/>
      <c r="AAM70" s="2008"/>
      <c r="AAN70" s="2008"/>
      <c r="AAO70" s="2008"/>
      <c r="AAP70" s="2008"/>
      <c r="AAQ70" s="2008"/>
      <c r="AAR70" s="2008"/>
      <c r="AAS70" s="2362"/>
      <c r="AAT70" s="2362"/>
      <c r="AAU70" s="2362"/>
      <c r="AAV70" s="2008"/>
      <c r="AAW70" s="2361"/>
      <c r="AAX70" s="2361"/>
      <c r="AAY70" s="2361"/>
      <c r="AAZ70" s="2020"/>
      <c r="ABA70" s="2020"/>
      <c r="ABB70" s="2020"/>
      <c r="ABC70" s="2020"/>
      <c r="ABD70" s="2020"/>
      <c r="ABE70" s="1725" t="s">
        <v>2362</v>
      </c>
      <c r="ABF70" s="1726" t="s">
        <v>2413</v>
      </c>
      <c r="ABG70" s="1726" t="s">
        <v>1899</v>
      </c>
      <c r="ABH70" s="1730" t="s">
        <v>897</v>
      </c>
      <c r="ABI70" s="1725" t="s">
        <v>2357</v>
      </c>
      <c r="ABJ70" s="1726" t="s">
        <v>2046</v>
      </c>
      <c r="ABK70" s="1726" t="s">
        <v>2866</v>
      </c>
      <c r="ABL70" s="1730" t="s">
        <v>897</v>
      </c>
      <c r="ABM70" s="1725" t="s">
        <v>2752</v>
      </c>
      <c r="ABN70" s="1726" t="s">
        <v>2602</v>
      </c>
      <c r="ABO70" s="1726" t="s">
        <v>2623</v>
      </c>
      <c r="ABP70" s="1730" t="s">
        <v>897</v>
      </c>
      <c r="ABQ70" s="1827" t="s">
        <v>2416</v>
      </c>
      <c r="ABR70" s="1744" t="s">
        <v>2011</v>
      </c>
      <c r="ABS70" s="1744" t="s">
        <v>2864</v>
      </c>
      <c r="ABT70" s="1802" t="s">
        <v>897</v>
      </c>
      <c r="ABU70" s="1827" t="s">
        <v>2364</v>
      </c>
      <c r="ABV70" s="1744" t="s">
        <v>2750</v>
      </c>
      <c r="ABW70" s="1744" t="s">
        <v>2360</v>
      </c>
      <c r="ABX70" s="1802" t="s">
        <v>897</v>
      </c>
      <c r="ABY70" s="1827" t="s">
        <v>2865</v>
      </c>
      <c r="ABZ70" s="1744" t="s">
        <v>2113</v>
      </c>
      <c r="ACA70" s="1744" t="s">
        <v>2352</v>
      </c>
      <c r="ACB70" s="1802" t="s">
        <v>897</v>
      </c>
      <c r="ACC70" s="1827" t="s">
        <v>1958</v>
      </c>
      <c r="ACD70" s="1744" t="s">
        <v>2751</v>
      </c>
      <c r="ACE70" s="1744" t="s">
        <v>2362</v>
      </c>
      <c r="ACF70" s="1802" t="s">
        <v>897</v>
      </c>
      <c r="ACG70" s="1827" t="s">
        <v>2005</v>
      </c>
      <c r="ACH70" s="1744" t="s">
        <v>2046</v>
      </c>
      <c r="ACI70" s="1744" t="s">
        <v>2744</v>
      </c>
      <c r="ACJ70" s="1802" t="s">
        <v>897</v>
      </c>
      <c r="ACK70" s="1827" t="s">
        <v>2868</v>
      </c>
      <c r="ACL70" s="1744" t="s">
        <v>1899</v>
      </c>
      <c r="ACM70" s="1744" t="s">
        <v>2602</v>
      </c>
      <c r="ACN70" s="1828" t="s">
        <v>897</v>
      </c>
      <c r="ACO70" s="2365"/>
      <c r="ACP70" s="2366" t="s">
        <v>2856</v>
      </c>
      <c r="ACQ70" s="1725">
        <f t="shared" ref="ACQ70:ACQ72" si="27">COUNTIF($AAS70:$ACN70,"*○*")</f>
        <v>10</v>
      </c>
      <c r="ACR70" s="1726">
        <f t="shared" ref="ACR70:ACR72" si="28">COUNTIF($AAS70:$ACN70,"*●*")</f>
        <v>17</v>
      </c>
      <c r="ACS70" s="1730">
        <f t="shared" ref="ACS70:ACS72" si="29">SUM(ACQ70:ACR70)</f>
        <v>27</v>
      </c>
      <c r="ACT70" s="2369">
        <f t="shared" ref="ACT70:ACT72" si="30">IFERROR(ACQ70/ACS70,"")</f>
        <v>0.37037037037037035</v>
      </c>
      <c r="ACU70" s="2368">
        <f t="shared" ref="ACU70:ACU72" si="31">COUNTIF($ABQ70:$ACN70,"*○*")</f>
        <v>7</v>
      </c>
      <c r="ACV70" s="1726">
        <f t="shared" ref="ACV70:ACV72" si="32">COUNTIF($ABQ70:$ACN70,"*●*")</f>
        <v>11</v>
      </c>
      <c r="ACW70" s="1727">
        <f t="shared" ref="ACW70:ACW72" si="33">SUM(ACU70:ACV70)</f>
        <v>18</v>
      </c>
      <c r="ACX70" s="2031">
        <f t="shared" ref="ACX70:ACX72" si="34">IFERROR(ACU70/ACW70,"")</f>
        <v>0.3888888888888889</v>
      </c>
    </row>
    <row r="71" spans="1:779" s="1749" customFormat="1">
      <c r="A71" s="2356"/>
      <c r="B71" s="2366" t="s">
        <v>2882</v>
      </c>
      <c r="C71" s="2111">
        <f t="shared" ca="1" si="26"/>
        <v>14</v>
      </c>
      <c r="D71" s="2357">
        <v>40787</v>
      </c>
      <c r="E71" s="2025" t="s">
        <v>2606</v>
      </c>
      <c r="F71" s="2032" t="s">
        <v>2043</v>
      </c>
      <c r="G71" s="2358"/>
      <c r="H71" s="1971">
        <f t="shared" si="20"/>
        <v>9</v>
      </c>
      <c r="I71" s="1726">
        <f t="shared" si="21"/>
        <v>15</v>
      </c>
      <c r="J71" s="1726">
        <f t="shared" si="24"/>
        <v>24</v>
      </c>
      <c r="K71" s="2027">
        <f t="shared" si="25"/>
        <v>0.375</v>
      </c>
      <c r="L71" s="1970"/>
      <c r="M71" s="1970"/>
      <c r="N71" s="1970"/>
      <c r="O71" s="1970"/>
      <c r="P71" s="1970"/>
      <c r="Q71" s="1970"/>
      <c r="R71" s="1970"/>
      <c r="S71" s="1970"/>
      <c r="T71" s="1970"/>
      <c r="U71" s="1970"/>
      <c r="V71" s="1970"/>
      <c r="W71" s="1970"/>
      <c r="X71" s="1970"/>
      <c r="Y71" s="1970"/>
      <c r="Z71" s="1970"/>
      <c r="AA71" s="1970"/>
      <c r="AB71" s="1970"/>
      <c r="AC71" s="1970"/>
      <c r="AD71" s="1970"/>
      <c r="AE71" s="1970"/>
      <c r="AF71" s="1970"/>
      <c r="AG71" s="1970"/>
      <c r="AH71" s="1970"/>
      <c r="AI71" s="1970"/>
      <c r="AJ71" s="1970"/>
      <c r="AK71" s="1970"/>
      <c r="AL71" s="1970"/>
      <c r="AM71" s="1970"/>
      <c r="AN71" s="1970"/>
      <c r="AO71" s="1970"/>
      <c r="AP71" s="1970"/>
      <c r="AQ71" s="1970"/>
      <c r="AR71" s="1970"/>
      <c r="AS71" s="1970"/>
      <c r="AT71" s="1970"/>
      <c r="AU71" s="1970"/>
      <c r="AV71" s="1970"/>
      <c r="AW71" s="1970"/>
      <c r="AX71" s="1970"/>
      <c r="AY71" s="1970"/>
      <c r="AZ71" s="1970"/>
      <c r="BA71" s="1970"/>
      <c r="BB71" s="1970"/>
      <c r="BC71" s="1970"/>
      <c r="BD71" s="1970"/>
      <c r="BE71" s="1970"/>
      <c r="BF71" s="1970"/>
      <c r="BG71" s="1970"/>
      <c r="BH71" s="1970"/>
      <c r="BI71" s="1970"/>
      <c r="BJ71" s="1970"/>
      <c r="BK71" s="1970"/>
      <c r="BL71" s="1970"/>
      <c r="BM71" s="1970"/>
      <c r="BN71" s="1970"/>
      <c r="BO71" s="1970"/>
      <c r="BP71" s="1970"/>
      <c r="BQ71" s="1970"/>
      <c r="BR71" s="1970"/>
      <c r="BS71" s="1970"/>
      <c r="BT71" s="1970"/>
      <c r="BU71" s="1970"/>
      <c r="BV71" s="1970"/>
      <c r="BW71" s="1970"/>
      <c r="BX71" s="1970"/>
      <c r="BY71" s="1970"/>
      <c r="BZ71" s="1970"/>
      <c r="CA71" s="1970"/>
      <c r="CB71" s="1970"/>
      <c r="CC71" s="1970"/>
      <c r="CD71" s="1970"/>
      <c r="CE71" s="1970"/>
      <c r="CF71" s="1970"/>
      <c r="CG71" s="1970"/>
      <c r="CH71" s="1970"/>
      <c r="CI71" s="1970"/>
      <c r="CJ71" s="1970"/>
      <c r="CK71" s="1970"/>
      <c r="CL71" s="1970"/>
      <c r="CM71" s="1970"/>
      <c r="CN71" s="1970"/>
      <c r="CO71" s="1970"/>
      <c r="CP71" s="1970"/>
      <c r="CQ71" s="1970"/>
      <c r="CR71" s="1970"/>
      <c r="CS71" s="1970"/>
      <c r="CT71" s="1970"/>
      <c r="CU71" s="1970"/>
      <c r="CV71" s="1970"/>
      <c r="CW71" s="1970"/>
      <c r="CX71" s="1970"/>
      <c r="CY71" s="1970"/>
      <c r="CZ71" s="1970"/>
      <c r="DA71" s="1970"/>
      <c r="DB71" s="1970"/>
      <c r="DC71" s="1970"/>
      <c r="DD71" s="1970"/>
      <c r="DE71" s="1970"/>
      <c r="DF71" s="1970"/>
      <c r="DG71" s="1970"/>
      <c r="DH71" s="1970"/>
      <c r="DI71" s="1970"/>
      <c r="DJ71" s="1970"/>
      <c r="DK71" s="1970"/>
      <c r="DL71" s="1970"/>
      <c r="DM71" s="1970"/>
      <c r="DN71" s="1970"/>
      <c r="DO71" s="1970"/>
      <c r="DP71" s="1970"/>
      <c r="DQ71" s="1970"/>
      <c r="DR71" s="1970"/>
      <c r="DS71" s="1970"/>
      <c r="DT71" s="1970"/>
      <c r="DU71" s="1970"/>
      <c r="DV71" s="1970"/>
      <c r="DW71" s="1970"/>
      <c r="DX71" s="1970"/>
      <c r="DY71" s="1970"/>
      <c r="DZ71" s="1970"/>
      <c r="EA71" s="1970"/>
      <c r="EB71" s="1970"/>
      <c r="EC71" s="1970"/>
      <c r="ED71" s="1970"/>
      <c r="EE71" s="1970"/>
      <c r="EF71" s="1970"/>
      <c r="EG71" s="1970"/>
      <c r="EH71" s="1970"/>
      <c r="EI71" s="1970"/>
      <c r="EJ71" s="1970"/>
      <c r="EK71" s="1970"/>
      <c r="EL71" s="1970"/>
      <c r="EM71" s="1970"/>
      <c r="EN71" s="1970"/>
      <c r="EO71" s="1970"/>
      <c r="EP71" s="1970"/>
      <c r="EQ71" s="1970"/>
      <c r="ER71" s="1970"/>
      <c r="ES71" s="1970"/>
      <c r="ET71" s="1970"/>
      <c r="EU71" s="1970"/>
      <c r="EV71" s="1970"/>
      <c r="EW71" s="1970"/>
      <c r="EX71" s="1970"/>
      <c r="EY71" s="2020"/>
      <c r="EZ71" s="2020"/>
      <c r="FA71" s="2020"/>
      <c r="FB71" s="2020"/>
      <c r="FC71" s="2020"/>
      <c r="FD71" s="2020"/>
      <c r="FE71" s="2020"/>
      <c r="FF71" s="2020"/>
      <c r="FG71" s="2020"/>
      <c r="FH71" s="2020"/>
      <c r="FI71" s="2020"/>
      <c r="FJ71" s="2020"/>
      <c r="FK71" s="2020"/>
      <c r="FL71" s="2020"/>
      <c r="FM71" s="2020"/>
      <c r="FN71" s="2020"/>
      <c r="FO71" s="2020"/>
      <c r="FP71" s="2020"/>
      <c r="FQ71" s="2020"/>
      <c r="FR71" s="2020"/>
      <c r="FS71" s="2020"/>
      <c r="FT71" s="2020"/>
      <c r="FU71" s="2020"/>
      <c r="FV71" s="2020"/>
      <c r="FW71" s="2020"/>
      <c r="FX71" s="2020"/>
      <c r="FY71" s="2020"/>
      <c r="FZ71" s="2020"/>
      <c r="GA71" s="2020"/>
      <c r="GB71" s="2020"/>
      <c r="GC71" s="2020"/>
      <c r="GD71" s="2020"/>
      <c r="GE71" s="2020"/>
      <c r="GF71" s="2020"/>
      <c r="GG71" s="2020"/>
      <c r="GH71" s="2020"/>
      <c r="GI71" s="2020"/>
      <c r="GJ71" s="2020"/>
      <c r="GK71" s="2020"/>
      <c r="GL71" s="2020"/>
      <c r="GM71" s="2020"/>
      <c r="GN71" s="2020"/>
      <c r="GO71" s="2020"/>
      <c r="GP71" s="2020"/>
      <c r="GQ71" s="2020"/>
      <c r="GR71" s="2020"/>
      <c r="GS71" s="2020"/>
      <c r="GT71" s="2020"/>
      <c r="GU71" s="2020"/>
      <c r="GV71" s="2020"/>
      <c r="GW71" s="2020"/>
      <c r="GX71" s="2020"/>
      <c r="GY71" s="2020"/>
      <c r="GZ71" s="2020"/>
      <c r="HA71" s="2020"/>
      <c r="HB71" s="2020"/>
      <c r="HC71" s="2020"/>
      <c r="HD71" s="2020"/>
      <c r="HE71" s="2020"/>
      <c r="HF71" s="2020"/>
      <c r="HG71" s="2020"/>
      <c r="HH71" s="2020"/>
      <c r="HI71" s="2020"/>
      <c r="HJ71" s="2020"/>
      <c r="HK71" s="2020"/>
      <c r="HL71" s="2020"/>
      <c r="HM71" s="2020"/>
      <c r="HN71" s="2020"/>
      <c r="HO71" s="2020"/>
      <c r="HP71" s="2020"/>
      <c r="HQ71" s="2020"/>
      <c r="HR71" s="2020"/>
      <c r="HS71" s="2020"/>
      <c r="HT71" s="2020"/>
      <c r="HU71" s="2020"/>
      <c r="HV71" s="2020"/>
      <c r="HW71" s="2028"/>
      <c r="HX71" s="2028"/>
      <c r="HY71" s="2028"/>
      <c r="HZ71" s="2020"/>
      <c r="IA71" s="2020"/>
      <c r="IB71" s="2020"/>
      <c r="IC71" s="2020"/>
      <c r="ID71" s="2020"/>
      <c r="IE71" s="2020"/>
      <c r="IF71" s="2020"/>
      <c r="IG71" s="2020"/>
      <c r="IH71" s="2020"/>
      <c r="II71" s="2020"/>
      <c r="IJ71" s="2020"/>
      <c r="IK71" s="2020"/>
      <c r="IL71" s="2020"/>
      <c r="IM71" s="2020"/>
      <c r="IN71" s="2020"/>
      <c r="IO71" s="2020"/>
      <c r="IP71" s="2020"/>
      <c r="IQ71" s="2020"/>
      <c r="IR71" s="2020"/>
      <c r="IS71" s="2020"/>
      <c r="IT71" s="2020"/>
      <c r="IU71" s="2020"/>
      <c r="IV71" s="2020"/>
      <c r="IW71" s="2020"/>
      <c r="IX71" s="2020"/>
      <c r="IY71" s="2020"/>
      <c r="IZ71" s="2020"/>
      <c r="JA71" s="2020"/>
      <c r="JB71" s="2020"/>
      <c r="JC71" s="2020"/>
      <c r="JD71" s="2020"/>
      <c r="JE71" s="2020"/>
      <c r="JF71" s="2020"/>
      <c r="JG71" s="2020"/>
      <c r="JH71" s="2020"/>
      <c r="JI71" s="2020"/>
      <c r="JJ71" s="2020"/>
      <c r="JK71" s="2020"/>
      <c r="JL71" s="2020"/>
      <c r="JM71" s="2020"/>
      <c r="JN71" s="2020"/>
      <c r="JO71" s="2020"/>
      <c r="JP71" s="2020"/>
      <c r="JQ71" s="2020"/>
      <c r="JR71" s="2020"/>
      <c r="JS71" s="2020"/>
      <c r="JT71" s="2020"/>
      <c r="JU71" s="2020"/>
      <c r="JV71" s="2020"/>
      <c r="JW71" s="2020"/>
      <c r="JX71" s="2020"/>
      <c r="JY71" s="2020"/>
      <c r="JZ71" s="2020"/>
      <c r="KA71" s="2020"/>
      <c r="KB71" s="2020"/>
      <c r="KC71" s="2020"/>
      <c r="KD71" s="2020"/>
      <c r="KE71" s="2020"/>
      <c r="KF71" s="2020"/>
      <c r="KG71" s="2020"/>
      <c r="KH71" s="2020"/>
      <c r="KI71" s="2020"/>
      <c r="KJ71" s="2020"/>
      <c r="KK71" s="2020"/>
      <c r="KL71" s="2020"/>
      <c r="KM71" s="2020"/>
      <c r="KN71" s="2020"/>
      <c r="KO71" s="2020"/>
      <c r="KP71" s="2020"/>
      <c r="KQ71" s="2020"/>
      <c r="KR71" s="2020"/>
      <c r="KS71" s="2020"/>
      <c r="KT71" s="2020"/>
      <c r="KU71" s="2020"/>
      <c r="KV71" s="2020"/>
      <c r="KW71" s="2020"/>
      <c r="KX71" s="2020"/>
      <c r="KY71" s="2020"/>
      <c r="KZ71" s="2020"/>
      <c r="LA71" s="2020"/>
      <c r="LB71" s="2020"/>
      <c r="LC71" s="2020"/>
      <c r="LD71" s="2020"/>
      <c r="LE71" s="2020"/>
      <c r="LF71" s="2020"/>
      <c r="LG71" s="2020"/>
      <c r="LH71" s="2020"/>
      <c r="LI71" s="2020"/>
      <c r="LJ71" s="2020"/>
      <c r="LK71" s="2020"/>
      <c r="LL71" s="2020"/>
      <c r="LM71" s="2020"/>
      <c r="LN71" s="2020"/>
      <c r="LO71" s="2020"/>
      <c r="LP71" s="2020"/>
      <c r="LQ71" s="2020"/>
      <c r="LR71" s="2020"/>
      <c r="LS71" s="2020"/>
      <c r="LT71" s="2020"/>
      <c r="LU71" s="2020"/>
      <c r="LV71" s="2020"/>
      <c r="LW71" s="2020"/>
      <c r="LX71" s="2020"/>
      <c r="LY71" s="2020"/>
      <c r="LZ71" s="2020"/>
      <c r="MA71" s="2020"/>
      <c r="MB71" s="2029"/>
      <c r="MC71" s="2029"/>
      <c r="MD71" s="2020"/>
      <c r="ME71" s="2020"/>
      <c r="MF71" s="2020"/>
      <c r="MG71" s="2020"/>
      <c r="MH71" s="2020"/>
      <c r="MI71" s="2020"/>
      <c r="MJ71" s="2020"/>
      <c r="MK71" s="2020"/>
      <c r="ML71" s="2020"/>
      <c r="MM71" s="2020"/>
      <c r="MN71" s="2020"/>
      <c r="MO71" s="2020"/>
      <c r="MP71" s="2020"/>
      <c r="MQ71" s="2020"/>
      <c r="MR71" s="2020"/>
      <c r="MS71" s="2020"/>
      <c r="MT71" s="2020"/>
      <c r="MU71" s="2020"/>
      <c r="MV71" s="2020"/>
      <c r="MW71" s="2020"/>
      <c r="MX71" s="2020"/>
      <c r="MY71" s="2020"/>
      <c r="MZ71" s="2020"/>
      <c r="NA71" s="2020"/>
      <c r="NB71" s="2020"/>
      <c r="NC71" s="2020"/>
      <c r="ND71" s="2020"/>
      <c r="NE71" s="2020"/>
      <c r="NF71" s="2020"/>
      <c r="NG71" s="2020"/>
      <c r="NH71" s="2020"/>
      <c r="NI71" s="2020"/>
      <c r="NJ71" s="2020"/>
      <c r="NK71" s="2020"/>
      <c r="NL71" s="2020"/>
      <c r="NM71" s="2020"/>
      <c r="NN71" s="2020"/>
      <c r="NO71" s="2020"/>
      <c r="NP71" s="2020"/>
      <c r="NQ71" s="2020"/>
      <c r="NR71" s="2020"/>
      <c r="NS71" s="2020"/>
      <c r="NT71" s="2020"/>
      <c r="NU71" s="2020"/>
      <c r="NV71" s="2020"/>
      <c r="NW71" s="2020"/>
      <c r="NX71" s="2020"/>
      <c r="NY71" s="2020"/>
      <c r="NZ71" s="2020"/>
      <c r="OA71" s="2020"/>
      <c r="OB71" s="2020"/>
      <c r="OC71" s="2020"/>
      <c r="OD71" s="2020"/>
      <c r="OE71" s="2020"/>
      <c r="OF71" s="2020"/>
      <c r="OG71" s="2020"/>
      <c r="OH71" s="2020"/>
      <c r="OI71" s="2020"/>
      <c r="OJ71" s="2020"/>
      <c r="OK71" s="2020"/>
      <c r="OL71" s="2020"/>
      <c r="OM71" s="2020"/>
      <c r="ON71" s="2020"/>
      <c r="OO71" s="2020"/>
      <c r="OP71" s="2020"/>
      <c r="OQ71" s="2020"/>
      <c r="OR71" s="2020"/>
      <c r="OS71" s="2020"/>
      <c r="OT71" s="2020"/>
      <c r="OU71" s="2020"/>
      <c r="OV71" s="2020"/>
      <c r="OW71" s="2020"/>
      <c r="OX71" s="2020"/>
      <c r="OY71" s="2020"/>
      <c r="OZ71" s="2020"/>
      <c r="PA71" s="2020"/>
      <c r="PB71" s="2020"/>
      <c r="PC71" s="2020"/>
      <c r="PD71" s="2020"/>
      <c r="PE71" s="2020"/>
      <c r="PF71" s="2020"/>
      <c r="PG71" s="2020"/>
      <c r="PH71" s="2020"/>
      <c r="PI71" s="2020"/>
      <c r="PJ71" s="2020"/>
      <c r="PK71" s="2020"/>
      <c r="PL71" s="2020"/>
      <c r="PM71" s="2020"/>
      <c r="PN71" s="2020"/>
      <c r="PO71" s="2020"/>
      <c r="PP71" s="2020"/>
      <c r="PQ71" s="2020"/>
      <c r="PR71" s="2020"/>
      <c r="PS71" s="2020"/>
      <c r="PT71" s="2020"/>
      <c r="PU71" s="2359"/>
      <c r="PV71" s="2359"/>
      <c r="PW71" s="2359"/>
      <c r="PX71" s="2020"/>
      <c r="PY71" s="2020"/>
      <c r="PZ71" s="2020"/>
      <c r="QA71" s="2020"/>
      <c r="QB71" s="2020"/>
      <c r="QC71" s="2020"/>
      <c r="QD71" s="2020"/>
      <c r="QE71" s="2020"/>
      <c r="QF71" s="2020"/>
      <c r="QG71" s="2020"/>
      <c r="QH71" s="2020"/>
      <c r="QI71" s="2020"/>
      <c r="QJ71" s="2020"/>
      <c r="QK71" s="2020"/>
      <c r="QL71" s="2020"/>
      <c r="QM71" s="2020"/>
      <c r="QN71" s="2020"/>
      <c r="QO71" s="2020"/>
      <c r="QP71" s="2020"/>
      <c r="QQ71" s="2020"/>
      <c r="QR71" s="2020"/>
      <c r="QS71" s="2020"/>
      <c r="QT71" s="2020"/>
      <c r="QU71" s="2020"/>
      <c r="QV71" s="2020"/>
      <c r="QW71" s="2020"/>
      <c r="QX71" s="2020"/>
      <c r="QY71" s="2020"/>
      <c r="QZ71" s="2020"/>
      <c r="RA71" s="2020"/>
      <c r="RB71" s="2020"/>
      <c r="RC71" s="2020"/>
      <c r="RD71" s="2020"/>
      <c r="RE71" s="2020"/>
      <c r="RF71" s="2020"/>
      <c r="RG71" s="2020"/>
      <c r="RH71" s="2020"/>
      <c r="RI71" s="2020"/>
      <c r="RJ71" s="2020"/>
      <c r="RK71" s="2020"/>
      <c r="RL71" s="2020"/>
      <c r="RM71" s="2020"/>
      <c r="RN71" s="2020"/>
      <c r="RO71" s="2020"/>
      <c r="RP71" s="2020"/>
      <c r="RQ71" s="2020"/>
      <c r="RR71" s="2020"/>
      <c r="RS71" s="2020"/>
      <c r="RT71" s="2020"/>
      <c r="RU71" s="2020"/>
      <c r="RV71" s="2020"/>
      <c r="RW71" s="2020"/>
      <c r="RX71" s="2020"/>
      <c r="RY71" s="2020"/>
      <c r="RZ71" s="2020"/>
      <c r="SA71" s="2020"/>
      <c r="SB71" s="2020"/>
      <c r="SC71" s="2020"/>
      <c r="SD71" s="2020"/>
      <c r="SE71" s="2020"/>
      <c r="SF71" s="2020"/>
      <c r="SG71" s="2020"/>
      <c r="SH71" s="2020"/>
      <c r="SI71" s="2020"/>
      <c r="SJ71" s="2020"/>
      <c r="SK71" s="2020"/>
      <c r="SL71" s="2020"/>
      <c r="SM71" s="2020"/>
      <c r="SN71" s="2020"/>
      <c r="SO71" s="2020"/>
      <c r="SP71" s="2020"/>
      <c r="SQ71" s="2020"/>
      <c r="SR71" s="2020"/>
      <c r="SS71" s="2020"/>
      <c r="ST71" s="2020"/>
      <c r="SU71" s="2020"/>
      <c r="SV71" s="2020"/>
      <c r="SW71" s="2020"/>
      <c r="SX71" s="2020"/>
      <c r="SY71" s="2020"/>
      <c r="SZ71" s="2020"/>
      <c r="TA71" s="2020"/>
      <c r="TB71" s="2020"/>
      <c r="TC71" s="2020"/>
      <c r="TD71" s="2020"/>
      <c r="TE71" s="2020"/>
      <c r="TF71" s="2020"/>
      <c r="TG71" s="2020"/>
      <c r="TH71" s="2020"/>
      <c r="TI71" s="2020"/>
      <c r="TJ71" s="2020"/>
      <c r="TK71" s="2020"/>
      <c r="TL71" s="2020"/>
      <c r="TM71" s="2360"/>
      <c r="TN71" s="2360"/>
      <c r="TO71" s="2360"/>
      <c r="TP71" s="2020"/>
      <c r="TQ71" s="2020"/>
      <c r="TR71" s="2020"/>
      <c r="TS71" s="2020"/>
      <c r="TT71" s="2020"/>
      <c r="TU71" s="2020"/>
      <c r="TV71" s="2020"/>
      <c r="TW71" s="2020"/>
      <c r="TX71" s="2020"/>
      <c r="TY71" s="2020"/>
      <c r="TZ71" s="2020"/>
      <c r="UA71" s="2020"/>
      <c r="UB71" s="2020"/>
      <c r="UC71" s="2008"/>
      <c r="UD71" s="2008"/>
      <c r="UE71" s="2008"/>
      <c r="UF71" s="2008"/>
      <c r="UG71" s="2008"/>
      <c r="UH71" s="2008"/>
      <c r="UI71" s="2008"/>
      <c r="UJ71" s="2008"/>
      <c r="UK71" s="2008"/>
      <c r="UL71" s="2008"/>
      <c r="UM71" s="2008"/>
      <c r="UN71" s="2008"/>
      <c r="UO71" s="2008"/>
      <c r="UP71" s="2008"/>
      <c r="UQ71" s="2008"/>
      <c r="UR71" s="2008"/>
      <c r="US71" s="2008"/>
      <c r="UT71" s="2008"/>
      <c r="UU71" s="2008"/>
      <c r="UV71" s="2008"/>
      <c r="UW71" s="2008"/>
      <c r="UX71" s="2008"/>
      <c r="UY71" s="2008"/>
      <c r="UZ71" s="2008"/>
      <c r="VA71" s="2008"/>
      <c r="VB71" s="2008"/>
      <c r="VC71" s="2008"/>
      <c r="VD71" s="2008"/>
      <c r="VE71" s="2008"/>
      <c r="VF71" s="2008"/>
      <c r="VG71" s="2008"/>
      <c r="VH71" s="2008"/>
      <c r="VI71" s="2008"/>
      <c r="VJ71" s="2008"/>
      <c r="VK71" s="2008"/>
      <c r="VL71" s="2008"/>
      <c r="VM71" s="2008"/>
      <c r="VN71" s="2008"/>
      <c r="VO71" s="2008"/>
      <c r="VP71" s="2008"/>
      <c r="VQ71" s="2008"/>
      <c r="VR71" s="2008"/>
      <c r="VS71" s="2008"/>
      <c r="VT71" s="2008"/>
      <c r="VU71" s="2008"/>
      <c r="VV71" s="2008"/>
      <c r="VW71" s="2008"/>
      <c r="VX71" s="2008"/>
      <c r="VY71" s="2008"/>
      <c r="VZ71" s="2008"/>
      <c r="WA71" s="2008"/>
      <c r="WB71" s="2008"/>
      <c r="WC71" s="2008"/>
      <c r="WD71" s="2008"/>
      <c r="WE71" s="2008"/>
      <c r="WF71" s="2008"/>
      <c r="WG71" s="2008"/>
      <c r="WH71" s="2008"/>
      <c r="WI71" s="2008"/>
      <c r="WJ71" s="2008"/>
      <c r="WK71" s="2008"/>
      <c r="WL71" s="2008"/>
      <c r="WM71" s="2008"/>
      <c r="WN71" s="2008"/>
      <c r="WO71" s="2008"/>
      <c r="WP71" s="2008"/>
      <c r="WQ71" s="2008"/>
      <c r="WR71" s="2008"/>
      <c r="WS71" s="2008"/>
      <c r="WT71" s="2008"/>
      <c r="WU71" s="2008"/>
      <c r="WV71" s="2008"/>
      <c r="WW71" s="2008"/>
      <c r="WX71" s="2008"/>
      <c r="WY71" s="2008"/>
      <c r="WZ71" s="2008"/>
      <c r="XA71" s="2008"/>
      <c r="XB71" s="2008"/>
      <c r="XC71" s="2008"/>
      <c r="XD71" s="2008"/>
      <c r="XE71" s="2008"/>
      <c r="XF71" s="2008"/>
      <c r="XG71" s="2008"/>
      <c r="XH71" s="2008"/>
      <c r="XI71" s="2008"/>
      <c r="XJ71" s="2008"/>
      <c r="XK71" s="2008"/>
      <c r="XL71" s="2008"/>
      <c r="XM71" s="2008"/>
      <c r="XN71" s="2008"/>
      <c r="XO71" s="2008"/>
      <c r="XP71" s="2008"/>
      <c r="XQ71" s="2008"/>
      <c r="XR71" s="2008"/>
      <c r="XS71" s="2008"/>
      <c r="XT71" s="2008"/>
      <c r="XU71" s="2008"/>
      <c r="XV71" s="2008"/>
      <c r="XW71" s="2008"/>
      <c r="XX71" s="2008"/>
      <c r="XY71" s="2008"/>
      <c r="XZ71" s="2008"/>
      <c r="YA71" s="2008"/>
      <c r="YB71" s="2008"/>
      <c r="YC71" s="2008"/>
      <c r="YD71" s="2008"/>
      <c r="YE71" s="2008"/>
      <c r="YF71" s="2008"/>
      <c r="YG71" s="2008"/>
      <c r="YH71" s="2008"/>
      <c r="YI71" s="2008"/>
      <c r="YJ71" s="2008"/>
      <c r="YK71" s="2008"/>
      <c r="YL71" s="2008"/>
      <c r="YM71" s="2008"/>
      <c r="YN71" s="2008"/>
      <c r="YO71" s="2008"/>
      <c r="YP71" s="2008"/>
      <c r="YQ71" s="2008"/>
      <c r="YR71" s="2008"/>
      <c r="YS71" s="2008"/>
      <c r="YT71" s="2008"/>
      <c r="YU71" s="2008"/>
      <c r="YV71" s="2008"/>
      <c r="YW71" s="2008"/>
      <c r="YX71" s="2008"/>
      <c r="YY71" s="2008"/>
      <c r="YZ71" s="2008"/>
      <c r="ZA71" s="2008"/>
      <c r="ZB71" s="2008"/>
      <c r="ZC71" s="2008"/>
      <c r="ZD71" s="2008"/>
      <c r="ZE71" s="2008"/>
      <c r="ZF71" s="2008"/>
      <c r="ZG71" s="2008"/>
      <c r="ZH71" s="2008"/>
      <c r="ZI71" s="2008"/>
      <c r="ZJ71" s="2008"/>
      <c r="ZK71" s="2008"/>
      <c r="ZL71" s="2008"/>
      <c r="ZM71" s="2008"/>
      <c r="ZN71" s="2008"/>
      <c r="ZO71" s="2008"/>
      <c r="ZP71" s="2008"/>
      <c r="ZQ71" s="2008"/>
      <c r="ZR71" s="2008"/>
      <c r="ZS71" s="2008"/>
      <c r="ZT71" s="2008"/>
      <c r="ZU71" s="2008"/>
      <c r="ZV71" s="2008"/>
      <c r="ZW71" s="2008"/>
      <c r="ZX71" s="2008"/>
      <c r="ZY71" s="2008"/>
      <c r="ZZ71" s="2008"/>
      <c r="AAA71" s="2008"/>
      <c r="AAB71" s="2008"/>
      <c r="AAC71" s="2008"/>
      <c r="AAD71" s="2008"/>
      <c r="AAE71" s="2008"/>
      <c r="AAF71" s="2008"/>
      <c r="AAG71" s="2008"/>
      <c r="AAH71" s="2008"/>
      <c r="AAI71" s="2008"/>
      <c r="AAJ71" s="2008"/>
      <c r="AAK71" s="2008"/>
      <c r="AAL71" s="2008"/>
      <c r="AAM71" s="2008"/>
      <c r="AAN71" s="2008"/>
      <c r="AAO71" s="2008"/>
      <c r="AAP71" s="2008"/>
      <c r="AAQ71" s="2008"/>
      <c r="AAR71" s="2362"/>
      <c r="AAS71" s="225"/>
      <c r="AAT71" s="2362"/>
      <c r="AAU71" s="225"/>
      <c r="AAV71" s="2008"/>
      <c r="AAW71" s="2361"/>
      <c r="AAX71" s="2361"/>
      <c r="AAY71" s="2361"/>
      <c r="AAZ71" s="2020"/>
      <c r="ABA71" s="2020"/>
      <c r="ABB71" s="2020"/>
      <c r="ABC71" s="2020"/>
      <c r="ABD71" s="2020"/>
      <c r="ABE71" s="1725" t="s">
        <v>2352</v>
      </c>
      <c r="ABF71" s="1726" t="s">
        <v>2049</v>
      </c>
      <c r="ABG71" s="1726" t="s">
        <v>2047</v>
      </c>
      <c r="ABH71" s="1730" t="s">
        <v>897</v>
      </c>
      <c r="ABI71" s="1725" t="s">
        <v>2602</v>
      </c>
      <c r="ABJ71" s="1726" t="s">
        <v>2005</v>
      </c>
      <c r="ABK71" s="1726" t="s">
        <v>2365</v>
      </c>
      <c r="ABL71" s="1730" t="s">
        <v>897</v>
      </c>
      <c r="ABM71" s="1725" t="s">
        <v>2751</v>
      </c>
      <c r="ABN71" s="1726" t="s">
        <v>2750</v>
      </c>
      <c r="ABO71" s="1726" t="s">
        <v>2011</v>
      </c>
      <c r="ABP71" s="1730" t="s">
        <v>897</v>
      </c>
      <c r="ABQ71" s="1827" t="s">
        <v>1934</v>
      </c>
      <c r="ABR71" s="1744" t="s">
        <v>2622</v>
      </c>
      <c r="ABS71" s="1744" t="s">
        <v>2865</v>
      </c>
      <c r="ABT71" s="1802" t="s">
        <v>897</v>
      </c>
      <c r="ABU71" s="1827" t="s">
        <v>1899</v>
      </c>
      <c r="ABV71" s="1744" t="s">
        <v>2866</v>
      </c>
      <c r="ABW71" s="1744" t="s">
        <v>1936</v>
      </c>
      <c r="ABX71" s="1802" t="s">
        <v>897</v>
      </c>
      <c r="ABY71" s="1827" t="s">
        <v>2745</v>
      </c>
      <c r="ABZ71" s="1744" t="s">
        <v>2869</v>
      </c>
      <c r="ACA71" s="1744" t="s">
        <v>2112</v>
      </c>
      <c r="ACB71" s="1802" t="s">
        <v>897</v>
      </c>
      <c r="ACC71" s="1827" t="s">
        <v>2361</v>
      </c>
      <c r="ACD71" s="1744" t="s">
        <v>2359</v>
      </c>
      <c r="ACE71" s="1744" t="s">
        <v>1958</v>
      </c>
      <c r="ACF71" s="1802" t="s">
        <v>897</v>
      </c>
      <c r="ACG71" s="1827" t="s">
        <v>897</v>
      </c>
      <c r="ACH71" s="1744" t="s">
        <v>897</v>
      </c>
      <c r="ACI71" s="1744" t="s">
        <v>897</v>
      </c>
      <c r="ACJ71" s="1802" t="s">
        <v>897</v>
      </c>
      <c r="ACK71" s="1827" t="s">
        <v>2365</v>
      </c>
      <c r="ACL71" s="1744" t="s">
        <v>2746</v>
      </c>
      <c r="ACM71" s="1744" t="s">
        <v>2351</v>
      </c>
      <c r="ACN71" s="1828" t="s">
        <v>897</v>
      </c>
      <c r="ACO71" s="2365"/>
      <c r="ACP71" s="2366" t="s">
        <v>2858</v>
      </c>
      <c r="ACQ71" s="1725">
        <f t="shared" si="27"/>
        <v>9</v>
      </c>
      <c r="ACR71" s="1726">
        <f t="shared" si="28"/>
        <v>15</v>
      </c>
      <c r="ACS71" s="1730">
        <f t="shared" si="29"/>
        <v>24</v>
      </c>
      <c r="ACT71" s="2369">
        <f t="shared" si="30"/>
        <v>0.375</v>
      </c>
      <c r="ACU71" s="2368">
        <f t="shared" si="31"/>
        <v>6</v>
      </c>
      <c r="ACV71" s="1726">
        <f t="shared" si="32"/>
        <v>9</v>
      </c>
      <c r="ACW71" s="1727">
        <f t="shared" si="33"/>
        <v>15</v>
      </c>
      <c r="ACX71" s="2031">
        <f t="shared" si="34"/>
        <v>0.4</v>
      </c>
    </row>
    <row r="72" spans="1:779" s="1749" customFormat="1">
      <c r="A72" s="2507" t="s">
        <v>3005</v>
      </c>
      <c r="B72" s="2367" t="s">
        <v>2883</v>
      </c>
      <c r="C72" s="2110">
        <f t="shared" ca="1" si="26"/>
        <v>13</v>
      </c>
      <c r="D72" s="2363">
        <v>41153</v>
      </c>
      <c r="E72" s="2094" t="s">
        <v>2606</v>
      </c>
      <c r="F72" s="2158" t="s">
        <v>1160</v>
      </c>
      <c r="G72" s="2097"/>
      <c r="H72" s="2096">
        <f t="shared" si="20"/>
        <v>6</v>
      </c>
      <c r="I72" s="1899">
        <f t="shared" si="21"/>
        <v>21</v>
      </c>
      <c r="J72" s="1899">
        <f t="shared" si="24"/>
        <v>27</v>
      </c>
      <c r="K72" s="2088">
        <f t="shared" si="25"/>
        <v>0.22222222222222221</v>
      </c>
      <c r="L72" s="2097"/>
      <c r="M72" s="2097"/>
      <c r="N72" s="2097"/>
      <c r="O72" s="2097"/>
      <c r="P72" s="2097"/>
      <c r="Q72" s="2097"/>
      <c r="R72" s="2097"/>
      <c r="S72" s="2097"/>
      <c r="T72" s="2097"/>
      <c r="U72" s="2097"/>
      <c r="V72" s="2097"/>
      <c r="W72" s="2097"/>
      <c r="X72" s="2097"/>
      <c r="Y72" s="2097"/>
      <c r="Z72" s="2097"/>
      <c r="AA72" s="2097"/>
      <c r="AB72" s="2097"/>
      <c r="AC72" s="2097"/>
      <c r="AD72" s="2097"/>
      <c r="AE72" s="2097"/>
      <c r="AF72" s="2097"/>
      <c r="AG72" s="2097"/>
      <c r="AH72" s="2097"/>
      <c r="AI72" s="2097"/>
      <c r="AJ72" s="2097"/>
      <c r="AK72" s="2097"/>
      <c r="AL72" s="2097"/>
      <c r="AM72" s="2097"/>
      <c r="AN72" s="2097"/>
      <c r="AO72" s="2097"/>
      <c r="AP72" s="2097"/>
      <c r="AQ72" s="2097"/>
      <c r="AR72" s="2097"/>
      <c r="AS72" s="2097"/>
      <c r="AT72" s="2097"/>
      <c r="AU72" s="2097"/>
      <c r="AV72" s="2097"/>
      <c r="AW72" s="2097"/>
      <c r="AX72" s="2097"/>
      <c r="AY72" s="2097"/>
      <c r="AZ72" s="2097"/>
      <c r="BA72" s="2097"/>
      <c r="BB72" s="2097"/>
      <c r="BC72" s="2097"/>
      <c r="BD72" s="2097"/>
      <c r="BE72" s="2097"/>
      <c r="BF72" s="2097"/>
      <c r="BG72" s="2097"/>
      <c r="BH72" s="2097"/>
      <c r="BI72" s="2097"/>
      <c r="BJ72" s="2097"/>
      <c r="BK72" s="2097"/>
      <c r="BL72" s="2097"/>
      <c r="BM72" s="2097"/>
      <c r="BN72" s="2097"/>
      <c r="BO72" s="2097"/>
      <c r="BP72" s="2097"/>
      <c r="BQ72" s="2097"/>
      <c r="BR72" s="2097"/>
      <c r="BS72" s="2097"/>
      <c r="BT72" s="2097"/>
      <c r="BU72" s="2097"/>
      <c r="BV72" s="2097"/>
      <c r="BW72" s="2097"/>
      <c r="BX72" s="2097"/>
      <c r="BY72" s="2097"/>
      <c r="BZ72" s="2097"/>
      <c r="CA72" s="2097"/>
      <c r="CB72" s="2097"/>
      <c r="CC72" s="2097"/>
      <c r="CD72" s="2097"/>
      <c r="CE72" s="2097"/>
      <c r="CF72" s="2097"/>
      <c r="CG72" s="2097"/>
      <c r="CH72" s="2097"/>
      <c r="CI72" s="2097"/>
      <c r="CJ72" s="2097"/>
      <c r="CK72" s="2097"/>
      <c r="CL72" s="2097"/>
      <c r="CM72" s="2097"/>
      <c r="CN72" s="2097"/>
      <c r="CO72" s="2097"/>
      <c r="CP72" s="2097"/>
      <c r="CQ72" s="2097"/>
      <c r="CR72" s="2097"/>
      <c r="CS72" s="2097"/>
      <c r="CT72" s="2097"/>
      <c r="CU72" s="2097"/>
      <c r="CV72" s="2097"/>
      <c r="CW72" s="2097"/>
      <c r="CX72" s="2097"/>
      <c r="CY72" s="2097"/>
      <c r="CZ72" s="2097"/>
      <c r="DA72" s="2097"/>
      <c r="DB72" s="2097"/>
      <c r="DC72" s="2097"/>
      <c r="DD72" s="2097"/>
      <c r="DE72" s="2097"/>
      <c r="DF72" s="2097"/>
      <c r="DG72" s="2097"/>
      <c r="DH72" s="2097"/>
      <c r="DI72" s="2097"/>
      <c r="DJ72" s="2097"/>
      <c r="DK72" s="2097"/>
      <c r="DL72" s="2097"/>
      <c r="DM72" s="2097"/>
      <c r="DN72" s="2097"/>
      <c r="DO72" s="2097"/>
      <c r="DP72" s="2097"/>
      <c r="DQ72" s="2097"/>
      <c r="DR72" s="2097"/>
      <c r="DS72" s="2097"/>
      <c r="DT72" s="2097"/>
      <c r="DU72" s="2097"/>
      <c r="DV72" s="2097"/>
      <c r="DW72" s="2097"/>
      <c r="DX72" s="2097"/>
      <c r="DY72" s="2097"/>
      <c r="DZ72" s="2097"/>
      <c r="EA72" s="2097"/>
      <c r="EB72" s="2097"/>
      <c r="EC72" s="2097"/>
      <c r="ED72" s="2097"/>
      <c r="EE72" s="2097"/>
      <c r="EF72" s="2097"/>
      <c r="EG72" s="2097"/>
      <c r="EH72" s="2097"/>
      <c r="EI72" s="2097"/>
      <c r="EJ72" s="2097"/>
      <c r="EK72" s="2097"/>
      <c r="EL72" s="2097"/>
      <c r="EM72" s="2097"/>
      <c r="EN72" s="2097"/>
      <c r="EO72" s="2097"/>
      <c r="EP72" s="2097"/>
      <c r="EQ72" s="2097"/>
      <c r="ER72" s="2097"/>
      <c r="ES72" s="2097"/>
      <c r="ET72" s="2097"/>
      <c r="EU72" s="2097"/>
      <c r="EV72" s="2097"/>
      <c r="EW72" s="2097"/>
      <c r="EX72" s="2097"/>
      <c r="EY72" s="2097"/>
      <c r="EZ72" s="2097"/>
      <c r="FA72" s="2097"/>
      <c r="FB72" s="2097"/>
      <c r="FC72" s="2097"/>
      <c r="FD72" s="2097"/>
      <c r="FE72" s="2097"/>
      <c r="FF72" s="2097"/>
      <c r="FG72" s="2097"/>
      <c r="FH72" s="2097"/>
      <c r="FI72" s="2097"/>
      <c r="FJ72" s="2097"/>
      <c r="FK72" s="2097"/>
      <c r="FL72" s="2097"/>
      <c r="FM72" s="2097"/>
      <c r="FN72" s="2097"/>
      <c r="FO72" s="2097"/>
      <c r="FP72" s="2097"/>
      <c r="FQ72" s="2097"/>
      <c r="FR72" s="2097"/>
      <c r="FS72" s="2097"/>
      <c r="FT72" s="2097"/>
      <c r="FU72" s="2097"/>
      <c r="FV72" s="2097"/>
      <c r="FW72" s="2097"/>
      <c r="FX72" s="2097"/>
      <c r="FY72" s="2097"/>
      <c r="FZ72" s="2097"/>
      <c r="GA72" s="2097"/>
      <c r="GB72" s="2097"/>
      <c r="GC72" s="2097"/>
      <c r="GD72" s="2097"/>
      <c r="GE72" s="2097"/>
      <c r="GF72" s="2097"/>
      <c r="GG72" s="2097"/>
      <c r="GH72" s="2097"/>
      <c r="GI72" s="2097"/>
      <c r="GJ72" s="2097"/>
      <c r="GK72" s="2097"/>
      <c r="GL72" s="2097"/>
      <c r="GM72" s="2097"/>
      <c r="GN72" s="2097"/>
      <c r="GO72" s="2097"/>
      <c r="GP72" s="2097"/>
      <c r="GQ72" s="2097"/>
      <c r="GR72" s="2097"/>
      <c r="GS72" s="2097"/>
      <c r="GT72" s="2097"/>
      <c r="GU72" s="2097"/>
      <c r="GV72" s="2097"/>
      <c r="GW72" s="2097"/>
      <c r="GX72" s="2097"/>
      <c r="GY72" s="2097"/>
      <c r="GZ72" s="2097"/>
      <c r="HA72" s="2097"/>
      <c r="HB72" s="2097"/>
      <c r="HC72" s="2097"/>
      <c r="HD72" s="2097"/>
      <c r="HE72" s="2097"/>
      <c r="HF72" s="2097"/>
      <c r="HG72" s="2097"/>
      <c r="HH72" s="2097"/>
      <c r="HI72" s="2097"/>
      <c r="HJ72" s="2097"/>
      <c r="HK72" s="2097"/>
      <c r="HL72" s="2097"/>
      <c r="HM72" s="2097"/>
      <c r="HN72" s="2097"/>
      <c r="HO72" s="2097"/>
      <c r="HP72" s="2097"/>
      <c r="HQ72" s="2097"/>
      <c r="HR72" s="2097"/>
      <c r="HS72" s="2097"/>
      <c r="HT72" s="2097"/>
      <c r="HU72" s="2097"/>
      <c r="HV72" s="2097"/>
      <c r="HW72" s="2097"/>
      <c r="HX72" s="2097"/>
      <c r="HY72" s="2097"/>
      <c r="HZ72" s="2097"/>
      <c r="IA72" s="2097"/>
      <c r="IB72" s="2097"/>
      <c r="IC72" s="2097"/>
      <c r="ID72" s="2097"/>
      <c r="IE72" s="2097"/>
      <c r="IF72" s="2097"/>
      <c r="IG72" s="2097"/>
      <c r="IH72" s="2097"/>
      <c r="II72" s="2097"/>
      <c r="IJ72" s="2097"/>
      <c r="IK72" s="2097"/>
      <c r="IL72" s="2097"/>
      <c r="IM72" s="2097"/>
      <c r="IN72" s="2097"/>
      <c r="IO72" s="2097"/>
      <c r="IP72" s="2097"/>
      <c r="IQ72" s="2097"/>
      <c r="IR72" s="2097"/>
      <c r="IS72" s="2097"/>
      <c r="IT72" s="2097"/>
      <c r="IU72" s="2097"/>
      <c r="IV72" s="2097"/>
      <c r="IW72" s="2097"/>
      <c r="IX72" s="2097"/>
      <c r="IY72" s="2097"/>
      <c r="IZ72" s="2097"/>
      <c r="JA72" s="2097"/>
      <c r="JB72" s="2097"/>
      <c r="JC72" s="2097"/>
      <c r="JD72" s="2097"/>
      <c r="JE72" s="2097"/>
      <c r="JF72" s="2097"/>
      <c r="JG72" s="2097"/>
      <c r="JH72" s="2097"/>
      <c r="JI72" s="2097"/>
      <c r="JJ72" s="2097"/>
      <c r="JK72" s="2097"/>
      <c r="JL72" s="2097"/>
      <c r="JM72" s="2097"/>
      <c r="JN72" s="2097"/>
      <c r="JO72" s="2097"/>
      <c r="JP72" s="2097"/>
      <c r="JQ72" s="2097"/>
      <c r="JR72" s="2097"/>
      <c r="JS72" s="2097"/>
      <c r="JT72" s="2097"/>
      <c r="JU72" s="2097"/>
      <c r="JV72" s="2097"/>
      <c r="JW72" s="2097"/>
      <c r="JX72" s="2097"/>
      <c r="JY72" s="2097"/>
      <c r="JZ72" s="2097"/>
      <c r="KA72" s="2097"/>
      <c r="KB72" s="2097"/>
      <c r="KC72" s="2097"/>
      <c r="KD72" s="2097"/>
      <c r="KE72" s="2097"/>
      <c r="KF72" s="2097"/>
      <c r="KG72" s="2097"/>
      <c r="KH72" s="2097"/>
      <c r="KI72" s="2097"/>
      <c r="KJ72" s="2097"/>
      <c r="KK72" s="2097"/>
      <c r="KL72" s="2097"/>
      <c r="KM72" s="2097"/>
      <c r="KN72" s="2097"/>
      <c r="KO72" s="2097"/>
      <c r="KP72" s="2097"/>
      <c r="KQ72" s="2097"/>
      <c r="KR72" s="2097"/>
      <c r="KS72" s="2097"/>
      <c r="KT72" s="2097"/>
      <c r="KU72" s="2097"/>
      <c r="KV72" s="2097"/>
      <c r="KW72" s="2097"/>
      <c r="KX72" s="2097"/>
      <c r="KY72" s="2097"/>
      <c r="KZ72" s="2097"/>
      <c r="LA72" s="2097"/>
      <c r="LB72" s="2097"/>
      <c r="LC72" s="2097"/>
      <c r="LD72" s="2097"/>
      <c r="LE72" s="2097"/>
      <c r="LF72" s="2097"/>
      <c r="LG72" s="2097"/>
      <c r="LH72" s="2097"/>
      <c r="LI72" s="2097"/>
      <c r="LJ72" s="2097"/>
      <c r="LK72" s="2097"/>
      <c r="LL72" s="2097"/>
      <c r="LM72" s="2097"/>
      <c r="LN72" s="2097"/>
      <c r="LO72" s="2097"/>
      <c r="LP72" s="2097"/>
      <c r="LQ72" s="2097"/>
      <c r="LR72" s="2097"/>
      <c r="LS72" s="2097"/>
      <c r="LT72" s="2097"/>
      <c r="LU72" s="2097"/>
      <c r="LV72" s="2097"/>
      <c r="LW72" s="2097"/>
      <c r="LX72" s="2097"/>
      <c r="LY72" s="2097"/>
      <c r="LZ72" s="2097"/>
      <c r="MA72" s="2097"/>
      <c r="MB72" s="2097"/>
      <c r="MC72" s="2097"/>
      <c r="MD72" s="2097"/>
      <c r="ME72" s="2097"/>
      <c r="MF72" s="2097"/>
      <c r="MG72" s="2097"/>
      <c r="MH72" s="2097"/>
      <c r="MI72" s="2097"/>
      <c r="MJ72" s="2097"/>
      <c r="MK72" s="2097"/>
      <c r="ML72" s="2097"/>
      <c r="MM72" s="2097"/>
      <c r="MN72" s="2097"/>
      <c r="MO72" s="2097"/>
      <c r="MP72" s="2097"/>
      <c r="MQ72" s="2097"/>
      <c r="MR72" s="2097"/>
      <c r="MS72" s="2097"/>
      <c r="MT72" s="2097"/>
      <c r="MU72" s="2097"/>
      <c r="MV72" s="2097"/>
      <c r="MW72" s="2097"/>
      <c r="MX72" s="2097"/>
      <c r="MY72" s="2097"/>
      <c r="MZ72" s="2097"/>
      <c r="NA72" s="2097"/>
      <c r="NB72" s="2097"/>
      <c r="NC72" s="2097"/>
      <c r="ND72" s="2097"/>
      <c r="NE72" s="2097"/>
      <c r="NF72" s="2097"/>
      <c r="NG72" s="2097"/>
      <c r="NH72" s="2097"/>
      <c r="NI72" s="2097"/>
      <c r="NJ72" s="2097"/>
      <c r="NK72" s="2097"/>
      <c r="NL72" s="2097"/>
      <c r="NM72" s="2097"/>
      <c r="NN72" s="2097"/>
      <c r="NO72" s="2097"/>
      <c r="NP72" s="2097"/>
      <c r="NQ72" s="2097"/>
      <c r="NR72" s="2097"/>
      <c r="NS72" s="2097"/>
      <c r="NT72" s="2097"/>
      <c r="NU72" s="2097"/>
      <c r="NV72" s="2097"/>
      <c r="NW72" s="2097"/>
      <c r="NX72" s="2097"/>
      <c r="NY72" s="2097"/>
      <c r="NZ72" s="2097"/>
      <c r="OA72" s="2097"/>
      <c r="OB72" s="2097"/>
      <c r="OC72" s="2097"/>
      <c r="OD72" s="2097"/>
      <c r="OE72" s="2097"/>
      <c r="OF72" s="2097"/>
      <c r="OG72" s="2097"/>
      <c r="OH72" s="2097"/>
      <c r="OI72" s="2097"/>
      <c r="OJ72" s="2097"/>
      <c r="OK72" s="2097"/>
      <c r="OL72" s="2097"/>
      <c r="OM72" s="2097"/>
      <c r="ON72" s="2097"/>
      <c r="OO72" s="2097"/>
      <c r="OP72" s="2097"/>
      <c r="OQ72" s="2097"/>
      <c r="OR72" s="2097"/>
      <c r="OS72" s="2097"/>
      <c r="OT72" s="2097"/>
      <c r="OU72" s="2097"/>
      <c r="OV72" s="2097"/>
      <c r="OW72" s="2097"/>
      <c r="OX72" s="2097"/>
      <c r="OY72" s="2097"/>
      <c r="OZ72" s="2097"/>
      <c r="PA72" s="2097"/>
      <c r="PB72" s="2097"/>
      <c r="PC72" s="2097"/>
      <c r="PD72" s="2097"/>
      <c r="PE72" s="2097"/>
      <c r="PF72" s="2097"/>
      <c r="PG72" s="2097"/>
      <c r="PH72" s="2097"/>
      <c r="PI72" s="2097"/>
      <c r="PJ72" s="2097"/>
      <c r="PK72" s="2097"/>
      <c r="PL72" s="2097"/>
      <c r="PM72" s="2097"/>
      <c r="PN72" s="2097"/>
      <c r="PO72" s="2097"/>
      <c r="PP72" s="2097"/>
      <c r="PQ72" s="2097"/>
      <c r="PR72" s="2097"/>
      <c r="PS72" s="2097"/>
      <c r="PT72" s="2097"/>
      <c r="PU72" s="2097"/>
      <c r="PV72" s="2097"/>
      <c r="PW72" s="2097"/>
      <c r="PX72" s="2097"/>
      <c r="PY72" s="2097"/>
      <c r="PZ72" s="2097"/>
      <c r="QA72" s="2097"/>
      <c r="QB72" s="2097"/>
      <c r="QC72" s="2097"/>
      <c r="QD72" s="2097"/>
      <c r="QE72" s="2097"/>
      <c r="QF72" s="2097"/>
      <c r="QG72" s="2097"/>
      <c r="QH72" s="2097"/>
      <c r="QI72" s="2097"/>
      <c r="QJ72" s="2097"/>
      <c r="QK72" s="2097"/>
      <c r="QL72" s="2097"/>
      <c r="QM72" s="2097"/>
      <c r="QN72" s="2097"/>
      <c r="QO72" s="2097"/>
      <c r="QP72" s="2097"/>
      <c r="QQ72" s="2097"/>
      <c r="QR72" s="2097"/>
      <c r="QS72" s="2097"/>
      <c r="QT72" s="2097"/>
      <c r="QU72" s="2097"/>
      <c r="QV72" s="2097"/>
      <c r="QW72" s="2097"/>
      <c r="QX72" s="2097"/>
      <c r="QY72" s="2097"/>
      <c r="QZ72" s="2097"/>
      <c r="RA72" s="2097"/>
      <c r="RB72" s="2097"/>
      <c r="RC72" s="2097"/>
      <c r="RD72" s="2097"/>
      <c r="RE72" s="2097"/>
      <c r="RF72" s="2097"/>
      <c r="RG72" s="2097"/>
      <c r="RH72" s="2097"/>
      <c r="RI72" s="2097"/>
      <c r="RJ72" s="2097"/>
      <c r="RK72" s="2097"/>
      <c r="RL72" s="2097"/>
      <c r="RM72" s="2097"/>
      <c r="RN72" s="2097"/>
      <c r="RO72" s="2097"/>
      <c r="RP72" s="2097"/>
      <c r="RQ72" s="2097"/>
      <c r="RR72" s="2097"/>
      <c r="RS72" s="2097"/>
      <c r="RT72" s="2097"/>
      <c r="RU72" s="2097"/>
      <c r="RV72" s="2097"/>
      <c r="RW72" s="2097"/>
      <c r="RX72" s="2097"/>
      <c r="RY72" s="2097"/>
      <c r="RZ72" s="2097"/>
      <c r="SA72" s="2097"/>
      <c r="SB72" s="2097"/>
      <c r="SC72" s="2097"/>
      <c r="SD72" s="2097"/>
      <c r="SE72" s="2097"/>
      <c r="SF72" s="2097"/>
      <c r="SG72" s="2097"/>
      <c r="SH72" s="2097"/>
      <c r="SI72" s="2097"/>
      <c r="SJ72" s="2097"/>
      <c r="SK72" s="2097"/>
      <c r="SL72" s="2097"/>
      <c r="SM72" s="2097"/>
      <c r="SN72" s="2097"/>
      <c r="SO72" s="2097"/>
      <c r="SP72" s="2097"/>
      <c r="SQ72" s="2097"/>
      <c r="SR72" s="2097"/>
      <c r="SS72" s="2097"/>
      <c r="ST72" s="2097"/>
      <c r="SU72" s="2097"/>
      <c r="SV72" s="2097"/>
      <c r="SW72" s="2097"/>
      <c r="SX72" s="2097"/>
      <c r="SY72" s="2097"/>
      <c r="SZ72" s="2097"/>
      <c r="TA72" s="2097"/>
      <c r="TB72" s="2097"/>
      <c r="TC72" s="2097"/>
      <c r="TD72" s="2097"/>
      <c r="TE72" s="2097"/>
      <c r="TF72" s="2097"/>
      <c r="TG72" s="2097"/>
      <c r="TH72" s="2097"/>
      <c r="TI72" s="2097"/>
      <c r="TJ72" s="2097"/>
      <c r="TK72" s="2097"/>
      <c r="TL72" s="2097"/>
      <c r="TM72" s="2097"/>
      <c r="TN72" s="2097"/>
      <c r="TO72" s="2097"/>
      <c r="TP72" s="2097"/>
      <c r="TQ72" s="2097"/>
      <c r="TR72" s="2097"/>
      <c r="TS72" s="2097"/>
      <c r="TT72" s="2097"/>
      <c r="TU72" s="2097"/>
      <c r="TV72" s="2097"/>
      <c r="TW72" s="2097"/>
      <c r="TX72" s="2097"/>
      <c r="TY72" s="2097"/>
      <c r="TZ72" s="2097"/>
      <c r="UA72" s="2097"/>
      <c r="UB72" s="2097"/>
      <c r="UC72" s="2097"/>
      <c r="UD72" s="2097"/>
      <c r="UE72" s="2097"/>
      <c r="UF72" s="2097"/>
      <c r="UG72" s="2097"/>
      <c r="UH72" s="2097"/>
      <c r="UI72" s="2097"/>
      <c r="UJ72" s="2097"/>
      <c r="UK72" s="2097"/>
      <c r="UL72" s="2097"/>
      <c r="UM72" s="2097"/>
      <c r="UN72" s="2097"/>
      <c r="UO72" s="2097"/>
      <c r="UP72" s="2097"/>
      <c r="UQ72" s="2097"/>
      <c r="UR72" s="2097"/>
      <c r="US72" s="2097"/>
      <c r="UT72" s="2097"/>
      <c r="UU72" s="2097"/>
      <c r="UV72" s="2097"/>
      <c r="UW72" s="2097"/>
      <c r="UX72" s="2097"/>
      <c r="UY72" s="2097"/>
      <c r="UZ72" s="2097"/>
      <c r="VA72" s="2097"/>
      <c r="VB72" s="2097"/>
      <c r="VC72" s="2097"/>
      <c r="VD72" s="2097"/>
      <c r="VE72" s="2097"/>
      <c r="VF72" s="2097"/>
      <c r="VG72" s="2097"/>
      <c r="VH72" s="2097"/>
      <c r="VI72" s="2097"/>
      <c r="VJ72" s="2097"/>
      <c r="VK72" s="2097"/>
      <c r="VL72" s="2097"/>
      <c r="VM72" s="2097"/>
      <c r="VN72" s="2097"/>
      <c r="VO72" s="2097"/>
      <c r="VP72" s="2097"/>
      <c r="VQ72" s="2097"/>
      <c r="VR72" s="2097"/>
      <c r="VS72" s="2097"/>
      <c r="VT72" s="2097"/>
      <c r="VU72" s="2097"/>
      <c r="VV72" s="2097"/>
      <c r="VW72" s="2097"/>
      <c r="VX72" s="2097"/>
      <c r="VY72" s="2097"/>
      <c r="VZ72" s="2097"/>
      <c r="WA72" s="2097"/>
      <c r="WB72" s="2097"/>
      <c r="WC72" s="2097"/>
      <c r="WD72" s="2097"/>
      <c r="WE72" s="2097"/>
      <c r="WF72" s="2097"/>
      <c r="WG72" s="2097"/>
      <c r="WH72" s="2097"/>
      <c r="WI72" s="2097"/>
      <c r="WJ72" s="2097"/>
      <c r="WK72" s="2097"/>
      <c r="WL72" s="2097"/>
      <c r="WM72" s="2097"/>
      <c r="WN72" s="2097"/>
      <c r="WO72" s="2097"/>
      <c r="WP72" s="2097"/>
      <c r="WQ72" s="2097"/>
      <c r="WR72" s="2097"/>
      <c r="WS72" s="2097"/>
      <c r="WT72" s="2097"/>
      <c r="WU72" s="2097"/>
      <c r="WV72" s="2097"/>
      <c r="WW72" s="2097"/>
      <c r="WX72" s="2097"/>
      <c r="WY72" s="2097"/>
      <c r="WZ72" s="2097"/>
      <c r="XA72" s="2097"/>
      <c r="XB72" s="2097"/>
      <c r="XC72" s="2097"/>
      <c r="XD72" s="2097"/>
      <c r="XE72" s="2097"/>
      <c r="XF72" s="2097"/>
      <c r="XG72" s="2097"/>
      <c r="XH72" s="2097"/>
      <c r="XI72" s="2097"/>
      <c r="XJ72" s="2097"/>
      <c r="XK72" s="2097"/>
      <c r="XL72" s="2097"/>
      <c r="XM72" s="2097"/>
      <c r="XN72" s="2097"/>
      <c r="XO72" s="2097"/>
      <c r="XP72" s="2097"/>
      <c r="XQ72" s="2097"/>
      <c r="XR72" s="2097"/>
      <c r="XS72" s="2097"/>
      <c r="XT72" s="2097"/>
      <c r="XU72" s="2097"/>
      <c r="XV72" s="2097"/>
      <c r="XW72" s="2097"/>
      <c r="XX72" s="2097"/>
      <c r="XY72" s="2097"/>
      <c r="XZ72" s="2097"/>
      <c r="YA72" s="2097"/>
      <c r="YB72" s="2097"/>
      <c r="YC72" s="2097"/>
      <c r="YD72" s="2097"/>
      <c r="YE72" s="2097"/>
      <c r="YF72" s="2097"/>
      <c r="YG72" s="2097"/>
      <c r="YH72" s="2097"/>
      <c r="YI72" s="2097"/>
      <c r="YJ72" s="2097"/>
      <c r="YK72" s="2097"/>
      <c r="YL72" s="2097"/>
      <c r="YM72" s="2097"/>
      <c r="YN72" s="2097"/>
      <c r="YO72" s="2097"/>
      <c r="YP72" s="2097"/>
      <c r="YQ72" s="2097"/>
      <c r="YR72" s="2097"/>
      <c r="YS72" s="2097"/>
      <c r="YT72" s="2097"/>
      <c r="YU72" s="2097"/>
      <c r="YV72" s="2097"/>
      <c r="YW72" s="2097"/>
      <c r="YX72" s="2097"/>
      <c r="YY72" s="2097"/>
      <c r="YZ72" s="2097"/>
      <c r="ZA72" s="2097"/>
      <c r="ZB72" s="2097"/>
      <c r="ZC72" s="2097"/>
      <c r="ZD72" s="2097"/>
      <c r="ZE72" s="2097"/>
      <c r="ZF72" s="2097"/>
      <c r="ZG72" s="2097"/>
      <c r="ZH72" s="2097"/>
      <c r="ZI72" s="2097"/>
      <c r="ZJ72" s="2097"/>
      <c r="ZK72" s="2097"/>
      <c r="ZL72" s="2097"/>
      <c r="ZM72" s="2097"/>
      <c r="ZN72" s="2097"/>
      <c r="ZO72" s="2097"/>
      <c r="ZP72" s="2097"/>
      <c r="ZQ72" s="2097"/>
      <c r="ZR72" s="2097"/>
      <c r="ZS72" s="2097"/>
      <c r="ZT72" s="2097"/>
      <c r="ZU72" s="2097"/>
      <c r="ZV72" s="2097"/>
      <c r="ZW72" s="2097"/>
      <c r="ZX72" s="2097"/>
      <c r="ZY72" s="2097"/>
      <c r="ZZ72" s="2097"/>
      <c r="AAA72" s="2097"/>
      <c r="AAB72" s="2097"/>
      <c r="AAC72" s="2097"/>
      <c r="AAD72" s="2097"/>
      <c r="AAE72" s="2097"/>
      <c r="AAF72" s="2097"/>
      <c r="AAG72" s="2097"/>
      <c r="AAH72" s="2097"/>
      <c r="AAI72" s="2097"/>
      <c r="AAJ72" s="2097"/>
      <c r="AAK72" s="2097"/>
      <c r="AAL72" s="2097"/>
      <c r="AAM72" s="2097"/>
      <c r="AAN72" s="2097"/>
      <c r="AAO72" s="2097"/>
      <c r="AAP72" s="2097"/>
      <c r="AAQ72" s="2097"/>
      <c r="AAR72" s="238"/>
      <c r="AAS72" s="238"/>
      <c r="AAT72" s="2364"/>
      <c r="AAU72" s="238"/>
      <c r="AAV72" s="2097"/>
      <c r="AAW72" s="2097"/>
      <c r="AAX72" s="2097"/>
      <c r="AAY72" s="2097"/>
      <c r="AAZ72" s="2097"/>
      <c r="ABA72" s="2097"/>
      <c r="ABB72" s="2097"/>
      <c r="ABC72" s="2097"/>
      <c r="ABD72" s="2097"/>
      <c r="ABE72" s="1132" t="s">
        <v>2602</v>
      </c>
      <c r="ABF72" s="310" t="s">
        <v>2753</v>
      </c>
      <c r="ABG72" s="310" t="s">
        <v>1934</v>
      </c>
      <c r="ABH72" s="2386" t="s">
        <v>897</v>
      </c>
      <c r="ABI72" s="2387" t="s">
        <v>2362</v>
      </c>
      <c r="ABJ72" s="2388" t="s">
        <v>2352</v>
      </c>
      <c r="ABK72" s="2388" t="s">
        <v>2746</v>
      </c>
      <c r="ABL72" s="2389" t="s">
        <v>897</v>
      </c>
      <c r="ABM72" s="2387" t="s">
        <v>2745</v>
      </c>
      <c r="ABN72" s="2388" t="s">
        <v>1980</v>
      </c>
      <c r="ABO72" s="2375" t="s">
        <v>2047</v>
      </c>
      <c r="ABP72" s="2391" t="s">
        <v>897</v>
      </c>
      <c r="ABQ72" s="2394" t="s">
        <v>1999</v>
      </c>
      <c r="ABR72" s="2508" t="s">
        <v>1958</v>
      </c>
      <c r="ABS72" s="2508" t="s">
        <v>2623</v>
      </c>
      <c r="ABT72" s="2509" t="s">
        <v>897</v>
      </c>
      <c r="ABU72" s="2510" t="s">
        <v>2365</v>
      </c>
      <c r="ABV72" s="2508" t="s">
        <v>2747</v>
      </c>
      <c r="ABW72" s="2508" t="s">
        <v>2046</v>
      </c>
      <c r="ABX72" s="2509" t="s">
        <v>897</v>
      </c>
      <c r="ABY72" s="2510" t="s">
        <v>2751</v>
      </c>
      <c r="ABZ72" s="2508" t="s">
        <v>2361</v>
      </c>
      <c r="ACA72" s="2508" t="s">
        <v>2865</v>
      </c>
      <c r="ACB72" s="2509" t="s">
        <v>897</v>
      </c>
      <c r="ACC72" s="2510" t="s">
        <v>2752</v>
      </c>
      <c r="ACD72" s="2508" t="s">
        <v>3006</v>
      </c>
      <c r="ACE72" s="2395" t="s">
        <v>1972</v>
      </c>
      <c r="ACF72" s="2410" t="s">
        <v>2112</v>
      </c>
      <c r="ACG72" s="2394" t="s">
        <v>2753</v>
      </c>
      <c r="ACH72" s="2395" t="s">
        <v>2011</v>
      </c>
      <c r="ACI72" s="2395" t="s">
        <v>2867</v>
      </c>
      <c r="ACJ72" s="2410" t="s">
        <v>897</v>
      </c>
      <c r="ACK72" s="2394" t="s">
        <v>2581</v>
      </c>
      <c r="ACL72" s="2395" t="s">
        <v>2359</v>
      </c>
      <c r="ACM72" s="2395" t="s">
        <v>2623</v>
      </c>
      <c r="ACN72" s="2516" t="s">
        <v>897</v>
      </c>
      <c r="ACO72" s="2554"/>
      <c r="ACP72" s="2367" t="s">
        <v>2848</v>
      </c>
      <c r="ACQ72" s="1898">
        <f t="shared" si="27"/>
        <v>6</v>
      </c>
      <c r="ACR72" s="1899">
        <f t="shared" si="28"/>
        <v>21</v>
      </c>
      <c r="ACS72" s="1906">
        <f t="shared" si="29"/>
        <v>27</v>
      </c>
      <c r="ACT72" s="2370">
        <f t="shared" si="30"/>
        <v>0.22222222222222221</v>
      </c>
      <c r="ACU72" s="2371">
        <f t="shared" si="31"/>
        <v>5</v>
      </c>
      <c r="ACV72" s="1899">
        <f t="shared" si="32"/>
        <v>13</v>
      </c>
      <c r="ACW72" s="1900">
        <f t="shared" si="33"/>
        <v>18</v>
      </c>
      <c r="ACX72" s="2104">
        <f t="shared" si="34"/>
        <v>0.27777777777777779</v>
      </c>
      <c r="ACY72" s="2354"/>
    </row>
    <row r="73" spans="1:779" s="1749" customFormat="1">
      <c r="E73" s="2353"/>
      <c r="AAR73" s="32"/>
      <c r="AAS73" s="32"/>
      <c r="AAT73" s="1029"/>
      <c r="AAU73" s="32"/>
      <c r="ABQ73" s="2396"/>
      <c r="ABR73" s="2396"/>
      <c r="ABS73" s="2396"/>
      <c r="ABT73" s="2396"/>
      <c r="ABU73" s="2396"/>
      <c r="ABV73" s="2396"/>
      <c r="ABW73" s="2396"/>
      <c r="ABX73" s="2396"/>
      <c r="ABY73" s="2396"/>
      <c r="ABZ73" s="2396"/>
      <c r="ACA73" s="2396"/>
      <c r="ACB73" s="2396"/>
      <c r="ACC73" s="2396"/>
      <c r="ACD73" s="2396"/>
      <c r="ACE73" s="2396"/>
      <c r="ACF73" s="2396"/>
      <c r="ACG73" s="2396"/>
      <c r="ACH73" s="2396"/>
      <c r="ACI73" s="2396"/>
      <c r="ACJ73" s="2396"/>
      <c r="ACK73" s="2396"/>
      <c r="ACL73" s="2396"/>
      <c r="ACM73" s="2396"/>
      <c r="ACN73" s="2396"/>
      <c r="ACY73" s="2354"/>
    </row>
    <row r="74" spans="1:779">
      <c r="AAT74" s="1029"/>
    </row>
    <row r="75" spans="1:779" s="1029" customFormat="1">
      <c r="B75" s="1029" t="s">
        <v>1161</v>
      </c>
      <c r="C75" s="1029" t="s">
        <v>1162</v>
      </c>
      <c r="E75" s="1030"/>
      <c r="MJ75" s="1029" t="s">
        <v>1161</v>
      </c>
      <c r="ML75" s="1029" t="s">
        <v>1162</v>
      </c>
      <c r="AAR75" s="32"/>
      <c r="AAS75" s="32"/>
      <c r="AAU75" s="32"/>
      <c r="ABQ75" s="1720"/>
      <c r="ABR75" s="1720"/>
      <c r="ABS75" s="1720"/>
      <c r="ABT75" s="1720"/>
      <c r="ABU75" s="1720"/>
      <c r="ABV75" s="1720"/>
      <c r="ABW75" s="1720"/>
      <c r="ABX75" s="1720"/>
      <c r="ABY75" s="1720"/>
      <c r="ABZ75" s="1720"/>
      <c r="ACA75" s="1720"/>
      <c r="ACB75" s="1720"/>
      <c r="ACC75" s="1720"/>
      <c r="ACD75" s="1720"/>
      <c r="ACE75" s="1720"/>
      <c r="ACF75" s="1720"/>
      <c r="ACG75" s="1720"/>
      <c r="ACH75" s="1720"/>
      <c r="ACI75" s="1720"/>
      <c r="ACJ75" s="1720"/>
      <c r="ACK75" s="1720"/>
      <c r="ACL75" s="1720"/>
      <c r="ACM75" s="1720"/>
      <c r="ACN75" s="1720"/>
    </row>
    <row r="76" spans="1:779" s="1029" customFormat="1">
      <c r="C76" s="1029" t="s">
        <v>1163</v>
      </c>
      <c r="E76" s="1030"/>
      <c r="ML76" s="1029" t="s">
        <v>1163</v>
      </c>
      <c r="AAR76" s="32"/>
      <c r="AAS76" s="32"/>
      <c r="AAU76" s="32"/>
      <c r="ABQ76" s="1720"/>
      <c r="ABR76" s="1720"/>
      <c r="ABS76" s="1720"/>
      <c r="ABT76" s="1720"/>
      <c r="ABU76" s="1720"/>
      <c r="ABV76" s="1720"/>
      <c r="ABW76" s="1720"/>
      <c r="ABX76" s="1720"/>
      <c r="ABY76" s="1720"/>
      <c r="ABZ76" s="1720"/>
      <c r="ACA76" s="1720"/>
      <c r="ACB76" s="1720"/>
      <c r="ACC76" s="1720"/>
      <c r="ACD76" s="1720"/>
      <c r="ACE76" s="1720"/>
      <c r="ACF76" s="1720"/>
      <c r="ACG76" s="1720"/>
      <c r="ACH76" s="1720"/>
      <c r="ACI76" s="1720"/>
      <c r="ACJ76" s="1720"/>
      <c r="ACK76" s="1720"/>
      <c r="ACL76" s="1720"/>
      <c r="ACM76" s="1720"/>
      <c r="ACN76" s="1720"/>
    </row>
    <row r="77" spans="1:779" s="1029" customFormat="1">
      <c r="B77" s="1029" t="s">
        <v>1164</v>
      </c>
      <c r="C77" s="1029" t="s">
        <v>1165</v>
      </c>
      <c r="E77" s="1030"/>
      <c r="MJ77" s="1029" t="s">
        <v>1164</v>
      </c>
      <c r="ML77" s="1029" t="s">
        <v>1165</v>
      </c>
      <c r="AAR77" s="32"/>
      <c r="AAS77" s="1883"/>
      <c r="AAT77" s="1883"/>
      <c r="AAU77" s="1883"/>
      <c r="ABQ77" s="1720"/>
      <c r="ABR77" s="1720"/>
      <c r="ABS77" s="1720"/>
      <c r="ABT77" s="1720"/>
      <c r="ABU77" s="1720"/>
      <c r="ABV77" s="1720"/>
      <c r="ABW77" s="1720"/>
      <c r="ABX77" s="1720"/>
      <c r="ABY77" s="1720"/>
      <c r="ABZ77" s="1720"/>
      <c r="ACA77" s="1720"/>
      <c r="ACB77" s="1720"/>
      <c r="ACC77" s="1720"/>
      <c r="ACD77" s="1720"/>
      <c r="ACE77" s="1720"/>
      <c r="ACF77" s="1720"/>
      <c r="ACG77" s="1720"/>
      <c r="ACH77" s="1720"/>
      <c r="ACI77" s="1720"/>
      <c r="ACJ77" s="1720"/>
      <c r="ACK77" s="1720"/>
      <c r="ACL77" s="1720"/>
      <c r="ACM77" s="1720"/>
      <c r="ACN77" s="1720"/>
    </row>
    <row r="78" spans="1:779" s="1029" customFormat="1">
      <c r="E78" s="1030"/>
      <c r="AAR78" s="32"/>
      <c r="AAS78" s="1883"/>
      <c r="AAT78" s="1883"/>
      <c r="AAU78" s="1883"/>
      <c r="ABQ78" s="1720"/>
      <c r="ABR78" s="1720"/>
      <c r="ABS78" s="1720"/>
      <c r="ABT78" s="1720"/>
      <c r="ABU78" s="1720"/>
      <c r="ABV78" s="1720"/>
      <c r="ABW78" s="1720"/>
      <c r="ABX78" s="1720"/>
      <c r="ABY78" s="1720"/>
      <c r="ABZ78" s="1720"/>
      <c r="ACA78" s="1720"/>
      <c r="ACB78" s="1720"/>
      <c r="ACC78" s="1720"/>
      <c r="ACD78" s="1720"/>
      <c r="ACE78" s="1720"/>
      <c r="ACF78" s="1720"/>
      <c r="ACG78" s="1720"/>
      <c r="ACH78" s="1720"/>
      <c r="ACI78" s="1720"/>
      <c r="ACJ78" s="1720"/>
      <c r="ACK78" s="1720"/>
      <c r="ACL78" s="1720"/>
      <c r="ACM78" s="1720"/>
      <c r="ACN78" s="1720"/>
    </row>
    <row r="79" spans="1:779" s="1029" customFormat="1" ht="17.25" customHeight="1">
      <c r="E79" s="1030"/>
      <c r="AAR79" s="1883"/>
      <c r="AAS79" s="1883"/>
      <c r="AAT79" s="1883"/>
      <c r="AAU79" s="1883"/>
      <c r="ABQ79" s="1720"/>
      <c r="ABR79" s="1720"/>
      <c r="ABS79" s="1720"/>
      <c r="ABT79" s="1720"/>
      <c r="ABU79" s="1720"/>
      <c r="ABV79" s="1720"/>
      <c r="ABW79" s="1720"/>
      <c r="ABX79" s="1720"/>
      <c r="ABY79" s="1720"/>
      <c r="ABZ79" s="1720"/>
      <c r="ACA79" s="1720"/>
      <c r="ACB79" s="1720"/>
      <c r="ACC79" s="1720"/>
      <c r="ACD79" s="1720"/>
      <c r="ACE79" s="1720"/>
      <c r="ACF79" s="1720"/>
      <c r="ACG79" s="1720"/>
      <c r="ACH79" s="1720"/>
      <c r="ACI79" s="1720"/>
      <c r="ACJ79" s="1720"/>
      <c r="ACK79" s="1720"/>
      <c r="ACL79" s="1720"/>
      <c r="ACM79" s="1720"/>
      <c r="ACN79" s="1720"/>
    </row>
    <row r="80" spans="1:779" s="1029" customFormat="1" ht="17.25" customHeight="1">
      <c r="E80" s="1030"/>
      <c r="AAR80" s="1883"/>
      <c r="AAS80" s="1883"/>
      <c r="AAT80" s="1883"/>
      <c r="AAU80" s="1883"/>
      <c r="ABQ80" s="1720"/>
      <c r="ABR80" s="1720"/>
      <c r="ABS80" s="1720"/>
      <c r="ABT80" s="1720"/>
      <c r="ABU80" s="1720"/>
      <c r="ABV80" s="1720"/>
      <c r="ABW80" s="1720"/>
      <c r="ABX80" s="1720"/>
      <c r="ABY80" s="1720"/>
      <c r="ABZ80" s="1720"/>
      <c r="ACA80" s="1720"/>
      <c r="ACB80" s="1720"/>
      <c r="ACC80" s="1720"/>
      <c r="ACD80" s="1720"/>
      <c r="ACE80" s="1720"/>
      <c r="ACF80" s="1720"/>
      <c r="ACG80" s="1720"/>
      <c r="ACH80" s="1720"/>
      <c r="ACI80" s="1720"/>
      <c r="ACJ80" s="1720"/>
      <c r="ACK80" s="1720"/>
      <c r="ACL80" s="1720"/>
      <c r="ACM80" s="1720"/>
      <c r="ACN80" s="1720"/>
    </row>
    <row r="81" spans="5:768" s="1029" customFormat="1">
      <c r="E81" s="1030"/>
      <c r="AAR81" s="1749"/>
      <c r="AAS81" s="1749"/>
      <c r="AAT81" s="1749"/>
      <c r="AAU81" s="1749"/>
      <c r="ABQ81" s="1720"/>
      <c r="ABR81" s="1720"/>
      <c r="ABS81" s="1720"/>
      <c r="ABT81" s="1720"/>
      <c r="ABU81" s="1720"/>
      <c r="ABV81" s="1720"/>
      <c r="ABW81" s="1720"/>
      <c r="ABX81" s="1720"/>
      <c r="ABY81" s="1720"/>
      <c r="ABZ81" s="1720"/>
      <c r="ACA81" s="1720"/>
      <c r="ACB81" s="1720"/>
      <c r="ACC81" s="1720"/>
      <c r="ACD81" s="1720"/>
      <c r="ACE81" s="1720"/>
      <c r="ACF81" s="1720"/>
      <c r="ACG81" s="1720"/>
      <c r="ACH81" s="1720"/>
      <c r="ACI81" s="1720"/>
      <c r="ACJ81" s="1720"/>
      <c r="ACK81" s="1720"/>
      <c r="ACL81" s="1720"/>
      <c r="ACM81" s="1720"/>
      <c r="ACN81" s="1720"/>
    </row>
    <row r="82" spans="5:768" s="1029" customFormat="1">
      <c r="E82" s="1030"/>
      <c r="AAR82" s="1749"/>
      <c r="AAS82" s="1749"/>
      <c r="AAT82" s="1749"/>
      <c r="AAU82" s="1749"/>
      <c r="ABQ82" s="1720"/>
      <c r="ABR82" s="1720"/>
      <c r="ABS82" s="1720"/>
      <c r="ABT82" s="1720"/>
      <c r="ABU82" s="1720"/>
      <c r="ABV82" s="1720"/>
      <c r="ABW82" s="1720"/>
      <c r="ABX82" s="1720"/>
      <c r="ABY82" s="1720"/>
      <c r="ABZ82" s="1720"/>
      <c r="ACA82" s="1720"/>
      <c r="ACB82" s="1720"/>
      <c r="ACC82" s="1720"/>
      <c r="ACD82" s="1720"/>
      <c r="ACE82" s="1720"/>
      <c r="ACF82" s="1720"/>
      <c r="ACG82" s="1720"/>
      <c r="ACH82" s="1720"/>
      <c r="ACI82" s="1720"/>
      <c r="ACJ82" s="1720"/>
      <c r="ACK82" s="1720"/>
      <c r="ACL82" s="1720"/>
      <c r="ACM82" s="1720"/>
      <c r="ACN82" s="1720"/>
    </row>
    <row r="83" spans="5:768" s="1029" customFormat="1">
      <c r="E83" s="1030"/>
      <c r="AAR83" s="32"/>
      <c r="ABQ83" s="1720"/>
      <c r="ABR83" s="1720"/>
      <c r="ABS83" s="1720"/>
      <c r="ABT83" s="1720"/>
      <c r="ABU83" s="1720"/>
      <c r="ABV83" s="1720"/>
      <c r="ABW83" s="1720"/>
      <c r="ABX83" s="1720"/>
      <c r="ABY83" s="1720"/>
      <c r="ABZ83" s="1720"/>
      <c r="ACA83" s="1720"/>
      <c r="ACB83" s="1720"/>
      <c r="ACC83" s="1720"/>
      <c r="ACD83" s="1720"/>
      <c r="ACE83" s="1720"/>
      <c r="ACF83" s="1720"/>
      <c r="ACG83" s="1720"/>
      <c r="ACH83" s="1720"/>
      <c r="ACI83" s="1720"/>
      <c r="ACJ83" s="1720"/>
      <c r="ACK83" s="1720"/>
      <c r="ACL83" s="1720"/>
      <c r="ACM83" s="1720"/>
      <c r="ACN83" s="1720"/>
    </row>
    <row r="84" spans="5:768" s="1029" customFormat="1">
      <c r="E84" s="1030"/>
      <c r="ABQ84" s="1720"/>
      <c r="ABR84" s="1720"/>
      <c r="ABS84" s="1720"/>
      <c r="ABT84" s="1720"/>
      <c r="ABU84" s="1720"/>
      <c r="ABV84" s="1720"/>
      <c r="ABW84" s="1720"/>
      <c r="ABX84" s="1720"/>
      <c r="ABY84" s="1720"/>
      <c r="ABZ84" s="1720"/>
      <c r="ACA84" s="1720"/>
      <c r="ACB84" s="1720"/>
      <c r="ACC84" s="1720"/>
      <c r="ACD84" s="1720"/>
      <c r="ACE84" s="1720"/>
      <c r="ACF84" s="1720"/>
      <c r="ACG84" s="1720"/>
      <c r="ACH84" s="1720"/>
      <c r="ACI84" s="1720"/>
      <c r="ACJ84" s="1720"/>
      <c r="ACK84" s="1720"/>
      <c r="ACL84" s="1720"/>
      <c r="ACM84" s="1720"/>
      <c r="ACN84" s="1720"/>
    </row>
    <row r="85" spans="5:768" s="1029" customFormat="1">
      <c r="E85" s="1030"/>
      <c r="ABQ85" s="1720"/>
      <c r="ABR85" s="1720"/>
      <c r="ABS85" s="1720"/>
      <c r="ABT85" s="1720"/>
      <c r="ABU85" s="1720"/>
      <c r="ABV85" s="1720"/>
      <c r="ABW85" s="1720"/>
      <c r="ABX85" s="1720"/>
      <c r="ABY85" s="1720"/>
      <c r="ABZ85" s="1720"/>
      <c r="ACA85" s="1720"/>
      <c r="ACB85" s="1720"/>
      <c r="ACC85" s="1720"/>
      <c r="ACD85" s="1720"/>
      <c r="ACE85" s="1720"/>
      <c r="ACF85" s="1720"/>
      <c r="ACG85" s="1720"/>
      <c r="ACH85" s="1720"/>
      <c r="ACI85" s="1720"/>
      <c r="ACJ85" s="1720"/>
      <c r="ACK85" s="1720"/>
      <c r="ACL85" s="1720"/>
      <c r="ACM85" s="1720"/>
      <c r="ACN85" s="1720"/>
    </row>
    <row r="86" spans="5:768" s="1029" customFormat="1">
      <c r="E86" s="1030"/>
      <c r="ABQ86" s="1720"/>
      <c r="ABR86" s="1720"/>
      <c r="ABS86" s="1720"/>
      <c r="ABT86" s="1720"/>
      <c r="ABU86" s="1720"/>
      <c r="ABV86" s="1720"/>
      <c r="ABW86" s="1720"/>
      <c r="ABX86" s="1720"/>
      <c r="ABY86" s="1720"/>
      <c r="ABZ86" s="1720"/>
      <c r="ACA86" s="1720"/>
      <c r="ACB86" s="1720"/>
      <c r="ACC86" s="1720"/>
      <c r="ACD86" s="1720"/>
      <c r="ACE86" s="1720"/>
      <c r="ACF86" s="1720"/>
      <c r="ACG86" s="1720"/>
      <c r="ACH86" s="1720"/>
      <c r="ACI86" s="1720"/>
      <c r="ACJ86" s="1720"/>
      <c r="ACK86" s="1720"/>
      <c r="ACL86" s="1720"/>
      <c r="ACM86" s="1720"/>
      <c r="ACN86" s="1720"/>
    </row>
    <row r="87" spans="5:768" s="1029" customFormat="1">
      <c r="E87" s="1030"/>
      <c r="ABQ87" s="1720"/>
      <c r="ABR87" s="1720"/>
      <c r="ABS87" s="1720"/>
      <c r="ABT87" s="1720"/>
      <c r="ABU87" s="1720"/>
      <c r="ABV87" s="1720"/>
      <c r="ABW87" s="1720"/>
      <c r="ABX87" s="1720"/>
      <c r="ABY87" s="1720"/>
      <c r="ABZ87" s="1720"/>
      <c r="ACA87" s="1720"/>
      <c r="ACB87" s="1720"/>
      <c r="ACC87" s="1720"/>
      <c r="ACD87" s="1720"/>
      <c r="ACE87" s="1720"/>
      <c r="ACF87" s="1720"/>
      <c r="ACG87" s="1720"/>
      <c r="ACH87" s="1720"/>
      <c r="ACI87" s="1720"/>
      <c r="ACJ87" s="1720"/>
      <c r="ACK87" s="1720"/>
      <c r="ACL87" s="1720"/>
      <c r="ACM87" s="1720"/>
      <c r="ACN87" s="1720"/>
    </row>
    <row r="88" spans="5:768" s="1029" customFormat="1">
      <c r="E88" s="1030"/>
      <c r="ABQ88" s="1720"/>
      <c r="ABR88" s="1720"/>
      <c r="ABS88" s="1720"/>
      <c r="ABT88" s="1720"/>
      <c r="ABU88" s="1720"/>
      <c r="ABV88" s="1720"/>
      <c r="ABW88" s="1720"/>
      <c r="ABX88" s="1720"/>
      <c r="ABY88" s="1720"/>
      <c r="ABZ88" s="1720"/>
      <c r="ACA88" s="1720"/>
      <c r="ACB88" s="1720"/>
      <c r="ACC88" s="1720"/>
      <c r="ACD88" s="1720"/>
      <c r="ACE88" s="1720"/>
      <c r="ACF88" s="1720"/>
      <c r="ACG88" s="1720"/>
      <c r="ACH88" s="1720"/>
      <c r="ACI88" s="1720"/>
      <c r="ACJ88" s="1720"/>
      <c r="ACK88" s="1720"/>
      <c r="ACL88" s="1720"/>
      <c r="ACM88" s="1720"/>
      <c r="ACN88" s="1720"/>
    </row>
    <row r="89" spans="5:768">
      <c r="AAR89" s="1029"/>
      <c r="AAS89" s="1029"/>
      <c r="AAT89" s="1029"/>
      <c r="AAU89" s="1029"/>
    </row>
    <row r="90" spans="5:768">
      <c r="AAR90" s="1029"/>
      <c r="AAS90" s="1029"/>
      <c r="AAT90" s="1029"/>
      <c r="AAU90" s="1029"/>
    </row>
    <row r="91" spans="5:768">
      <c r="AAR91" s="1029"/>
      <c r="AAS91" s="1029"/>
      <c r="AAT91" s="1029"/>
      <c r="AAU91" s="1029"/>
    </row>
    <row r="92" spans="5:768">
      <c r="AAR92" s="1029"/>
      <c r="AAS92" s="1029"/>
      <c r="AAT92" s="1029"/>
      <c r="AAU92" s="1029"/>
    </row>
    <row r="93" spans="5:768">
      <c r="AAR93" s="1029"/>
      <c r="AAS93" s="1029"/>
      <c r="AAT93" s="1029"/>
      <c r="AAU93" s="1029"/>
    </row>
    <row r="94" spans="5:768">
      <c r="AAR94" s="1029"/>
      <c r="AAS94" s="1029"/>
      <c r="AAT94" s="1029"/>
      <c r="AAU94" s="1029"/>
    </row>
    <row r="95" spans="5:768">
      <c r="AAR95" s="1029"/>
    </row>
  </sheetData>
  <autoFilter ref="A2:ACX72">
    <filterColumn colId="7" showButton="0"/>
    <filterColumn colId="8" showButton="0"/>
    <filterColumn colId="9" showButton="0"/>
    <filterColumn colId="770" showButton="0"/>
    <filterColumn colId="771" showButton="0"/>
    <filterColumn colId="772" showButton="0"/>
    <filterColumn colId="774" showButton="0"/>
    <filterColumn colId="775" showButton="0"/>
    <filterColumn colId="776" showButton="0"/>
  </autoFilter>
  <sortState ref="AAS73:AAU136">
    <sortCondition ref="AAS73:AAS136"/>
  </sortState>
  <mergeCells count="200">
    <mergeCell ref="ACG3:ACJ3"/>
    <mergeCell ref="ACC3:ACF3"/>
    <mergeCell ref="ABY3:ACB3"/>
    <mergeCell ref="ABQ3:ABT3"/>
    <mergeCell ref="ZU3:ZX3"/>
    <mergeCell ref="XY3:YB3"/>
    <mergeCell ref="XU3:XX3"/>
    <mergeCell ref="XI3:XL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GM3:GP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FO3:FR3"/>
    <mergeCell ref="B1:C1"/>
    <mergeCell ref="H2:K2"/>
    <mergeCell ref="AN3:AQ3"/>
    <mergeCell ref="BL3:BO3"/>
    <mergeCell ref="BP3:BS3"/>
    <mergeCell ref="AR3:AU3"/>
    <mergeCell ref="AV3:AY3"/>
    <mergeCell ref="AZ3:BC3"/>
    <mergeCell ref="BD3:BG3"/>
    <mergeCell ref="BH3:BK3"/>
    <mergeCell ref="L3:O3"/>
    <mergeCell ref="P3:S3"/>
    <mergeCell ref="T3:W3"/>
    <mergeCell ref="DO3:DR3"/>
    <mergeCell ref="FK3:FN3"/>
    <mergeCell ref="EQ3:ET3"/>
    <mergeCell ref="FC3:FF3"/>
    <mergeCell ref="EY3:FB3"/>
    <mergeCell ref="FG3:FJ3"/>
    <mergeCell ref="EU3:EX3"/>
    <mergeCell ref="CN3:CQ3"/>
    <mergeCell ref="ACU2:ACX2"/>
    <mergeCell ref="BT3:BW3"/>
    <mergeCell ref="BX3:CA3"/>
    <mergeCell ref="ACQ2:ACT2"/>
    <mergeCell ref="ACP2:ACP3"/>
    <mergeCell ref="DA3:DE3"/>
    <mergeCell ref="DF3:DI3"/>
    <mergeCell ref="DS3:DV3"/>
    <mergeCell ref="DW3:DZ3"/>
    <mergeCell ref="EA3:ED3"/>
    <mergeCell ref="EE3:EH3"/>
    <mergeCell ref="EI3:EL3"/>
    <mergeCell ref="EM3:EP3"/>
    <mergeCell ref="ACO2:ACO3"/>
    <mergeCell ref="CV3:CZ3"/>
    <mergeCell ref="DJ3:DN3"/>
    <mergeCell ref="CR3:CU3"/>
    <mergeCell ref="XM3:XP3"/>
    <mergeCell ref="FW3:FZ3"/>
    <mergeCell ref="GI3:GL3"/>
    <mergeCell ref="GE3:GH3"/>
    <mergeCell ref="GA3:GD3"/>
    <mergeCell ref="FS3:FV3"/>
    <mergeCell ref="ACK3:ACN3"/>
  </mergeCells>
  <phoneticPr fontId="1"/>
  <conditionalFormatting sqref="K4:K18 ACX4:ACX18 ACT4:ACT18 ACT59:ACT72 ACT20:ACT57 ACX59:ACX72 ACX20:ACX57 K20:K72">
    <cfRule type="cellIs" dxfId="309" priority="23" operator="lessThan">
      <formula>0.45</formula>
    </cfRule>
    <cfRule type="cellIs" dxfId="308" priority="24" operator="greaterThan">
      <formula>0.55</formula>
    </cfRule>
  </conditionalFormatting>
  <conditionalFormatting sqref="K19 ACX19 ACT19">
    <cfRule type="cellIs" dxfId="307" priority="5" operator="lessThan">
      <formula>0.45</formula>
    </cfRule>
    <cfRule type="cellIs" dxfId="306" priority="6" operator="greaterThan">
      <formula>0.55</formula>
    </cfRule>
  </conditionalFormatting>
  <conditionalFormatting sqref="ACX58 ACT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RO58 RS58 RW58 SA58 SE58 SI58 SM58 SQ58 SU58 SY58 TC58 TG58 TK58 TO58 TS58 TW58 UA58 UE58 UI58 UM58 UQ58 UU58 UY58 VC58 VG58 VK58 VO58 VS58 VW58 WA58 WE58 WI58 WM58 WQ58 WU58 WY58 XC58 XG58 XK58 XO58 XS58 XW58 YA58 YE58 YI58 YM58 YQ58 YU58 YY58">
    <cfRule type="cellIs" dxfId="305" priority="3" operator="lessThan">
      <formula>0.45</formula>
    </cfRule>
    <cfRule type="cellIs" dxfId="304"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CY86"/>
  <sheetViews>
    <sheetView zoomScale="85" zoomScaleNormal="85" workbookViewId="0">
      <pane xSplit="11" ySplit="2" topLeftCell="AAF60" activePane="bottomRight" state="frozen"/>
      <selection activeCell="E19" sqref="E19"/>
      <selection pane="topRight" activeCell="E19" sqref="E19"/>
      <selection pane="bottomLeft" activeCell="E19" sqref="E19"/>
      <selection pane="bottomRight" activeCell="AAJ91" sqref="AAJ91"/>
    </sheetView>
  </sheetViews>
  <sheetFormatPr defaultRowHeight="13.5"/>
  <cols>
    <col min="1" max="1" width="21.125" customWidth="1"/>
    <col min="2" max="3" width="14.625" customWidth="1"/>
    <col min="4" max="4" width="13.125" customWidth="1"/>
  </cols>
  <sheetData>
    <row r="1" spans="1:321" s="32" customFormat="1" ht="23.25" customHeight="1" thickBot="1">
      <c r="A1" s="2690" t="s">
        <v>727</v>
      </c>
      <c r="B1" s="2643" t="s">
        <v>131</v>
      </c>
      <c r="C1" s="548"/>
      <c r="D1" s="2643" t="s">
        <v>0</v>
      </c>
      <c r="E1" s="2643" t="s">
        <v>351</v>
      </c>
      <c r="F1" s="2643" t="s">
        <v>2</v>
      </c>
      <c r="G1" s="2645" t="s">
        <v>1</v>
      </c>
      <c r="H1" s="2638" t="s">
        <v>359</v>
      </c>
      <c r="I1" s="2620"/>
      <c r="J1" s="2620"/>
      <c r="K1" s="2621"/>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692" t="s">
        <v>87</v>
      </c>
      <c r="HL1" s="2616" t="s">
        <v>131</v>
      </c>
      <c r="HM1" s="2638" t="s">
        <v>361</v>
      </c>
      <c r="HN1" s="2620"/>
      <c r="HO1" s="2620"/>
      <c r="HP1" s="2621"/>
      <c r="HQ1" s="2638" t="s">
        <v>377</v>
      </c>
      <c r="HR1" s="2620"/>
      <c r="HS1" s="2620"/>
      <c r="HT1" s="2621"/>
    </row>
    <row r="2" spans="1:321" s="186" customFormat="1" ht="23.25" customHeight="1" thickBot="1">
      <c r="A2" s="2691"/>
      <c r="B2" s="2644"/>
      <c r="C2" s="572"/>
      <c r="D2" s="2644"/>
      <c r="E2" s="2644"/>
      <c r="F2" s="2644"/>
      <c r="G2" s="2646"/>
      <c r="H2" s="221" t="s">
        <v>20</v>
      </c>
      <c r="I2" s="219" t="s">
        <v>310</v>
      </c>
      <c r="J2" s="219" t="s">
        <v>305</v>
      </c>
      <c r="K2" s="220" t="s">
        <v>304</v>
      </c>
      <c r="L2" s="2618">
        <v>43191</v>
      </c>
      <c r="M2" s="2639"/>
      <c r="N2" s="2639"/>
      <c r="O2" s="2640"/>
      <c r="P2" s="2617">
        <v>43211</v>
      </c>
      <c r="Q2" s="2639"/>
      <c r="R2" s="2639"/>
      <c r="S2" s="2640"/>
      <c r="T2" s="2617">
        <v>43223</v>
      </c>
      <c r="U2" s="2618"/>
      <c r="V2" s="2618"/>
      <c r="W2" s="2619"/>
      <c r="X2" s="2617">
        <v>43239</v>
      </c>
      <c r="Y2" s="2618"/>
      <c r="Z2" s="2618"/>
      <c r="AA2" s="2619"/>
      <c r="AB2" s="2617">
        <v>43260</v>
      </c>
      <c r="AC2" s="2618"/>
      <c r="AD2" s="2618"/>
      <c r="AE2" s="2619"/>
      <c r="AF2" s="2617">
        <v>43274</v>
      </c>
      <c r="AG2" s="2618"/>
      <c r="AH2" s="2618"/>
      <c r="AI2" s="2619"/>
      <c r="AJ2" s="2617">
        <v>43288</v>
      </c>
      <c r="AK2" s="2618"/>
      <c r="AL2" s="2618"/>
      <c r="AM2" s="2619"/>
      <c r="AN2" s="2617">
        <v>43302</v>
      </c>
      <c r="AO2" s="2618"/>
      <c r="AP2" s="2618"/>
      <c r="AQ2" s="2619"/>
      <c r="AR2" s="2617">
        <v>43315</v>
      </c>
      <c r="AS2" s="2618"/>
      <c r="AT2" s="2618"/>
      <c r="AU2" s="2619"/>
      <c r="AV2" s="2617">
        <v>43329</v>
      </c>
      <c r="AW2" s="2618"/>
      <c r="AX2" s="2618"/>
      <c r="AY2" s="2619"/>
      <c r="AZ2" s="2617">
        <v>43351</v>
      </c>
      <c r="BA2" s="2618"/>
      <c r="BB2" s="2618"/>
      <c r="BC2" s="2619"/>
      <c r="BD2" s="2617">
        <v>43365</v>
      </c>
      <c r="BE2" s="2618"/>
      <c r="BF2" s="2618"/>
      <c r="BG2" s="2619"/>
      <c r="BH2" s="2617">
        <v>43380</v>
      </c>
      <c r="BI2" s="2618"/>
      <c r="BJ2" s="2618"/>
      <c r="BK2" s="2619"/>
      <c r="BL2" s="2617">
        <v>43394</v>
      </c>
      <c r="BM2" s="2618"/>
      <c r="BN2" s="2618"/>
      <c r="BO2" s="2619"/>
      <c r="BP2" s="2617">
        <v>43407</v>
      </c>
      <c r="BQ2" s="2618"/>
      <c r="BR2" s="2618"/>
      <c r="BS2" s="2619"/>
      <c r="BT2" s="2617">
        <v>43421</v>
      </c>
      <c r="BU2" s="2618"/>
      <c r="BV2" s="2618"/>
      <c r="BW2" s="2618"/>
      <c r="BX2" s="2617">
        <v>43436</v>
      </c>
      <c r="BY2" s="2618"/>
      <c r="BZ2" s="2618"/>
      <c r="CA2" s="2619"/>
      <c r="CB2" s="2617">
        <v>43458</v>
      </c>
      <c r="CC2" s="2618"/>
      <c r="CD2" s="2618"/>
      <c r="CE2" s="2618"/>
      <c r="CF2" s="2629">
        <v>43471</v>
      </c>
      <c r="CG2" s="2618"/>
      <c r="CH2" s="2618"/>
      <c r="CI2" s="2619"/>
      <c r="CJ2" s="2629">
        <v>43491</v>
      </c>
      <c r="CK2" s="2618"/>
      <c r="CL2" s="2618"/>
      <c r="CM2" s="2619"/>
      <c r="CN2" s="2629">
        <v>43505</v>
      </c>
      <c r="CO2" s="2618"/>
      <c r="CP2" s="2618"/>
      <c r="CQ2" s="2619"/>
      <c r="CR2" s="2629">
        <v>43513</v>
      </c>
      <c r="CS2" s="2618"/>
      <c r="CT2" s="2618"/>
      <c r="CU2" s="2618"/>
      <c r="CV2" s="2624">
        <v>43526</v>
      </c>
      <c r="CW2" s="2625"/>
      <c r="CX2" s="2625"/>
      <c r="CY2" s="2625"/>
      <c r="CZ2" s="2626"/>
      <c r="DA2" s="2617">
        <v>43547</v>
      </c>
      <c r="DB2" s="2618"/>
      <c r="DC2" s="2618"/>
      <c r="DD2" s="2618"/>
      <c r="DE2" s="2619"/>
      <c r="DF2" s="2617">
        <v>43562</v>
      </c>
      <c r="DG2" s="2618"/>
      <c r="DH2" s="2618"/>
      <c r="DI2" s="2619"/>
      <c r="DJ2" s="2624">
        <v>43575</v>
      </c>
      <c r="DK2" s="2625"/>
      <c r="DL2" s="2625"/>
      <c r="DM2" s="2625"/>
      <c r="DN2" s="2626"/>
      <c r="DO2" s="2624">
        <v>43596</v>
      </c>
      <c r="DP2" s="2625"/>
      <c r="DQ2" s="2625"/>
      <c r="DR2" s="2626"/>
      <c r="DS2" s="2624">
        <v>43610</v>
      </c>
      <c r="DT2" s="2625"/>
      <c r="DU2" s="2625"/>
      <c r="DV2" s="2626"/>
      <c r="DW2" s="2624">
        <v>43624</v>
      </c>
      <c r="DX2" s="2625"/>
      <c r="DY2" s="2625"/>
      <c r="DZ2" s="2626"/>
      <c r="EA2" s="2624">
        <v>43638</v>
      </c>
      <c r="EB2" s="2625"/>
      <c r="EC2" s="2625"/>
      <c r="ED2" s="2626"/>
      <c r="EE2" s="2624">
        <v>43653</v>
      </c>
      <c r="EF2" s="2625"/>
      <c r="EG2" s="2625"/>
      <c r="EH2" s="2626"/>
      <c r="EI2" s="2624">
        <v>43666</v>
      </c>
      <c r="EJ2" s="2625"/>
      <c r="EK2" s="2625"/>
      <c r="EL2" s="2626"/>
      <c r="EM2" s="2624">
        <v>43678</v>
      </c>
      <c r="EN2" s="2625"/>
      <c r="EO2" s="2625"/>
      <c r="EP2" s="2626"/>
      <c r="EQ2" s="2624">
        <v>43693</v>
      </c>
      <c r="ER2" s="2625"/>
      <c r="ES2" s="2625"/>
      <c r="ET2" s="2626"/>
      <c r="EU2" s="2630">
        <v>43709</v>
      </c>
      <c r="EV2" s="2631"/>
      <c r="EW2" s="2631"/>
      <c r="EX2" s="2632"/>
      <c r="EY2" s="2630">
        <v>43723</v>
      </c>
      <c r="EZ2" s="2631"/>
      <c r="FA2" s="2631"/>
      <c r="FB2" s="2632"/>
      <c r="FC2" s="2630">
        <v>43744</v>
      </c>
      <c r="FD2" s="2631"/>
      <c r="FE2" s="2631"/>
      <c r="FF2" s="2632"/>
      <c r="FG2" s="2630">
        <v>43757</v>
      </c>
      <c r="FH2" s="2631"/>
      <c r="FI2" s="2631"/>
      <c r="FJ2" s="2632"/>
      <c r="FK2" s="2630">
        <v>43773</v>
      </c>
      <c r="FL2" s="2631"/>
      <c r="FM2" s="2631"/>
      <c r="FN2" s="2632"/>
      <c r="FO2" s="2630">
        <v>43789</v>
      </c>
      <c r="FP2" s="2631"/>
      <c r="FQ2" s="2631"/>
      <c r="FR2" s="2632"/>
      <c r="FS2" s="2630">
        <v>43806</v>
      </c>
      <c r="FT2" s="2631"/>
      <c r="FU2" s="2631"/>
      <c r="FV2" s="2632"/>
      <c r="FW2" s="2630">
        <v>43820</v>
      </c>
      <c r="FX2" s="2631"/>
      <c r="FY2" s="2631"/>
      <c r="FZ2" s="2632"/>
      <c r="GA2" s="2630">
        <v>43835</v>
      </c>
      <c r="GB2" s="2631"/>
      <c r="GC2" s="2631"/>
      <c r="GD2" s="2632"/>
      <c r="GE2" s="2630">
        <v>43855</v>
      </c>
      <c r="GF2" s="2631"/>
      <c r="GG2" s="2631"/>
      <c r="GH2" s="2632"/>
      <c r="GI2" s="2630">
        <v>43863</v>
      </c>
      <c r="GJ2" s="2631"/>
      <c r="GK2" s="2631"/>
      <c r="GL2" s="2633"/>
      <c r="GM2" s="2630">
        <v>43877</v>
      </c>
      <c r="GN2" s="2631"/>
      <c r="GO2" s="2631"/>
      <c r="GP2" s="2632"/>
      <c r="GQ2" s="2630">
        <v>43891</v>
      </c>
      <c r="GR2" s="2631"/>
      <c r="GS2" s="2631"/>
      <c r="GT2" s="2632"/>
      <c r="GU2" s="2630">
        <v>43904</v>
      </c>
      <c r="GV2" s="2631"/>
      <c r="GW2" s="2631"/>
      <c r="GX2" s="2632"/>
      <c r="GY2" s="2630">
        <v>43989</v>
      </c>
      <c r="GZ2" s="2631"/>
      <c r="HA2" s="2631"/>
      <c r="HB2" s="2632"/>
      <c r="HC2" s="2630">
        <v>44003</v>
      </c>
      <c r="HD2" s="2631"/>
      <c r="HE2" s="2631"/>
      <c r="HF2" s="2632"/>
      <c r="HG2" s="2630">
        <v>44017</v>
      </c>
      <c r="HH2" s="2631"/>
      <c r="HI2" s="2631"/>
      <c r="HJ2" s="2632"/>
      <c r="HK2" s="2693"/>
      <c r="HL2" s="2694"/>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24</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25</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22</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18</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20</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29</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23</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20</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18</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9"/>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09" t="s">
        <v>29</v>
      </c>
      <c r="AE47" s="120"/>
      <c r="AF47" s="119" t="s">
        <v>20</v>
      </c>
      <c r="AG47" s="119" t="s">
        <v>20</v>
      </c>
      <c r="AH47" s="119" t="s">
        <v>20</v>
      </c>
      <c r="AI47" s="43"/>
      <c r="AJ47" s="121" t="s">
        <v>29</v>
      </c>
      <c r="AK47" s="119" t="s">
        <v>20</v>
      </c>
      <c r="AL47" s="1609"/>
      <c r="AM47" s="120"/>
      <c r="AN47" s="119" t="s">
        <v>29</v>
      </c>
      <c r="AO47" s="119" t="s">
        <v>20</v>
      </c>
      <c r="AP47" s="1609" t="s">
        <v>29</v>
      </c>
      <c r="AQ47" s="43"/>
      <c r="AR47" s="121" t="s">
        <v>20</v>
      </c>
      <c r="AS47" s="119" t="s">
        <v>20</v>
      </c>
      <c r="AT47" s="1610" t="s">
        <v>29</v>
      </c>
      <c r="AU47" s="704"/>
      <c r="AV47" s="122" t="s">
        <v>158</v>
      </c>
      <c r="AW47" s="122" t="s">
        <v>159</v>
      </c>
      <c r="AX47" s="1610" t="s">
        <v>160</v>
      </c>
      <c r="AY47" s="705"/>
      <c r="AZ47" s="1611"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2"/>
      <c r="BP47" s="84" t="s">
        <v>179</v>
      </c>
      <c r="BQ47" s="85" t="s">
        <v>278</v>
      </c>
      <c r="BR47" s="85" t="s">
        <v>166</v>
      </c>
      <c r="BS47" s="1612"/>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3"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21</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33">
        <f ca="1">DATEDIF(D51,奨励会!$F$1,"Y")</f>
        <v>23</v>
      </c>
      <c r="D51" s="1365">
        <v>37606</v>
      </c>
      <c r="E51" s="1634" t="s">
        <v>470</v>
      </c>
      <c r="F51" s="1366" t="s">
        <v>17</v>
      </c>
      <c r="G51" s="1635" t="s">
        <v>481</v>
      </c>
      <c r="H51" s="1369">
        <f t="shared" si="24"/>
        <v>104</v>
      </c>
      <c r="I51" s="1370">
        <f t="shared" si="25"/>
        <v>60</v>
      </c>
      <c r="J51" s="1370">
        <f t="shared" si="26"/>
        <v>164</v>
      </c>
      <c r="K51" s="1371">
        <f t="shared" si="27"/>
        <v>0.63414634146341464</v>
      </c>
      <c r="L51" s="1636"/>
      <c r="M51" s="1636"/>
      <c r="N51" s="1636"/>
      <c r="O51" s="1636"/>
      <c r="P51" s="1636"/>
      <c r="Q51" s="1636"/>
      <c r="R51" s="1636"/>
      <c r="S51" s="1636"/>
      <c r="T51" s="1636"/>
      <c r="U51" s="1636"/>
      <c r="V51" s="1636"/>
      <c r="W51" s="1637"/>
      <c r="X51" s="1637"/>
      <c r="Y51" s="1637"/>
      <c r="Z51" s="1637"/>
      <c r="AA51" s="1637"/>
      <c r="AB51" s="1637"/>
      <c r="AC51" s="1637"/>
      <c r="AD51" s="1637"/>
      <c r="AE51" s="1637"/>
      <c r="AF51" s="1637"/>
      <c r="AG51" s="1637"/>
      <c r="AH51" s="1637"/>
      <c r="AI51" s="1637"/>
      <c r="AJ51" s="1637"/>
      <c r="AK51" s="1637"/>
      <c r="AL51" s="1637"/>
      <c r="AM51" s="1637"/>
      <c r="AN51" s="1637"/>
      <c r="AO51" s="1637"/>
      <c r="AP51" s="1637"/>
      <c r="AQ51" s="1637"/>
      <c r="AR51" s="1637"/>
      <c r="AS51" s="1637"/>
      <c r="AT51" s="1637"/>
      <c r="AU51" s="1637"/>
      <c r="AV51" s="1637"/>
      <c r="AW51" s="1637"/>
      <c r="AX51" s="1637"/>
      <c r="AY51" s="1637"/>
      <c r="AZ51" s="1637"/>
      <c r="BA51" s="1637"/>
      <c r="BB51" s="1637"/>
      <c r="BC51" s="1637"/>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4"/>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38" t="s">
        <v>202</v>
      </c>
      <c r="FX51" s="1615" t="s">
        <v>278</v>
      </c>
      <c r="FY51" s="1615" t="s">
        <v>207</v>
      </c>
      <c r="FZ51" s="1639"/>
      <c r="GA51" s="1638" t="s">
        <v>226</v>
      </c>
      <c r="GB51" s="1615" t="s">
        <v>261</v>
      </c>
      <c r="GC51" s="1615" t="s">
        <v>222</v>
      </c>
      <c r="GD51" s="1639"/>
      <c r="GE51" s="1638" t="s">
        <v>160</v>
      </c>
      <c r="GF51" s="1615" t="s">
        <v>259</v>
      </c>
      <c r="GG51" s="1615" t="s">
        <v>446</v>
      </c>
      <c r="GH51" s="1639"/>
      <c r="GI51" s="1638" t="s">
        <v>484</v>
      </c>
      <c r="GJ51" s="1615" t="s">
        <v>132</v>
      </c>
      <c r="GK51" s="1616" t="s">
        <v>177</v>
      </c>
      <c r="GL51" s="1640" t="s">
        <v>169</v>
      </c>
      <c r="GM51" s="1641" t="s">
        <v>418</v>
      </c>
      <c r="GN51" s="1616"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2" t="s">
        <v>5</v>
      </c>
      <c r="IR51" s="1370"/>
      <c r="IS51" s="1370"/>
      <c r="IT51" s="1383"/>
      <c r="IU51" s="1369" t="s">
        <v>5</v>
      </c>
      <c r="IV51" s="1370"/>
      <c r="IW51" s="1370"/>
      <c r="IX51" s="1383"/>
      <c r="IY51" s="1642"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2"/>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5"/>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6"/>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6"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1"/>
      <c r="UD52" s="1692"/>
      <c r="UE52" s="1692"/>
      <c r="UF52" s="1721"/>
      <c r="UG52" s="1691"/>
      <c r="UH52" s="1692"/>
      <c r="UI52" s="1692"/>
      <c r="UJ52" s="1721"/>
      <c r="UK52" s="1691" t="s">
        <v>2069</v>
      </c>
      <c r="UL52" s="1692"/>
      <c r="UM52" s="1692"/>
      <c r="UN52" s="1721"/>
      <c r="UO52" s="1691"/>
      <c r="UP52" s="1692"/>
      <c r="UQ52" s="1692"/>
      <c r="UR52" s="1693"/>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7" t="s">
        <v>1821</v>
      </c>
      <c r="TN53" s="77" t="s">
        <v>1498</v>
      </c>
      <c r="TO53" s="1656"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7" t="s">
        <v>897</v>
      </c>
      <c r="UX53" s="1744" t="s">
        <v>897</v>
      </c>
      <c r="UY53" s="1744" t="s">
        <v>897</v>
      </c>
      <c r="UZ53" s="1802" t="s">
        <v>897</v>
      </c>
      <c r="VA53" s="1827"/>
      <c r="VB53" s="1744"/>
      <c r="VC53" s="1744"/>
      <c r="VD53" s="1828"/>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64" t="s">
        <v>76</v>
      </c>
      <c r="C54" s="1765">
        <f ca="1">DATEDIF(D54,奨励会!$F$1,"Y")</f>
        <v>21</v>
      </c>
      <c r="D54" s="1349">
        <v>38242</v>
      </c>
      <c r="E54" s="1350" t="s">
        <v>352</v>
      </c>
      <c r="F54" s="1766" t="s">
        <v>24</v>
      </c>
      <c r="G54" s="1767" t="s">
        <v>33</v>
      </c>
      <c r="H54" s="633">
        <f t="shared" si="28"/>
        <v>164</v>
      </c>
      <c r="I54" s="631">
        <f t="shared" si="29"/>
        <v>134</v>
      </c>
      <c r="J54" s="631">
        <f t="shared" si="30"/>
        <v>298</v>
      </c>
      <c r="K54" s="1334">
        <f t="shared" si="31"/>
        <v>0.55033557046979864</v>
      </c>
      <c r="L54" s="1768" t="s">
        <v>20</v>
      </c>
      <c r="M54" s="1768" t="s">
        <v>20</v>
      </c>
      <c r="N54" s="1768" t="s">
        <v>29</v>
      </c>
      <c r="O54" s="1769"/>
      <c r="P54" s="1768" t="s">
        <v>29</v>
      </c>
      <c r="Q54" s="1768" t="s">
        <v>29</v>
      </c>
      <c r="R54" s="1768" t="s">
        <v>29</v>
      </c>
      <c r="S54" s="1770"/>
      <c r="T54" s="1771" t="s">
        <v>20</v>
      </c>
      <c r="U54" s="1768" t="s">
        <v>20</v>
      </c>
      <c r="V54" s="1768" t="s">
        <v>20</v>
      </c>
      <c r="W54" s="1772"/>
      <c r="X54" s="1768" t="s">
        <v>29</v>
      </c>
      <c r="Y54" s="1773" t="s">
        <v>20</v>
      </c>
      <c r="Z54" s="1773" t="s">
        <v>20</v>
      </c>
      <c r="AA54" s="1774"/>
      <c r="AB54" s="1775" t="s">
        <v>20</v>
      </c>
      <c r="AC54" s="1773" t="s">
        <v>20</v>
      </c>
      <c r="AD54" s="1773" t="s">
        <v>20</v>
      </c>
      <c r="AE54" s="1776"/>
      <c r="AF54" s="1773" t="s">
        <v>20</v>
      </c>
      <c r="AG54" s="1777" t="s">
        <v>180</v>
      </c>
      <c r="AH54" s="1768" t="s">
        <v>29</v>
      </c>
      <c r="AI54" s="1778" t="s">
        <v>20</v>
      </c>
      <c r="AJ54" s="1771" t="s">
        <v>5</v>
      </c>
      <c r="AK54" s="1768"/>
      <c r="AL54" s="1768"/>
      <c r="AM54" s="1769"/>
      <c r="AN54" s="1768" t="s">
        <v>29</v>
      </c>
      <c r="AO54" s="1768" t="s">
        <v>29</v>
      </c>
      <c r="AP54" s="1768"/>
      <c r="AQ54" s="1778"/>
      <c r="AR54" s="1771" t="s">
        <v>20</v>
      </c>
      <c r="AS54" s="1779" t="s">
        <v>29</v>
      </c>
      <c r="AT54" s="1779" t="s">
        <v>29</v>
      </c>
      <c r="AU54" s="1780"/>
      <c r="AV54" s="1779" t="s">
        <v>179</v>
      </c>
      <c r="AW54" s="1779" t="s">
        <v>172</v>
      </c>
      <c r="AX54" s="1779" t="s">
        <v>181</v>
      </c>
      <c r="AY54" s="1781"/>
      <c r="AZ54" s="1782" t="s">
        <v>174</v>
      </c>
      <c r="BA54" s="1781" t="s">
        <v>255</v>
      </c>
      <c r="BB54" s="1781" t="s">
        <v>159</v>
      </c>
      <c r="BC54" s="1780"/>
      <c r="BD54" s="1783" t="s">
        <v>195</v>
      </c>
      <c r="BE54" s="1784" t="s">
        <v>183</v>
      </c>
      <c r="BF54" s="1784" t="s">
        <v>132</v>
      </c>
      <c r="BG54" s="1785" t="s">
        <v>175</v>
      </c>
      <c r="BH54" s="1786" t="s">
        <v>148</v>
      </c>
      <c r="BI54" s="1787" t="s">
        <v>165</v>
      </c>
      <c r="BJ54" s="1787"/>
      <c r="BK54" s="1788"/>
      <c r="BL54" s="1786" t="s">
        <v>219</v>
      </c>
      <c r="BM54" s="1787"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89"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69"/>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4" t="s">
        <v>150</v>
      </c>
      <c r="KH54" s="1784"/>
      <c r="KI54" s="1790"/>
      <c r="KJ54" s="1783" t="s">
        <v>528</v>
      </c>
      <c r="KK54" s="1784" t="s">
        <v>259</v>
      </c>
      <c r="KL54" s="1784"/>
      <c r="KM54" s="1790"/>
      <c r="KN54" s="1783" t="s">
        <v>174</v>
      </c>
      <c r="KO54" s="1784" t="s">
        <v>172</v>
      </c>
      <c r="KP54" s="1784"/>
      <c r="KQ54" s="1790"/>
      <c r="KR54" s="1783" t="s">
        <v>145</v>
      </c>
      <c r="KS54" s="1784" t="s">
        <v>484</v>
      </c>
      <c r="KT54" s="1784"/>
      <c r="KU54" s="1790"/>
      <c r="KV54" s="1783" t="s">
        <v>253</v>
      </c>
      <c r="KW54" s="1784" t="s">
        <v>159</v>
      </c>
      <c r="KX54" s="1784" t="s">
        <v>132</v>
      </c>
      <c r="KY54" s="635"/>
      <c r="KZ54" s="1786" t="s">
        <v>439</v>
      </c>
      <c r="LA54" s="1787" t="s">
        <v>169</v>
      </c>
      <c r="LB54" s="1787"/>
      <c r="LC54" s="1788"/>
      <c r="LD54" s="1786" t="s">
        <v>158</v>
      </c>
      <c r="LE54" s="1787" t="s">
        <v>133</v>
      </c>
      <c r="LF54" s="631" t="s">
        <v>202</v>
      </c>
      <c r="LG54" s="635"/>
      <c r="LH54" s="1342" t="s">
        <v>203</v>
      </c>
      <c r="LI54" s="1791" t="s">
        <v>206</v>
      </c>
      <c r="LJ54" s="1791"/>
      <c r="LK54" s="1792"/>
      <c r="LL54" s="1342" t="s">
        <v>174</v>
      </c>
      <c r="LM54" s="1791" t="s">
        <v>270</v>
      </c>
      <c r="LN54" s="1791"/>
      <c r="LO54" s="1792"/>
      <c r="LP54" s="1342" t="s">
        <v>222</v>
      </c>
      <c r="LQ54" s="1791" t="s">
        <v>172</v>
      </c>
      <c r="LR54" s="1791"/>
      <c r="LS54" s="1793"/>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7" t="s">
        <v>483</v>
      </c>
      <c r="RP54" s="1794"/>
      <c r="RQ54" s="1795" t="s">
        <v>195</v>
      </c>
      <c r="RR54" s="1787" t="s">
        <v>529</v>
      </c>
      <c r="RS54" s="1787"/>
      <c r="RT54" s="1794"/>
      <c r="RU54" s="1795" t="s">
        <v>166</v>
      </c>
      <c r="RV54" s="1787" t="s">
        <v>222</v>
      </c>
      <c r="RW54" s="1787"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6" t="s">
        <v>1868</v>
      </c>
      <c r="UD54" s="1797" t="s">
        <v>1871</v>
      </c>
      <c r="UE54" s="1797" t="s">
        <v>897</v>
      </c>
      <c r="UF54" s="1798" t="s">
        <v>897</v>
      </c>
      <c r="UG54" s="1796" t="s">
        <v>1982</v>
      </c>
      <c r="UH54" s="1797" t="s">
        <v>1878</v>
      </c>
      <c r="UI54" s="1797" t="s">
        <v>897</v>
      </c>
      <c r="UJ54" s="1798"/>
      <c r="UK54" s="1796" t="s">
        <v>1877</v>
      </c>
      <c r="UL54" s="1797" t="s">
        <v>1870</v>
      </c>
      <c r="UM54" s="1797" t="s">
        <v>897</v>
      </c>
      <c r="UN54" s="1798"/>
      <c r="UO54" s="1796" t="s">
        <v>1905</v>
      </c>
      <c r="UP54" s="1339" t="s">
        <v>2084</v>
      </c>
      <c r="UQ54" s="1799" t="s">
        <v>897</v>
      </c>
      <c r="UR54" s="1816"/>
      <c r="US54" s="1817"/>
      <c r="UT54" s="1818"/>
      <c r="UU54" s="1818"/>
      <c r="UV54" s="1820"/>
      <c r="UW54" s="1821"/>
      <c r="UX54" s="1822"/>
      <c r="UY54" s="1822"/>
      <c r="UZ54" s="1851"/>
      <c r="VA54" s="1821"/>
      <c r="VB54" s="1822"/>
      <c r="VC54" s="1822"/>
      <c r="VD54" s="1823"/>
      <c r="VE54" s="1883"/>
      <c r="VF54" s="1883"/>
      <c r="VG54" s="1883"/>
      <c r="VH54" s="1883"/>
      <c r="VI54" s="1821"/>
      <c r="VJ54" s="1822"/>
      <c r="VK54" s="1822"/>
      <c r="VL54" s="1851"/>
      <c r="VM54" s="1821"/>
      <c r="VN54" s="1822"/>
      <c r="VO54" s="1822"/>
      <c r="VP54" s="1851"/>
      <c r="VQ54" s="1821"/>
      <c r="VR54" s="1822"/>
      <c r="VS54" s="1822"/>
      <c r="VT54" s="1851"/>
      <c r="VU54" s="1821"/>
      <c r="VV54" s="1822"/>
      <c r="VW54" s="1822"/>
      <c r="VX54" s="1851"/>
      <c r="VY54" s="1821"/>
      <c r="VZ54" s="1822"/>
      <c r="WA54" s="1822"/>
      <c r="WB54" s="1823"/>
      <c r="WC54" s="1763"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7"/>
      <c r="AW55" s="1857"/>
      <c r="AX55" s="1857"/>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3"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7" t="s">
        <v>1890</v>
      </c>
      <c r="UX55" s="1744" t="s">
        <v>1891</v>
      </c>
      <c r="UY55" s="1744" t="s">
        <v>897</v>
      </c>
      <c r="UZ55" s="1802" t="s">
        <v>897</v>
      </c>
      <c r="VA55" s="1827" t="s">
        <v>1866</v>
      </c>
      <c r="VB55" s="1744" t="s">
        <v>1914</v>
      </c>
      <c r="VC55" s="1744" t="s">
        <v>897</v>
      </c>
      <c r="VD55" s="1802" t="s">
        <v>897</v>
      </c>
      <c r="VE55" s="1827" t="s">
        <v>1905</v>
      </c>
      <c r="VF55" s="1744" t="s">
        <v>1879</v>
      </c>
      <c r="VG55" s="1744" t="s">
        <v>897</v>
      </c>
      <c r="VH55" s="1802" t="s">
        <v>897</v>
      </c>
      <c r="VI55" s="1827" t="s">
        <v>285</v>
      </c>
      <c r="VJ55" s="1744" t="s">
        <v>159</v>
      </c>
      <c r="VK55" s="1744" t="s">
        <v>897</v>
      </c>
      <c r="VL55" s="1802" t="s">
        <v>897</v>
      </c>
      <c r="VM55" s="1827" t="s">
        <v>1150</v>
      </c>
      <c r="VN55" s="1744" t="s">
        <v>483</v>
      </c>
      <c r="VO55" s="1744" t="s">
        <v>897</v>
      </c>
      <c r="VP55" s="1802" t="s">
        <v>897</v>
      </c>
      <c r="VQ55" s="1827" t="s">
        <v>222</v>
      </c>
      <c r="VR55" s="1744" t="s">
        <v>297</v>
      </c>
      <c r="VS55" s="1744" t="s">
        <v>897</v>
      </c>
      <c r="VT55" s="1802" t="s">
        <v>897</v>
      </c>
      <c r="VU55" s="1907" t="s">
        <v>2209</v>
      </c>
      <c r="VV55" s="1744" t="s">
        <v>897</v>
      </c>
      <c r="VW55" s="1744" t="s">
        <v>897</v>
      </c>
      <c r="VX55" s="1802" t="s">
        <v>897</v>
      </c>
      <c r="VY55" s="1827"/>
      <c r="VZ55" s="1744"/>
      <c r="WA55" s="1744"/>
      <c r="WB55" s="1828"/>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20</v>
      </c>
      <c r="D56" s="588">
        <v>38712</v>
      </c>
      <c r="E56" s="1599" t="s">
        <v>470</v>
      </c>
      <c r="F56" s="1522" t="s">
        <v>18</v>
      </c>
      <c r="G56" s="1523" t="s">
        <v>16</v>
      </c>
      <c r="H56" s="395">
        <f t="shared" si="28"/>
        <v>157</v>
      </c>
      <c r="I56" s="396">
        <f t="shared" si="29"/>
        <v>157</v>
      </c>
      <c r="J56" s="396">
        <f t="shared" si="30"/>
        <v>314</v>
      </c>
      <c r="K56" s="552">
        <f t="shared" si="31"/>
        <v>0.5</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0"/>
      <c r="BV56" s="1600"/>
      <c r="BW56" s="1600"/>
      <c r="BX56" s="1600"/>
      <c r="BY56" s="1600"/>
      <c r="BZ56" s="1600"/>
      <c r="CA56" s="1600"/>
      <c r="CB56" s="1600"/>
      <c r="CC56" s="1600"/>
      <c r="CD56" s="1600"/>
      <c r="CE56" s="1600"/>
      <c r="CF56" s="1600"/>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1600"/>
      <c r="DW56" s="1600"/>
      <c r="DX56" s="1600"/>
      <c r="DY56" s="1600"/>
      <c r="DZ56" s="1600"/>
      <c r="EA56" s="1600"/>
      <c r="EB56" s="1600"/>
      <c r="EC56" s="1600"/>
      <c r="ED56" s="1600"/>
      <c r="EE56" s="1600"/>
      <c r="EF56" s="1600"/>
      <c r="EG56" s="1600"/>
      <c r="EH56" s="1600"/>
      <c r="EI56" s="1600"/>
      <c r="EJ56" s="1600"/>
      <c r="EK56" s="1600"/>
      <c r="EL56" s="1600"/>
      <c r="EM56" s="1600"/>
      <c r="EN56" s="1600"/>
      <c r="EO56" s="1600"/>
      <c r="EP56" s="1600"/>
      <c r="EQ56" s="1600"/>
      <c r="ER56" s="1600"/>
      <c r="ES56" s="1600"/>
      <c r="ET56" s="1600"/>
      <c r="EU56" s="1600"/>
      <c r="EV56" s="1600"/>
      <c r="EW56" s="1600"/>
      <c r="EX56" s="1600"/>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1" t="s">
        <v>160</v>
      </c>
      <c r="HX56" s="1565" t="s">
        <v>446</v>
      </c>
      <c r="HY56" s="1565" t="s">
        <v>203</v>
      </c>
      <c r="HZ56" s="1602"/>
      <c r="IA56" s="1601" t="s">
        <v>202</v>
      </c>
      <c r="IB56" s="1565" t="s">
        <v>295</v>
      </c>
      <c r="IC56" s="1565" t="s">
        <v>530</v>
      </c>
      <c r="ID56" s="1602"/>
      <c r="IE56" s="1601" t="s">
        <v>137</v>
      </c>
      <c r="IF56" s="1565" t="s">
        <v>159</v>
      </c>
      <c r="IG56" s="1565" t="s">
        <v>484</v>
      </c>
      <c r="IH56" s="1602" t="s">
        <v>132</v>
      </c>
      <c r="II56" s="395" t="s">
        <v>273</v>
      </c>
      <c r="IJ56" s="396" t="s">
        <v>414</v>
      </c>
      <c r="IK56" s="396" t="s">
        <v>260</v>
      </c>
      <c r="IL56" s="398"/>
      <c r="IM56" s="395" t="s">
        <v>226</v>
      </c>
      <c r="IN56" s="396" t="s">
        <v>200</v>
      </c>
      <c r="IO56" s="396" t="s">
        <v>297</v>
      </c>
      <c r="IP56" s="398"/>
      <c r="IQ56" s="1529" t="s">
        <v>265</v>
      </c>
      <c r="IR56" s="1603" t="s">
        <v>199</v>
      </c>
      <c r="IS56" s="1603" t="s">
        <v>418</v>
      </c>
      <c r="IT56" s="1604"/>
      <c r="IU56" s="1605" t="s">
        <v>189</v>
      </c>
      <c r="IV56" s="1603"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1" t="s">
        <v>295</v>
      </c>
      <c r="MS56" s="1565" t="s">
        <v>529</v>
      </c>
      <c r="MT56" s="1565" t="s">
        <v>448</v>
      </c>
      <c r="MU56" s="1606"/>
      <c r="MV56" s="1567" t="s">
        <v>414</v>
      </c>
      <c r="MW56" s="1565" t="s">
        <v>500</v>
      </c>
      <c r="MX56" s="1565" t="s">
        <v>482</v>
      </c>
      <c r="MY56" s="1566"/>
      <c r="MZ56" s="1567" t="s">
        <v>769</v>
      </c>
      <c r="NA56" s="1565" t="s">
        <v>263</v>
      </c>
      <c r="NB56" s="1565" t="s">
        <v>224</v>
      </c>
      <c r="NC56" s="1606"/>
      <c r="ND56" s="1567" t="s">
        <v>278</v>
      </c>
      <c r="NE56" s="1565" t="s">
        <v>132</v>
      </c>
      <c r="NF56" s="1603" t="s">
        <v>418</v>
      </c>
      <c r="NG56" s="1607"/>
      <c r="NH56" s="1608" t="s">
        <v>268</v>
      </c>
      <c r="NI56" s="1603" t="s">
        <v>266</v>
      </c>
      <c r="NJ56" s="1603"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88" t="s">
        <v>1869</v>
      </c>
      <c r="UD56" s="1689" t="s">
        <v>1877</v>
      </c>
      <c r="UE56" s="1689" t="s">
        <v>897</v>
      </c>
      <c r="UF56" s="1722" t="s">
        <v>897</v>
      </c>
      <c r="UG56" s="1688" t="s">
        <v>1917</v>
      </c>
      <c r="UH56" s="1689" t="s">
        <v>1909</v>
      </c>
      <c r="UI56" s="1689" t="s">
        <v>1924</v>
      </c>
      <c r="UJ56" s="1690"/>
      <c r="UK56" s="1688" t="s">
        <v>1898</v>
      </c>
      <c r="UL56" s="1689" t="s">
        <v>1887</v>
      </c>
      <c r="UM56" s="1689" t="s">
        <v>1973</v>
      </c>
      <c r="UN56" s="1722"/>
      <c r="UO56" s="1688" t="s">
        <v>1995</v>
      </c>
      <c r="UP56" s="1689" t="s">
        <v>1872</v>
      </c>
      <c r="UQ56" s="1689" t="s">
        <v>1989</v>
      </c>
      <c r="UR56" s="1722"/>
      <c r="US56" s="1688" t="s">
        <v>1149</v>
      </c>
      <c r="UT56" s="1689" t="s">
        <v>1141</v>
      </c>
      <c r="UU56" s="1689" t="s">
        <v>1151</v>
      </c>
      <c r="UV56" s="1722"/>
      <c r="UW56" s="1824" t="s">
        <v>1899</v>
      </c>
      <c r="UX56" s="1825" t="s">
        <v>1902</v>
      </c>
      <c r="UY56" s="1825" t="s">
        <v>1997</v>
      </c>
      <c r="UZ56" s="1852" t="s">
        <v>897</v>
      </c>
      <c r="VA56" s="1824" t="s">
        <v>1896</v>
      </c>
      <c r="VB56" s="1825" t="s">
        <v>1901</v>
      </c>
      <c r="VC56" s="1825" t="s">
        <v>1919</v>
      </c>
      <c r="VD56" s="1852" t="s">
        <v>897</v>
      </c>
      <c r="VE56" s="1824" t="s">
        <v>1985</v>
      </c>
      <c r="VF56" s="1825" t="s">
        <v>1883</v>
      </c>
      <c r="VG56" s="1825" t="s">
        <v>897</v>
      </c>
      <c r="VH56" s="1852" t="s">
        <v>897</v>
      </c>
      <c r="VI56" s="1824" t="s">
        <v>795</v>
      </c>
      <c r="VJ56" s="1825" t="s">
        <v>800</v>
      </c>
      <c r="VK56" s="1825" t="s">
        <v>1107</v>
      </c>
      <c r="VL56" s="1852" t="s">
        <v>897</v>
      </c>
      <c r="VM56" s="1824" t="s">
        <v>502</v>
      </c>
      <c r="VN56" s="1825" t="s">
        <v>1453</v>
      </c>
      <c r="VO56" s="1825" t="s">
        <v>802</v>
      </c>
      <c r="VP56" s="1852" t="s">
        <v>897</v>
      </c>
      <c r="VQ56" s="1824" t="s">
        <v>1155</v>
      </c>
      <c r="VR56" s="1825" t="s">
        <v>1039</v>
      </c>
      <c r="VS56" s="1825" t="s">
        <v>1112</v>
      </c>
      <c r="VT56" s="1852" t="s">
        <v>897</v>
      </c>
      <c r="VU56" s="1908" t="s">
        <v>2210</v>
      </c>
      <c r="VV56" s="1825" t="s">
        <v>897</v>
      </c>
      <c r="VW56" s="1825" t="s">
        <v>897</v>
      </c>
      <c r="VX56" s="1852" t="s">
        <v>897</v>
      </c>
      <c r="VY56" s="1824"/>
      <c r="VZ56" s="1825"/>
      <c r="WA56" s="1825"/>
      <c r="WB56" s="1826"/>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17</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1" t="s">
        <v>1990</v>
      </c>
      <c r="UD57" s="1692" t="s">
        <v>1991</v>
      </c>
      <c r="UE57" s="1692" t="s">
        <v>1913</v>
      </c>
      <c r="UF57" s="1721" t="s">
        <v>897</v>
      </c>
      <c r="UG57" s="1691" t="s">
        <v>1879</v>
      </c>
      <c r="UH57" s="1692" t="s">
        <v>1929</v>
      </c>
      <c r="UI57" s="1692" t="s">
        <v>1950</v>
      </c>
      <c r="UJ57" s="1721"/>
      <c r="UK57" s="1691" t="s">
        <v>1972</v>
      </c>
      <c r="UL57" s="1692" t="s">
        <v>1908</v>
      </c>
      <c r="UM57" s="1692" t="s">
        <v>1975</v>
      </c>
      <c r="UN57" s="1721"/>
      <c r="UO57" s="1691" t="s">
        <v>1918</v>
      </c>
      <c r="UP57" s="1692" t="s">
        <v>1924</v>
      </c>
      <c r="UQ57" s="1692" t="s">
        <v>1916</v>
      </c>
      <c r="UR57" s="1721"/>
      <c r="US57" s="1691" t="s">
        <v>1039</v>
      </c>
      <c r="UT57" s="1692" t="s">
        <v>1453</v>
      </c>
      <c r="UU57" s="1692" t="s">
        <v>1457</v>
      </c>
      <c r="UV57" s="1721"/>
      <c r="UW57" s="1832" t="s">
        <v>1942</v>
      </c>
      <c r="UX57" s="1833" t="s">
        <v>1996</v>
      </c>
      <c r="UY57" s="1833" t="s">
        <v>1884</v>
      </c>
      <c r="UZ57" s="1853" t="s">
        <v>897</v>
      </c>
      <c r="VA57" s="1832" t="s">
        <v>1901</v>
      </c>
      <c r="VB57" s="1833" t="s">
        <v>1895</v>
      </c>
      <c r="VC57" s="1833" t="s">
        <v>1945</v>
      </c>
      <c r="VD57" s="1853" t="s">
        <v>897</v>
      </c>
      <c r="VE57" s="1832" t="s">
        <v>1998</v>
      </c>
      <c r="VF57" s="1833" t="s">
        <v>2004</v>
      </c>
      <c r="VG57" s="1833" t="s">
        <v>1988</v>
      </c>
      <c r="VH57" s="1853" t="s">
        <v>897</v>
      </c>
      <c r="VI57" s="1832" t="s">
        <v>1499</v>
      </c>
      <c r="VJ57" s="1833" t="s">
        <v>1056</v>
      </c>
      <c r="VK57" s="1833" t="s">
        <v>1747</v>
      </c>
      <c r="VL57" s="1853" t="s">
        <v>897</v>
      </c>
      <c r="VM57" s="1832" t="s">
        <v>447</v>
      </c>
      <c r="VN57" s="1833" t="s">
        <v>815</v>
      </c>
      <c r="VO57" s="1833" t="s">
        <v>2096</v>
      </c>
      <c r="VP57" s="1853" t="s">
        <v>897</v>
      </c>
      <c r="VQ57" s="1832" t="s">
        <v>1501</v>
      </c>
      <c r="VR57" s="1833" t="s">
        <v>814</v>
      </c>
      <c r="VS57" s="1833" t="s">
        <v>1141</v>
      </c>
      <c r="VT57" s="1853" t="s">
        <v>897</v>
      </c>
      <c r="VU57" s="1909" t="s">
        <v>2210</v>
      </c>
      <c r="VV57" s="1833" t="s">
        <v>897</v>
      </c>
      <c r="VW57" s="1833" t="s">
        <v>897</v>
      </c>
      <c r="VX57" s="1853" t="s">
        <v>897</v>
      </c>
      <c r="VY57" s="1832"/>
      <c r="VZ57" s="1833"/>
      <c r="WA57" s="1833"/>
      <c r="WB57" s="1834"/>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19</v>
      </c>
      <c r="D58" s="682">
        <v>39086</v>
      </c>
      <c r="E58" s="769" t="s">
        <v>976</v>
      </c>
      <c r="F58" s="357" t="s">
        <v>17</v>
      </c>
      <c r="G58" s="358" t="s">
        <v>19</v>
      </c>
      <c r="H58" s="84">
        <f t="shared" si="28"/>
        <v>42</v>
      </c>
      <c r="I58" s="85">
        <f t="shared" si="29"/>
        <v>48</v>
      </c>
      <c r="J58" s="85">
        <f t="shared" si="30"/>
        <v>90</v>
      </c>
      <c r="K58" s="97">
        <f t="shared" si="31"/>
        <v>0.46666666666666667</v>
      </c>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644"/>
      <c r="BJ58" s="1644"/>
      <c r="BK58" s="1644"/>
      <c r="BL58" s="1644"/>
      <c r="BM58" s="1644"/>
      <c r="BN58" s="1644"/>
      <c r="BO58" s="1644"/>
      <c r="BP58" s="1644"/>
      <c r="BQ58" s="1644"/>
      <c r="BR58" s="1644"/>
      <c r="BS58" s="1644"/>
      <c r="BT58" s="1644"/>
      <c r="BU58" s="1644"/>
      <c r="BV58" s="1644"/>
      <c r="BW58" s="1644"/>
      <c r="BX58" s="1644"/>
      <c r="BY58" s="1644"/>
      <c r="BZ58" s="1644"/>
      <c r="CA58" s="1644"/>
      <c r="CB58" s="1644"/>
      <c r="CC58" s="1644"/>
      <c r="CD58" s="1644"/>
      <c r="CE58" s="1644"/>
      <c r="CF58" s="1644"/>
      <c r="CG58" s="1644"/>
      <c r="CH58" s="1644"/>
      <c r="CI58" s="1644"/>
      <c r="CJ58" s="1644"/>
      <c r="CK58" s="1644"/>
      <c r="CL58" s="1644"/>
      <c r="CM58" s="1644"/>
      <c r="CN58" s="1644"/>
      <c r="CO58" s="1644"/>
      <c r="CP58" s="1644"/>
      <c r="CQ58" s="1644"/>
      <c r="CR58" s="1644"/>
      <c r="CS58" s="1644"/>
      <c r="CT58" s="1644"/>
      <c r="CU58" s="1644"/>
      <c r="CV58" s="1644"/>
      <c r="CW58" s="1644"/>
      <c r="CX58" s="1644"/>
      <c r="CY58" s="1644"/>
      <c r="CZ58" s="1644"/>
      <c r="DA58" s="1644"/>
      <c r="DB58" s="1644"/>
      <c r="DC58" s="1644"/>
      <c r="DD58" s="1644"/>
      <c r="DE58" s="1644"/>
      <c r="DF58" s="1644"/>
      <c r="DG58" s="1644"/>
      <c r="DH58" s="1644"/>
      <c r="DI58" s="1644"/>
      <c r="DJ58" s="1644"/>
      <c r="DK58" s="1644"/>
      <c r="DL58" s="1644"/>
      <c r="DM58" s="1644"/>
      <c r="DN58" s="1644"/>
      <c r="DO58" s="1644"/>
      <c r="DP58" s="1644"/>
      <c r="DQ58" s="1644"/>
      <c r="DR58" s="1644"/>
      <c r="DS58" s="1644"/>
      <c r="DT58" s="1644"/>
      <c r="DU58" s="1644"/>
      <c r="DV58" s="1644"/>
      <c r="DW58" s="1644"/>
      <c r="DX58" s="1644"/>
      <c r="DY58" s="1644"/>
      <c r="DZ58" s="1644"/>
      <c r="EA58" s="1644"/>
      <c r="EB58" s="1644"/>
      <c r="EC58" s="1644"/>
      <c r="ED58" s="1644"/>
      <c r="EE58" s="1644"/>
      <c r="EF58" s="1644"/>
      <c r="EG58" s="1644"/>
      <c r="EH58" s="1644"/>
      <c r="EI58" s="1644"/>
      <c r="EJ58" s="1644"/>
      <c r="EK58" s="1644"/>
      <c r="EL58" s="1644"/>
      <c r="EM58" s="1644"/>
      <c r="EN58" s="1644"/>
      <c r="EO58" s="1644"/>
      <c r="EP58" s="1644"/>
      <c r="EQ58" s="1644"/>
      <c r="ER58" s="1644"/>
      <c r="ES58" s="1644"/>
      <c r="ET58" s="1644"/>
      <c r="EU58" s="1644"/>
      <c r="EV58" s="1644"/>
      <c r="EW58" s="1644"/>
      <c r="EX58" s="1644"/>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T58" s="1645"/>
      <c r="GU58" s="1645"/>
      <c r="GV58" s="1645"/>
      <c r="GW58" s="1645"/>
      <c r="GX58" s="1645"/>
      <c r="GY58" s="1645"/>
      <c r="GZ58" s="1645"/>
      <c r="HA58" s="1645"/>
      <c r="HB58" s="1645"/>
      <c r="HC58" s="1645"/>
      <c r="HD58" s="1645"/>
      <c r="HE58" s="1645"/>
      <c r="HF58" s="1645"/>
      <c r="HG58" s="1645"/>
      <c r="HH58" s="1645"/>
      <c r="HI58" s="1645"/>
      <c r="HJ58" s="1645"/>
      <c r="HK58" s="1645"/>
      <c r="HL58" s="1645"/>
      <c r="HM58" s="1645"/>
      <c r="HN58" s="1645"/>
      <c r="HO58" s="1645"/>
      <c r="HP58" s="1645"/>
      <c r="HQ58" s="1645"/>
      <c r="HR58" s="1645"/>
      <c r="HS58" s="1645"/>
      <c r="HT58" s="1645"/>
      <c r="HU58" s="1645"/>
      <c r="HV58" s="1645"/>
      <c r="HW58" s="1646"/>
      <c r="HX58" s="1646"/>
      <c r="HY58" s="1646"/>
      <c r="HZ58" s="1645"/>
      <c r="IA58" s="1645"/>
      <c r="IB58" s="1645"/>
      <c r="IC58" s="1645"/>
      <c r="ID58" s="1645"/>
      <c r="IE58" s="1645"/>
      <c r="IF58" s="1645"/>
      <c r="IG58" s="1645"/>
      <c r="IH58" s="1645"/>
      <c r="II58" s="1645"/>
      <c r="IJ58" s="1645"/>
      <c r="IK58" s="1645"/>
      <c r="IL58" s="1645"/>
      <c r="IM58" s="1645"/>
      <c r="IN58" s="1645"/>
      <c r="IO58" s="1645"/>
      <c r="IP58" s="1645"/>
      <c r="IQ58" s="1645"/>
      <c r="IR58" s="1645"/>
      <c r="IS58" s="1645"/>
      <c r="IT58" s="1645"/>
      <c r="IU58" s="1645"/>
      <c r="IV58" s="1645"/>
      <c r="IW58" s="1645"/>
      <c r="IX58" s="1645"/>
      <c r="IY58" s="1645"/>
      <c r="IZ58" s="1645"/>
      <c r="JA58" s="1645"/>
      <c r="JB58" s="1645"/>
      <c r="JC58" s="1645"/>
      <c r="JD58" s="1645"/>
      <c r="JE58" s="1645"/>
      <c r="JF58" s="1645"/>
      <c r="JG58" s="1645"/>
      <c r="JH58" s="1645"/>
      <c r="JI58" s="1645"/>
      <c r="JJ58" s="1645"/>
      <c r="JK58" s="1645"/>
      <c r="JL58" s="1645"/>
      <c r="JM58" s="1645"/>
      <c r="JN58" s="1645"/>
      <c r="JO58" s="1645"/>
      <c r="JP58" s="1645"/>
      <c r="JQ58" s="1645"/>
      <c r="JR58" s="1645"/>
      <c r="JS58" s="1645"/>
      <c r="JT58" s="1645"/>
      <c r="JU58" s="1645"/>
      <c r="JV58" s="1645"/>
      <c r="JW58" s="1645"/>
      <c r="JX58" s="1645"/>
      <c r="JY58" s="1645"/>
      <c r="JZ58" s="1645"/>
      <c r="KA58" s="1645"/>
      <c r="KB58" s="1645"/>
      <c r="KC58" s="1645"/>
      <c r="KD58" s="1645"/>
      <c r="KE58" s="1645"/>
      <c r="KF58" s="1645"/>
      <c r="KG58" s="1645"/>
      <c r="KH58" s="1645"/>
      <c r="KI58" s="1645"/>
      <c r="KJ58" s="1645"/>
      <c r="KK58" s="1645"/>
      <c r="KL58" s="1645"/>
      <c r="KM58" s="1645"/>
      <c r="KN58" s="1645"/>
      <c r="KO58" s="1645"/>
      <c r="KP58" s="1645"/>
      <c r="KQ58" s="1645"/>
      <c r="KR58" s="1645"/>
      <c r="KS58" s="1645"/>
      <c r="KT58" s="1645"/>
      <c r="KU58" s="1645"/>
      <c r="KV58" s="1645"/>
      <c r="KW58" s="1645"/>
      <c r="KX58" s="1645"/>
      <c r="KY58" s="1645"/>
      <c r="KZ58" s="1645"/>
      <c r="LA58" s="1645"/>
      <c r="LB58" s="1645"/>
      <c r="LC58" s="1645"/>
      <c r="LD58" s="1645"/>
      <c r="LE58" s="1645"/>
      <c r="LF58" s="1645"/>
      <c r="LG58" s="1645"/>
      <c r="LH58" s="1645"/>
      <c r="LI58" s="1645"/>
      <c r="LJ58" s="1645"/>
      <c r="LK58" s="1645"/>
      <c r="LL58" s="1645"/>
      <c r="LM58" s="1645"/>
      <c r="LN58" s="1645"/>
      <c r="LO58" s="1645"/>
      <c r="LP58" s="1645"/>
      <c r="LQ58" s="1645"/>
      <c r="LR58" s="1645"/>
      <c r="LS58" s="1645"/>
      <c r="LT58" s="1645"/>
      <c r="LU58" s="1645"/>
      <c r="LV58" s="1645"/>
      <c r="LW58" s="1645"/>
      <c r="LX58" s="1645"/>
      <c r="LY58" s="1645"/>
      <c r="LZ58" s="1645"/>
      <c r="MA58" s="1645"/>
      <c r="MB58" s="1647"/>
      <c r="MC58" s="1647"/>
      <c r="MD58" s="1645"/>
      <c r="ME58" s="1645"/>
      <c r="MF58" s="1645"/>
      <c r="MG58" s="1645"/>
      <c r="MH58" s="1645"/>
      <c r="MI58" s="1645"/>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1" t="s">
        <v>897</v>
      </c>
      <c r="UD58" s="1692" t="s">
        <v>897</v>
      </c>
      <c r="UE58" s="1692" t="s">
        <v>897</v>
      </c>
      <c r="UF58" s="1721" t="s">
        <v>897</v>
      </c>
      <c r="UG58" s="1691"/>
      <c r="UH58" s="1692"/>
      <c r="UI58" s="1692"/>
      <c r="UJ58" s="1721"/>
      <c r="UK58" s="1691" t="s">
        <v>897</v>
      </c>
      <c r="UL58" s="1692" t="s">
        <v>897</v>
      </c>
      <c r="UM58" s="1692" t="s">
        <v>897</v>
      </c>
      <c r="UN58" s="1721"/>
      <c r="UO58" s="1691" t="s">
        <v>897</v>
      </c>
      <c r="UP58" s="1692" t="s">
        <v>897</v>
      </c>
      <c r="UQ58" s="1692" t="s">
        <v>897</v>
      </c>
      <c r="UR58" s="1721"/>
      <c r="US58" s="1691" t="s">
        <v>897</v>
      </c>
      <c r="UT58" s="1692" t="s">
        <v>897</v>
      </c>
      <c r="UU58" s="1692" t="s">
        <v>897</v>
      </c>
      <c r="UV58" s="1721"/>
      <c r="UW58" s="1832" t="s">
        <v>897</v>
      </c>
      <c r="UX58" s="1833" t="s">
        <v>897</v>
      </c>
      <c r="UY58" s="1833" t="s">
        <v>897</v>
      </c>
      <c r="UZ58" s="1853" t="s">
        <v>897</v>
      </c>
      <c r="VA58" s="1832" t="s">
        <v>897</v>
      </c>
      <c r="VB58" s="1833" t="s">
        <v>897</v>
      </c>
      <c r="VC58" s="1833" t="s">
        <v>897</v>
      </c>
      <c r="VD58" s="1853" t="s">
        <v>897</v>
      </c>
      <c r="VE58" s="1832" t="s">
        <v>897</v>
      </c>
      <c r="VF58" s="1833" t="s">
        <v>897</v>
      </c>
      <c r="VG58" s="1833" t="s">
        <v>897</v>
      </c>
      <c r="VH58" s="1853" t="s">
        <v>897</v>
      </c>
      <c r="VI58" s="1832" t="s">
        <v>897</v>
      </c>
      <c r="VJ58" s="1833" t="s">
        <v>897</v>
      </c>
      <c r="VK58" s="1833" t="s">
        <v>897</v>
      </c>
      <c r="VL58" s="1853" t="s">
        <v>897</v>
      </c>
      <c r="VM58" s="1832" t="s">
        <v>897</v>
      </c>
      <c r="VN58" s="1833" t="s">
        <v>897</v>
      </c>
      <c r="VO58" s="1833" t="s">
        <v>897</v>
      </c>
      <c r="VP58" s="1853" t="s">
        <v>897</v>
      </c>
      <c r="VQ58" s="1832" t="s">
        <v>897</v>
      </c>
      <c r="VR58" s="1833" t="s">
        <v>897</v>
      </c>
      <c r="VS58" s="1833" t="s">
        <v>897</v>
      </c>
      <c r="VT58" s="1853" t="s">
        <v>897</v>
      </c>
      <c r="VU58" s="1909" t="s">
        <v>2210</v>
      </c>
      <c r="VV58" s="1833" t="s">
        <v>897</v>
      </c>
      <c r="VW58" s="1833" t="s">
        <v>897</v>
      </c>
      <c r="VX58" s="1853" t="s">
        <v>897</v>
      </c>
      <c r="VY58" s="1832"/>
      <c r="VZ58" s="1833"/>
      <c r="WA58" s="1833"/>
      <c r="WB58" s="1834"/>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19</v>
      </c>
      <c r="D59" s="682">
        <v>38759</v>
      </c>
      <c r="E59" s="769" t="s">
        <v>976</v>
      </c>
      <c r="F59" s="357" t="s">
        <v>284</v>
      </c>
      <c r="G59" s="358" t="s">
        <v>1156</v>
      </c>
      <c r="H59" s="84">
        <f t="shared" si="28"/>
        <v>52</v>
      </c>
      <c r="I59" s="85">
        <f t="shared" si="29"/>
        <v>87</v>
      </c>
      <c r="J59" s="85">
        <f t="shared" si="30"/>
        <v>139</v>
      </c>
      <c r="K59" s="97">
        <f t="shared" si="31"/>
        <v>0.37410071942446044</v>
      </c>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644"/>
      <c r="BJ59" s="1644"/>
      <c r="BK59" s="1644"/>
      <c r="BL59" s="1644"/>
      <c r="BM59" s="1644"/>
      <c r="BN59" s="1644"/>
      <c r="BO59" s="1644"/>
      <c r="BP59" s="1644"/>
      <c r="BQ59" s="1644"/>
      <c r="BR59" s="1644"/>
      <c r="BS59" s="1644"/>
      <c r="BT59" s="1644"/>
      <c r="BU59" s="1644"/>
      <c r="BV59" s="1644"/>
      <c r="BW59" s="1644"/>
      <c r="BX59" s="1644"/>
      <c r="BY59" s="1644"/>
      <c r="BZ59" s="1644"/>
      <c r="CA59" s="1644"/>
      <c r="CB59" s="1644"/>
      <c r="CC59" s="1644"/>
      <c r="CD59" s="1644"/>
      <c r="CE59" s="1644"/>
      <c r="CF59" s="1644"/>
      <c r="CG59" s="1644"/>
      <c r="CH59" s="1644"/>
      <c r="CI59" s="1644"/>
      <c r="CJ59" s="1644"/>
      <c r="CK59" s="1644"/>
      <c r="CL59" s="1644"/>
      <c r="CM59" s="1644"/>
      <c r="CN59" s="1644"/>
      <c r="CO59" s="1644"/>
      <c r="CP59" s="1644"/>
      <c r="CQ59" s="1644"/>
      <c r="CR59" s="1644"/>
      <c r="CS59" s="1644"/>
      <c r="CT59" s="1644"/>
      <c r="CU59" s="1644"/>
      <c r="CV59" s="1644"/>
      <c r="CW59" s="1644"/>
      <c r="CX59" s="1644"/>
      <c r="CY59" s="1644"/>
      <c r="CZ59" s="1644"/>
      <c r="DA59" s="1644"/>
      <c r="DB59" s="1644"/>
      <c r="DC59" s="1644"/>
      <c r="DD59" s="1644"/>
      <c r="DE59" s="1644"/>
      <c r="DF59" s="1644"/>
      <c r="DG59" s="1644"/>
      <c r="DH59" s="1644"/>
      <c r="DI59" s="1644"/>
      <c r="DJ59" s="1644"/>
      <c r="DK59" s="1644"/>
      <c r="DL59" s="1644"/>
      <c r="DM59" s="1644"/>
      <c r="DN59" s="1644"/>
      <c r="DO59" s="1644"/>
      <c r="DP59" s="1644"/>
      <c r="DQ59" s="1644"/>
      <c r="DR59" s="1644"/>
      <c r="DS59" s="1644"/>
      <c r="DT59" s="1644"/>
      <c r="DU59" s="1644"/>
      <c r="DV59" s="1644"/>
      <c r="DW59" s="1644"/>
      <c r="DX59" s="1644"/>
      <c r="DY59" s="1644"/>
      <c r="DZ59" s="1644"/>
      <c r="EA59" s="1644"/>
      <c r="EB59" s="1644"/>
      <c r="EC59" s="1644"/>
      <c r="ED59" s="1644"/>
      <c r="EE59" s="1644"/>
      <c r="EF59" s="1644"/>
      <c r="EG59" s="1644"/>
      <c r="EH59" s="1644"/>
      <c r="EI59" s="1644"/>
      <c r="EJ59" s="1644"/>
      <c r="EK59" s="1644"/>
      <c r="EL59" s="1644"/>
      <c r="EM59" s="1644"/>
      <c r="EN59" s="1644"/>
      <c r="EO59" s="1644"/>
      <c r="EP59" s="1644"/>
      <c r="EQ59" s="1644"/>
      <c r="ER59" s="1644"/>
      <c r="ES59" s="1644"/>
      <c r="ET59" s="1644"/>
      <c r="EU59" s="1644"/>
      <c r="EV59" s="1644"/>
      <c r="EW59" s="1644"/>
      <c r="EX59" s="1644"/>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T59" s="1645"/>
      <c r="GU59" s="1645"/>
      <c r="GV59" s="1645"/>
      <c r="GW59" s="1645"/>
      <c r="GX59" s="1645"/>
      <c r="GY59" s="1645"/>
      <c r="GZ59" s="1645"/>
      <c r="HA59" s="1645"/>
      <c r="HB59" s="1645"/>
      <c r="HC59" s="1645"/>
      <c r="HD59" s="1645"/>
      <c r="HE59" s="1645"/>
      <c r="HF59" s="1645"/>
      <c r="HG59" s="1645"/>
      <c r="HH59" s="1645"/>
      <c r="HI59" s="1645"/>
      <c r="HJ59" s="1645"/>
      <c r="HK59" s="1645"/>
      <c r="HL59" s="1645"/>
      <c r="HM59" s="1645"/>
      <c r="HN59" s="1645"/>
      <c r="HO59" s="1645"/>
      <c r="HP59" s="1645"/>
      <c r="HQ59" s="1645"/>
      <c r="HR59" s="1645"/>
      <c r="HS59" s="1645"/>
      <c r="HT59" s="1645"/>
      <c r="HU59" s="1645"/>
      <c r="HV59" s="1645"/>
      <c r="HW59" s="1646"/>
      <c r="HX59" s="1646"/>
      <c r="HY59" s="1646"/>
      <c r="HZ59" s="1645"/>
      <c r="IA59" s="1645"/>
      <c r="IB59" s="1645"/>
      <c r="IC59" s="1645"/>
      <c r="ID59" s="1645"/>
      <c r="IE59" s="1645"/>
      <c r="IF59" s="1645"/>
      <c r="IG59" s="1645"/>
      <c r="IH59" s="1645"/>
      <c r="II59" s="1645"/>
      <c r="IJ59" s="1645"/>
      <c r="IK59" s="1645"/>
      <c r="IL59" s="1645"/>
      <c r="IM59" s="1645"/>
      <c r="IN59" s="1645"/>
      <c r="IO59" s="1645"/>
      <c r="IP59" s="1645"/>
      <c r="IQ59" s="1645"/>
      <c r="IR59" s="1645"/>
      <c r="IS59" s="1645"/>
      <c r="IT59" s="1645"/>
      <c r="IU59" s="1645"/>
      <c r="IV59" s="1645"/>
      <c r="IW59" s="1645"/>
      <c r="IX59" s="1645"/>
      <c r="IY59" s="1645"/>
      <c r="IZ59" s="1645"/>
      <c r="JA59" s="1645"/>
      <c r="JB59" s="1645"/>
      <c r="JC59" s="1645"/>
      <c r="JD59" s="1645"/>
      <c r="JE59" s="1645"/>
      <c r="JF59" s="1645"/>
      <c r="JG59" s="1645"/>
      <c r="JH59" s="1645"/>
      <c r="JI59" s="1645"/>
      <c r="JJ59" s="1645"/>
      <c r="JK59" s="1645"/>
      <c r="JL59" s="1645"/>
      <c r="JM59" s="1645"/>
      <c r="JN59" s="1645"/>
      <c r="JO59" s="1645"/>
      <c r="JP59" s="1645"/>
      <c r="JQ59" s="1645"/>
      <c r="JR59" s="1645"/>
      <c r="JS59" s="1645"/>
      <c r="JT59" s="1645"/>
      <c r="JU59" s="1645"/>
      <c r="JV59" s="1645"/>
      <c r="JW59" s="1645"/>
      <c r="JX59" s="1645"/>
      <c r="JY59" s="1645"/>
      <c r="JZ59" s="1645"/>
      <c r="KA59" s="1645"/>
      <c r="KB59" s="1645"/>
      <c r="KC59" s="1645"/>
      <c r="KD59" s="1645"/>
      <c r="KE59" s="1645"/>
      <c r="KF59" s="1645"/>
      <c r="KG59" s="1645"/>
      <c r="KH59" s="1645"/>
      <c r="KI59" s="1645"/>
      <c r="KJ59" s="1645"/>
      <c r="KK59" s="1645"/>
      <c r="KL59" s="1645"/>
      <c r="KM59" s="1645"/>
      <c r="KN59" s="1645"/>
      <c r="KO59" s="1645"/>
      <c r="KP59" s="1645"/>
      <c r="KQ59" s="1645"/>
      <c r="KR59" s="1645"/>
      <c r="KS59" s="1645"/>
      <c r="KT59" s="1645"/>
      <c r="KU59" s="1645"/>
      <c r="KV59" s="1645"/>
      <c r="KW59" s="1645"/>
      <c r="KX59" s="1645"/>
      <c r="KY59" s="1645"/>
      <c r="KZ59" s="1645"/>
      <c r="LA59" s="1645"/>
      <c r="LB59" s="1645"/>
      <c r="LC59" s="1645"/>
      <c r="LD59" s="1645"/>
      <c r="LE59" s="1645"/>
      <c r="LF59" s="1645"/>
      <c r="LG59" s="1645"/>
      <c r="LH59" s="1645"/>
      <c r="LI59" s="1645"/>
      <c r="LJ59" s="1645"/>
      <c r="LK59" s="1645"/>
      <c r="LL59" s="1645"/>
      <c r="LM59" s="1645"/>
      <c r="LN59" s="1645"/>
      <c r="LO59" s="1645"/>
      <c r="LP59" s="1645"/>
      <c r="LQ59" s="1645"/>
      <c r="LR59" s="1645"/>
      <c r="LS59" s="1645"/>
      <c r="LT59" s="1645"/>
      <c r="LU59" s="1645"/>
      <c r="LV59" s="1645"/>
      <c r="LW59" s="1645"/>
      <c r="LX59" s="1645"/>
      <c r="LY59" s="1645"/>
      <c r="LZ59" s="1645"/>
      <c r="MA59" s="1645"/>
      <c r="MB59" s="1647"/>
      <c r="MC59" s="1647"/>
      <c r="MD59" s="1645"/>
      <c r="ME59" s="1645"/>
      <c r="MF59" s="1645"/>
      <c r="MG59" s="1645"/>
      <c r="MH59" s="1645"/>
      <c r="MI59" s="1645"/>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1" t="s">
        <v>897</v>
      </c>
      <c r="UD59" s="1692" t="s">
        <v>897</v>
      </c>
      <c r="UE59" s="1692" t="s">
        <v>897</v>
      </c>
      <c r="UF59" s="1721" t="s">
        <v>897</v>
      </c>
      <c r="UG59" s="1691" t="e">
        <f>VLOOKUP($B59,Sheet2!$A:$C,17,0)</f>
        <v>#N/A</v>
      </c>
      <c r="UH59" s="1692" t="e">
        <f>VLOOKUP($B59,Sheet2!$A:$C,18,0)</f>
        <v>#N/A</v>
      </c>
      <c r="UI59" s="1692" t="e">
        <f>VLOOKUP($B59,Sheet2!$A:$C,19,0)</f>
        <v>#N/A</v>
      </c>
      <c r="UJ59" s="1721" t="e">
        <f>VLOOKUP($B59,Sheet2!$A:$C,20,0)</f>
        <v>#N/A</v>
      </c>
      <c r="UK59" s="1691" t="s">
        <v>897</v>
      </c>
      <c r="UL59" s="1692" t="s">
        <v>897</v>
      </c>
      <c r="UM59" s="1692" t="s">
        <v>897</v>
      </c>
      <c r="UN59" s="1721"/>
      <c r="UO59" s="1691" t="s">
        <v>897</v>
      </c>
      <c r="UP59" s="1692" t="s">
        <v>897</v>
      </c>
      <c r="UQ59" s="1692" t="s">
        <v>897</v>
      </c>
      <c r="UR59" s="1721"/>
      <c r="US59" s="1691" t="s">
        <v>897</v>
      </c>
      <c r="UT59" s="1692" t="s">
        <v>897</v>
      </c>
      <c r="UU59" s="1692" t="s">
        <v>897</v>
      </c>
      <c r="UV59" s="1721"/>
      <c r="UW59" s="1832" t="s">
        <v>897</v>
      </c>
      <c r="UX59" s="1833" t="s">
        <v>897</v>
      </c>
      <c r="UY59" s="1833" t="s">
        <v>897</v>
      </c>
      <c r="UZ59" s="1853" t="s">
        <v>897</v>
      </c>
      <c r="VA59" s="1832" t="s">
        <v>897</v>
      </c>
      <c r="VB59" s="1833" t="s">
        <v>897</v>
      </c>
      <c r="VC59" s="1833" t="s">
        <v>897</v>
      </c>
      <c r="VD59" s="1853" t="s">
        <v>897</v>
      </c>
      <c r="VE59" s="1832" t="s">
        <v>897</v>
      </c>
      <c r="VF59" s="1833" t="s">
        <v>897</v>
      </c>
      <c r="VG59" s="1833" t="s">
        <v>897</v>
      </c>
      <c r="VH59" s="1853" t="s">
        <v>897</v>
      </c>
      <c r="VI59" s="1832" t="s">
        <v>897</v>
      </c>
      <c r="VJ59" s="1833" t="s">
        <v>897</v>
      </c>
      <c r="VK59" s="1833" t="s">
        <v>897</v>
      </c>
      <c r="VL59" s="1853" t="s">
        <v>897</v>
      </c>
      <c r="VM59" s="1832" t="s">
        <v>897</v>
      </c>
      <c r="VN59" s="1833" t="s">
        <v>897</v>
      </c>
      <c r="VO59" s="1833" t="s">
        <v>897</v>
      </c>
      <c r="VP59" s="1853" t="s">
        <v>897</v>
      </c>
      <c r="VQ59" s="1832" t="s">
        <v>897</v>
      </c>
      <c r="VR59" s="1833" t="s">
        <v>897</v>
      </c>
      <c r="VS59" s="1833" t="s">
        <v>897</v>
      </c>
      <c r="VT59" s="1853" t="s">
        <v>897</v>
      </c>
      <c r="VU59" s="1909" t="s">
        <v>2210</v>
      </c>
      <c r="VV59" s="1833" t="s">
        <v>897</v>
      </c>
      <c r="VW59" s="1833" t="s">
        <v>897</v>
      </c>
      <c r="VX59" s="1853" t="s">
        <v>897</v>
      </c>
      <c r="VY59" s="1832"/>
      <c r="VZ59" s="1833"/>
      <c r="WA59" s="1833"/>
      <c r="WB59" s="1834"/>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7" t="s">
        <v>1825</v>
      </c>
      <c r="TN60" s="1656" t="s">
        <v>1826</v>
      </c>
      <c r="TO60" s="1656"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7" t="s">
        <v>897</v>
      </c>
      <c r="UX60" s="1744" t="s">
        <v>897</v>
      </c>
      <c r="UY60" s="1744" t="s">
        <v>897</v>
      </c>
      <c r="UZ60" s="1802" t="s">
        <v>897</v>
      </c>
      <c r="VA60" s="1827" t="s">
        <v>897</v>
      </c>
      <c r="VB60" s="1744" t="s">
        <v>897</v>
      </c>
      <c r="VC60" s="1744" t="s">
        <v>897</v>
      </c>
      <c r="VD60" s="1802" t="s">
        <v>897</v>
      </c>
      <c r="VE60" s="1827" t="s">
        <v>897</v>
      </c>
      <c r="VF60" s="1744" t="s">
        <v>897</v>
      </c>
      <c r="VG60" s="1744" t="s">
        <v>897</v>
      </c>
      <c r="VH60" s="1802" t="s">
        <v>897</v>
      </c>
      <c r="VI60" s="1827" t="s">
        <v>897</v>
      </c>
      <c r="VJ60" s="1744" t="s">
        <v>897</v>
      </c>
      <c r="VK60" s="1744" t="s">
        <v>897</v>
      </c>
      <c r="VL60" s="1802" t="s">
        <v>897</v>
      </c>
      <c r="VM60" s="1827" t="s">
        <v>897</v>
      </c>
      <c r="VN60" s="1744" t="s">
        <v>897</v>
      </c>
      <c r="VO60" s="1744" t="s">
        <v>897</v>
      </c>
      <c r="VP60" s="1802" t="s">
        <v>897</v>
      </c>
      <c r="VQ60" s="1827" t="s">
        <v>897</v>
      </c>
      <c r="VR60" s="1744" t="s">
        <v>897</v>
      </c>
      <c r="VS60" s="1744" t="s">
        <v>897</v>
      </c>
      <c r="VT60" s="1802" t="s">
        <v>897</v>
      </c>
      <c r="VU60" s="1909" t="s">
        <v>2210</v>
      </c>
      <c r="VV60" s="1744" t="s">
        <v>897</v>
      </c>
      <c r="VW60" s="1744" t="s">
        <v>897</v>
      </c>
      <c r="VX60" s="1802" t="s">
        <v>897</v>
      </c>
      <c r="VY60" s="1827"/>
      <c r="VZ60" s="1744"/>
      <c r="WA60" s="1744"/>
      <c r="WB60" s="1828"/>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6" t="s">
        <v>207</v>
      </c>
      <c r="TN61" s="1917" t="s">
        <v>1823</v>
      </c>
      <c r="TO61" s="1917"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1" t="s">
        <v>1947</v>
      </c>
      <c r="UD61" s="1692" t="s">
        <v>1975</v>
      </c>
      <c r="UE61" s="1692" t="s">
        <v>1948</v>
      </c>
      <c r="UF61" s="1721" t="s">
        <v>897</v>
      </c>
      <c r="UG61" s="1691" t="s">
        <v>1931</v>
      </c>
      <c r="UH61" s="1692" t="s">
        <v>2002</v>
      </c>
      <c r="UI61" s="1692" t="s">
        <v>1978</v>
      </c>
      <c r="UJ61" s="1721" t="s">
        <v>897</v>
      </c>
      <c r="UK61" s="1691" t="s">
        <v>1967</v>
      </c>
      <c r="UL61" s="1692" t="s">
        <v>2008</v>
      </c>
      <c r="UM61" s="1692" t="s">
        <v>1956</v>
      </c>
      <c r="UN61" s="1721"/>
      <c r="UO61" s="1691" t="s">
        <v>1953</v>
      </c>
      <c r="UP61" s="1692" t="s">
        <v>1977</v>
      </c>
      <c r="UQ61" s="1692" t="s">
        <v>1951</v>
      </c>
      <c r="UR61" s="1721"/>
      <c r="US61" s="1691" t="s">
        <v>1715</v>
      </c>
      <c r="UT61" s="1692" t="s">
        <v>1822</v>
      </c>
      <c r="UU61" s="1692" t="s">
        <v>2095</v>
      </c>
      <c r="UV61" s="1721"/>
      <c r="UW61" s="1832" t="s">
        <v>1927</v>
      </c>
      <c r="UX61" s="1833" t="s">
        <v>2000</v>
      </c>
      <c r="UY61" s="1833" t="s">
        <v>1928</v>
      </c>
      <c r="UZ61" s="1853" t="s">
        <v>897</v>
      </c>
      <c r="VA61" s="1832" t="s">
        <v>2112</v>
      </c>
      <c r="VB61" s="1833" t="s">
        <v>1936</v>
      </c>
      <c r="VC61" s="1833" t="s">
        <v>1944</v>
      </c>
      <c r="VD61" s="1853" t="s">
        <v>897</v>
      </c>
      <c r="VE61" s="1832" t="s">
        <v>1941</v>
      </c>
      <c r="VF61" s="1833" t="s">
        <v>1965</v>
      </c>
      <c r="VG61" s="1833" t="s">
        <v>1948</v>
      </c>
      <c r="VH61" s="1853" t="s">
        <v>897</v>
      </c>
      <c r="VI61" s="1832" t="s">
        <v>2098</v>
      </c>
      <c r="VJ61" s="1833" t="s">
        <v>1458</v>
      </c>
      <c r="VK61" s="1833" t="s">
        <v>1440</v>
      </c>
      <c r="VL61" s="1853" t="s">
        <v>897</v>
      </c>
      <c r="VM61" s="1832" t="s">
        <v>2156</v>
      </c>
      <c r="VN61" s="1833" t="s">
        <v>1831</v>
      </c>
      <c r="VO61" s="1833" t="s">
        <v>1823</v>
      </c>
      <c r="VP61" s="1853" t="s">
        <v>897</v>
      </c>
      <c r="VQ61" s="1832" t="s">
        <v>1634</v>
      </c>
      <c r="VR61" s="1833" t="s">
        <v>1501</v>
      </c>
      <c r="VS61" s="1833" t="s">
        <v>141</v>
      </c>
      <c r="VT61" s="1853" t="s">
        <v>897</v>
      </c>
      <c r="VU61" s="1832" t="s">
        <v>2005</v>
      </c>
      <c r="VV61" s="1833" t="s">
        <v>2049</v>
      </c>
      <c r="VW61" s="1833" t="s">
        <v>1980</v>
      </c>
      <c r="VX61" s="1853" t="s">
        <v>897</v>
      </c>
      <c r="VY61" s="1832" t="s">
        <v>1931</v>
      </c>
      <c r="VZ61" s="1833" t="s">
        <v>1977</v>
      </c>
      <c r="WA61" s="1833" t="s">
        <v>1949</v>
      </c>
      <c r="WB61" s="1853" t="s">
        <v>897</v>
      </c>
      <c r="WC61" s="1832" t="s">
        <v>2112</v>
      </c>
      <c r="WD61" s="1833" t="s">
        <v>2003</v>
      </c>
      <c r="WE61" s="1833" t="s">
        <v>1937</v>
      </c>
      <c r="WF61" s="1853" t="s">
        <v>897</v>
      </c>
      <c r="WG61" s="1832" t="s">
        <v>1945</v>
      </c>
      <c r="WH61" s="1833" t="s">
        <v>1940</v>
      </c>
      <c r="WI61" s="1833" t="s">
        <v>1927</v>
      </c>
      <c r="WJ61" s="1853" t="s">
        <v>897</v>
      </c>
      <c r="WK61" s="1832" t="s">
        <v>2047</v>
      </c>
      <c r="WL61" s="1833" t="s">
        <v>1952</v>
      </c>
      <c r="WM61" s="1833" t="s">
        <v>2046</v>
      </c>
      <c r="WN61" s="1853" t="s">
        <v>897</v>
      </c>
      <c r="WO61" s="1832" t="s">
        <v>897</v>
      </c>
      <c r="WP61" s="1833" t="s">
        <v>897</v>
      </c>
      <c r="WQ61" s="1833" t="s">
        <v>897</v>
      </c>
      <c r="WR61" s="1853" t="s">
        <v>897</v>
      </c>
      <c r="WS61" s="1832"/>
      <c r="WT61" s="1833"/>
      <c r="WU61" s="1833"/>
      <c r="WV61" s="1834"/>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7" t="s">
        <v>1906</v>
      </c>
      <c r="UX62" s="1744" t="s">
        <v>1910</v>
      </c>
      <c r="UY62" s="1744" t="s">
        <v>1954</v>
      </c>
      <c r="UZ62" s="1802" t="s">
        <v>897</v>
      </c>
      <c r="VA62" s="1827" t="s">
        <v>1975</v>
      </c>
      <c r="VB62" s="1744" t="s">
        <v>1909</v>
      </c>
      <c r="VC62" s="1744" t="s">
        <v>1991</v>
      </c>
      <c r="VD62" s="1802" t="s">
        <v>897</v>
      </c>
      <c r="VE62" s="1827" t="s">
        <v>1916</v>
      </c>
      <c r="VF62" s="1744" t="s">
        <v>1957</v>
      </c>
      <c r="VG62" s="1744" t="s">
        <v>1884</v>
      </c>
      <c r="VH62" s="1802" t="s">
        <v>897</v>
      </c>
      <c r="VI62" s="1827" t="s">
        <v>814</v>
      </c>
      <c r="VJ62" s="1744" t="s">
        <v>452</v>
      </c>
      <c r="VK62" s="1022" t="s">
        <v>813</v>
      </c>
      <c r="VL62" s="1036" t="s">
        <v>897</v>
      </c>
      <c r="VM62" s="1593" t="s">
        <v>1633</v>
      </c>
      <c r="VN62" s="1022" t="s">
        <v>1457</v>
      </c>
      <c r="VO62" s="1022" t="s">
        <v>1151</v>
      </c>
      <c r="VP62" s="1036" t="s">
        <v>897</v>
      </c>
      <c r="VQ62" s="1593" t="s">
        <v>2095</v>
      </c>
      <c r="VR62" s="1022" t="s">
        <v>477</v>
      </c>
      <c r="VS62" s="1022" t="s">
        <v>1097</v>
      </c>
      <c r="VT62" s="1036" t="s">
        <v>897</v>
      </c>
      <c r="VU62" s="1593" t="s">
        <v>1924</v>
      </c>
      <c r="VV62" s="1022" t="s">
        <v>1932</v>
      </c>
      <c r="VW62" s="1022" t="s">
        <v>1971</v>
      </c>
      <c r="VX62" s="1036" t="s">
        <v>897</v>
      </c>
      <c r="VY62" s="1593" t="s">
        <v>1875</v>
      </c>
      <c r="VZ62" s="1022" t="s">
        <v>1923</v>
      </c>
      <c r="WA62" s="116" t="s">
        <v>163</v>
      </c>
      <c r="WB62" s="1802" t="s">
        <v>1954</v>
      </c>
      <c r="WC62" s="1827" t="s">
        <v>1883</v>
      </c>
      <c r="WD62" s="1744" t="s">
        <v>1985</v>
      </c>
      <c r="WE62" s="1744" t="s">
        <v>897</v>
      </c>
      <c r="WF62" s="1802" t="s">
        <v>897</v>
      </c>
      <c r="WG62" s="1827" t="s">
        <v>1904</v>
      </c>
      <c r="WH62" s="1744" t="s">
        <v>1909</v>
      </c>
      <c r="WI62" s="1744" t="s">
        <v>1997</v>
      </c>
      <c r="WJ62" s="1802" t="s">
        <v>897</v>
      </c>
      <c r="WK62" s="1827" t="s">
        <v>1913</v>
      </c>
      <c r="WL62" s="1744" t="s">
        <v>1990</v>
      </c>
      <c r="WM62" s="1744" t="s">
        <v>1996</v>
      </c>
      <c r="WN62" s="1802" t="s">
        <v>897</v>
      </c>
      <c r="WO62" s="1827" t="s">
        <v>1977</v>
      </c>
      <c r="WP62" s="1744" t="s">
        <v>1897</v>
      </c>
      <c r="WQ62" s="1744" t="s">
        <v>1884</v>
      </c>
      <c r="WR62" s="1802" t="s">
        <v>897</v>
      </c>
      <c r="WS62" s="1907" t="s">
        <v>2292</v>
      </c>
      <c r="WT62" s="1621" t="s">
        <v>897</v>
      </c>
      <c r="WU62" s="1621" t="s">
        <v>897</v>
      </c>
      <c r="WV62" s="1978"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7" t="s">
        <v>897</v>
      </c>
      <c r="UX63" s="1744" t="s">
        <v>897</v>
      </c>
      <c r="UY63" s="1744" t="s">
        <v>897</v>
      </c>
      <c r="UZ63" s="1802" t="s">
        <v>897</v>
      </c>
      <c r="VA63" s="1827" t="s">
        <v>897</v>
      </c>
      <c r="VB63" s="1744" t="s">
        <v>897</v>
      </c>
      <c r="VC63" s="1744" t="s">
        <v>897</v>
      </c>
      <c r="VD63" s="1802" t="s">
        <v>897</v>
      </c>
      <c r="VE63" s="1827" t="s">
        <v>897</v>
      </c>
      <c r="VF63" s="1744" t="s">
        <v>897</v>
      </c>
      <c r="VG63" s="1744" t="s">
        <v>897</v>
      </c>
      <c r="VH63" s="1802" t="s">
        <v>897</v>
      </c>
      <c r="VI63" s="1827" t="s">
        <v>897</v>
      </c>
      <c r="VJ63" s="1744" t="s">
        <v>897</v>
      </c>
      <c r="VK63" s="1744" t="s">
        <v>897</v>
      </c>
      <c r="VL63" s="1802" t="s">
        <v>897</v>
      </c>
      <c r="VM63" s="1827" t="s">
        <v>897</v>
      </c>
      <c r="VN63" s="1744" t="s">
        <v>897</v>
      </c>
      <c r="VO63" s="1744" t="s">
        <v>897</v>
      </c>
      <c r="VP63" s="1802" t="s">
        <v>897</v>
      </c>
      <c r="VQ63" s="1827" t="s">
        <v>897</v>
      </c>
      <c r="VR63" s="1744" t="s">
        <v>897</v>
      </c>
      <c r="VS63" s="1744" t="s">
        <v>897</v>
      </c>
      <c r="VT63" s="1802" t="s">
        <v>897</v>
      </c>
      <c r="VU63" s="1827" t="s">
        <v>1866</v>
      </c>
      <c r="VV63" s="1744" t="s">
        <v>1873</v>
      </c>
      <c r="VW63" s="1744" t="s">
        <v>897</v>
      </c>
      <c r="VX63" s="1802" t="s">
        <v>897</v>
      </c>
      <c r="VY63" s="1827" t="s">
        <v>1983</v>
      </c>
      <c r="VZ63" s="1744" t="s">
        <v>1893</v>
      </c>
      <c r="WA63" s="1744" t="s">
        <v>897</v>
      </c>
      <c r="WB63" s="1802" t="s">
        <v>897</v>
      </c>
      <c r="WC63" s="1827" t="s">
        <v>1975</v>
      </c>
      <c r="WD63" s="1744" t="s">
        <v>2208</v>
      </c>
      <c r="WE63" s="1744" t="s">
        <v>897</v>
      </c>
      <c r="WF63" s="1802" t="s">
        <v>897</v>
      </c>
      <c r="WG63" s="1827" t="s">
        <v>1900</v>
      </c>
      <c r="WH63" s="1744" t="s">
        <v>1883</v>
      </c>
      <c r="WI63" s="1744" t="s">
        <v>897</v>
      </c>
      <c r="WJ63" s="1802" t="s">
        <v>897</v>
      </c>
      <c r="WK63" s="1827" t="s">
        <v>1987</v>
      </c>
      <c r="WL63" s="1744" t="s">
        <v>1984</v>
      </c>
      <c r="WM63" s="1744" t="s">
        <v>897</v>
      </c>
      <c r="WN63" s="1802" t="s">
        <v>897</v>
      </c>
      <c r="WO63" s="1827" t="s">
        <v>897</v>
      </c>
      <c r="WP63" s="1744" t="s">
        <v>897</v>
      </c>
      <c r="WQ63" s="1744" t="s">
        <v>897</v>
      </c>
      <c r="WR63" s="1802" t="s">
        <v>897</v>
      </c>
      <c r="WS63" s="1827" t="s">
        <v>1985</v>
      </c>
      <c r="WT63" s="1744" t="s">
        <v>1888</v>
      </c>
      <c r="WU63" s="1744" t="s">
        <v>897</v>
      </c>
      <c r="WV63" s="1802" t="s">
        <v>897</v>
      </c>
      <c r="WW63" s="1827" t="s">
        <v>1935</v>
      </c>
      <c r="WX63" s="1744" t="s">
        <v>1877</v>
      </c>
      <c r="WY63" s="1744" t="s">
        <v>897</v>
      </c>
      <c r="WZ63" s="1802" t="s">
        <v>897</v>
      </c>
      <c r="XA63" s="1827" t="s">
        <v>897</v>
      </c>
      <c r="XB63" s="1744" t="s">
        <v>897</v>
      </c>
      <c r="XC63" s="1744" t="s">
        <v>897</v>
      </c>
      <c r="XD63" s="1802" t="s">
        <v>897</v>
      </c>
      <c r="XE63" s="1827"/>
      <c r="XF63" s="1744"/>
      <c r="XG63" s="1744"/>
      <c r="XH63" s="1828"/>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3" t="s">
        <v>1910</v>
      </c>
      <c r="UD64" s="1020" t="s">
        <v>1878</v>
      </c>
      <c r="UE64" s="1020" t="s">
        <v>897</v>
      </c>
      <c r="UF64" s="1507" t="s">
        <v>897</v>
      </c>
      <c r="UG64" s="1723"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7" t="s">
        <v>1881</v>
      </c>
      <c r="UX64" s="1744" t="s">
        <v>1969</v>
      </c>
      <c r="UY64" s="1744" t="s">
        <v>897</v>
      </c>
      <c r="UZ64" s="1802" t="s">
        <v>897</v>
      </c>
      <c r="VA64" s="1827" t="s">
        <v>1892</v>
      </c>
      <c r="VB64" s="1744" t="s">
        <v>1883</v>
      </c>
      <c r="VC64" s="1744" t="s">
        <v>897</v>
      </c>
      <c r="VD64" s="1802" t="s">
        <v>897</v>
      </c>
      <c r="VE64" s="1827" t="s">
        <v>1891</v>
      </c>
      <c r="VF64" s="1744" t="s">
        <v>1871</v>
      </c>
      <c r="VG64" s="1744" t="s">
        <v>897</v>
      </c>
      <c r="VH64" s="1802" t="s">
        <v>897</v>
      </c>
      <c r="VI64" s="1827" t="s">
        <v>1095</v>
      </c>
      <c r="VJ64" s="1744" t="s">
        <v>446</v>
      </c>
      <c r="VK64" s="1744" t="s">
        <v>897</v>
      </c>
      <c r="VL64" s="1802" t="s">
        <v>897</v>
      </c>
      <c r="VM64" s="1827" t="s">
        <v>795</v>
      </c>
      <c r="VN64" s="1744" t="s">
        <v>415</v>
      </c>
      <c r="VO64" s="1744" t="s">
        <v>897</v>
      </c>
      <c r="VP64" s="1802" t="s">
        <v>897</v>
      </c>
      <c r="VQ64" s="1827" t="s">
        <v>259</v>
      </c>
      <c r="VR64" s="1744" t="s">
        <v>448</v>
      </c>
      <c r="VS64" s="1744" t="s">
        <v>897</v>
      </c>
      <c r="VT64" s="1802" t="s">
        <v>897</v>
      </c>
      <c r="VU64" s="1827" t="s">
        <v>1877</v>
      </c>
      <c r="VV64" s="1744" t="s">
        <v>1888</v>
      </c>
      <c r="VW64" s="1744" t="s">
        <v>897</v>
      </c>
      <c r="VX64" s="1802" t="s">
        <v>897</v>
      </c>
      <c r="VY64" s="1827" t="s">
        <v>1881</v>
      </c>
      <c r="VZ64" s="1744" t="s">
        <v>2207</v>
      </c>
      <c r="WA64" s="1744" t="s">
        <v>897</v>
      </c>
      <c r="WB64" s="1802" t="s">
        <v>897</v>
      </c>
      <c r="WC64" s="1827" t="s">
        <v>1873</v>
      </c>
      <c r="WD64" s="1744" t="s">
        <v>1900</v>
      </c>
      <c r="WE64" s="1744" t="s">
        <v>897</v>
      </c>
      <c r="WF64" s="1802" t="s">
        <v>897</v>
      </c>
      <c r="WG64" s="1827" t="s">
        <v>1869</v>
      </c>
      <c r="WH64" s="1744" t="s">
        <v>897</v>
      </c>
      <c r="WI64" s="1744" t="s">
        <v>897</v>
      </c>
      <c r="WJ64" s="1802" t="s">
        <v>897</v>
      </c>
      <c r="WK64" s="1827" t="s">
        <v>897</v>
      </c>
      <c r="WL64" s="1744" t="s">
        <v>897</v>
      </c>
      <c r="WM64" s="1744" t="s">
        <v>897</v>
      </c>
      <c r="WN64" s="1802" t="s">
        <v>897</v>
      </c>
      <c r="WO64" s="1827" t="s">
        <v>1879</v>
      </c>
      <c r="WP64" s="1744" t="s">
        <v>1891</v>
      </c>
      <c r="WQ64" s="1744" t="s">
        <v>897</v>
      </c>
      <c r="WR64" s="1802" t="s">
        <v>897</v>
      </c>
      <c r="WS64" s="1827" t="s">
        <v>897</v>
      </c>
      <c r="WT64" s="1744" t="s">
        <v>897</v>
      </c>
      <c r="WU64" s="1744" t="s">
        <v>897</v>
      </c>
      <c r="WV64" s="1802" t="s">
        <v>897</v>
      </c>
      <c r="WW64" s="1827" t="s">
        <v>1971</v>
      </c>
      <c r="WX64" s="1744" t="s">
        <v>2206</v>
      </c>
      <c r="WY64" s="1744" t="s">
        <v>897</v>
      </c>
      <c r="WZ64" s="1802" t="s">
        <v>897</v>
      </c>
      <c r="XA64" s="1827" t="s">
        <v>1892</v>
      </c>
      <c r="XB64" s="1744" t="s">
        <v>1870</v>
      </c>
      <c r="XC64" s="1744" t="s">
        <v>897</v>
      </c>
      <c r="XD64" s="1802" t="s">
        <v>897</v>
      </c>
      <c r="XE64" s="1827" t="s">
        <v>1894</v>
      </c>
      <c r="XF64" s="1744" t="s">
        <v>1987</v>
      </c>
      <c r="XG64" s="1744" t="s">
        <v>897</v>
      </c>
      <c r="XH64" s="1802" t="s">
        <v>897</v>
      </c>
      <c r="XI64" s="2016" t="s">
        <v>2397</v>
      </c>
      <c r="XJ64" s="1744" t="s">
        <v>897</v>
      </c>
      <c r="XK64" s="1744" t="s">
        <v>897</v>
      </c>
      <c r="XL64" s="1802" t="s">
        <v>897</v>
      </c>
      <c r="XM64" s="1827"/>
      <c r="XN64" s="1744"/>
      <c r="XO64" s="1744"/>
      <c r="XP64" s="1828"/>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6"/>
      <c r="AB65" s="1060" t="s">
        <v>20</v>
      </c>
      <c r="AC65" s="1061" t="s">
        <v>20</v>
      </c>
      <c r="AD65" s="1981"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6"/>
      <c r="AR65" s="1060" t="s">
        <v>20</v>
      </c>
      <c r="AS65" s="1061" t="s">
        <v>20</v>
      </c>
      <c r="AT65" s="1061" t="s">
        <v>20</v>
      </c>
      <c r="AU65" s="1062"/>
      <c r="AV65" s="1982"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1" t="s">
        <v>1889</v>
      </c>
      <c r="UD65" s="1692" t="s">
        <v>1876</v>
      </c>
      <c r="UE65" s="1692" t="s">
        <v>897</v>
      </c>
      <c r="UF65" s="1721" t="s">
        <v>897</v>
      </c>
      <c r="UG65" s="1691" t="s">
        <v>1881</v>
      </c>
      <c r="UH65" s="1692" t="s">
        <v>1877</v>
      </c>
      <c r="UI65" s="1692" t="s">
        <v>897</v>
      </c>
      <c r="UJ65" s="1721"/>
      <c r="UK65" s="1691" t="s">
        <v>1886</v>
      </c>
      <c r="UL65" s="1692" t="s">
        <v>1879</v>
      </c>
      <c r="UM65" s="1692" t="s">
        <v>897</v>
      </c>
      <c r="UN65" s="1721"/>
      <c r="UO65" s="1691" t="s">
        <v>1885</v>
      </c>
      <c r="UP65" s="1692" t="s">
        <v>1970</v>
      </c>
      <c r="UQ65" s="1692" t="s">
        <v>897</v>
      </c>
      <c r="UR65" s="1721"/>
      <c r="US65" s="1691" t="s">
        <v>445</v>
      </c>
      <c r="UT65" s="1692" t="s">
        <v>285</v>
      </c>
      <c r="UU65" s="1692" t="s">
        <v>897</v>
      </c>
      <c r="UV65" s="1721"/>
      <c r="UW65" s="1832" t="s">
        <v>1984</v>
      </c>
      <c r="UX65" s="1833" t="s">
        <v>1869</v>
      </c>
      <c r="UY65" s="1833" t="s">
        <v>897</v>
      </c>
      <c r="UZ65" s="1853" t="s">
        <v>897</v>
      </c>
      <c r="VA65" s="1832" t="s">
        <v>1912</v>
      </c>
      <c r="VB65" s="1833" t="s">
        <v>1865</v>
      </c>
      <c r="VC65" s="1833" t="s">
        <v>897</v>
      </c>
      <c r="VD65" s="1853" t="s">
        <v>897</v>
      </c>
      <c r="VE65" s="1832" t="s">
        <v>1878</v>
      </c>
      <c r="VF65" s="1833" t="s">
        <v>1906</v>
      </c>
      <c r="VG65" s="1833" t="s">
        <v>897</v>
      </c>
      <c r="VH65" s="1853" t="s">
        <v>897</v>
      </c>
      <c r="VI65" s="1832" t="s">
        <v>159</v>
      </c>
      <c r="VJ65" s="1833" t="s">
        <v>270</v>
      </c>
      <c r="VK65" s="1833" t="s">
        <v>897</v>
      </c>
      <c r="VL65" s="1853" t="s">
        <v>897</v>
      </c>
      <c r="VM65" s="1832" t="s">
        <v>444</v>
      </c>
      <c r="VN65" s="1862" t="s">
        <v>269</v>
      </c>
      <c r="VO65" s="1862" t="s">
        <v>897</v>
      </c>
      <c r="VP65" s="1865" t="s">
        <v>897</v>
      </c>
      <c r="VQ65" s="1983" t="s">
        <v>225</v>
      </c>
      <c r="VR65" s="1862" t="s">
        <v>177</v>
      </c>
      <c r="VS65" s="1862" t="s">
        <v>897</v>
      </c>
      <c r="VT65" s="1865" t="s">
        <v>897</v>
      </c>
      <c r="VU65" s="1983" t="s">
        <v>2206</v>
      </c>
      <c r="VV65" s="1862" t="s">
        <v>1987</v>
      </c>
      <c r="VW65" s="1862" t="s">
        <v>897</v>
      </c>
      <c r="VX65" s="1865" t="s">
        <v>897</v>
      </c>
      <c r="VY65" s="1983" t="s">
        <v>1984</v>
      </c>
      <c r="VZ65" s="1862" t="s">
        <v>1879</v>
      </c>
      <c r="WA65" s="1862" t="s">
        <v>897</v>
      </c>
      <c r="WB65" s="1865" t="s">
        <v>897</v>
      </c>
      <c r="WC65" s="1983" t="s">
        <v>1972</v>
      </c>
      <c r="WD65" s="1862" t="s">
        <v>1970</v>
      </c>
      <c r="WE65" s="1862" t="s">
        <v>897</v>
      </c>
      <c r="WF65" s="1865" t="s">
        <v>897</v>
      </c>
      <c r="WG65" s="1983" t="s">
        <v>1870</v>
      </c>
      <c r="WH65" s="1862" t="s">
        <v>2207</v>
      </c>
      <c r="WI65" s="1862" t="s">
        <v>897</v>
      </c>
      <c r="WJ65" s="1865" t="s">
        <v>897</v>
      </c>
      <c r="WK65" s="1983" t="s">
        <v>1886</v>
      </c>
      <c r="WL65" s="1862" t="s">
        <v>1880</v>
      </c>
      <c r="WM65" s="1862" t="s">
        <v>897</v>
      </c>
      <c r="WN65" s="1865" t="s">
        <v>897</v>
      </c>
      <c r="WO65" s="1983" t="s">
        <v>1900</v>
      </c>
      <c r="WP65" s="1862" t="s">
        <v>1889</v>
      </c>
      <c r="WQ65" s="1862" t="s">
        <v>897</v>
      </c>
      <c r="WR65" s="1865" t="s">
        <v>897</v>
      </c>
      <c r="WS65" s="1983" t="s">
        <v>1877</v>
      </c>
      <c r="WT65" s="1862" t="s">
        <v>2293</v>
      </c>
      <c r="WU65" s="1833" t="s">
        <v>897</v>
      </c>
      <c r="WV65" s="1853" t="s">
        <v>897</v>
      </c>
      <c r="WW65" s="1832"/>
      <c r="WX65" s="1833"/>
      <c r="WY65" s="1833"/>
      <c r="WZ65" s="1853"/>
      <c r="XA65" s="1832"/>
      <c r="XB65" s="1833"/>
      <c r="XC65" s="1833"/>
      <c r="XD65" s="1853"/>
      <c r="XE65" s="1832"/>
      <c r="XF65" s="1833"/>
      <c r="XG65" s="1833"/>
      <c r="XH65" s="1853"/>
      <c r="XI65" s="1832"/>
      <c r="XJ65" s="1833"/>
      <c r="XK65" s="1833"/>
      <c r="XL65" s="1853"/>
      <c r="XM65" s="1832"/>
      <c r="XN65" s="1833"/>
      <c r="XO65" s="1833"/>
      <c r="XP65" s="1853"/>
      <c r="XQ65" s="1832"/>
      <c r="XR65" s="1833"/>
      <c r="XS65" s="1833"/>
      <c r="XT65" s="1834"/>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20</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3" t="s">
        <v>1984</v>
      </c>
      <c r="UP66" s="1022" t="s">
        <v>2004</v>
      </c>
      <c r="UQ66" s="1022" t="s">
        <v>897</v>
      </c>
      <c r="UR66" s="1036"/>
      <c r="US66" s="1593" t="s">
        <v>263</v>
      </c>
      <c r="UT66" s="1022" t="s">
        <v>295</v>
      </c>
      <c r="UU66" s="1022" t="s">
        <v>897</v>
      </c>
      <c r="UV66" s="1036"/>
      <c r="UW66" s="1593" t="s">
        <v>1882</v>
      </c>
      <c r="UX66" s="1022" t="s">
        <v>1876</v>
      </c>
      <c r="UY66" s="1022" t="s">
        <v>897</v>
      </c>
      <c r="UZ66" s="1036" t="s">
        <v>897</v>
      </c>
      <c r="VA66" s="1593" t="s">
        <v>1870</v>
      </c>
      <c r="VB66" s="1022" t="s">
        <v>1983</v>
      </c>
      <c r="VC66" s="1022" t="s">
        <v>897</v>
      </c>
      <c r="VD66" s="1036" t="s">
        <v>897</v>
      </c>
      <c r="VE66" s="1593" t="s">
        <v>1906</v>
      </c>
      <c r="VF66" s="1022" t="s">
        <v>1970</v>
      </c>
      <c r="VG66" s="1022" t="s">
        <v>897</v>
      </c>
      <c r="VH66" s="1036" t="s">
        <v>897</v>
      </c>
      <c r="VI66" s="1593" t="s">
        <v>177</v>
      </c>
      <c r="VJ66" s="1022" t="s">
        <v>222</v>
      </c>
      <c r="VK66" s="1022" t="s">
        <v>897</v>
      </c>
      <c r="VL66" s="1036" t="s">
        <v>897</v>
      </c>
      <c r="VM66" s="1593" t="s">
        <v>1110</v>
      </c>
      <c r="VN66" s="1022" t="s">
        <v>289</v>
      </c>
      <c r="VO66" s="116" t="s">
        <v>146</v>
      </c>
      <c r="VP66" s="1802" t="s">
        <v>897</v>
      </c>
      <c r="VQ66" s="1827" t="s">
        <v>415</v>
      </c>
      <c r="VR66" s="1744" t="s">
        <v>159</v>
      </c>
      <c r="VS66" s="1744" t="s">
        <v>897</v>
      </c>
      <c r="VT66" s="1802" t="s">
        <v>897</v>
      </c>
      <c r="VU66" s="1827" t="s">
        <v>1891</v>
      </c>
      <c r="VV66" s="1022" t="s">
        <v>1877</v>
      </c>
      <c r="VW66" s="1022" t="s">
        <v>897</v>
      </c>
      <c r="VX66" s="1036" t="s">
        <v>897</v>
      </c>
      <c r="VY66" s="1593" t="s">
        <v>1986</v>
      </c>
      <c r="VZ66" s="1022" t="s">
        <v>1870</v>
      </c>
      <c r="WA66" s="1022" t="s">
        <v>897</v>
      </c>
      <c r="WB66" s="1036" t="s">
        <v>897</v>
      </c>
      <c r="WC66" s="1593" t="s">
        <v>1868</v>
      </c>
      <c r="WD66" s="1022" t="s">
        <v>1972</v>
      </c>
      <c r="WE66" s="1022" t="s">
        <v>897</v>
      </c>
      <c r="WF66" s="1036" t="s">
        <v>897</v>
      </c>
      <c r="WG66" s="1593" t="s">
        <v>1982</v>
      </c>
      <c r="WH66" s="1022" t="s">
        <v>1882</v>
      </c>
      <c r="WI66" s="1022" t="s">
        <v>897</v>
      </c>
      <c r="WJ66" s="1036" t="s">
        <v>897</v>
      </c>
      <c r="WK66" s="1593" t="s">
        <v>1883</v>
      </c>
      <c r="WL66" s="1022" t="s">
        <v>1912</v>
      </c>
      <c r="WM66" s="1022" t="s">
        <v>897</v>
      </c>
      <c r="WN66" s="1036" t="s">
        <v>897</v>
      </c>
      <c r="WO66" s="1593" t="s">
        <v>1876</v>
      </c>
      <c r="WP66" s="1022" t="s">
        <v>1871</v>
      </c>
      <c r="WQ66" s="1022" t="s">
        <v>897</v>
      </c>
      <c r="WR66" s="1036" t="s">
        <v>897</v>
      </c>
      <c r="WS66" s="1593" t="s">
        <v>2207</v>
      </c>
      <c r="WT66" s="1022" t="s">
        <v>2206</v>
      </c>
      <c r="WU66" s="1022" t="s">
        <v>2293</v>
      </c>
      <c r="WV66" s="1802" t="s">
        <v>897</v>
      </c>
      <c r="WW66" s="1827"/>
      <c r="WX66" s="1744"/>
      <c r="WY66" s="1744"/>
      <c r="WZ66" s="1802"/>
      <c r="XA66" s="1827"/>
      <c r="XB66" s="1744"/>
      <c r="XC66" s="1744"/>
      <c r="XD66" s="1802"/>
      <c r="XE66" s="1827"/>
      <c r="XF66" s="1744"/>
      <c r="XG66" s="1744"/>
      <c r="XH66" s="1802"/>
      <c r="XI66" s="1827"/>
      <c r="XJ66" s="1744"/>
      <c r="XK66" s="1744"/>
      <c r="XL66" s="1802"/>
      <c r="XM66" s="1827"/>
      <c r="XN66" s="1744"/>
      <c r="XO66" s="1744"/>
      <c r="XP66" s="1802"/>
      <c r="XQ66" s="1827"/>
      <c r="XR66" s="1744"/>
      <c r="XS66" s="1744"/>
      <c r="XT66" s="1828"/>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38" t="s">
        <v>36</v>
      </c>
      <c r="C67" s="1984">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85" t="s">
        <v>20</v>
      </c>
      <c r="AM67" s="1986"/>
      <c r="AN67" s="1985" t="s">
        <v>20</v>
      </c>
      <c r="AO67" s="1985" t="s">
        <v>29</v>
      </c>
      <c r="AP67" s="1985" t="s">
        <v>20</v>
      </c>
      <c r="AQ67" s="1987"/>
      <c r="AR67" s="1988" t="s">
        <v>20</v>
      </c>
      <c r="AS67" s="1985" t="s">
        <v>29</v>
      </c>
      <c r="AT67" s="1985"/>
      <c r="AU67" s="1986"/>
      <c r="AV67" s="1985" t="s">
        <v>178</v>
      </c>
      <c r="AW67" s="1985" t="s">
        <v>174</v>
      </c>
      <c r="AX67" s="1985" t="s">
        <v>179</v>
      </c>
      <c r="AY67" s="1987"/>
      <c r="AZ67" s="1989" t="s">
        <v>254</v>
      </c>
      <c r="BA67" s="1987" t="s">
        <v>213</v>
      </c>
      <c r="BB67" s="1987" t="s">
        <v>171</v>
      </c>
      <c r="BC67" s="1986"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90" t="s">
        <v>203</v>
      </c>
      <c r="DM67" s="1990"/>
      <c r="DN67" s="1991"/>
      <c r="DO67" s="1992" t="s">
        <v>208</v>
      </c>
      <c r="DP67" s="1990" t="s">
        <v>140</v>
      </c>
      <c r="DQ67" s="1990"/>
      <c r="DR67" s="1991"/>
      <c r="DS67" s="1992" t="s">
        <v>202</v>
      </c>
      <c r="DT67" s="1990" t="s">
        <v>190</v>
      </c>
      <c r="DU67" s="1990" t="s">
        <v>206</v>
      </c>
      <c r="DV67" s="1991"/>
      <c r="DW67" s="1992" t="s">
        <v>171</v>
      </c>
      <c r="DX67" s="1990" t="s">
        <v>181</v>
      </c>
      <c r="DY67" s="1990" t="s">
        <v>278</v>
      </c>
      <c r="DZ67" s="1991" t="s">
        <v>132</v>
      </c>
      <c r="EA67" s="1993" t="s">
        <v>175</v>
      </c>
      <c r="EB67" s="1994" t="s">
        <v>266</v>
      </c>
      <c r="EC67" s="1994" t="s">
        <v>178</v>
      </c>
      <c r="ED67" s="1995"/>
      <c r="EE67" s="1993" t="s">
        <v>176</v>
      </c>
      <c r="EF67" s="1990" t="s">
        <v>195</v>
      </c>
      <c r="EG67" s="1990" t="s">
        <v>203</v>
      </c>
      <c r="EH67" s="1996"/>
      <c r="EI67" s="1992" t="s">
        <v>139</v>
      </c>
      <c r="EJ67" s="1990" t="s">
        <v>145</v>
      </c>
      <c r="EK67" s="1990"/>
      <c r="EL67" s="1991"/>
      <c r="EM67" s="1992" t="s">
        <v>268</v>
      </c>
      <c r="EN67" s="1990" t="s">
        <v>259</v>
      </c>
      <c r="EO67" s="1990" t="s">
        <v>190</v>
      </c>
      <c r="EP67" s="1991"/>
      <c r="EQ67" s="798" t="s">
        <v>150</v>
      </c>
      <c r="ER67" s="799" t="s">
        <v>154</v>
      </c>
      <c r="ES67" s="799"/>
      <c r="ET67" s="804"/>
      <c r="EU67" s="798" t="s">
        <v>202</v>
      </c>
      <c r="EV67" s="799" t="s">
        <v>132</v>
      </c>
      <c r="EW67" s="83" t="s">
        <v>278</v>
      </c>
      <c r="EX67" s="1939" t="s">
        <v>162</v>
      </c>
      <c r="EY67" s="1993" t="s">
        <v>267</v>
      </c>
      <c r="EZ67" s="1994" t="s">
        <v>175</v>
      </c>
      <c r="FA67" s="1994" t="s">
        <v>176</v>
      </c>
      <c r="FB67" s="1995"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1997"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8" t="s">
        <v>263</v>
      </c>
      <c r="LI67" s="1999" t="s">
        <v>439</v>
      </c>
      <c r="LJ67" s="1999"/>
      <c r="LK67" s="2000"/>
      <c r="LL67" s="1998" t="s">
        <v>279</v>
      </c>
      <c r="LM67" s="1999" t="s">
        <v>528</v>
      </c>
      <c r="LN67" s="1999"/>
      <c r="LO67" s="2000"/>
      <c r="LP67" s="1998" t="s">
        <v>144</v>
      </c>
      <c r="LQ67" s="1999" t="s">
        <v>190</v>
      </c>
      <c r="LR67" s="1999"/>
      <c r="LS67" s="2001"/>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40"/>
      <c r="PQ67" s="1589" t="s">
        <v>466</v>
      </c>
      <c r="PR67" s="799" t="s">
        <v>253</v>
      </c>
      <c r="PS67" s="799"/>
      <c r="PT67" s="1588"/>
      <c r="PU67" s="1589" t="s">
        <v>190</v>
      </c>
      <c r="PV67" s="799" t="s">
        <v>135</v>
      </c>
      <c r="PW67" s="799"/>
      <c r="PX67" s="1588"/>
      <c r="PY67" s="1589" t="s">
        <v>206</v>
      </c>
      <c r="PZ67" s="799" t="s">
        <v>161</v>
      </c>
      <c r="QA67" s="799"/>
      <c r="QB67" s="1588"/>
      <c r="QC67" s="1589" t="s">
        <v>202</v>
      </c>
      <c r="QD67" s="799" t="s">
        <v>450</v>
      </c>
      <c r="QE67" s="799"/>
      <c r="QF67" s="1588"/>
      <c r="QG67" s="1589" t="s">
        <v>203</v>
      </c>
      <c r="QH67" s="799" t="s">
        <v>132</v>
      </c>
      <c r="QI67" s="1415" t="s">
        <v>169</v>
      </c>
      <c r="QJ67" s="1591"/>
      <c r="QK67" s="1590" t="s">
        <v>270</v>
      </c>
      <c r="QL67" s="1415" t="s">
        <v>414</v>
      </c>
      <c r="QM67" s="1415"/>
      <c r="QN67" s="1591"/>
      <c r="QO67" s="1590" t="s">
        <v>418</v>
      </c>
      <c r="QP67" s="1415" t="s">
        <v>183</v>
      </c>
      <c r="QQ67" s="1415"/>
      <c r="QR67" s="1591"/>
      <c r="QS67" s="1590"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2" t="s">
        <v>1883</v>
      </c>
      <c r="UD67" s="1943" t="s">
        <v>1891</v>
      </c>
      <c r="UE67" s="1943" t="s">
        <v>897</v>
      </c>
      <c r="UF67" s="1941" t="s">
        <v>897</v>
      </c>
      <c r="UG67" s="1942" t="s">
        <v>1878</v>
      </c>
      <c r="UH67" s="1943" t="s">
        <v>1886</v>
      </c>
      <c r="UI67" s="1943" t="s">
        <v>897</v>
      </c>
      <c r="UJ67" s="1941"/>
      <c r="UK67" s="1942" t="s">
        <v>1865</v>
      </c>
      <c r="UL67" s="1943" t="s">
        <v>1890</v>
      </c>
      <c r="UM67" s="1943" t="s">
        <v>897</v>
      </c>
      <c r="UN67" s="1941"/>
      <c r="UO67" s="1942" t="s">
        <v>1894</v>
      </c>
      <c r="UP67" s="1943" t="s">
        <v>1982</v>
      </c>
      <c r="UQ67" s="1943" t="s">
        <v>897</v>
      </c>
      <c r="UR67" s="1941"/>
      <c r="US67" s="1942" t="s">
        <v>2101</v>
      </c>
      <c r="UT67" s="1943" t="s">
        <v>225</v>
      </c>
      <c r="UU67" s="1943" t="s">
        <v>897</v>
      </c>
      <c r="UV67" s="1941"/>
      <c r="UW67" s="1855" t="s">
        <v>1983</v>
      </c>
      <c r="UX67" s="1856" t="s">
        <v>1879</v>
      </c>
      <c r="UY67" s="1856" t="s">
        <v>897</v>
      </c>
      <c r="UZ67" s="1854" t="s">
        <v>897</v>
      </c>
      <c r="VA67" s="1731" t="s">
        <v>1924</v>
      </c>
      <c r="VB67" s="1732" t="s">
        <v>1870</v>
      </c>
      <c r="VC67" s="1732" t="s">
        <v>897</v>
      </c>
      <c r="VD67" s="1733" t="s">
        <v>897</v>
      </c>
      <c r="VE67" s="1731" t="s">
        <v>1868</v>
      </c>
      <c r="VF67" s="1732" t="s">
        <v>1880</v>
      </c>
      <c r="VG67" s="1732" t="s">
        <v>897</v>
      </c>
      <c r="VH67" s="1733" t="s">
        <v>897</v>
      </c>
      <c r="VI67" s="1731" t="s">
        <v>213</v>
      </c>
      <c r="VJ67" s="1732" t="s">
        <v>319</v>
      </c>
      <c r="VK67" s="1732" t="s">
        <v>897</v>
      </c>
      <c r="VL67" s="1733" t="s">
        <v>897</v>
      </c>
      <c r="VM67" s="1731" t="s">
        <v>415</v>
      </c>
      <c r="VN67" s="1732" t="s">
        <v>270</v>
      </c>
      <c r="VO67" s="1732" t="s">
        <v>897</v>
      </c>
      <c r="VP67" s="1733" t="s">
        <v>897</v>
      </c>
      <c r="VQ67" s="1731" t="s">
        <v>169</v>
      </c>
      <c r="VR67" s="1732" t="s">
        <v>501</v>
      </c>
      <c r="VS67" s="1732" t="s">
        <v>897</v>
      </c>
      <c r="VT67" s="1733" t="s">
        <v>897</v>
      </c>
      <c r="VU67" s="1731" t="s">
        <v>1884</v>
      </c>
      <c r="VV67" s="1732" t="s">
        <v>1865</v>
      </c>
      <c r="VW67" s="1732" t="s">
        <v>897</v>
      </c>
      <c r="VX67" s="1733" t="s">
        <v>897</v>
      </c>
      <c r="VY67" s="1731" t="s">
        <v>1894</v>
      </c>
      <c r="VZ67" s="1732" t="s">
        <v>1982</v>
      </c>
      <c r="WA67" s="1732" t="s">
        <v>897</v>
      </c>
      <c r="WB67" s="1733" t="s">
        <v>897</v>
      </c>
      <c r="WC67" s="1731" t="s">
        <v>1866</v>
      </c>
      <c r="WD67" s="1732" t="s">
        <v>1986</v>
      </c>
      <c r="WE67" s="1732" t="s">
        <v>897</v>
      </c>
      <c r="WF67" s="1733" t="s">
        <v>897</v>
      </c>
      <c r="WG67" s="1731" t="s">
        <v>1876</v>
      </c>
      <c r="WH67" s="1732" t="s">
        <v>1983</v>
      </c>
      <c r="WI67" s="1732" t="s">
        <v>897</v>
      </c>
      <c r="WJ67" s="1733" t="s">
        <v>897</v>
      </c>
      <c r="WK67" s="1731" t="s">
        <v>1882</v>
      </c>
      <c r="WL67" s="1732" t="s">
        <v>1901</v>
      </c>
      <c r="WM67" s="1732" t="s">
        <v>897</v>
      </c>
      <c r="WN67" s="1733" t="s">
        <v>897</v>
      </c>
      <c r="WO67" s="1731" t="s">
        <v>1870</v>
      </c>
      <c r="WP67" s="1732" t="s">
        <v>1883</v>
      </c>
      <c r="WQ67" s="1732" t="s">
        <v>897</v>
      </c>
      <c r="WR67" s="1733" t="s">
        <v>897</v>
      </c>
      <c r="WS67" s="1731" t="s">
        <v>1880</v>
      </c>
      <c r="WT67" s="1732" t="s">
        <v>2207</v>
      </c>
      <c r="WU67" s="1732" t="s">
        <v>897</v>
      </c>
      <c r="WV67" s="1733" t="s">
        <v>897</v>
      </c>
      <c r="WW67" s="1731" t="s">
        <v>1877</v>
      </c>
      <c r="WX67" s="1732" t="s">
        <v>882</v>
      </c>
      <c r="WY67" s="1856" t="s">
        <v>897</v>
      </c>
      <c r="WZ67" s="1854" t="s">
        <v>897</v>
      </c>
      <c r="XA67" s="1855"/>
      <c r="XB67" s="1856"/>
      <c r="XC67" s="1856"/>
      <c r="XD67" s="1854"/>
      <c r="XE67" s="1855"/>
      <c r="XF67" s="1856"/>
      <c r="XG67" s="1856"/>
      <c r="XH67" s="1854"/>
      <c r="XI67" s="1855"/>
      <c r="XJ67" s="1856"/>
      <c r="XK67" s="1856"/>
      <c r="XL67" s="1854"/>
      <c r="XM67" s="1855"/>
      <c r="XN67" s="1856"/>
      <c r="XO67" s="1856"/>
      <c r="XP67" s="1854"/>
      <c r="XQ67" s="1855"/>
      <c r="XR67" s="1856"/>
      <c r="XS67" s="1856"/>
      <c r="XT67" s="1947"/>
      <c r="XU67" s="2002"/>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32" t="s">
        <v>542</v>
      </c>
      <c r="G68" s="2033"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7" t="s">
        <v>1966</v>
      </c>
      <c r="UX68" s="1744" t="s">
        <v>1914</v>
      </c>
      <c r="UY68" s="1744" t="s">
        <v>1996</v>
      </c>
      <c r="UZ68" s="1802" t="s">
        <v>897</v>
      </c>
      <c r="VA68" s="1827" t="s">
        <v>1910</v>
      </c>
      <c r="VB68" s="1744" t="s">
        <v>1950</v>
      </c>
      <c r="VC68" s="1744" t="s">
        <v>1921</v>
      </c>
      <c r="VD68" s="1802" t="s">
        <v>897</v>
      </c>
      <c r="VE68" s="1827" t="s">
        <v>1880</v>
      </c>
      <c r="VF68" s="1744" t="s">
        <v>1900</v>
      </c>
      <c r="VG68" s="1744" t="s">
        <v>897</v>
      </c>
      <c r="VH68" s="1802" t="s">
        <v>897</v>
      </c>
      <c r="VI68" s="1827" t="s">
        <v>1632</v>
      </c>
      <c r="VJ68" s="1744" t="s">
        <v>1177</v>
      </c>
      <c r="VK68" s="1744" t="s">
        <v>1113</v>
      </c>
      <c r="VL68" s="1802" t="s">
        <v>897</v>
      </c>
      <c r="VM68" s="1827" t="s">
        <v>1108</v>
      </c>
      <c r="VN68" s="1744" t="s">
        <v>1141</v>
      </c>
      <c r="VO68" s="1744" t="s">
        <v>466</v>
      </c>
      <c r="VP68" s="1802" t="s">
        <v>897</v>
      </c>
      <c r="VQ68" s="1827" t="s">
        <v>813</v>
      </c>
      <c r="VR68" s="1744" t="s">
        <v>795</v>
      </c>
      <c r="VS68" s="1744" t="s">
        <v>1155</v>
      </c>
      <c r="VT68" s="1802" t="s">
        <v>897</v>
      </c>
      <c r="VU68" s="1827" t="s">
        <v>1919</v>
      </c>
      <c r="VV68" s="1744" t="s">
        <v>1969</v>
      </c>
      <c r="VW68" s="1744" t="s">
        <v>1991</v>
      </c>
      <c r="VX68" s="1802" t="s">
        <v>897</v>
      </c>
      <c r="VY68" s="1827" t="s">
        <v>1899</v>
      </c>
      <c r="VZ68" s="1744" t="s">
        <v>1954</v>
      </c>
      <c r="WA68" s="1744" t="s">
        <v>1904</v>
      </c>
      <c r="WB68" s="1802" t="s">
        <v>897</v>
      </c>
      <c r="WC68" s="1827" t="s">
        <v>1939</v>
      </c>
      <c r="WD68" s="1744" t="s">
        <v>1898</v>
      </c>
      <c r="WE68" s="1744" t="s">
        <v>1990</v>
      </c>
      <c r="WF68" s="1802" t="s">
        <v>897</v>
      </c>
      <c r="WG68" s="1827" t="s">
        <v>1896</v>
      </c>
      <c r="WH68" s="1744" t="s">
        <v>1895</v>
      </c>
      <c r="WI68" s="1744" t="s">
        <v>1974</v>
      </c>
      <c r="WJ68" s="1802" t="s">
        <v>897</v>
      </c>
      <c r="WK68" s="1827" t="s">
        <v>897</v>
      </c>
      <c r="WL68" s="1744" t="s">
        <v>897</v>
      </c>
      <c r="WM68" s="1744" t="s">
        <v>897</v>
      </c>
      <c r="WN68" s="1802" t="s">
        <v>897</v>
      </c>
      <c r="WO68" s="1827" t="s">
        <v>1912</v>
      </c>
      <c r="WP68" s="1744" t="s">
        <v>1955</v>
      </c>
      <c r="WQ68" s="1744" t="s">
        <v>1967</v>
      </c>
      <c r="WR68" s="1802" t="s">
        <v>897</v>
      </c>
      <c r="WS68" s="1827" t="s">
        <v>1950</v>
      </c>
      <c r="WT68" s="1744" t="s">
        <v>1992</v>
      </c>
      <c r="WU68" s="1744" t="s">
        <v>1988</v>
      </c>
      <c r="WV68" s="1802" t="s">
        <v>897</v>
      </c>
      <c r="WW68" s="1827" t="s">
        <v>1930</v>
      </c>
      <c r="WX68" s="1744" t="s">
        <v>1907</v>
      </c>
      <c r="WY68" s="1744" t="s">
        <v>1977</v>
      </c>
      <c r="WZ68" s="1802" t="s">
        <v>897</v>
      </c>
      <c r="XA68" s="1827" t="s">
        <v>2206</v>
      </c>
      <c r="XB68" s="1744" t="s">
        <v>1982</v>
      </c>
      <c r="XC68" s="1744" t="s">
        <v>897</v>
      </c>
      <c r="XD68" s="1802" t="s">
        <v>897</v>
      </c>
      <c r="XE68" s="1827" t="s">
        <v>1910</v>
      </c>
      <c r="XF68" s="1744" t="s">
        <v>1924</v>
      </c>
      <c r="XG68" s="1744" t="s">
        <v>1904</v>
      </c>
      <c r="XH68" s="1802" t="s">
        <v>897</v>
      </c>
      <c r="XI68" s="1827" t="s">
        <v>1963</v>
      </c>
      <c r="XJ68" s="1744" t="s">
        <v>1916</v>
      </c>
      <c r="XK68" s="1744" t="s">
        <v>1887</v>
      </c>
      <c r="XL68" s="1802" t="s">
        <v>897</v>
      </c>
      <c r="XM68" s="1827" t="s">
        <v>1913</v>
      </c>
      <c r="XN68" s="1744" t="s">
        <v>2004</v>
      </c>
      <c r="XO68" s="1744" t="s">
        <v>1976</v>
      </c>
      <c r="XP68" s="1802" t="s">
        <v>897</v>
      </c>
      <c r="XQ68" s="1827" t="s">
        <v>1979</v>
      </c>
      <c r="XR68" s="1744" t="s">
        <v>2006</v>
      </c>
      <c r="XS68" s="1744" t="s">
        <v>1992</v>
      </c>
      <c r="XT68" s="1802" t="s">
        <v>897</v>
      </c>
      <c r="XU68" s="1827" t="s">
        <v>897</v>
      </c>
      <c r="XV68" s="1744" t="s">
        <v>897</v>
      </c>
      <c r="XW68" s="1744" t="s">
        <v>897</v>
      </c>
      <c r="XX68" s="1802" t="s">
        <v>897</v>
      </c>
      <c r="XY68" s="1827" t="s">
        <v>897</v>
      </c>
      <c r="XZ68" s="1744" t="s">
        <v>897</v>
      </c>
      <c r="YA68" s="1744" t="s">
        <v>897</v>
      </c>
      <c r="YB68" s="1802" t="s">
        <v>897</v>
      </c>
      <c r="YC68" s="1827" t="s">
        <v>897</v>
      </c>
      <c r="YD68" s="1744" t="s">
        <v>897</v>
      </c>
      <c r="YE68" s="1744" t="s">
        <v>897</v>
      </c>
      <c r="YF68" s="1802" t="s">
        <v>897</v>
      </c>
      <c r="YG68" s="1827" t="e">
        <v>#N/A</v>
      </c>
      <c r="YH68" s="1744" t="e">
        <v>#N/A</v>
      </c>
      <c r="YI68" s="1744" t="e">
        <v>#N/A</v>
      </c>
      <c r="YJ68" s="1828"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22</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28" t="s">
        <v>1902</v>
      </c>
      <c r="UD69" s="1017" t="s">
        <v>1894</v>
      </c>
      <c r="UE69" s="1017" t="s">
        <v>1975</v>
      </c>
      <c r="UF69" s="1620" t="s">
        <v>897</v>
      </c>
      <c r="UG69" s="1728" t="s">
        <v>1900</v>
      </c>
      <c r="UH69" s="1017" t="s">
        <v>1891</v>
      </c>
      <c r="UI69" s="1017" t="s">
        <v>897</v>
      </c>
      <c r="UJ69" s="1620"/>
      <c r="UK69" s="1728" t="s">
        <v>1976</v>
      </c>
      <c r="UL69" s="1017" t="s">
        <v>1872</v>
      </c>
      <c r="UM69" s="1014" t="s">
        <v>1944</v>
      </c>
      <c r="UN69" s="1080"/>
      <c r="UO69" s="1438" t="s">
        <v>1989</v>
      </c>
      <c r="UP69" s="1014" t="s">
        <v>1904</v>
      </c>
      <c r="UQ69" s="1014" t="s">
        <v>1969</v>
      </c>
      <c r="UR69" s="1080"/>
      <c r="US69" s="1438" t="s">
        <v>1099</v>
      </c>
      <c r="UT69" s="1014" t="s">
        <v>231</v>
      </c>
      <c r="UU69" s="1014" t="s">
        <v>1097</v>
      </c>
      <c r="UV69" s="1080"/>
      <c r="UW69" s="1827" t="s">
        <v>1913</v>
      </c>
      <c r="UX69" s="1744" t="s">
        <v>2004</v>
      </c>
      <c r="UY69" s="1744" t="s">
        <v>1992</v>
      </c>
      <c r="UZ69" s="1802" t="s">
        <v>897</v>
      </c>
      <c r="VA69" s="1827" t="s">
        <v>1950</v>
      </c>
      <c r="VB69" s="1744" t="s">
        <v>1911</v>
      </c>
      <c r="VC69" s="1744" t="s">
        <v>1887</v>
      </c>
      <c r="VD69" s="1802" t="s">
        <v>897</v>
      </c>
      <c r="VE69" s="1827" t="s">
        <v>1896</v>
      </c>
      <c r="VF69" s="1744" t="s">
        <v>1988</v>
      </c>
      <c r="VG69" s="1744" t="s">
        <v>1966</v>
      </c>
      <c r="VH69" s="1802" t="s">
        <v>897</v>
      </c>
      <c r="VI69" s="1827" t="s">
        <v>897</v>
      </c>
      <c r="VJ69" s="1744" t="s">
        <v>897</v>
      </c>
      <c r="VK69" s="1744" t="s">
        <v>897</v>
      </c>
      <c r="VL69" s="1802" t="s">
        <v>897</v>
      </c>
      <c r="VM69" s="1827" t="s">
        <v>972</v>
      </c>
      <c r="VN69" s="1744" t="s">
        <v>814</v>
      </c>
      <c r="VO69" s="1744" t="s">
        <v>1141</v>
      </c>
      <c r="VP69" s="1802" t="s">
        <v>897</v>
      </c>
      <c r="VQ69" s="1827" t="s">
        <v>769</v>
      </c>
      <c r="VR69" s="1744" t="s">
        <v>483</v>
      </c>
      <c r="VS69" s="1744" t="s">
        <v>897</v>
      </c>
      <c r="VT69" s="1802" t="s">
        <v>897</v>
      </c>
      <c r="VU69" s="1827" t="s">
        <v>1973</v>
      </c>
      <c r="VV69" s="1744" t="s">
        <v>1933</v>
      </c>
      <c r="VW69" s="1744" t="s">
        <v>1972</v>
      </c>
      <c r="VX69" s="1802" t="s">
        <v>897</v>
      </c>
      <c r="VY69" s="1827" t="s">
        <v>2004</v>
      </c>
      <c r="VZ69" s="1744" t="s">
        <v>1916</v>
      </c>
      <c r="WA69" s="1744" t="s">
        <v>1921</v>
      </c>
      <c r="WB69" s="1802" t="s">
        <v>897</v>
      </c>
      <c r="WC69" s="1827" t="s">
        <v>1989</v>
      </c>
      <c r="WD69" s="1744" t="s">
        <v>1919</v>
      </c>
      <c r="WE69" s="1744" t="s">
        <v>1967</v>
      </c>
      <c r="WF69" s="1802" t="s">
        <v>897</v>
      </c>
      <c r="WG69" s="1827" t="s">
        <v>1991</v>
      </c>
      <c r="WH69" s="1744" t="s">
        <v>1872</v>
      </c>
      <c r="WI69" s="1744" t="s">
        <v>1954</v>
      </c>
      <c r="WJ69" s="1802" t="s">
        <v>897</v>
      </c>
      <c r="WK69" s="1827" t="s">
        <v>1963</v>
      </c>
      <c r="WL69" s="1744" t="s">
        <v>1931</v>
      </c>
      <c r="WM69" s="1744" t="s">
        <v>1898</v>
      </c>
      <c r="WN69" s="1802" t="s">
        <v>897</v>
      </c>
      <c r="WO69" s="1827" t="s">
        <v>1915</v>
      </c>
      <c r="WP69" s="1744" t="s">
        <v>1920</v>
      </c>
      <c r="WQ69" s="1744" t="s">
        <v>1950</v>
      </c>
      <c r="WR69" s="1802" t="s">
        <v>897</v>
      </c>
      <c r="WS69" s="1827" t="s">
        <v>1924</v>
      </c>
      <c r="WT69" s="1744" t="s">
        <v>1887</v>
      </c>
      <c r="WU69" s="1744" t="s">
        <v>1909</v>
      </c>
      <c r="WV69" s="1802" t="s">
        <v>897</v>
      </c>
      <c r="WW69" s="1827" t="s">
        <v>1865</v>
      </c>
      <c r="WX69" s="1744" t="s">
        <v>1955</v>
      </c>
      <c r="WY69" s="1744" t="s">
        <v>1996</v>
      </c>
      <c r="WZ69" s="1802" t="s">
        <v>897</v>
      </c>
      <c r="XA69" s="1827" t="s">
        <v>1957</v>
      </c>
      <c r="XB69" s="1744" t="s">
        <v>1923</v>
      </c>
      <c r="XC69" s="1744" t="s">
        <v>1935</v>
      </c>
      <c r="XD69" s="1802" t="s">
        <v>897</v>
      </c>
      <c r="XE69" s="1827" t="s">
        <v>1939</v>
      </c>
      <c r="XF69" s="1744" t="s">
        <v>1897</v>
      </c>
      <c r="XG69" s="1744" t="s">
        <v>1952</v>
      </c>
      <c r="XH69" s="1802" t="s">
        <v>897</v>
      </c>
      <c r="XI69" s="1593" t="s">
        <v>1925</v>
      </c>
      <c r="XJ69" s="1022" t="s">
        <v>1904</v>
      </c>
      <c r="XK69" s="1022" t="s">
        <v>1997</v>
      </c>
      <c r="XL69" s="1036" t="s">
        <v>897</v>
      </c>
      <c r="XM69" s="1593" t="s">
        <v>1932</v>
      </c>
      <c r="XN69" s="1022" t="s">
        <v>1999</v>
      </c>
      <c r="XO69" s="1022" t="s">
        <v>2009</v>
      </c>
      <c r="XP69" s="1036" t="s">
        <v>897</v>
      </c>
      <c r="XQ69" s="1593" t="s">
        <v>1991</v>
      </c>
      <c r="XR69" s="1022" t="s">
        <v>1929</v>
      </c>
      <c r="XS69" s="1022" t="s">
        <v>1912</v>
      </c>
      <c r="XT69" s="1036" t="s">
        <v>897</v>
      </c>
      <c r="XU69" s="1593" t="s">
        <v>1930</v>
      </c>
      <c r="XV69" s="1022" t="s">
        <v>1978</v>
      </c>
      <c r="XW69" s="1022" t="s">
        <v>1913</v>
      </c>
      <c r="XX69" s="117" t="s">
        <v>163</v>
      </c>
      <c r="XY69" s="1725" t="s">
        <v>1976</v>
      </c>
      <c r="XZ69" s="1726" t="s">
        <v>1914</v>
      </c>
      <c r="YA69" s="1726" t="s">
        <v>1950</v>
      </c>
      <c r="YB69" s="1730" t="s">
        <v>897</v>
      </c>
      <c r="YC69" s="1725" t="s">
        <v>1990</v>
      </c>
      <c r="YD69" s="1726" t="s">
        <v>1909</v>
      </c>
      <c r="YE69" s="1726" t="s">
        <v>1957</v>
      </c>
      <c r="YF69" s="1730" t="s">
        <v>897</v>
      </c>
      <c r="YG69" s="1725" t="s">
        <v>897</v>
      </c>
      <c r="YH69" s="1726" t="s">
        <v>897</v>
      </c>
      <c r="YI69" s="1726" t="s">
        <v>897</v>
      </c>
      <c r="YJ69" s="1730" t="s">
        <v>897</v>
      </c>
      <c r="YK69" s="1725" t="s">
        <v>1873</v>
      </c>
      <c r="YL69" s="1726" t="s">
        <v>1890</v>
      </c>
      <c r="YM69" s="1726" t="s">
        <v>897</v>
      </c>
      <c r="YN69" s="1727" t="s">
        <v>897</v>
      </c>
      <c r="YO69" s="1725" t="s">
        <v>897</v>
      </c>
      <c r="YP69" s="1726" t="s">
        <v>897</v>
      </c>
      <c r="YQ69" s="1726" t="s">
        <v>897</v>
      </c>
      <c r="YR69" s="1730" t="s">
        <v>897</v>
      </c>
      <c r="YS69" s="1725" t="s">
        <v>2538</v>
      </c>
      <c r="YT69" s="1726"/>
      <c r="YU69" s="1726"/>
      <c r="YV69" s="1727"/>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16" t="s">
        <v>1409</v>
      </c>
      <c r="C70" s="2117">
        <f ca="1">DATEDIF(D70,奨励会!$F$1,"Y")</f>
        <v>16</v>
      </c>
      <c r="D70" s="2118">
        <v>40005</v>
      </c>
      <c r="E70" s="2119" t="s">
        <v>1847</v>
      </c>
      <c r="F70" s="2120" t="s">
        <v>30</v>
      </c>
      <c r="G70" s="2121" t="s">
        <v>2038</v>
      </c>
      <c r="H70" s="2122">
        <f t="shared" si="44"/>
        <v>11</v>
      </c>
      <c r="I70" s="2123">
        <f t="shared" si="45"/>
        <v>32</v>
      </c>
      <c r="J70" s="2123">
        <f t="shared" si="46"/>
        <v>43</v>
      </c>
      <c r="K70" s="2124">
        <f t="shared" si="47"/>
        <v>0.2558139534883721</v>
      </c>
      <c r="L70" s="2125"/>
      <c r="M70" s="2125"/>
      <c r="N70" s="2125"/>
      <c r="O70" s="2125"/>
      <c r="P70" s="2125"/>
      <c r="Q70" s="2125"/>
      <c r="R70" s="2125"/>
      <c r="S70" s="2125"/>
      <c r="T70" s="2125"/>
      <c r="U70" s="2125"/>
      <c r="V70" s="2125"/>
      <c r="W70" s="2125"/>
      <c r="X70" s="2125"/>
      <c r="Y70" s="2125"/>
      <c r="Z70" s="2125"/>
      <c r="AA70" s="2125"/>
      <c r="AB70" s="2125"/>
      <c r="AC70" s="2125"/>
      <c r="AD70" s="2125"/>
      <c r="AE70" s="2125"/>
      <c r="AF70" s="2125"/>
      <c r="AG70" s="2125"/>
      <c r="AH70" s="2125"/>
      <c r="AI70" s="2125"/>
      <c r="AJ70" s="2125"/>
      <c r="AK70" s="2125"/>
      <c r="AL70" s="2125"/>
      <c r="AM70" s="2125"/>
      <c r="AN70" s="2125"/>
      <c r="AO70" s="2125"/>
      <c r="AP70" s="2125"/>
      <c r="AQ70" s="2125"/>
      <c r="AR70" s="2125"/>
      <c r="AS70" s="2125"/>
      <c r="AT70" s="2125"/>
      <c r="AU70" s="2125"/>
      <c r="AV70" s="2125"/>
      <c r="AW70" s="2125"/>
      <c r="AX70" s="2125"/>
      <c r="AY70" s="2125"/>
      <c r="AZ70" s="2125"/>
      <c r="BA70" s="2125"/>
      <c r="BB70" s="2125"/>
      <c r="BC70" s="2125"/>
      <c r="BD70" s="2125"/>
      <c r="BE70" s="2125"/>
      <c r="BF70" s="2125"/>
      <c r="BG70" s="2125"/>
      <c r="BH70" s="2125"/>
      <c r="BI70" s="2125"/>
      <c r="BJ70" s="2125"/>
      <c r="BK70" s="2125"/>
      <c r="BL70" s="2125"/>
      <c r="BM70" s="2125"/>
      <c r="BN70" s="2125"/>
      <c r="BO70" s="2125"/>
      <c r="BP70" s="2125"/>
      <c r="BQ70" s="2125"/>
      <c r="BR70" s="2125"/>
      <c r="BS70" s="2125"/>
      <c r="BT70" s="2125"/>
      <c r="BU70" s="2125"/>
      <c r="BV70" s="2125"/>
      <c r="BW70" s="2125"/>
      <c r="BX70" s="2125"/>
      <c r="BY70" s="2125"/>
      <c r="BZ70" s="2125"/>
      <c r="CA70" s="2125"/>
      <c r="CB70" s="2125"/>
      <c r="CC70" s="2125"/>
      <c r="CD70" s="2125"/>
      <c r="CE70" s="2125"/>
      <c r="CF70" s="2125"/>
      <c r="CG70" s="2125"/>
      <c r="CH70" s="2125"/>
      <c r="CI70" s="2125"/>
      <c r="CJ70" s="2125"/>
      <c r="CK70" s="2125"/>
      <c r="CL70" s="2125"/>
      <c r="CM70" s="2125"/>
      <c r="CN70" s="2125"/>
      <c r="CO70" s="2125"/>
      <c r="CP70" s="2125"/>
      <c r="CQ70" s="2125"/>
      <c r="CR70" s="2125"/>
      <c r="CS70" s="2125"/>
      <c r="CT70" s="2125"/>
      <c r="CU70" s="2125"/>
      <c r="CV70" s="2125"/>
      <c r="CW70" s="2125"/>
      <c r="CX70" s="2125"/>
      <c r="CY70" s="2125"/>
      <c r="CZ70" s="2125"/>
      <c r="DA70" s="2125"/>
      <c r="DB70" s="2125"/>
      <c r="DC70" s="2125"/>
      <c r="DD70" s="2125"/>
      <c r="DE70" s="2125"/>
      <c r="DF70" s="2125"/>
      <c r="DG70" s="2125"/>
      <c r="DH70" s="2125"/>
      <c r="DI70" s="2125"/>
      <c r="DJ70" s="2125"/>
      <c r="DK70" s="2125"/>
      <c r="DL70" s="2125"/>
      <c r="DM70" s="2125"/>
      <c r="DN70" s="2125"/>
      <c r="DO70" s="2125"/>
      <c r="DP70" s="2125"/>
      <c r="DQ70" s="2125"/>
      <c r="DR70" s="2125"/>
      <c r="DS70" s="2125"/>
      <c r="DT70" s="2125"/>
      <c r="DU70" s="2125"/>
      <c r="DV70" s="2125"/>
      <c r="DW70" s="2125"/>
      <c r="DX70" s="2125"/>
      <c r="DY70" s="2125"/>
      <c r="DZ70" s="2125"/>
      <c r="EA70" s="2125"/>
      <c r="EB70" s="2125"/>
      <c r="EC70" s="2125"/>
      <c r="ED70" s="2125"/>
      <c r="EE70" s="2125"/>
      <c r="EF70" s="2125"/>
      <c r="EG70" s="2125"/>
      <c r="EH70" s="2125"/>
      <c r="EI70" s="2125"/>
      <c r="EJ70" s="2125"/>
      <c r="EK70" s="2125"/>
      <c r="EL70" s="2125"/>
      <c r="EM70" s="2125"/>
      <c r="EN70" s="2125"/>
      <c r="EO70" s="2125"/>
      <c r="EP70" s="2125"/>
      <c r="EQ70" s="2125"/>
      <c r="ER70" s="2125"/>
      <c r="ES70" s="2125"/>
      <c r="ET70" s="2125"/>
      <c r="EU70" s="2125"/>
      <c r="EV70" s="2125"/>
      <c r="EW70" s="2125"/>
      <c r="EX70" s="2125"/>
      <c r="EY70" s="2126"/>
      <c r="EZ70" s="2126"/>
      <c r="FA70" s="2126"/>
      <c r="FB70" s="2126"/>
      <c r="FC70" s="2126"/>
      <c r="FD70" s="2126"/>
      <c r="FE70" s="2126"/>
      <c r="FF70" s="2126"/>
      <c r="FG70" s="2126"/>
      <c r="FH70" s="2126"/>
      <c r="FI70" s="2126"/>
      <c r="FJ70" s="2126"/>
      <c r="FK70" s="2126"/>
      <c r="FL70" s="2126"/>
      <c r="FM70" s="2126"/>
      <c r="FN70" s="2126"/>
      <c r="FO70" s="2126"/>
      <c r="FP70" s="2126"/>
      <c r="FQ70" s="2126"/>
      <c r="FR70" s="2126"/>
      <c r="FS70" s="2126"/>
      <c r="FT70" s="2126"/>
      <c r="FU70" s="2126"/>
      <c r="FV70" s="2126"/>
      <c r="FW70" s="2126"/>
      <c r="FX70" s="2126"/>
      <c r="FY70" s="2126"/>
      <c r="FZ70" s="2126"/>
      <c r="GA70" s="2126"/>
      <c r="GB70" s="2126"/>
      <c r="GC70" s="2126"/>
      <c r="GD70" s="2126"/>
      <c r="GE70" s="2126"/>
      <c r="GF70" s="2126"/>
      <c r="GG70" s="2126"/>
      <c r="GH70" s="2126"/>
      <c r="GI70" s="2126"/>
      <c r="GJ70" s="2126"/>
      <c r="GK70" s="2126"/>
      <c r="GL70" s="2126"/>
      <c r="GM70" s="2126"/>
      <c r="GN70" s="2126"/>
      <c r="GO70" s="2126"/>
      <c r="GP70" s="2126"/>
      <c r="GQ70" s="2126"/>
      <c r="GR70" s="2126"/>
      <c r="GS70" s="2126"/>
      <c r="GT70" s="2126"/>
      <c r="GU70" s="2126"/>
      <c r="GV70" s="2126"/>
      <c r="GW70" s="2126"/>
      <c r="GX70" s="2126"/>
      <c r="GY70" s="2126"/>
      <c r="GZ70" s="2126"/>
      <c r="HA70" s="2126"/>
      <c r="HB70" s="2126"/>
      <c r="HC70" s="2126"/>
      <c r="HD70" s="2126"/>
      <c r="HE70" s="2126"/>
      <c r="HF70" s="2126"/>
      <c r="HG70" s="2126"/>
      <c r="HH70" s="2126"/>
      <c r="HI70" s="2126"/>
      <c r="HJ70" s="2126"/>
      <c r="HK70" s="2126"/>
      <c r="HL70" s="2126"/>
      <c r="HM70" s="2126"/>
      <c r="HN70" s="2126"/>
      <c r="HO70" s="2126"/>
      <c r="HP70" s="2126"/>
      <c r="HQ70" s="2126"/>
      <c r="HR70" s="2126"/>
      <c r="HS70" s="2126"/>
      <c r="HT70" s="2126"/>
      <c r="HU70" s="2126"/>
      <c r="HV70" s="2126"/>
      <c r="HW70" s="2127"/>
      <c r="HX70" s="2127"/>
      <c r="HY70" s="2127"/>
      <c r="HZ70" s="2126"/>
      <c r="IA70" s="2126"/>
      <c r="IB70" s="2126"/>
      <c r="IC70" s="2126"/>
      <c r="ID70" s="2126"/>
      <c r="IE70" s="2126"/>
      <c r="IF70" s="2126"/>
      <c r="IG70" s="2126"/>
      <c r="IH70" s="2126"/>
      <c r="II70" s="2126"/>
      <c r="IJ70" s="2126"/>
      <c r="IK70" s="2126"/>
      <c r="IL70" s="2126"/>
      <c r="IM70" s="2126"/>
      <c r="IN70" s="2126"/>
      <c r="IO70" s="2126"/>
      <c r="IP70" s="2126"/>
      <c r="IQ70" s="2126"/>
      <c r="IR70" s="2126"/>
      <c r="IS70" s="2126"/>
      <c r="IT70" s="2126"/>
      <c r="IU70" s="2126"/>
      <c r="IV70" s="2126"/>
      <c r="IW70" s="2126"/>
      <c r="IX70" s="2126"/>
      <c r="IY70" s="2126"/>
      <c r="IZ70" s="2126"/>
      <c r="JA70" s="2126"/>
      <c r="JB70" s="2126"/>
      <c r="JC70" s="2126"/>
      <c r="JD70" s="2126"/>
      <c r="JE70" s="2126"/>
      <c r="JF70" s="2126"/>
      <c r="JG70" s="2126"/>
      <c r="JH70" s="2126"/>
      <c r="JI70" s="2126"/>
      <c r="JJ70" s="2126"/>
      <c r="JK70" s="2126"/>
      <c r="JL70" s="2126"/>
      <c r="JM70" s="2126"/>
      <c r="JN70" s="2126"/>
      <c r="JO70" s="2126"/>
      <c r="JP70" s="2126"/>
      <c r="JQ70" s="2126"/>
      <c r="JR70" s="2126"/>
      <c r="JS70" s="2126"/>
      <c r="JT70" s="2126"/>
      <c r="JU70" s="2126"/>
      <c r="JV70" s="2126"/>
      <c r="JW70" s="2126"/>
      <c r="JX70" s="2126"/>
      <c r="JY70" s="2126"/>
      <c r="JZ70" s="2126"/>
      <c r="KA70" s="2126"/>
      <c r="KB70" s="2126"/>
      <c r="KC70" s="2126"/>
      <c r="KD70" s="2126"/>
      <c r="KE70" s="2126"/>
      <c r="KF70" s="2126"/>
      <c r="KG70" s="2126"/>
      <c r="KH70" s="2126"/>
      <c r="KI70" s="2126"/>
      <c r="KJ70" s="2126"/>
      <c r="KK70" s="2126"/>
      <c r="KL70" s="2126"/>
      <c r="KM70" s="2126"/>
      <c r="KN70" s="2126"/>
      <c r="KO70" s="2126"/>
      <c r="KP70" s="2126"/>
      <c r="KQ70" s="2126"/>
      <c r="KR70" s="2126"/>
      <c r="KS70" s="2126"/>
      <c r="KT70" s="2126"/>
      <c r="KU70" s="2126"/>
      <c r="KV70" s="2126"/>
      <c r="KW70" s="2126"/>
      <c r="KX70" s="2126"/>
      <c r="KY70" s="2126"/>
      <c r="KZ70" s="2126"/>
      <c r="LA70" s="2126"/>
      <c r="LB70" s="2126"/>
      <c r="LC70" s="2126"/>
      <c r="LD70" s="2126"/>
      <c r="LE70" s="2126"/>
      <c r="LF70" s="2126"/>
      <c r="LG70" s="2126"/>
      <c r="LH70" s="2126"/>
      <c r="LI70" s="2126"/>
      <c r="LJ70" s="2126"/>
      <c r="LK70" s="2126"/>
      <c r="LL70" s="2126"/>
      <c r="LM70" s="2126"/>
      <c r="LN70" s="2126"/>
      <c r="LO70" s="2126"/>
      <c r="LP70" s="2126"/>
      <c r="LQ70" s="2126"/>
      <c r="LR70" s="2126"/>
      <c r="LS70" s="2126"/>
      <c r="LT70" s="2126"/>
      <c r="LU70" s="2126"/>
      <c r="LV70" s="2126"/>
      <c r="LW70" s="2126"/>
      <c r="LX70" s="2126"/>
      <c r="LY70" s="2126"/>
      <c r="LZ70" s="2126"/>
      <c r="MA70" s="2126"/>
      <c r="MB70" s="2128"/>
      <c r="MC70" s="2128"/>
      <c r="MD70" s="2126"/>
      <c r="ME70" s="2126"/>
      <c r="MF70" s="2126"/>
      <c r="MG70" s="2126"/>
      <c r="MH70" s="2126"/>
      <c r="MI70" s="2126"/>
      <c r="MJ70" s="2122"/>
      <c r="MK70" s="2123"/>
      <c r="ML70" s="2123"/>
      <c r="MM70" s="2129"/>
      <c r="MN70" s="2122"/>
      <c r="MO70" s="2123"/>
      <c r="MP70" s="2123"/>
      <c r="MQ70" s="2129"/>
      <c r="MR70" s="2122"/>
      <c r="MS70" s="2123"/>
      <c r="MT70" s="2123"/>
      <c r="MU70" s="2129"/>
      <c r="MV70" s="2130"/>
      <c r="MW70" s="2123"/>
      <c r="MX70" s="2123"/>
      <c r="MY70" s="2131"/>
      <c r="MZ70" s="2130"/>
      <c r="NA70" s="2123"/>
      <c r="NB70" s="2123"/>
      <c r="NC70" s="2129"/>
      <c r="ND70" s="2130"/>
      <c r="NE70" s="2123"/>
      <c r="NF70" s="2123"/>
      <c r="NG70" s="2131"/>
      <c r="NH70" s="2130"/>
      <c r="NI70" s="2123"/>
      <c r="NJ70" s="2123"/>
      <c r="NK70" s="2131"/>
      <c r="NL70" s="2130"/>
      <c r="NM70" s="2123"/>
      <c r="NN70" s="2123"/>
      <c r="NO70" s="2131"/>
      <c r="NP70" s="2130"/>
      <c r="NQ70" s="2123"/>
      <c r="NR70" s="2123"/>
      <c r="NS70" s="2131"/>
      <c r="NT70" s="2130"/>
      <c r="NU70" s="2123"/>
      <c r="NV70" s="2123"/>
      <c r="NW70" s="2131"/>
      <c r="NX70" s="2130"/>
      <c r="NY70" s="2123"/>
      <c r="NZ70" s="2123"/>
      <c r="OA70" s="2129"/>
      <c r="OB70" s="2130"/>
      <c r="OC70" s="2123"/>
      <c r="OD70" s="2123"/>
      <c r="OE70" s="2131"/>
      <c r="OF70" s="2130"/>
      <c r="OG70" s="2123"/>
      <c r="OH70" s="2123"/>
      <c r="OI70" s="2131"/>
      <c r="OJ70" s="2130"/>
      <c r="OK70" s="2123"/>
      <c r="OL70" s="2123"/>
      <c r="OM70" s="2131"/>
      <c r="ON70" s="2130"/>
      <c r="OO70" s="2123"/>
      <c r="OP70" s="2123"/>
      <c r="OQ70" s="2131"/>
      <c r="OR70" s="2130"/>
      <c r="OS70" s="2123"/>
      <c r="OT70" s="2123"/>
      <c r="OU70" s="2131"/>
      <c r="OV70" s="2130"/>
      <c r="OW70" s="2123"/>
      <c r="OX70" s="2123"/>
      <c r="OY70" s="2131"/>
      <c r="OZ70" s="2130"/>
      <c r="PA70" s="2123"/>
      <c r="PB70" s="2123"/>
      <c r="PC70" s="2131"/>
      <c r="PD70" s="2130"/>
      <c r="PE70" s="2123"/>
      <c r="PF70" s="2123"/>
      <c r="PG70" s="2131"/>
      <c r="PH70" s="2130"/>
      <c r="PI70" s="2123"/>
      <c r="PJ70" s="2123"/>
      <c r="PK70" s="2131"/>
      <c r="PL70" s="2130"/>
      <c r="PM70" s="2123"/>
      <c r="PN70" s="2123"/>
      <c r="PO70" s="2123"/>
      <c r="PP70" s="2129"/>
      <c r="PQ70" s="2130"/>
      <c r="PR70" s="2123"/>
      <c r="PS70" s="2123"/>
      <c r="PT70" s="2131"/>
      <c r="PU70" s="2132"/>
      <c r="PV70" s="2133"/>
      <c r="PW70" s="2133"/>
      <c r="PX70" s="2131"/>
      <c r="PY70" s="2130"/>
      <c r="PZ70" s="2123"/>
      <c r="QA70" s="2123"/>
      <c r="QB70" s="2131"/>
      <c r="QC70" s="2130"/>
      <c r="QD70" s="2123"/>
      <c r="QE70" s="2123"/>
      <c r="QF70" s="2131"/>
      <c r="QG70" s="2130"/>
      <c r="QH70" s="2123"/>
      <c r="QI70" s="2123"/>
      <c r="QJ70" s="2131"/>
      <c r="QK70" s="2130"/>
      <c r="QL70" s="2123"/>
      <c r="QM70" s="2123"/>
      <c r="QN70" s="2131"/>
      <c r="QO70" s="2130"/>
      <c r="QP70" s="2123"/>
      <c r="QQ70" s="2123"/>
      <c r="QR70" s="2131"/>
      <c r="QS70" s="2130"/>
      <c r="QT70" s="2123"/>
      <c r="QU70" s="2123"/>
      <c r="QV70" s="2131"/>
      <c r="QW70" s="2130"/>
      <c r="QX70" s="2123"/>
      <c r="QY70" s="2123"/>
      <c r="QZ70" s="2131"/>
      <c r="RA70" s="2130"/>
      <c r="RB70" s="2123"/>
      <c r="RC70" s="2123"/>
      <c r="RD70" s="2131"/>
      <c r="RE70" s="2130"/>
      <c r="RF70" s="2123"/>
      <c r="RG70" s="2123"/>
      <c r="RH70" s="2131"/>
      <c r="RI70" s="2130"/>
      <c r="RJ70" s="2123"/>
      <c r="RK70" s="2123"/>
      <c r="RL70" s="2131"/>
      <c r="RM70" s="2130"/>
      <c r="RN70" s="2123"/>
      <c r="RO70" s="2123"/>
      <c r="RP70" s="2131"/>
      <c r="RQ70" s="2130"/>
      <c r="RR70" s="2123"/>
      <c r="RS70" s="2123"/>
      <c r="RT70" s="2131"/>
      <c r="RU70" s="2130"/>
      <c r="RV70" s="2123"/>
      <c r="RW70" s="2123"/>
      <c r="RX70" s="2131"/>
      <c r="RY70" s="2130"/>
      <c r="RZ70" s="2123"/>
      <c r="SA70" s="2123"/>
      <c r="SB70" s="2131"/>
      <c r="SC70" s="2130"/>
      <c r="SD70" s="2123"/>
      <c r="SE70" s="2123"/>
      <c r="SF70" s="2131"/>
      <c r="SG70" s="2130"/>
      <c r="SH70" s="2123"/>
      <c r="SI70" s="2123"/>
      <c r="SJ70" s="2131"/>
      <c r="SK70" s="2130"/>
      <c r="SL70" s="2123"/>
      <c r="SM70" s="2123"/>
      <c r="SN70" s="2131"/>
      <c r="SO70" s="2130"/>
      <c r="SP70" s="2123"/>
      <c r="SQ70" s="2123"/>
      <c r="SR70" s="2131"/>
      <c r="SS70" s="2130"/>
      <c r="ST70" s="2123"/>
      <c r="SU70" s="2123"/>
      <c r="SV70" s="2131"/>
      <c r="SW70" s="2130"/>
      <c r="SX70" s="2123"/>
      <c r="SY70" s="2123"/>
      <c r="SZ70" s="2129"/>
      <c r="TA70" s="2130"/>
      <c r="TB70" s="2123"/>
      <c r="TC70" s="2123"/>
      <c r="TD70" s="2131"/>
      <c r="TE70" s="2130"/>
      <c r="TF70" s="2123"/>
      <c r="TG70" s="2123"/>
      <c r="TH70" s="2131"/>
      <c r="TI70" s="2130"/>
      <c r="TJ70" s="2123"/>
      <c r="TK70" s="2123"/>
      <c r="TL70" s="2131"/>
      <c r="TM70" s="2134"/>
      <c r="TN70" s="2135"/>
      <c r="TO70" s="2135"/>
      <c r="TP70" s="2131"/>
      <c r="TQ70" s="2130"/>
      <c r="TR70" s="2123"/>
      <c r="TS70" s="2123"/>
      <c r="TT70" s="2131"/>
      <c r="TU70" s="2130" t="s">
        <v>1927</v>
      </c>
      <c r="TV70" s="2123" t="s">
        <v>2049</v>
      </c>
      <c r="TW70" s="2123" t="s">
        <v>1964</v>
      </c>
      <c r="TX70" s="2131"/>
      <c r="TY70" s="2130" t="s">
        <v>2046</v>
      </c>
      <c r="TZ70" s="2123" t="s">
        <v>1962</v>
      </c>
      <c r="UA70" s="2123" t="s">
        <v>1967</v>
      </c>
      <c r="UB70" s="2129"/>
      <c r="UC70" s="2136" t="s">
        <v>2000</v>
      </c>
      <c r="UD70" s="2137" t="s">
        <v>1938</v>
      </c>
      <c r="UE70" s="2137" t="s">
        <v>1960</v>
      </c>
      <c r="UF70" s="2138" t="s">
        <v>897</v>
      </c>
      <c r="UG70" s="2136" t="s">
        <v>1950</v>
      </c>
      <c r="UH70" s="2137" t="s">
        <v>1925</v>
      </c>
      <c r="UI70" s="2137" t="s">
        <v>2047</v>
      </c>
      <c r="UJ70" s="2138" t="s">
        <v>897</v>
      </c>
      <c r="UK70" s="2136" t="s">
        <v>897</v>
      </c>
      <c r="UL70" s="2137" t="s">
        <v>897</v>
      </c>
      <c r="UM70" s="2137" t="s">
        <v>897</v>
      </c>
      <c r="UN70" s="2138"/>
      <c r="UO70" s="2136" t="s">
        <v>1928</v>
      </c>
      <c r="UP70" s="2137" t="s">
        <v>1936</v>
      </c>
      <c r="UQ70" s="2137" t="s">
        <v>1947</v>
      </c>
      <c r="UR70" s="2138"/>
      <c r="US70" s="2136" t="s">
        <v>223</v>
      </c>
      <c r="UT70" s="2137" t="s">
        <v>2096</v>
      </c>
      <c r="UU70" s="2137" t="s">
        <v>141</v>
      </c>
      <c r="UV70" s="2138"/>
      <c r="UW70" s="2139" t="s">
        <v>2113</v>
      </c>
      <c r="UX70" s="2140" t="s">
        <v>1952</v>
      </c>
      <c r="UY70" s="2140" t="s">
        <v>2008</v>
      </c>
      <c r="UZ70" s="2141" t="s">
        <v>1931</v>
      </c>
      <c r="VA70" s="2142" t="s">
        <v>1965</v>
      </c>
      <c r="VB70" s="2143" t="s">
        <v>1939</v>
      </c>
      <c r="VC70" s="2143" t="s">
        <v>1938</v>
      </c>
      <c r="VD70" s="2141" t="s">
        <v>897</v>
      </c>
      <c r="VE70" s="2142" t="s">
        <v>1953</v>
      </c>
      <c r="VF70" s="2143" t="s">
        <v>1958</v>
      </c>
      <c r="VG70" s="2143" t="s">
        <v>1960</v>
      </c>
      <c r="VH70" s="2141" t="s">
        <v>897</v>
      </c>
      <c r="VI70" s="2142" t="s">
        <v>1106</v>
      </c>
      <c r="VJ70" s="2143" t="s">
        <v>207</v>
      </c>
      <c r="VK70" s="2143" t="s">
        <v>1829</v>
      </c>
      <c r="VL70" s="2144" t="s">
        <v>897</v>
      </c>
      <c r="VM70" s="2145" t="s">
        <v>1635</v>
      </c>
      <c r="VN70" s="2146" t="s">
        <v>1823</v>
      </c>
      <c r="VO70" s="2146" t="s">
        <v>1832</v>
      </c>
      <c r="VP70" s="2147" t="s">
        <v>897</v>
      </c>
      <c r="VQ70" s="2145" t="s">
        <v>1498</v>
      </c>
      <c r="VR70" s="2146" t="s">
        <v>2096</v>
      </c>
      <c r="VS70" s="2146" t="s">
        <v>290</v>
      </c>
      <c r="VT70" s="2147" t="s">
        <v>897</v>
      </c>
      <c r="VU70" s="2145" t="s">
        <v>1977</v>
      </c>
      <c r="VV70" s="2146" t="s">
        <v>2011</v>
      </c>
      <c r="VW70" s="2146" t="s">
        <v>1928</v>
      </c>
      <c r="VX70" s="2147" t="s">
        <v>897</v>
      </c>
      <c r="VY70" s="2145" t="s">
        <v>2048</v>
      </c>
      <c r="VZ70" s="2147" t="s">
        <v>2139</v>
      </c>
      <c r="WA70" s="2140" t="s">
        <v>2046</v>
      </c>
      <c r="WB70" s="2144" t="s">
        <v>2112</v>
      </c>
      <c r="WC70" s="2139" t="s">
        <v>897</v>
      </c>
      <c r="WD70" s="2140" t="s">
        <v>897</v>
      </c>
      <c r="WE70" s="2140" t="s">
        <v>897</v>
      </c>
      <c r="WF70" s="2144" t="s">
        <v>897</v>
      </c>
      <c r="WG70" s="2139" t="s">
        <v>897</v>
      </c>
      <c r="WH70" s="2140" t="s">
        <v>897</v>
      </c>
      <c r="WI70" s="2140" t="s">
        <v>897</v>
      </c>
      <c r="WJ70" s="2144" t="s">
        <v>897</v>
      </c>
      <c r="WK70" s="2139" t="s">
        <v>897</v>
      </c>
      <c r="WL70" s="2140" t="s">
        <v>897</v>
      </c>
      <c r="WM70" s="2140" t="s">
        <v>897</v>
      </c>
      <c r="WN70" s="2144" t="s">
        <v>897</v>
      </c>
      <c r="WO70" s="2139" t="s">
        <v>897</v>
      </c>
      <c r="WP70" s="2140" t="s">
        <v>897</v>
      </c>
      <c r="WQ70" s="2140" t="s">
        <v>897</v>
      </c>
      <c r="WR70" s="2144" t="s">
        <v>897</v>
      </c>
      <c r="WS70" s="2139" t="s">
        <v>897</v>
      </c>
      <c r="WT70" s="2140" t="s">
        <v>897</v>
      </c>
      <c r="WU70" s="2140" t="s">
        <v>897</v>
      </c>
      <c r="WV70" s="2144" t="s">
        <v>897</v>
      </c>
      <c r="WW70" s="2139"/>
      <c r="WX70" s="2140"/>
      <c r="WY70" s="2140"/>
      <c r="WZ70" s="2144"/>
      <c r="XA70" s="2139"/>
      <c r="XB70" s="2140"/>
      <c r="XC70" s="2140"/>
      <c r="XD70" s="2144"/>
      <c r="XE70" s="2139" t="s">
        <v>897</v>
      </c>
      <c r="XF70" s="2140" t="s">
        <v>897</v>
      </c>
      <c r="XG70" s="2140" t="s">
        <v>897</v>
      </c>
      <c r="XH70" s="2144" t="s">
        <v>897</v>
      </c>
      <c r="XI70" s="2139" t="s">
        <v>897</v>
      </c>
      <c r="XJ70" s="2140" t="s">
        <v>897</v>
      </c>
      <c r="XK70" s="2140" t="s">
        <v>897</v>
      </c>
      <c r="XL70" s="2144" t="s">
        <v>897</v>
      </c>
      <c r="XM70" s="2139" t="s">
        <v>897</v>
      </c>
      <c r="XN70" s="2140" t="s">
        <v>897</v>
      </c>
      <c r="XO70" s="2140" t="s">
        <v>897</v>
      </c>
      <c r="XP70" s="2144" t="s">
        <v>897</v>
      </c>
      <c r="XQ70" s="2139" t="s">
        <v>897</v>
      </c>
      <c r="XR70" s="2140" t="s">
        <v>897</v>
      </c>
      <c r="XS70" s="2140" t="s">
        <v>897</v>
      </c>
      <c r="XT70" s="2144" t="s">
        <v>897</v>
      </c>
      <c r="XU70" s="2139" t="s">
        <v>897</v>
      </c>
      <c r="XV70" s="2140" t="s">
        <v>897</v>
      </c>
      <c r="XW70" s="2140" t="s">
        <v>897</v>
      </c>
      <c r="XX70" s="2144" t="s">
        <v>897</v>
      </c>
      <c r="XY70" s="2139" t="s">
        <v>897</v>
      </c>
      <c r="XZ70" s="2140" t="s">
        <v>897</v>
      </c>
      <c r="YA70" s="2140" t="s">
        <v>897</v>
      </c>
      <c r="YB70" s="2144" t="s">
        <v>897</v>
      </c>
      <c r="YC70" s="2139" t="s">
        <v>897</v>
      </c>
      <c r="YD70" s="2140" t="s">
        <v>897</v>
      </c>
      <c r="YE70" s="2140" t="s">
        <v>897</v>
      </c>
      <c r="YF70" s="2144"/>
      <c r="YG70" s="2139"/>
      <c r="YH70" s="2140"/>
      <c r="YI70" s="2140"/>
      <c r="YJ70" s="2144"/>
      <c r="YK70" s="2139"/>
      <c r="YL70" s="2140" t="s">
        <v>897</v>
      </c>
      <c r="YM70" s="2140" t="s">
        <v>897</v>
      </c>
      <c r="YN70" s="2148" t="s">
        <v>897</v>
      </c>
      <c r="YO70" s="2139" t="s">
        <v>897</v>
      </c>
      <c r="YP70" s="2140" t="s">
        <v>897</v>
      </c>
      <c r="YQ70" s="2140" t="s">
        <v>897</v>
      </c>
      <c r="YR70" s="2144" t="s">
        <v>897</v>
      </c>
      <c r="YS70" s="2139" t="s">
        <v>897</v>
      </c>
      <c r="YT70" s="2140" t="s">
        <v>897</v>
      </c>
      <c r="YU70" s="2140" t="s">
        <v>897</v>
      </c>
      <c r="YV70" s="2144" t="s">
        <v>897</v>
      </c>
      <c r="YW70" s="2139" t="s">
        <v>897</v>
      </c>
      <c r="YX70" s="2140" t="s">
        <v>897</v>
      </c>
      <c r="YY70" s="2140" t="s">
        <v>897</v>
      </c>
      <c r="YZ70" s="2144" t="s">
        <v>897</v>
      </c>
      <c r="ZA70" s="2139" t="s">
        <v>897</v>
      </c>
      <c r="ZB70" s="2140" t="s">
        <v>897</v>
      </c>
      <c r="ZC70" s="2140" t="s">
        <v>897</v>
      </c>
      <c r="ZD70" s="2144" t="s">
        <v>897</v>
      </c>
      <c r="ZE70" s="2139" t="s">
        <v>897</v>
      </c>
      <c r="ZF70" s="2140" t="s">
        <v>897</v>
      </c>
      <c r="ZG70" s="2140" t="s">
        <v>897</v>
      </c>
      <c r="ZH70" s="2144" t="s">
        <v>897</v>
      </c>
      <c r="ZI70" s="2139" t="e">
        <f>VLOOKUP($B70,奨貼!#REF!,9,0)</f>
        <v>#REF!</v>
      </c>
      <c r="ZJ70" s="2140" t="e">
        <f>VLOOKUP($B70,奨貼!#REF!,10,0)</f>
        <v>#REF!</v>
      </c>
      <c r="ZK70" s="2140" t="e">
        <f>VLOOKUP($B70,奨貼!#REF!,11,0)</f>
        <v>#REF!</v>
      </c>
      <c r="ZL70" s="2148" t="e">
        <f>VLOOKUP($B70,奨貼!#REF!,12,0)</f>
        <v>#REF!</v>
      </c>
      <c r="ZM70" s="2149" t="s">
        <v>822</v>
      </c>
      <c r="ZN70" s="2116" t="s">
        <v>1409</v>
      </c>
      <c r="ZO70" s="2130">
        <f>COUNTIF($XQ70:$ZL70,"*○*")</f>
        <v>0</v>
      </c>
      <c r="ZP70" s="2123">
        <f>COUNTIF($XQ70:$ZH70,"*●*")</f>
        <v>0</v>
      </c>
      <c r="ZQ70" s="2131">
        <f>SUM(ZO70:ZP70)</f>
        <v>0</v>
      </c>
      <c r="ZR70" s="2150" t="str">
        <f>IFERROR(ZO70/ZQ70,"")</f>
        <v/>
      </c>
      <c r="ZS70" s="2130">
        <f>COUNTIF($YO70:$ZL70,"*○*")</f>
        <v>0</v>
      </c>
      <c r="ZT70" s="2123">
        <f>COUNTIF($YO70:$ZL70,"*●*")</f>
        <v>0</v>
      </c>
      <c r="ZU70" s="2131">
        <f t="shared" ref="ZU70:ZU79" si="48">SUM(ZS70:ZT70)</f>
        <v>0</v>
      </c>
      <c r="ZV70" s="2151" t="str">
        <f t="shared" ref="ZV70:ZV79" si="49">IFERROR(ZS70/ZU70,"")</f>
        <v/>
      </c>
    </row>
    <row r="71" spans="1:727" s="32" customFormat="1" ht="18" thickBot="1">
      <c r="A71" s="74" t="s">
        <v>2585</v>
      </c>
      <c r="B71" s="1327" t="s">
        <v>120</v>
      </c>
      <c r="C71" s="2069">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3" t="s">
        <v>1930</v>
      </c>
      <c r="UD71" s="1022" t="s">
        <v>1990</v>
      </c>
      <c r="UE71" s="1022" t="s">
        <v>1912</v>
      </c>
      <c r="UF71" s="1036" t="s">
        <v>897</v>
      </c>
      <c r="UG71" s="1593" t="s">
        <v>1995</v>
      </c>
      <c r="UH71" s="1022" t="s">
        <v>2009</v>
      </c>
      <c r="UI71" s="1022" t="s">
        <v>1872</v>
      </c>
      <c r="UJ71" s="1036"/>
      <c r="UK71" s="1593" t="s">
        <v>1993</v>
      </c>
      <c r="UL71" s="1022" t="s">
        <v>2068</v>
      </c>
      <c r="UM71" s="1014" t="s">
        <v>1905</v>
      </c>
      <c r="UN71" s="1080"/>
      <c r="UO71" s="1438" t="s">
        <v>1892</v>
      </c>
      <c r="UP71" s="1014" t="s">
        <v>1891</v>
      </c>
      <c r="UQ71" s="1014" t="s">
        <v>897</v>
      </c>
      <c r="UR71" s="1080"/>
      <c r="US71" s="1438" t="s">
        <v>270</v>
      </c>
      <c r="UT71" s="1014" t="s">
        <v>267</v>
      </c>
      <c r="UU71" s="1014" t="s">
        <v>897</v>
      </c>
      <c r="UV71" s="1080"/>
      <c r="UW71" s="1827" t="s">
        <v>1985</v>
      </c>
      <c r="UX71" s="1744" t="s">
        <v>1889</v>
      </c>
      <c r="UY71" s="1744" t="s">
        <v>897</v>
      </c>
      <c r="UZ71" s="1802" t="s">
        <v>897</v>
      </c>
      <c r="VA71" s="1827" t="s">
        <v>897</v>
      </c>
      <c r="VB71" s="1744" t="s">
        <v>897</v>
      </c>
      <c r="VC71" s="1744" t="s">
        <v>897</v>
      </c>
      <c r="VD71" s="1802" t="s">
        <v>897</v>
      </c>
      <c r="VE71" s="1827" t="s">
        <v>1881</v>
      </c>
      <c r="VF71" s="1744" t="s">
        <v>1903</v>
      </c>
      <c r="VG71" s="1744" t="s">
        <v>897</v>
      </c>
      <c r="VH71" s="1802" t="s">
        <v>897</v>
      </c>
      <c r="VI71" s="1827" t="s">
        <v>483</v>
      </c>
      <c r="VJ71" s="1744" t="s">
        <v>295</v>
      </c>
      <c r="VK71" s="1744" t="s">
        <v>897</v>
      </c>
      <c r="VL71" s="1802" t="s">
        <v>897</v>
      </c>
      <c r="VM71" s="1827" t="s">
        <v>445</v>
      </c>
      <c r="VN71" s="1744" t="s">
        <v>263</v>
      </c>
      <c r="VO71" s="1744" t="s">
        <v>897</v>
      </c>
      <c r="VP71" s="1802" t="s">
        <v>897</v>
      </c>
      <c r="VQ71" s="1827" t="s">
        <v>502</v>
      </c>
      <c r="VR71" s="1744" t="s">
        <v>415</v>
      </c>
      <c r="VS71" s="1744" t="s">
        <v>897</v>
      </c>
      <c r="VT71" s="1802" t="s">
        <v>897</v>
      </c>
      <c r="VU71" s="1827" t="s">
        <v>1880</v>
      </c>
      <c r="VV71" s="1744" t="s">
        <v>1897</v>
      </c>
      <c r="VW71" s="1744" t="s">
        <v>897</v>
      </c>
      <c r="VX71" s="1802" t="s">
        <v>897</v>
      </c>
      <c r="VY71" s="1827" t="s">
        <v>1892</v>
      </c>
      <c r="VZ71" s="1744" t="s">
        <v>1905</v>
      </c>
      <c r="WA71" s="1744" t="s">
        <v>897</v>
      </c>
      <c r="WB71" s="1802" t="s">
        <v>897</v>
      </c>
      <c r="WC71" s="1827" t="s">
        <v>1890</v>
      </c>
      <c r="WD71" s="1744" t="s">
        <v>1984</v>
      </c>
      <c r="WE71" s="1744" t="s">
        <v>897</v>
      </c>
      <c r="WF71" s="1802" t="s">
        <v>897</v>
      </c>
      <c r="WG71" s="1827" t="s">
        <v>1987</v>
      </c>
      <c r="WH71" s="1744" t="s">
        <v>1985</v>
      </c>
      <c r="WI71" s="1744" t="s">
        <v>897</v>
      </c>
      <c r="WJ71" s="1802" t="s">
        <v>897</v>
      </c>
      <c r="WK71" s="1827" t="s">
        <v>1888</v>
      </c>
      <c r="WL71" s="1022" t="s">
        <v>1881</v>
      </c>
      <c r="WM71" s="1022" t="s">
        <v>897</v>
      </c>
      <c r="WN71" s="1036" t="s">
        <v>897</v>
      </c>
      <c r="WO71" s="1593" t="s">
        <v>1865</v>
      </c>
      <c r="WP71" s="1022" t="s">
        <v>1902</v>
      </c>
      <c r="WQ71" s="1022" t="s">
        <v>897</v>
      </c>
      <c r="WR71" s="1036" t="s">
        <v>897</v>
      </c>
      <c r="WS71" s="1593" t="s">
        <v>1894</v>
      </c>
      <c r="WT71" s="1022" t="s">
        <v>1868</v>
      </c>
      <c r="WU71" s="1022" t="s">
        <v>897</v>
      </c>
      <c r="WV71" s="1036" t="s">
        <v>897</v>
      </c>
      <c r="WW71" s="1593" t="s">
        <v>1969</v>
      </c>
      <c r="WX71" s="1022" t="s">
        <v>1867</v>
      </c>
      <c r="WY71" s="1022" t="s">
        <v>897</v>
      </c>
      <c r="WZ71" s="1036" t="s">
        <v>897</v>
      </c>
      <c r="XA71" s="1593" t="s">
        <v>1982</v>
      </c>
      <c r="XB71" s="1022" t="s">
        <v>1892</v>
      </c>
      <c r="XC71" s="1022" t="s">
        <v>897</v>
      </c>
      <c r="XD71" s="1036" t="s">
        <v>897</v>
      </c>
      <c r="XE71" s="1593" t="s">
        <v>2206</v>
      </c>
      <c r="XF71" s="1022" t="s">
        <v>1926</v>
      </c>
      <c r="XG71" s="1022" t="s">
        <v>897</v>
      </c>
      <c r="XH71" s="1036" t="s">
        <v>897</v>
      </c>
      <c r="XI71" s="1593" t="s">
        <v>2350</v>
      </c>
      <c r="XJ71" s="1022" t="s">
        <v>1881</v>
      </c>
      <c r="XK71" s="1022" t="s">
        <v>897</v>
      </c>
      <c r="XL71" s="1036" t="s">
        <v>897</v>
      </c>
      <c r="XM71" s="1593" t="s">
        <v>1877</v>
      </c>
      <c r="XN71" s="1022" t="s">
        <v>1880</v>
      </c>
      <c r="XO71" s="1022" t="s">
        <v>897</v>
      </c>
      <c r="XP71" s="1036" t="s">
        <v>897</v>
      </c>
      <c r="XQ71" s="1593" t="s">
        <v>1993</v>
      </c>
      <c r="XR71" s="116" t="s">
        <v>146</v>
      </c>
      <c r="XS71" s="1022" t="s">
        <v>1973</v>
      </c>
      <c r="XT71" s="1036" t="s">
        <v>897</v>
      </c>
      <c r="XU71" s="1593" t="s">
        <v>1924</v>
      </c>
      <c r="XV71" s="1022" t="s">
        <v>1969</v>
      </c>
      <c r="XW71" s="1022" t="s">
        <v>897</v>
      </c>
      <c r="XX71" s="1036" t="s">
        <v>897</v>
      </c>
      <c r="XY71" s="1593" t="s">
        <v>1982</v>
      </c>
      <c r="XZ71" s="1022" t="s">
        <v>1970</v>
      </c>
      <c r="YA71" s="1022" t="s">
        <v>897</v>
      </c>
      <c r="YB71" s="1036" t="s">
        <v>897</v>
      </c>
      <c r="YC71" s="1593" t="s">
        <v>1986</v>
      </c>
      <c r="YD71" s="1022" t="s">
        <v>1867</v>
      </c>
      <c r="YE71" s="1022" t="s">
        <v>897</v>
      </c>
      <c r="YF71" s="1036" t="s">
        <v>897</v>
      </c>
      <c r="YG71" s="1593" t="s">
        <v>2350</v>
      </c>
      <c r="YH71" s="1022" t="s">
        <v>1890</v>
      </c>
      <c r="YI71" s="1022" t="s">
        <v>897</v>
      </c>
      <c r="YJ71" s="1036" t="s">
        <v>897</v>
      </c>
      <c r="YK71" s="1593" t="s">
        <v>1881</v>
      </c>
      <c r="YL71" s="1022" t="s">
        <v>1868</v>
      </c>
      <c r="YM71" s="1022" t="s">
        <v>897</v>
      </c>
      <c r="YN71" s="1896" t="s">
        <v>897</v>
      </c>
      <c r="YO71" s="1593" t="s">
        <v>1930</v>
      </c>
      <c r="YP71" s="1022" t="s">
        <v>2208</v>
      </c>
      <c r="YQ71" s="1022" t="s">
        <v>897</v>
      </c>
      <c r="YR71" s="1036" t="s">
        <v>897</v>
      </c>
      <c r="YS71" s="1593" t="s">
        <v>897</v>
      </c>
      <c r="YT71" s="1022" t="s">
        <v>897</v>
      </c>
      <c r="YU71" s="1022" t="s">
        <v>897</v>
      </c>
      <c r="YV71" s="1036" t="s">
        <v>897</v>
      </c>
      <c r="YW71" s="1593" t="s">
        <v>897</v>
      </c>
      <c r="YX71" s="1022" t="s">
        <v>897</v>
      </c>
      <c r="YY71" s="1022" t="s">
        <v>897</v>
      </c>
      <c r="YZ71" s="1036" t="s">
        <v>897</v>
      </c>
      <c r="ZA71" s="1593" t="s">
        <v>1944</v>
      </c>
      <c r="ZB71" s="1022" t="s">
        <v>1901</v>
      </c>
      <c r="ZC71" s="1022" t="s">
        <v>897</v>
      </c>
      <c r="ZD71" s="1036" t="s">
        <v>897</v>
      </c>
      <c r="ZE71" s="1593" t="s">
        <v>1982</v>
      </c>
      <c r="ZF71" s="1022" t="s">
        <v>2582</v>
      </c>
      <c r="ZG71" s="1744" t="s">
        <v>897</v>
      </c>
      <c r="ZH71" s="1802" t="s">
        <v>897</v>
      </c>
      <c r="ZI71" s="1832"/>
      <c r="ZJ71" s="1833"/>
      <c r="ZK71" s="1833"/>
      <c r="ZL71" s="1834"/>
      <c r="ZM71" s="1832"/>
      <c r="ZN71" s="1833"/>
      <c r="ZO71" s="1833"/>
      <c r="ZP71" s="1834"/>
      <c r="ZQ71" s="74" t="s">
        <v>2585</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7" t="s">
        <v>1889</v>
      </c>
      <c r="UX72" s="1744" t="s">
        <v>1868</v>
      </c>
      <c r="UY72" s="1744" t="s">
        <v>897</v>
      </c>
      <c r="UZ72" s="1802" t="s">
        <v>897</v>
      </c>
      <c r="VA72" s="1827" t="s">
        <v>1877</v>
      </c>
      <c r="VB72" s="1744" t="s">
        <v>1886</v>
      </c>
      <c r="VC72" s="1744" t="s">
        <v>897</v>
      </c>
      <c r="VD72" s="1802" t="s">
        <v>897</v>
      </c>
      <c r="VE72" s="1827" t="s">
        <v>1970</v>
      </c>
      <c r="VF72" s="1744" t="s">
        <v>1893</v>
      </c>
      <c r="VG72" s="1744" t="s">
        <v>897</v>
      </c>
      <c r="VH72" s="1802" t="s">
        <v>897</v>
      </c>
      <c r="VI72" s="1827" t="s">
        <v>769</v>
      </c>
      <c r="VJ72" s="1744" t="s">
        <v>1108</v>
      </c>
      <c r="VK72" s="1744" t="s">
        <v>897</v>
      </c>
      <c r="VL72" s="1802" t="s">
        <v>897</v>
      </c>
      <c r="VM72" s="1827" t="s">
        <v>213</v>
      </c>
      <c r="VN72" s="1744" t="s">
        <v>259</v>
      </c>
      <c r="VO72" s="1744" t="s">
        <v>897</v>
      </c>
      <c r="VP72" s="1802" t="s">
        <v>897</v>
      </c>
      <c r="VQ72" s="1827" t="s">
        <v>445</v>
      </c>
      <c r="VR72" s="1744" t="s">
        <v>500</v>
      </c>
      <c r="VS72" s="1744" t="s">
        <v>897</v>
      </c>
      <c r="VT72" s="1802" t="s">
        <v>897</v>
      </c>
      <c r="VU72" s="1827" t="s">
        <v>1982</v>
      </c>
      <c r="VV72" s="1744" t="s">
        <v>1876</v>
      </c>
      <c r="VW72" s="1744" t="s">
        <v>897</v>
      </c>
      <c r="VX72" s="1802" t="s">
        <v>897</v>
      </c>
      <c r="VY72" s="1827" t="s">
        <v>2207</v>
      </c>
      <c r="VZ72" s="1744" t="s">
        <v>2208</v>
      </c>
      <c r="WA72" s="1744" t="s">
        <v>897</v>
      </c>
      <c r="WB72" s="1802" t="s">
        <v>897</v>
      </c>
      <c r="WC72" s="1827" t="s">
        <v>1984</v>
      </c>
      <c r="WD72" s="1744" t="s">
        <v>1880</v>
      </c>
      <c r="WE72" s="1744" t="s">
        <v>897</v>
      </c>
      <c r="WF72" s="1802" t="s">
        <v>897</v>
      </c>
      <c r="WG72" s="1827" t="s">
        <v>1877</v>
      </c>
      <c r="WH72" s="1744" t="s">
        <v>1889</v>
      </c>
      <c r="WI72" s="1744" t="s">
        <v>897</v>
      </c>
      <c r="WJ72" s="1802" t="s">
        <v>897</v>
      </c>
      <c r="WK72" s="1827" t="s">
        <v>1866</v>
      </c>
      <c r="WL72" s="1744" t="s">
        <v>1970</v>
      </c>
      <c r="WM72" s="1744" t="s">
        <v>897</v>
      </c>
      <c r="WN72" s="1802" t="s">
        <v>897</v>
      </c>
      <c r="WO72" s="1827" t="s">
        <v>1901</v>
      </c>
      <c r="WP72" s="1744" t="s">
        <v>1985</v>
      </c>
      <c r="WQ72" s="1744" t="s">
        <v>897</v>
      </c>
      <c r="WR72" s="1802" t="s">
        <v>897</v>
      </c>
      <c r="WS72" s="1827" t="s">
        <v>1900</v>
      </c>
      <c r="WT72" s="1744" t="s">
        <v>1987</v>
      </c>
      <c r="WU72" s="1744" t="s">
        <v>897</v>
      </c>
      <c r="WV72" s="1802" t="s">
        <v>897</v>
      </c>
      <c r="WW72" s="1827" t="s">
        <v>897</v>
      </c>
      <c r="WX72" s="1744" t="s">
        <v>897</v>
      </c>
      <c r="WY72" s="1744" t="s">
        <v>897</v>
      </c>
      <c r="WZ72" s="1802" t="s">
        <v>897</v>
      </c>
      <c r="XA72" s="1827" t="s">
        <v>897</v>
      </c>
      <c r="XB72" s="1744" t="s">
        <v>897</v>
      </c>
      <c r="XC72" s="1744" t="s">
        <v>897</v>
      </c>
      <c r="XD72" s="1802" t="s">
        <v>897</v>
      </c>
      <c r="XE72" s="1827" t="s">
        <v>897</v>
      </c>
      <c r="XF72" s="1744" t="s">
        <v>897</v>
      </c>
      <c r="XG72" s="1744" t="s">
        <v>897</v>
      </c>
      <c r="XH72" s="1802" t="s">
        <v>897</v>
      </c>
      <c r="XI72" s="1827" t="s">
        <v>897</v>
      </c>
      <c r="XJ72" s="1744" t="s">
        <v>897</v>
      </c>
      <c r="XK72" s="1744" t="s">
        <v>897</v>
      </c>
      <c r="XL72" s="1802" t="s">
        <v>897</v>
      </c>
      <c r="XM72" s="1827" t="s">
        <v>897</v>
      </c>
      <c r="XN72" s="1744" t="s">
        <v>897</v>
      </c>
      <c r="XO72" s="1744" t="s">
        <v>897</v>
      </c>
      <c r="XP72" s="1802" t="s">
        <v>897</v>
      </c>
      <c r="XQ72" s="1827" t="s">
        <v>897</v>
      </c>
      <c r="XR72" s="1744" t="s">
        <v>897</v>
      </c>
      <c r="XS72" s="1744" t="s">
        <v>897</v>
      </c>
      <c r="XT72" s="1802" t="s">
        <v>897</v>
      </c>
      <c r="XU72" s="1827" t="s">
        <v>897</v>
      </c>
      <c r="XV72" s="1744" t="s">
        <v>897</v>
      </c>
      <c r="XW72" s="1744" t="s">
        <v>897</v>
      </c>
      <c r="XX72" s="1802" t="s">
        <v>897</v>
      </c>
      <c r="XY72" s="1827" t="s">
        <v>897</v>
      </c>
      <c r="XZ72" s="1744" t="s">
        <v>897</v>
      </c>
      <c r="YA72" s="1744" t="s">
        <v>897</v>
      </c>
      <c r="YB72" s="1802" t="s">
        <v>897</v>
      </c>
      <c r="YC72" s="1827" t="s">
        <v>897</v>
      </c>
      <c r="YD72" s="1744" t="s">
        <v>897</v>
      </c>
      <c r="YE72" s="1744" t="s">
        <v>897</v>
      </c>
      <c r="YF72" s="1802" t="s">
        <v>897</v>
      </c>
      <c r="YG72" s="1827" t="s">
        <v>897</v>
      </c>
      <c r="YH72" s="1744" t="s">
        <v>897</v>
      </c>
      <c r="YI72" s="1744" t="s">
        <v>897</v>
      </c>
      <c r="YJ72" s="1802" t="s">
        <v>897</v>
      </c>
      <c r="YK72" s="1827" t="s">
        <v>897</v>
      </c>
      <c r="YL72" s="1744" t="s">
        <v>897</v>
      </c>
      <c r="YM72" s="1744" t="s">
        <v>897</v>
      </c>
      <c r="YN72" s="1828" t="s">
        <v>897</v>
      </c>
      <c r="YO72" s="1827" t="s">
        <v>897</v>
      </c>
      <c r="YP72" s="1744" t="s">
        <v>897</v>
      </c>
      <c r="YQ72" s="1744" t="s">
        <v>897</v>
      </c>
      <c r="YR72" s="1802" t="s">
        <v>897</v>
      </c>
      <c r="YS72" s="1827" t="s">
        <v>897</v>
      </c>
      <c r="YT72" s="1744" t="s">
        <v>897</v>
      </c>
      <c r="YU72" s="1744" t="s">
        <v>897</v>
      </c>
      <c r="YV72" s="1802" t="s">
        <v>897</v>
      </c>
      <c r="YW72" s="1827" t="s">
        <v>897</v>
      </c>
      <c r="YX72" s="1744" t="s">
        <v>897</v>
      </c>
      <c r="YY72" s="1744" t="s">
        <v>897</v>
      </c>
      <c r="YZ72" s="1802" t="s">
        <v>897</v>
      </c>
      <c r="ZA72" s="1827" t="s">
        <v>897</v>
      </c>
      <c r="ZB72" s="1744" t="s">
        <v>897</v>
      </c>
      <c r="ZC72" s="1744" t="s">
        <v>897</v>
      </c>
      <c r="ZD72" s="1802" t="s">
        <v>897</v>
      </c>
      <c r="ZE72" s="1827" t="s">
        <v>897</v>
      </c>
      <c r="ZF72" s="1744" t="s">
        <v>897</v>
      </c>
      <c r="ZG72" s="1744" t="s">
        <v>897</v>
      </c>
      <c r="ZH72" s="1802" t="s">
        <v>897</v>
      </c>
      <c r="ZI72" s="2016" t="s">
        <v>2607</v>
      </c>
      <c r="ZJ72" s="2159" t="s">
        <v>897</v>
      </c>
      <c r="ZK72" s="2159" t="s">
        <v>897</v>
      </c>
      <c r="ZL72" s="2160" t="s">
        <v>897</v>
      </c>
      <c r="ZM72" s="1827"/>
      <c r="ZN72" s="1744"/>
      <c r="ZO72" s="1744"/>
      <c r="ZP72" s="1828"/>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7" t="s">
        <v>1975</v>
      </c>
      <c r="UX73" s="1744" t="s">
        <v>1955</v>
      </c>
      <c r="UY73" s="1744" t="s">
        <v>1924</v>
      </c>
      <c r="UZ73" s="1802" t="s">
        <v>897</v>
      </c>
      <c r="VA73" s="1827" t="s">
        <v>1957</v>
      </c>
      <c r="VB73" s="1744" t="s">
        <v>1937</v>
      </c>
      <c r="VC73" s="1744" t="s">
        <v>1872</v>
      </c>
      <c r="VD73" s="1802" t="s">
        <v>897</v>
      </c>
      <c r="VE73" s="1827" t="s">
        <v>897</v>
      </c>
      <c r="VF73" s="1744" t="s">
        <v>897</v>
      </c>
      <c r="VG73" s="1744" t="s">
        <v>897</v>
      </c>
      <c r="VH73" s="1802" t="s">
        <v>897</v>
      </c>
      <c r="VI73" s="1827" t="s">
        <v>231</v>
      </c>
      <c r="VJ73" s="1744" t="s">
        <v>1097</v>
      </c>
      <c r="VK73" s="1744" t="s">
        <v>1154</v>
      </c>
      <c r="VL73" s="1802" t="s">
        <v>897</v>
      </c>
      <c r="VM73" s="1827" t="s">
        <v>1518</v>
      </c>
      <c r="VN73" s="1744" t="s">
        <v>500</v>
      </c>
      <c r="VO73" s="1744" t="s">
        <v>1714</v>
      </c>
      <c r="VP73" s="1802" t="s">
        <v>897</v>
      </c>
      <c r="VQ73" s="1827" t="s">
        <v>1113</v>
      </c>
      <c r="VR73" s="1744" t="s">
        <v>1177</v>
      </c>
      <c r="VS73" s="1744" t="s">
        <v>1012</v>
      </c>
      <c r="VT73" s="1802" t="s">
        <v>897</v>
      </c>
      <c r="VU73" s="1827" t="s">
        <v>1908</v>
      </c>
      <c r="VV73" s="1744" t="s">
        <v>1996</v>
      </c>
      <c r="VW73" s="1744" t="s">
        <v>1901</v>
      </c>
      <c r="VX73" s="1802" t="s">
        <v>897</v>
      </c>
      <c r="VY73" s="1827" t="s">
        <v>1998</v>
      </c>
      <c r="VZ73" s="1744" t="s">
        <v>1967</v>
      </c>
      <c r="WA73" s="1744" t="s">
        <v>1971</v>
      </c>
      <c r="WB73" s="1802" t="s">
        <v>897</v>
      </c>
      <c r="WC73" s="1827" t="s">
        <v>897</v>
      </c>
      <c r="WD73" s="1744" t="s">
        <v>897</v>
      </c>
      <c r="WE73" s="1744" t="s">
        <v>897</v>
      </c>
      <c r="WF73" s="1802" t="s">
        <v>897</v>
      </c>
      <c r="WG73" s="1827" t="s">
        <v>1909</v>
      </c>
      <c r="WH73" s="1744" t="s">
        <v>1989</v>
      </c>
      <c r="WI73" s="1744" t="s">
        <v>1976</v>
      </c>
      <c r="WJ73" s="1802" t="s">
        <v>897</v>
      </c>
      <c r="WK73" s="1827" t="s">
        <v>897</v>
      </c>
      <c r="WL73" s="1744" t="s">
        <v>897</v>
      </c>
      <c r="WM73" s="1744" t="s">
        <v>897</v>
      </c>
      <c r="WN73" s="1802" t="s">
        <v>897</v>
      </c>
      <c r="WO73" s="1827" t="s">
        <v>1896</v>
      </c>
      <c r="WP73" s="1744" t="s">
        <v>1925</v>
      </c>
      <c r="WQ73" s="1744" t="s">
        <v>1929</v>
      </c>
      <c r="WR73" s="1802" t="s">
        <v>897</v>
      </c>
      <c r="WS73" s="1827" t="s">
        <v>1887</v>
      </c>
      <c r="WT73" s="1744" t="s">
        <v>1957</v>
      </c>
      <c r="WU73" s="1744" t="s">
        <v>1915</v>
      </c>
      <c r="WV73" s="1802" t="s">
        <v>897</v>
      </c>
      <c r="WW73" s="1827" t="s">
        <v>1920</v>
      </c>
      <c r="WX73" s="1744" t="s">
        <v>1931</v>
      </c>
      <c r="WY73" s="1744" t="s">
        <v>1926</v>
      </c>
      <c r="WZ73" s="1802" t="s">
        <v>897</v>
      </c>
      <c r="XA73" s="1827" t="s">
        <v>897</v>
      </c>
      <c r="XB73" s="1744" t="s">
        <v>897</v>
      </c>
      <c r="XC73" s="1744" t="s">
        <v>897</v>
      </c>
      <c r="XD73" s="1802" t="s">
        <v>897</v>
      </c>
      <c r="XE73" s="1827" t="s">
        <v>897</v>
      </c>
      <c r="XF73" s="1744" t="s">
        <v>897</v>
      </c>
      <c r="XG73" s="1744" t="s">
        <v>897</v>
      </c>
      <c r="XH73" s="1802" t="s">
        <v>897</v>
      </c>
      <c r="XI73" s="1827" t="s">
        <v>897</v>
      </c>
      <c r="XJ73" s="1744" t="s">
        <v>897</v>
      </c>
      <c r="XK73" s="1744" t="s">
        <v>897</v>
      </c>
      <c r="XL73" s="1802" t="s">
        <v>897</v>
      </c>
      <c r="XM73" s="1827" t="s">
        <v>897</v>
      </c>
      <c r="XN73" s="1744" t="s">
        <v>897</v>
      </c>
      <c r="XO73" s="1744" t="s">
        <v>897</v>
      </c>
      <c r="XP73" s="1802" t="s">
        <v>897</v>
      </c>
      <c r="XQ73" s="1827" t="s">
        <v>897</v>
      </c>
      <c r="XR73" s="1744" t="s">
        <v>897</v>
      </c>
      <c r="XS73" s="1744" t="s">
        <v>897</v>
      </c>
      <c r="XT73" s="1802" t="s">
        <v>897</v>
      </c>
      <c r="XU73" s="1827" t="s">
        <v>897</v>
      </c>
      <c r="XV73" s="1744" t="s">
        <v>897</v>
      </c>
      <c r="XW73" s="1744" t="s">
        <v>897</v>
      </c>
      <c r="XX73" s="1802" t="s">
        <v>897</v>
      </c>
      <c r="XY73" s="1827" t="s">
        <v>897</v>
      </c>
      <c r="XZ73" s="1744" t="s">
        <v>897</v>
      </c>
      <c r="YA73" s="1744" t="s">
        <v>897</v>
      </c>
      <c r="YB73" s="1802" t="s">
        <v>897</v>
      </c>
      <c r="YC73" s="1827" t="s">
        <v>897</v>
      </c>
      <c r="YD73" s="1744" t="s">
        <v>897</v>
      </c>
      <c r="YE73" s="1744" t="s">
        <v>897</v>
      </c>
      <c r="YF73" s="1802" t="s">
        <v>897</v>
      </c>
      <c r="YG73" s="1827" t="s">
        <v>897</v>
      </c>
      <c r="YH73" s="1744" t="s">
        <v>897</v>
      </c>
      <c r="YI73" s="1744" t="s">
        <v>897</v>
      </c>
      <c r="YJ73" s="1802" t="s">
        <v>897</v>
      </c>
      <c r="YK73" s="1827" t="s">
        <v>897</v>
      </c>
      <c r="YL73" s="1744" t="s">
        <v>897</v>
      </c>
      <c r="YM73" s="1744" t="s">
        <v>897</v>
      </c>
      <c r="YN73" s="1828" t="s">
        <v>897</v>
      </c>
      <c r="YO73" s="1827" t="s">
        <v>897</v>
      </c>
      <c r="YP73" s="1744" t="s">
        <v>897</v>
      </c>
      <c r="YQ73" s="1744" t="s">
        <v>897</v>
      </c>
      <c r="YR73" s="1802" t="s">
        <v>897</v>
      </c>
      <c r="YS73" s="1827" t="s">
        <v>897</v>
      </c>
      <c r="YT73" s="1744" t="s">
        <v>897</v>
      </c>
      <c r="YU73" s="1744" t="s">
        <v>897</v>
      </c>
      <c r="YV73" s="1802" t="s">
        <v>897</v>
      </c>
      <c r="YW73" s="1827" t="s">
        <v>897</v>
      </c>
      <c r="YX73" s="1744" t="s">
        <v>897</v>
      </c>
      <c r="YY73" s="1744" t="s">
        <v>897</v>
      </c>
      <c r="YZ73" s="1802" t="s">
        <v>897</v>
      </c>
      <c r="ZA73" s="1827" t="s">
        <v>897</v>
      </c>
      <c r="ZB73" s="1744" t="s">
        <v>897</v>
      </c>
      <c r="ZC73" s="1744" t="s">
        <v>897</v>
      </c>
      <c r="ZD73" s="1802" t="s">
        <v>897</v>
      </c>
      <c r="ZE73" s="1827" t="s">
        <v>897</v>
      </c>
      <c r="ZF73" s="1744" t="s">
        <v>897</v>
      </c>
      <c r="ZG73" s="1744" t="s">
        <v>897</v>
      </c>
      <c r="ZH73" s="1802" t="s">
        <v>897</v>
      </c>
      <c r="ZI73" s="2016" t="s">
        <v>2607</v>
      </c>
      <c r="ZJ73" s="2159" t="s">
        <v>897</v>
      </c>
      <c r="ZK73" s="2159" t="s">
        <v>897</v>
      </c>
      <c r="ZL73" s="2160" t="s">
        <v>897</v>
      </c>
      <c r="ZM73" s="1827"/>
      <c r="ZN73" s="1744"/>
      <c r="ZO73" s="1744"/>
      <c r="ZP73" s="1828"/>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599" t="s">
        <v>470</v>
      </c>
      <c r="F74" s="1522" t="s">
        <v>487</v>
      </c>
      <c r="G74" s="1523" t="s">
        <v>9</v>
      </c>
      <c r="H74" s="395">
        <f t="shared" si="44"/>
        <v>167</v>
      </c>
      <c r="I74" s="396">
        <f t="shared" si="45"/>
        <v>191</v>
      </c>
      <c r="J74" s="396">
        <f t="shared" si="46"/>
        <v>358</v>
      </c>
      <c r="K74" s="552">
        <f t="shared" si="47"/>
        <v>0.46648044692737428</v>
      </c>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c r="AJ74" s="1600"/>
      <c r="AK74" s="1600"/>
      <c r="AL74" s="1600"/>
      <c r="AM74" s="1600"/>
      <c r="AN74" s="1600"/>
      <c r="AO74" s="1600"/>
      <c r="AP74" s="1600"/>
      <c r="AQ74" s="1600"/>
      <c r="AR74" s="1600"/>
      <c r="AS74" s="1600"/>
      <c r="AT74" s="1600"/>
      <c r="AU74" s="1600"/>
      <c r="AV74" s="1600"/>
      <c r="AW74" s="1600"/>
      <c r="AX74" s="1600"/>
      <c r="AY74" s="1600"/>
      <c r="AZ74" s="1600"/>
      <c r="BA74" s="1600"/>
      <c r="BB74" s="1600"/>
      <c r="BC74" s="1600"/>
      <c r="BD74" s="1600"/>
      <c r="BE74" s="1600"/>
      <c r="BF74" s="1600"/>
      <c r="BG74" s="1600"/>
      <c r="BH74" s="1600"/>
      <c r="BI74" s="1600"/>
      <c r="BJ74" s="1600"/>
      <c r="BK74" s="1600"/>
      <c r="BL74" s="1600"/>
      <c r="BM74" s="1600"/>
      <c r="BN74" s="1600"/>
      <c r="BO74" s="1600"/>
      <c r="BP74" s="1600"/>
      <c r="BQ74" s="1600"/>
      <c r="BR74" s="1600"/>
      <c r="BS74" s="1600"/>
      <c r="BT74" s="1600"/>
      <c r="BU74" s="1600"/>
      <c r="BV74" s="1600"/>
      <c r="BW74" s="1600"/>
      <c r="BX74" s="1600"/>
      <c r="BY74" s="1600"/>
      <c r="BZ74" s="1600"/>
      <c r="CA74" s="1600"/>
      <c r="CB74" s="1600"/>
      <c r="CC74" s="1600"/>
      <c r="CD74" s="1600"/>
      <c r="CE74" s="1600"/>
      <c r="CF74" s="1600"/>
      <c r="CG74" s="1600"/>
      <c r="CH74" s="1600"/>
      <c r="CI74" s="1600"/>
      <c r="CJ74" s="1600"/>
      <c r="CK74" s="1600"/>
      <c r="CL74" s="1600"/>
      <c r="CM74" s="1600"/>
      <c r="CN74" s="1600"/>
      <c r="CO74" s="1600"/>
      <c r="CP74" s="1600"/>
      <c r="CQ74" s="1600"/>
      <c r="CR74" s="1600"/>
      <c r="CS74" s="1600"/>
      <c r="CT74" s="1600"/>
      <c r="CU74" s="1600"/>
      <c r="CV74" s="1600"/>
      <c r="CW74" s="1600"/>
      <c r="CX74" s="1600"/>
      <c r="CY74" s="1600"/>
      <c r="CZ74" s="1600"/>
      <c r="DA74" s="1600"/>
      <c r="DB74" s="1600"/>
      <c r="DC74" s="1600"/>
      <c r="DD74" s="1600"/>
      <c r="DE74" s="1600"/>
      <c r="DF74" s="1600"/>
      <c r="DG74" s="1600"/>
      <c r="DH74" s="1600"/>
      <c r="DI74" s="1600"/>
      <c r="DJ74" s="1600"/>
      <c r="DK74" s="1600"/>
      <c r="DL74" s="1600"/>
      <c r="DM74" s="1600"/>
      <c r="DN74" s="1600"/>
      <c r="DO74" s="1600"/>
      <c r="DP74" s="1600"/>
      <c r="DQ74" s="1600"/>
      <c r="DR74" s="1600"/>
      <c r="DS74" s="1600"/>
      <c r="DT74" s="1600"/>
      <c r="DU74" s="1600"/>
      <c r="DV74" s="1600"/>
      <c r="DW74" s="1600"/>
      <c r="DX74" s="1600"/>
      <c r="DY74" s="1600"/>
      <c r="DZ74" s="1600"/>
      <c r="EA74" s="1600"/>
      <c r="EB74" s="1600"/>
      <c r="EC74" s="1600"/>
      <c r="ED74" s="1600"/>
      <c r="EE74" s="1600"/>
      <c r="EF74" s="1600"/>
      <c r="EG74" s="1600"/>
      <c r="EH74" s="1600"/>
      <c r="EI74" s="1600"/>
      <c r="EJ74" s="1600"/>
      <c r="EK74" s="1600"/>
      <c r="EL74" s="1600"/>
      <c r="EM74" s="1600"/>
      <c r="EN74" s="1600"/>
      <c r="EO74" s="1600"/>
      <c r="EP74" s="1600"/>
      <c r="EQ74" s="1600"/>
      <c r="ER74" s="1600"/>
      <c r="ES74" s="1600"/>
      <c r="ET74" s="1600"/>
      <c r="EU74" s="1600"/>
      <c r="EV74" s="1600"/>
      <c r="EW74" s="1600"/>
      <c r="EX74" s="1600"/>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6"/>
      <c r="PQ74" s="1567" t="s">
        <v>159</v>
      </c>
      <c r="PR74" s="1565" t="s">
        <v>203</v>
      </c>
      <c r="PS74" s="1565"/>
      <c r="PT74" s="1566"/>
      <c r="PU74" s="1567" t="s">
        <v>5</v>
      </c>
      <c r="PV74" s="1565"/>
      <c r="PW74" s="1565"/>
      <c r="PX74" s="1566"/>
      <c r="PY74" s="1567" t="s">
        <v>207</v>
      </c>
      <c r="PZ74" s="1565" t="s">
        <v>795</v>
      </c>
      <c r="QA74" s="1565" t="s">
        <v>132</v>
      </c>
      <c r="QB74" s="1607" t="s">
        <v>199</v>
      </c>
      <c r="QC74" s="1608" t="s">
        <v>414</v>
      </c>
      <c r="QD74" s="1603" t="s">
        <v>482</v>
      </c>
      <c r="QE74" s="1603" t="s">
        <v>261</v>
      </c>
      <c r="QF74" s="1607"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88" t="s">
        <v>1879</v>
      </c>
      <c r="UD74" s="1689" t="s">
        <v>1917</v>
      </c>
      <c r="UE74" s="1689" t="s">
        <v>1969</v>
      </c>
      <c r="UF74" s="1722" t="s">
        <v>897</v>
      </c>
      <c r="UG74" s="1688" t="s">
        <v>1914</v>
      </c>
      <c r="UH74" s="1689" t="s">
        <v>1913</v>
      </c>
      <c r="UI74" s="1689" t="s">
        <v>1899</v>
      </c>
      <c r="UJ74" s="1690"/>
      <c r="UK74" s="1688" t="s">
        <v>897</v>
      </c>
      <c r="UL74" s="1689" t="s">
        <v>897</v>
      </c>
      <c r="UM74" s="1689" t="s">
        <v>897</v>
      </c>
      <c r="UN74" s="1722"/>
      <c r="UO74" s="1688" t="s">
        <v>897</v>
      </c>
      <c r="UP74" s="1689" t="s">
        <v>897</v>
      </c>
      <c r="UQ74" s="1689" t="s">
        <v>897</v>
      </c>
      <c r="UR74" s="1722"/>
      <c r="US74" s="1688" t="s">
        <v>897</v>
      </c>
      <c r="UT74" s="1689" t="s">
        <v>897</v>
      </c>
      <c r="UU74" s="1689" t="s">
        <v>897</v>
      </c>
      <c r="UV74" s="1722"/>
      <c r="UW74" s="1824" t="s">
        <v>897</v>
      </c>
      <c r="UX74" s="1825" t="s">
        <v>897</v>
      </c>
      <c r="UY74" s="1825" t="s">
        <v>897</v>
      </c>
      <c r="UZ74" s="1852" t="s">
        <v>897</v>
      </c>
      <c r="VA74" s="1824" t="s">
        <v>897</v>
      </c>
      <c r="VB74" s="1825" t="s">
        <v>897</v>
      </c>
      <c r="VC74" s="1825" t="s">
        <v>897</v>
      </c>
      <c r="VD74" s="1852" t="s">
        <v>897</v>
      </c>
      <c r="VE74" s="1824" t="s">
        <v>897</v>
      </c>
      <c r="VF74" s="1825" t="s">
        <v>897</v>
      </c>
      <c r="VG74" s="1825" t="s">
        <v>897</v>
      </c>
      <c r="VH74" s="1852" t="s">
        <v>897</v>
      </c>
      <c r="VI74" s="1824" t="s">
        <v>897</v>
      </c>
      <c r="VJ74" s="1825" t="s">
        <v>897</v>
      </c>
      <c r="VK74" s="1825" t="s">
        <v>897</v>
      </c>
      <c r="VL74" s="1852" t="s">
        <v>897</v>
      </c>
      <c r="VM74" s="1824" t="s">
        <v>1140</v>
      </c>
      <c r="VN74" s="1825" t="s">
        <v>1152</v>
      </c>
      <c r="VO74" s="1825" t="s">
        <v>1038</v>
      </c>
      <c r="VP74" s="1852" t="s">
        <v>897</v>
      </c>
      <c r="VQ74" s="1824" t="s">
        <v>297</v>
      </c>
      <c r="VR74" s="1825" t="s">
        <v>222</v>
      </c>
      <c r="VS74" s="1825" t="s">
        <v>897</v>
      </c>
      <c r="VT74" s="1852" t="s">
        <v>897</v>
      </c>
      <c r="VU74" s="1824" t="s">
        <v>1950</v>
      </c>
      <c r="VV74" s="1825" t="s">
        <v>1929</v>
      </c>
      <c r="VW74" s="1825" t="s">
        <v>1909</v>
      </c>
      <c r="VX74" s="1852" t="s">
        <v>897</v>
      </c>
      <c r="VY74" s="1824" t="s">
        <v>1973</v>
      </c>
      <c r="VZ74" s="1825" t="s">
        <v>1912</v>
      </c>
      <c r="WA74" s="1825" t="s">
        <v>1990</v>
      </c>
      <c r="WB74" s="1852" t="s">
        <v>897</v>
      </c>
      <c r="WC74" s="1824" t="s">
        <v>1944</v>
      </c>
      <c r="WD74" s="1825" t="s">
        <v>1979</v>
      </c>
      <c r="WE74" s="1825" t="s">
        <v>1955</v>
      </c>
      <c r="WF74" s="1852" t="s">
        <v>897</v>
      </c>
      <c r="WG74" s="1824" t="s">
        <v>1924</v>
      </c>
      <c r="WH74" s="1825" t="s">
        <v>1916</v>
      </c>
      <c r="WI74" s="1825" t="s">
        <v>1907</v>
      </c>
      <c r="WJ74" s="1852" t="s">
        <v>897</v>
      </c>
      <c r="WK74" s="1824" t="s">
        <v>1904</v>
      </c>
      <c r="WL74" s="1825" t="s">
        <v>1913</v>
      </c>
      <c r="WM74" s="1825" t="s">
        <v>1919</v>
      </c>
      <c r="WN74" s="1852" t="s">
        <v>897</v>
      </c>
      <c r="WO74" s="1824" t="s">
        <v>1895</v>
      </c>
      <c r="WP74" s="1825" t="s">
        <v>1967</v>
      </c>
      <c r="WQ74" s="1825" t="s">
        <v>2005</v>
      </c>
      <c r="WR74" s="1852" t="s">
        <v>897</v>
      </c>
      <c r="WS74" s="1824" t="s">
        <v>1975</v>
      </c>
      <c r="WT74" s="1825" t="s">
        <v>1988</v>
      </c>
      <c r="WU74" s="1825" t="s">
        <v>1921</v>
      </c>
      <c r="WV74" s="1852" t="s">
        <v>897</v>
      </c>
      <c r="WW74" s="1824" t="s">
        <v>1872</v>
      </c>
      <c r="WX74" s="1825" t="s">
        <v>1902</v>
      </c>
      <c r="WY74" s="1825" t="s">
        <v>1896</v>
      </c>
      <c r="WZ74" s="1852" t="s">
        <v>897</v>
      </c>
      <c r="XA74" s="1824" t="s">
        <v>1884</v>
      </c>
      <c r="XB74" s="1825" t="s">
        <v>1909</v>
      </c>
      <c r="XC74" s="1825" t="s">
        <v>1950</v>
      </c>
      <c r="XD74" s="1852" t="s">
        <v>897</v>
      </c>
      <c r="XE74" s="1824" t="s">
        <v>1963</v>
      </c>
      <c r="XF74" s="1825" t="s">
        <v>1933</v>
      </c>
      <c r="XG74" s="1825" t="s">
        <v>1979</v>
      </c>
      <c r="XH74" s="1852" t="s">
        <v>897</v>
      </c>
      <c r="XI74" s="1824" t="s">
        <v>1904</v>
      </c>
      <c r="XJ74" s="1825" t="s">
        <v>1935</v>
      </c>
      <c r="XK74" s="1825" t="s">
        <v>1955</v>
      </c>
      <c r="XL74" s="1852" t="s">
        <v>897</v>
      </c>
      <c r="XM74" s="1824" t="s">
        <v>1873</v>
      </c>
      <c r="XN74" s="1825" t="s">
        <v>1877</v>
      </c>
      <c r="XO74" s="1825" t="s">
        <v>897</v>
      </c>
      <c r="XP74" s="1852" t="s">
        <v>897</v>
      </c>
      <c r="XQ74" s="1824" t="s">
        <v>1957</v>
      </c>
      <c r="XR74" s="1825" t="s">
        <v>1924</v>
      </c>
      <c r="XS74" s="1825" t="s">
        <v>1967</v>
      </c>
      <c r="XT74" s="1852" t="s">
        <v>897</v>
      </c>
      <c r="XU74" s="1824" t="s">
        <v>1971</v>
      </c>
      <c r="XV74" s="1825" t="s">
        <v>1976</v>
      </c>
      <c r="XW74" s="1825" t="s">
        <v>1975</v>
      </c>
      <c r="XX74" s="1852" t="s">
        <v>897</v>
      </c>
      <c r="XY74" s="1824" t="s">
        <v>1920</v>
      </c>
      <c r="XZ74" s="1825" t="s">
        <v>1897</v>
      </c>
      <c r="YA74" s="1825" t="s">
        <v>1996</v>
      </c>
      <c r="YB74" s="1852" t="s">
        <v>897</v>
      </c>
      <c r="YC74" s="1824" t="s">
        <v>2005</v>
      </c>
      <c r="YD74" s="1825" t="s">
        <v>1989</v>
      </c>
      <c r="YE74" s="1825" t="s">
        <v>1916</v>
      </c>
      <c r="YF74" s="1852" t="s">
        <v>897</v>
      </c>
      <c r="YG74" s="1824" t="s">
        <v>1926</v>
      </c>
      <c r="YH74" s="1825" t="s">
        <v>1913</v>
      </c>
      <c r="YI74" s="1825" t="s">
        <v>1931</v>
      </c>
      <c r="YJ74" s="1852" t="s">
        <v>897</v>
      </c>
      <c r="YK74" s="1824" t="s">
        <v>1963</v>
      </c>
      <c r="YL74" s="1825" t="s">
        <v>1902</v>
      </c>
      <c r="YM74" s="1825" t="s">
        <v>1990</v>
      </c>
      <c r="YN74" s="1826" t="s">
        <v>897</v>
      </c>
      <c r="YO74" s="1824" t="s">
        <v>1879</v>
      </c>
      <c r="YP74" s="1825" t="s">
        <v>1869</v>
      </c>
      <c r="YQ74" s="1825" t="s">
        <v>897</v>
      </c>
      <c r="YR74" s="1852" t="s">
        <v>897</v>
      </c>
      <c r="YS74" s="1824" t="s">
        <v>1935</v>
      </c>
      <c r="YT74" s="1825" t="s">
        <v>2009</v>
      </c>
      <c r="YU74" s="1825" t="s">
        <v>1914</v>
      </c>
      <c r="YV74" s="1852" t="s">
        <v>897</v>
      </c>
      <c r="YW74" s="1824" t="s">
        <v>1979</v>
      </c>
      <c r="YX74" s="1825" t="s">
        <v>1955</v>
      </c>
      <c r="YY74" s="1825" t="s">
        <v>1897</v>
      </c>
      <c r="YZ74" s="1852" t="s">
        <v>897</v>
      </c>
      <c r="ZA74" s="1824" t="s">
        <v>1943</v>
      </c>
      <c r="ZB74" s="1825" t="s">
        <v>1907</v>
      </c>
      <c r="ZC74" s="1825" t="s">
        <v>1976</v>
      </c>
      <c r="ZD74" s="1852" t="s">
        <v>897</v>
      </c>
      <c r="ZE74" s="1824" t="s">
        <v>1975</v>
      </c>
      <c r="ZF74" s="1825" t="s">
        <v>1989</v>
      </c>
      <c r="ZG74" s="1825" t="s">
        <v>1992</v>
      </c>
      <c r="ZH74" s="1852" t="s">
        <v>897</v>
      </c>
      <c r="ZI74" s="1824" t="s">
        <v>1913</v>
      </c>
      <c r="ZJ74" s="1825" t="s">
        <v>1963</v>
      </c>
      <c r="ZK74" s="1825" t="s">
        <v>1961</v>
      </c>
      <c r="ZL74" s="1826" t="s">
        <v>897</v>
      </c>
      <c r="ZM74" s="1824" t="e">
        <v>#N/A</v>
      </c>
      <c r="ZN74" s="1825" t="e">
        <v>#N/A</v>
      </c>
      <c r="ZO74" s="1825" t="e">
        <v>#N/A</v>
      </c>
      <c r="ZP74" s="1826"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7" t="s">
        <v>1971</v>
      </c>
      <c r="UX75" s="1744" t="s">
        <v>1976</v>
      </c>
      <c r="UY75" s="1744" t="s">
        <v>1922</v>
      </c>
      <c r="UZ75" s="1802" t="s">
        <v>897</v>
      </c>
      <c r="VA75" s="1827" t="s">
        <v>2004</v>
      </c>
      <c r="VB75" s="1744" t="s">
        <v>1955</v>
      </c>
      <c r="VC75" s="1744" t="s">
        <v>1901</v>
      </c>
      <c r="VD75" s="1802" t="s">
        <v>897</v>
      </c>
      <c r="VE75" s="1827" t="s">
        <v>1897</v>
      </c>
      <c r="VF75" s="1744" t="s">
        <v>1950</v>
      </c>
      <c r="VG75" s="1744" t="s">
        <v>1902</v>
      </c>
      <c r="VH75" s="1802" t="s">
        <v>897</v>
      </c>
      <c r="VI75" s="1827" t="s">
        <v>2100</v>
      </c>
      <c r="VJ75" s="1744" t="s">
        <v>1632</v>
      </c>
      <c r="VK75" s="1744" t="s">
        <v>798</v>
      </c>
      <c r="VL75" s="1802" t="s">
        <v>897</v>
      </c>
      <c r="VM75" s="1827" t="s">
        <v>1446</v>
      </c>
      <c r="VN75" s="1744" t="s">
        <v>1518</v>
      </c>
      <c r="VO75" s="1744" t="s">
        <v>1498</v>
      </c>
      <c r="VP75" s="1802" t="s">
        <v>897</v>
      </c>
      <c r="VQ75" s="1827" t="s">
        <v>897</v>
      </c>
      <c r="VR75" s="1744" t="s">
        <v>897</v>
      </c>
      <c r="VS75" s="1744" t="s">
        <v>897</v>
      </c>
      <c r="VT75" s="1802" t="s">
        <v>897</v>
      </c>
      <c r="VU75" s="1827" t="s">
        <v>1941</v>
      </c>
      <c r="VV75" s="1744" t="s">
        <v>1954</v>
      </c>
      <c r="VW75" s="1744" t="s">
        <v>1974</v>
      </c>
      <c r="VX75" s="1802" t="s">
        <v>897</v>
      </c>
      <c r="VY75" s="1827" t="s">
        <v>1924</v>
      </c>
      <c r="VZ75" s="1744" t="s">
        <v>1990</v>
      </c>
      <c r="WA75" s="1744" t="s">
        <v>1935</v>
      </c>
      <c r="WB75" s="1802" t="s">
        <v>897</v>
      </c>
      <c r="WC75" s="1827" t="s">
        <v>1909</v>
      </c>
      <c r="WD75" s="1744" t="s">
        <v>1875</v>
      </c>
      <c r="WE75" s="1744" t="s">
        <v>1910</v>
      </c>
      <c r="WF75" s="1802" t="s">
        <v>897</v>
      </c>
      <c r="WG75" s="1827" t="s">
        <v>1866</v>
      </c>
      <c r="WH75" s="1744" t="s">
        <v>1944</v>
      </c>
      <c r="WI75" s="1744" t="s">
        <v>897</v>
      </c>
      <c r="WJ75" s="1802" t="s">
        <v>897</v>
      </c>
      <c r="WK75" s="1827" t="s">
        <v>1899</v>
      </c>
      <c r="WL75" s="1744" t="s">
        <v>1915</v>
      </c>
      <c r="WM75" s="1744" t="s">
        <v>1895</v>
      </c>
      <c r="WN75" s="1802" t="s">
        <v>897</v>
      </c>
      <c r="WO75" s="1827" t="s">
        <v>1919</v>
      </c>
      <c r="WP75" s="1744" t="s">
        <v>1950</v>
      </c>
      <c r="WQ75" s="1744" t="s">
        <v>1920</v>
      </c>
      <c r="WR75" s="1802" t="s">
        <v>897</v>
      </c>
      <c r="WS75" s="1827" t="s">
        <v>1916</v>
      </c>
      <c r="WT75" s="1744" t="s">
        <v>1999</v>
      </c>
      <c r="WU75" s="1744" t="s">
        <v>1955</v>
      </c>
      <c r="WV75" s="1802" t="s">
        <v>897</v>
      </c>
      <c r="WW75" s="1827" t="s">
        <v>1904</v>
      </c>
      <c r="WX75" s="1744" t="s">
        <v>1932</v>
      </c>
      <c r="WY75" s="1744" t="s">
        <v>1961</v>
      </c>
      <c r="WZ75" s="1802" t="s">
        <v>897</v>
      </c>
      <c r="XA75" s="1827" t="s">
        <v>1991</v>
      </c>
      <c r="XB75" s="1744" t="s">
        <v>1929</v>
      </c>
      <c r="XC75" s="1744" t="s">
        <v>1884</v>
      </c>
      <c r="XD75" s="1802" t="s">
        <v>897</v>
      </c>
      <c r="XE75" s="1827" t="s">
        <v>1989</v>
      </c>
      <c r="XF75" s="1744" t="s">
        <v>1942</v>
      </c>
      <c r="XG75" s="1744" t="s">
        <v>1996</v>
      </c>
      <c r="XH75" s="1802" t="s">
        <v>897</v>
      </c>
      <c r="XI75" s="1827" t="s">
        <v>1988</v>
      </c>
      <c r="XJ75" s="1744" t="s">
        <v>1975</v>
      </c>
      <c r="XK75" s="1744" t="s">
        <v>1910</v>
      </c>
      <c r="XL75" s="1802" t="s">
        <v>897</v>
      </c>
      <c r="XM75" s="1827" t="s">
        <v>1872</v>
      </c>
      <c r="XN75" s="1744" t="s">
        <v>1941</v>
      </c>
      <c r="XO75" s="1744" t="s">
        <v>1924</v>
      </c>
      <c r="XP75" s="1802" t="s">
        <v>897</v>
      </c>
      <c r="XQ75" s="1827" t="s">
        <v>1900</v>
      </c>
      <c r="XR75" s="1744" t="s">
        <v>1969</v>
      </c>
      <c r="XS75" s="1744" t="s">
        <v>897</v>
      </c>
      <c r="XT75" s="1802" t="s">
        <v>897</v>
      </c>
      <c r="XU75" s="1827" t="s">
        <v>1958</v>
      </c>
      <c r="XV75" s="1744" t="s">
        <v>1937</v>
      </c>
      <c r="XW75" s="1744" t="s">
        <v>1971</v>
      </c>
      <c r="XX75" s="1802" t="s">
        <v>897</v>
      </c>
      <c r="XY75" s="1827" t="s">
        <v>1935</v>
      </c>
      <c r="XZ75" s="1744" t="s">
        <v>1967</v>
      </c>
      <c r="YA75" s="1744" t="s">
        <v>1916</v>
      </c>
      <c r="YB75" s="1802" t="s">
        <v>897</v>
      </c>
      <c r="YC75" s="1827" t="s">
        <v>1976</v>
      </c>
      <c r="YD75" s="1744" t="s">
        <v>1957</v>
      </c>
      <c r="YE75" s="1744" t="s">
        <v>2010</v>
      </c>
      <c r="YF75" s="1802" t="s">
        <v>897</v>
      </c>
      <c r="YG75" s="1827" t="s">
        <v>2046</v>
      </c>
      <c r="YH75" s="1744" t="s">
        <v>1915</v>
      </c>
      <c r="YI75" s="1744" t="s">
        <v>1926</v>
      </c>
      <c r="YJ75" s="1802" t="s">
        <v>897</v>
      </c>
      <c r="YK75" s="1827" t="s">
        <v>1992</v>
      </c>
      <c r="YL75" s="1744" t="s">
        <v>1990</v>
      </c>
      <c r="YM75" s="1744" t="s">
        <v>1991</v>
      </c>
      <c r="YN75" s="1828" t="s">
        <v>897</v>
      </c>
      <c r="YO75" s="1827" t="s">
        <v>1988</v>
      </c>
      <c r="YP75" s="1744" t="s">
        <v>1996</v>
      </c>
      <c r="YQ75" s="1744" t="s">
        <v>2356</v>
      </c>
      <c r="YR75" s="1802" t="s">
        <v>897</v>
      </c>
      <c r="YS75" s="1827" t="s">
        <v>1978</v>
      </c>
      <c r="YT75" s="1744" t="s">
        <v>2006</v>
      </c>
      <c r="YU75" s="1744" t="s">
        <v>1958</v>
      </c>
      <c r="YV75" s="1802" t="s">
        <v>897</v>
      </c>
      <c r="YW75" s="1827" t="s">
        <v>1908</v>
      </c>
      <c r="YX75" s="1744" t="s">
        <v>2412</v>
      </c>
      <c r="YY75" s="1744" t="s">
        <v>1936</v>
      </c>
      <c r="YZ75" s="1802" t="s">
        <v>897</v>
      </c>
      <c r="ZA75" s="1827" t="s">
        <v>1896</v>
      </c>
      <c r="ZB75" s="1744" t="s">
        <v>1989</v>
      </c>
      <c r="ZC75" s="1744" t="s">
        <v>1952</v>
      </c>
      <c r="ZD75" s="1802" t="s">
        <v>897</v>
      </c>
      <c r="ZE75" s="1827" t="s">
        <v>897</v>
      </c>
      <c r="ZF75" s="1744" t="s">
        <v>897</v>
      </c>
      <c r="ZG75" s="1744" t="s">
        <v>897</v>
      </c>
      <c r="ZH75" s="1802" t="s">
        <v>897</v>
      </c>
      <c r="ZI75" s="1827" t="s">
        <v>1915</v>
      </c>
      <c r="ZJ75" s="1744" t="s">
        <v>1975</v>
      </c>
      <c r="ZK75" s="1744" t="s">
        <v>1979</v>
      </c>
      <c r="ZL75" s="1828" t="s">
        <v>897</v>
      </c>
      <c r="ZM75" s="1827" t="e">
        <v>#N/A</v>
      </c>
      <c r="ZN75" s="1744" t="e">
        <v>#N/A</v>
      </c>
      <c r="ZO75" s="1744" t="e">
        <v>#N/A</v>
      </c>
      <c r="ZP75" s="1828"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17</v>
      </c>
      <c r="D76" s="610">
        <v>39523</v>
      </c>
      <c r="E76" s="699" t="s">
        <v>976</v>
      </c>
      <c r="F76" s="228" t="s">
        <v>542</v>
      </c>
      <c r="G76" s="229" t="s">
        <v>9</v>
      </c>
      <c r="H76" s="98">
        <f t="shared" si="44"/>
        <v>115</v>
      </c>
      <c r="I76" s="96">
        <f t="shared" si="45"/>
        <v>137</v>
      </c>
      <c r="J76" s="96">
        <f t="shared" si="46"/>
        <v>252</v>
      </c>
      <c r="K76" s="99">
        <f t="shared" si="47"/>
        <v>0.45634920634920634</v>
      </c>
      <c r="L76" s="2053"/>
      <c r="M76" s="2053"/>
      <c r="N76" s="2053"/>
      <c r="O76" s="2053"/>
      <c r="P76" s="2053"/>
      <c r="Q76" s="2053"/>
      <c r="R76" s="2053"/>
      <c r="S76" s="2053"/>
      <c r="T76" s="2053"/>
      <c r="U76" s="2053"/>
      <c r="V76" s="2053"/>
      <c r="W76" s="2053"/>
      <c r="X76" s="2053"/>
      <c r="Y76" s="2053"/>
      <c r="Z76" s="2053"/>
      <c r="AA76" s="2053"/>
      <c r="AB76" s="2053"/>
      <c r="AC76" s="2053"/>
      <c r="AD76" s="2053"/>
      <c r="AE76" s="2053"/>
      <c r="AF76" s="2053"/>
      <c r="AG76" s="2053"/>
      <c r="AH76" s="2053"/>
      <c r="AI76" s="2053"/>
      <c r="AJ76" s="2053"/>
      <c r="AK76" s="2053"/>
      <c r="AL76" s="2053"/>
      <c r="AM76" s="2053"/>
      <c r="AN76" s="2053"/>
      <c r="AO76" s="2053"/>
      <c r="AP76" s="2053"/>
      <c r="AQ76" s="2053"/>
      <c r="AR76" s="2053"/>
      <c r="AS76" s="2053"/>
      <c r="AT76" s="2053"/>
      <c r="AU76" s="2053"/>
      <c r="AV76" s="2053"/>
      <c r="AW76" s="2053"/>
      <c r="AX76" s="2053"/>
      <c r="AY76" s="2053"/>
      <c r="AZ76" s="2053"/>
      <c r="BA76" s="2053"/>
      <c r="BB76" s="2053"/>
      <c r="BC76" s="2053"/>
      <c r="BD76" s="2053"/>
      <c r="BE76" s="2053"/>
      <c r="BF76" s="2053"/>
      <c r="BG76" s="2053"/>
      <c r="BH76" s="2053"/>
      <c r="BI76" s="2053"/>
      <c r="BJ76" s="2053"/>
      <c r="BK76" s="2053"/>
      <c r="BL76" s="2053"/>
      <c r="BM76" s="2053"/>
      <c r="BN76" s="2053"/>
      <c r="BO76" s="2053"/>
      <c r="BP76" s="2053"/>
      <c r="BQ76" s="2053"/>
      <c r="BR76" s="2053"/>
      <c r="BS76" s="2053"/>
      <c r="BT76" s="2053"/>
      <c r="BU76" s="2053"/>
      <c r="BV76" s="2053"/>
      <c r="BW76" s="2053"/>
      <c r="BX76" s="2053"/>
      <c r="BY76" s="2053"/>
      <c r="BZ76" s="2053"/>
      <c r="CA76" s="2053"/>
      <c r="CB76" s="2053"/>
      <c r="CC76" s="2053"/>
      <c r="CD76" s="2053"/>
      <c r="CE76" s="2053"/>
      <c r="CF76" s="2053"/>
      <c r="CG76" s="2053"/>
      <c r="CH76" s="2053"/>
      <c r="CI76" s="2053"/>
      <c r="CJ76" s="2053"/>
      <c r="CK76" s="2053"/>
      <c r="CL76" s="2053"/>
      <c r="CM76" s="2053"/>
      <c r="CN76" s="2053"/>
      <c r="CO76" s="2053"/>
      <c r="CP76" s="2053"/>
      <c r="CQ76" s="2053"/>
      <c r="CR76" s="2053"/>
      <c r="CS76" s="2053"/>
      <c r="CT76" s="2053"/>
      <c r="CU76" s="2053"/>
      <c r="CV76" s="2053"/>
      <c r="CW76" s="2053"/>
      <c r="CX76" s="2053"/>
      <c r="CY76" s="2053"/>
      <c r="CZ76" s="2053"/>
      <c r="DA76" s="2053"/>
      <c r="DB76" s="2053"/>
      <c r="DC76" s="2053"/>
      <c r="DD76" s="2053"/>
      <c r="DE76" s="2053"/>
      <c r="DF76" s="2053"/>
      <c r="DG76" s="2053"/>
      <c r="DH76" s="2053"/>
      <c r="DI76" s="2053"/>
      <c r="DJ76" s="2053"/>
      <c r="DK76" s="2053"/>
      <c r="DL76" s="2053"/>
      <c r="DM76" s="2053"/>
      <c r="DN76" s="2053"/>
      <c r="DO76" s="2053"/>
      <c r="DP76" s="2053"/>
      <c r="DQ76" s="2053"/>
      <c r="DR76" s="2053"/>
      <c r="DS76" s="2053"/>
      <c r="DT76" s="2053"/>
      <c r="DU76" s="2053"/>
      <c r="DV76" s="2053"/>
      <c r="DW76" s="2053"/>
      <c r="DX76" s="2053"/>
      <c r="DY76" s="2053"/>
      <c r="DZ76" s="2053"/>
      <c r="EA76" s="2053"/>
      <c r="EB76" s="2053"/>
      <c r="EC76" s="2053"/>
      <c r="ED76" s="2053"/>
      <c r="EE76" s="2053"/>
      <c r="EF76" s="2053"/>
      <c r="EG76" s="2053"/>
      <c r="EH76" s="2053"/>
      <c r="EI76" s="2053"/>
      <c r="EJ76" s="2053"/>
      <c r="EK76" s="2053"/>
      <c r="EL76" s="2053"/>
      <c r="EM76" s="2053"/>
      <c r="EN76" s="2053"/>
      <c r="EO76" s="2053"/>
      <c r="EP76" s="2053"/>
      <c r="EQ76" s="2053"/>
      <c r="ER76" s="2053"/>
      <c r="ES76" s="2053"/>
      <c r="ET76" s="2053"/>
      <c r="EU76" s="2053"/>
      <c r="EV76" s="2053"/>
      <c r="EW76" s="2053"/>
      <c r="EX76" s="2053"/>
      <c r="EY76" s="2054"/>
      <c r="EZ76" s="2054"/>
      <c r="FA76" s="2054"/>
      <c r="FB76" s="2054"/>
      <c r="FC76" s="2054"/>
      <c r="FD76" s="2054"/>
      <c r="FE76" s="2054"/>
      <c r="FF76" s="2054"/>
      <c r="FG76" s="2054"/>
      <c r="FH76" s="2054"/>
      <c r="FI76" s="2054"/>
      <c r="FJ76" s="2054"/>
      <c r="FK76" s="2054"/>
      <c r="FL76" s="2054"/>
      <c r="FM76" s="2054"/>
      <c r="FN76" s="2054"/>
      <c r="FO76" s="2054"/>
      <c r="FP76" s="2054"/>
      <c r="FQ76" s="2054"/>
      <c r="FR76" s="2054"/>
      <c r="FS76" s="2054"/>
      <c r="FT76" s="2054"/>
      <c r="FU76" s="2054"/>
      <c r="FV76" s="2054"/>
      <c r="FW76" s="2054"/>
      <c r="FX76" s="2054"/>
      <c r="FY76" s="2054"/>
      <c r="FZ76" s="2054"/>
      <c r="GA76" s="2054"/>
      <c r="GB76" s="2054"/>
      <c r="GC76" s="2054"/>
      <c r="GD76" s="2054"/>
      <c r="GE76" s="2054"/>
      <c r="GF76" s="2054"/>
      <c r="GG76" s="2054"/>
      <c r="GH76" s="2054"/>
      <c r="GI76" s="2054"/>
      <c r="GJ76" s="2054"/>
      <c r="GK76" s="2054"/>
      <c r="GL76" s="2054"/>
      <c r="GM76" s="2054"/>
      <c r="GN76" s="2054"/>
      <c r="GO76" s="2054"/>
      <c r="GP76" s="2054"/>
      <c r="GQ76" s="2054"/>
      <c r="GR76" s="2054"/>
      <c r="GS76" s="2054"/>
      <c r="GT76" s="2054"/>
      <c r="GU76" s="2054"/>
      <c r="GV76" s="2054"/>
      <c r="GW76" s="2054"/>
      <c r="GX76" s="2054"/>
      <c r="GY76" s="2054"/>
      <c r="GZ76" s="2054"/>
      <c r="HA76" s="2054"/>
      <c r="HB76" s="2054"/>
      <c r="HC76" s="2054"/>
      <c r="HD76" s="2054"/>
      <c r="HE76" s="2054"/>
      <c r="HF76" s="2054"/>
      <c r="HG76" s="2054"/>
      <c r="HH76" s="2054"/>
      <c r="HI76" s="2054"/>
      <c r="HJ76" s="2054"/>
      <c r="HK76" s="2054"/>
      <c r="HL76" s="2054"/>
      <c r="HM76" s="2054"/>
      <c r="HN76" s="2054"/>
      <c r="HO76" s="2054"/>
      <c r="HP76" s="2054"/>
      <c r="HQ76" s="2054"/>
      <c r="HR76" s="2054"/>
      <c r="HS76" s="2054"/>
      <c r="HT76" s="2054"/>
      <c r="HU76" s="2054"/>
      <c r="HV76" s="2054"/>
      <c r="HW76" s="2055"/>
      <c r="HX76" s="2055"/>
      <c r="HY76" s="2055"/>
      <c r="HZ76" s="2054"/>
      <c r="IA76" s="2054"/>
      <c r="IB76" s="2054"/>
      <c r="IC76" s="2054"/>
      <c r="ID76" s="2054"/>
      <c r="IE76" s="2054"/>
      <c r="IF76" s="2054"/>
      <c r="IG76" s="2054"/>
      <c r="IH76" s="2054"/>
      <c r="II76" s="2054"/>
      <c r="IJ76" s="2054"/>
      <c r="IK76" s="2054"/>
      <c r="IL76" s="2054"/>
      <c r="IM76" s="2054"/>
      <c r="IN76" s="2054"/>
      <c r="IO76" s="2054"/>
      <c r="IP76" s="2054"/>
      <c r="IQ76" s="2054"/>
      <c r="IR76" s="2054"/>
      <c r="IS76" s="2054"/>
      <c r="IT76" s="2054"/>
      <c r="IU76" s="2054"/>
      <c r="IV76" s="2054"/>
      <c r="IW76" s="2054"/>
      <c r="IX76" s="2054"/>
      <c r="IY76" s="2054"/>
      <c r="IZ76" s="2054"/>
      <c r="JA76" s="2054"/>
      <c r="JB76" s="2054"/>
      <c r="JC76" s="2054"/>
      <c r="JD76" s="2054"/>
      <c r="JE76" s="2054"/>
      <c r="JF76" s="2054"/>
      <c r="JG76" s="2054"/>
      <c r="JH76" s="2054"/>
      <c r="JI76" s="2054"/>
      <c r="JJ76" s="2054"/>
      <c r="JK76" s="2054"/>
      <c r="JL76" s="2054"/>
      <c r="JM76" s="2054"/>
      <c r="JN76" s="2054"/>
      <c r="JO76" s="2054"/>
      <c r="JP76" s="2054"/>
      <c r="JQ76" s="2054"/>
      <c r="JR76" s="2054"/>
      <c r="JS76" s="2054"/>
      <c r="JT76" s="2054"/>
      <c r="JU76" s="2054"/>
      <c r="JV76" s="2054"/>
      <c r="JW76" s="2054"/>
      <c r="JX76" s="2054"/>
      <c r="JY76" s="2054"/>
      <c r="JZ76" s="2054"/>
      <c r="KA76" s="2054"/>
      <c r="KB76" s="2054"/>
      <c r="KC76" s="2054"/>
      <c r="KD76" s="2054"/>
      <c r="KE76" s="2054"/>
      <c r="KF76" s="2054"/>
      <c r="KG76" s="2054"/>
      <c r="KH76" s="2054"/>
      <c r="KI76" s="2054"/>
      <c r="KJ76" s="2054"/>
      <c r="KK76" s="2054"/>
      <c r="KL76" s="2054"/>
      <c r="KM76" s="2054"/>
      <c r="KN76" s="2054"/>
      <c r="KO76" s="2054"/>
      <c r="KP76" s="2054"/>
      <c r="KQ76" s="2054"/>
      <c r="KR76" s="2054"/>
      <c r="KS76" s="2054"/>
      <c r="KT76" s="2054"/>
      <c r="KU76" s="2054"/>
      <c r="KV76" s="2054"/>
      <c r="KW76" s="2054"/>
      <c r="KX76" s="2054"/>
      <c r="KY76" s="2054"/>
      <c r="KZ76" s="2054"/>
      <c r="LA76" s="2054"/>
      <c r="LB76" s="2054"/>
      <c r="LC76" s="2054"/>
      <c r="LD76" s="2054"/>
      <c r="LE76" s="2054"/>
      <c r="LF76" s="2054"/>
      <c r="LG76" s="2054"/>
      <c r="LH76" s="2054"/>
      <c r="LI76" s="2054"/>
      <c r="LJ76" s="2054"/>
      <c r="LK76" s="2054"/>
      <c r="LL76" s="2054"/>
      <c r="LM76" s="2054"/>
      <c r="LN76" s="2054"/>
      <c r="LO76" s="2054"/>
      <c r="LP76" s="2054"/>
      <c r="LQ76" s="2054"/>
      <c r="LR76" s="2054"/>
      <c r="LS76" s="2054"/>
      <c r="LT76" s="2054"/>
      <c r="LU76" s="2054"/>
      <c r="LV76" s="2054"/>
      <c r="LW76" s="2054"/>
      <c r="LX76" s="2054"/>
      <c r="LY76" s="2054"/>
      <c r="LZ76" s="2054"/>
      <c r="MA76" s="2054"/>
      <c r="MB76" s="2056"/>
      <c r="MC76" s="2056"/>
      <c r="MD76" s="2054"/>
      <c r="ME76" s="2054"/>
      <c r="MF76" s="2054"/>
      <c r="MG76" s="2054"/>
      <c r="MH76" s="2054"/>
      <c r="MI76" s="2054"/>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093"/>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5"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4" t="s">
        <v>1955</v>
      </c>
      <c r="UD76" s="1652" t="s">
        <v>1942</v>
      </c>
      <c r="UE76" s="1652" t="s">
        <v>1935</v>
      </c>
      <c r="UF76" s="1651" t="s">
        <v>897</v>
      </c>
      <c r="UG76" s="1654" t="s">
        <v>1962</v>
      </c>
      <c r="UH76" s="1652" t="s">
        <v>1977</v>
      </c>
      <c r="UI76" s="1652" t="s">
        <v>1940</v>
      </c>
      <c r="UJ76" s="1651"/>
      <c r="UK76" s="1654" t="s">
        <v>1954</v>
      </c>
      <c r="UL76" s="1652" t="s">
        <v>1902</v>
      </c>
      <c r="UM76" s="1652" t="s">
        <v>1925</v>
      </c>
      <c r="UN76" s="1651"/>
      <c r="UO76" s="1654" t="s">
        <v>1939</v>
      </c>
      <c r="UP76" s="1652" t="s">
        <v>1950</v>
      </c>
      <c r="UQ76" s="1652" t="s">
        <v>1937</v>
      </c>
      <c r="UR76" s="1651"/>
      <c r="US76" s="1694" t="s">
        <v>1822</v>
      </c>
      <c r="UT76" s="1653" t="s">
        <v>1827</v>
      </c>
      <c r="UU76" s="1653" t="s">
        <v>798</v>
      </c>
      <c r="UV76" s="1660"/>
      <c r="UW76" s="1694" t="s">
        <v>1968</v>
      </c>
      <c r="UX76" s="1653" t="s">
        <v>2006</v>
      </c>
      <c r="UY76" s="1653" t="s">
        <v>1923</v>
      </c>
      <c r="UZ76" s="1660" t="s">
        <v>897</v>
      </c>
      <c r="VA76" s="1694" t="s">
        <v>2002</v>
      </c>
      <c r="VB76" s="1653" t="s">
        <v>1928</v>
      </c>
      <c r="VC76" s="1653" t="s">
        <v>2010</v>
      </c>
      <c r="VD76" s="1660" t="s">
        <v>897</v>
      </c>
      <c r="VE76" s="1694" t="s">
        <v>1944</v>
      </c>
      <c r="VF76" s="1653" t="s">
        <v>2009</v>
      </c>
      <c r="VG76" s="1653" t="s">
        <v>1945</v>
      </c>
      <c r="VH76" s="113" t="s">
        <v>320</v>
      </c>
      <c r="VI76" s="1898" t="s">
        <v>2097</v>
      </c>
      <c r="VJ76" s="1899" t="s">
        <v>1113</v>
      </c>
      <c r="VK76" s="1899" t="s">
        <v>1451</v>
      </c>
      <c r="VL76" s="1906" t="s">
        <v>897</v>
      </c>
      <c r="VM76" s="1898" t="s">
        <v>1440</v>
      </c>
      <c r="VN76" s="1899" t="s">
        <v>1715</v>
      </c>
      <c r="VO76" s="1899" t="s">
        <v>1099</v>
      </c>
      <c r="VP76" s="1906" t="s">
        <v>897</v>
      </c>
      <c r="VQ76" s="1898" t="s">
        <v>1012</v>
      </c>
      <c r="VR76" s="1899" t="s">
        <v>1453</v>
      </c>
      <c r="VS76" s="1899" t="s">
        <v>989</v>
      </c>
      <c r="VT76" s="1906" t="s">
        <v>897</v>
      </c>
      <c r="VU76" s="1898" t="s">
        <v>1940</v>
      </c>
      <c r="VV76" s="1899" t="s">
        <v>1922</v>
      </c>
      <c r="VW76" s="1899" t="s">
        <v>1932</v>
      </c>
      <c r="VX76" s="1906" t="s">
        <v>897</v>
      </c>
      <c r="VY76" s="1898" t="s">
        <v>1980</v>
      </c>
      <c r="VZ76" s="1899" t="s">
        <v>1956</v>
      </c>
      <c r="WA76" s="1899" t="s">
        <v>1953</v>
      </c>
      <c r="WB76" s="1906" t="s">
        <v>897</v>
      </c>
      <c r="WC76" s="1898" t="s">
        <v>1976</v>
      </c>
      <c r="WD76" s="1899" t="s">
        <v>1952</v>
      </c>
      <c r="WE76" s="1899" t="s">
        <v>1947</v>
      </c>
      <c r="WF76" s="1906" t="s">
        <v>897</v>
      </c>
      <c r="WG76" s="1898" t="s">
        <v>1926</v>
      </c>
      <c r="WH76" s="1899" t="s">
        <v>1939</v>
      </c>
      <c r="WI76" s="1899" t="s">
        <v>1968</v>
      </c>
      <c r="WJ76" s="1906" t="s">
        <v>897</v>
      </c>
      <c r="WK76" s="1898" t="s">
        <v>2047</v>
      </c>
      <c r="WL76" s="1899" t="s">
        <v>1897</v>
      </c>
      <c r="WM76" s="1899" t="s">
        <v>1908</v>
      </c>
      <c r="WN76" s="1906" t="s">
        <v>897</v>
      </c>
      <c r="WO76" s="1898" t="s">
        <v>1978</v>
      </c>
      <c r="WP76" s="1899" t="s">
        <v>2112</v>
      </c>
      <c r="WQ76" s="1899" t="s">
        <v>1941</v>
      </c>
      <c r="WR76" s="1906" t="s">
        <v>897</v>
      </c>
      <c r="WS76" s="1898" t="s">
        <v>1935</v>
      </c>
      <c r="WT76" s="1899" t="s">
        <v>1949</v>
      </c>
      <c r="WU76" s="1899" t="s">
        <v>1980</v>
      </c>
      <c r="WV76" s="1906" t="s">
        <v>897</v>
      </c>
      <c r="WW76" s="1898" t="s">
        <v>1965</v>
      </c>
      <c r="WX76" s="1899" t="s">
        <v>1928</v>
      </c>
      <c r="WY76" s="1899" t="s">
        <v>1898</v>
      </c>
      <c r="WZ76" s="1906" t="s">
        <v>897</v>
      </c>
      <c r="XA76" s="1898" t="s">
        <v>2008</v>
      </c>
      <c r="XB76" s="1899" t="s">
        <v>1934</v>
      </c>
      <c r="XC76" s="1899" t="s">
        <v>1962</v>
      </c>
      <c r="XD76" s="1906" t="s">
        <v>897</v>
      </c>
      <c r="XE76" s="1898" t="s">
        <v>2009</v>
      </c>
      <c r="XF76" s="1899" t="s">
        <v>2005</v>
      </c>
      <c r="XG76" s="1899" t="s">
        <v>2010</v>
      </c>
      <c r="XH76" s="1906" t="s">
        <v>897</v>
      </c>
      <c r="XI76" s="1898" t="s">
        <v>1952</v>
      </c>
      <c r="XJ76" s="1899" t="s">
        <v>2002</v>
      </c>
      <c r="XK76" s="1899" t="s">
        <v>1947</v>
      </c>
      <c r="XL76" s="1906" t="s">
        <v>897</v>
      </c>
      <c r="XM76" s="1898" t="s">
        <v>1958</v>
      </c>
      <c r="XN76" s="1899" t="s">
        <v>1977</v>
      </c>
      <c r="XO76" s="1899" t="s">
        <v>1988</v>
      </c>
      <c r="XP76" s="1906" t="s">
        <v>897</v>
      </c>
      <c r="XQ76" s="1898" t="s">
        <v>2418</v>
      </c>
      <c r="XR76" s="1899" t="s">
        <v>1976</v>
      </c>
      <c r="XS76" s="1899" t="s">
        <v>2366</v>
      </c>
      <c r="XT76" s="1906" t="s">
        <v>897</v>
      </c>
      <c r="XU76" s="1898" t="s">
        <v>2362</v>
      </c>
      <c r="XV76" s="1899" t="s">
        <v>2415</v>
      </c>
      <c r="XW76" s="1899" t="s">
        <v>2365</v>
      </c>
      <c r="XX76" s="1906" t="s">
        <v>897</v>
      </c>
      <c r="XY76" s="1898" t="s">
        <v>2363</v>
      </c>
      <c r="XZ76" s="1899" t="s">
        <v>1937</v>
      </c>
      <c r="YA76" s="1899" t="s">
        <v>1956</v>
      </c>
      <c r="YB76" s="1906" t="s">
        <v>897</v>
      </c>
      <c r="YC76" s="1898"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898" t="s">
        <v>2000</v>
      </c>
      <c r="ZB76" s="1899" t="s">
        <v>1992</v>
      </c>
      <c r="ZC76" s="1899" t="s">
        <v>1923</v>
      </c>
      <c r="ZD76" s="1906" t="s">
        <v>897</v>
      </c>
      <c r="ZE76" s="1898" t="s">
        <v>1989</v>
      </c>
      <c r="ZF76" s="1899" t="s">
        <v>1977</v>
      </c>
      <c r="ZG76" s="1899" t="s">
        <v>1939</v>
      </c>
      <c r="ZH76" s="1906" t="s">
        <v>897</v>
      </c>
      <c r="ZI76" s="1898" t="s">
        <v>1958</v>
      </c>
      <c r="ZJ76" s="1899" t="s">
        <v>1996</v>
      </c>
      <c r="ZK76" s="1899" t="s">
        <v>1915</v>
      </c>
      <c r="ZL76" s="1900" t="s">
        <v>897</v>
      </c>
      <c r="ZM76" s="1898" t="e">
        <v>#N/A</v>
      </c>
      <c r="ZN76" s="1899" t="e">
        <v>#N/A</v>
      </c>
      <c r="ZO76" s="1899" t="e">
        <v>#N/A</v>
      </c>
      <c r="ZP76" s="1900"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11">
        <f ca="1">DATEDIF(D77,奨励会!$F$1,"Y")</f>
        <v>15</v>
      </c>
      <c r="D77" s="683">
        <v>40506</v>
      </c>
      <c r="E77" s="331" t="s">
        <v>1638</v>
      </c>
      <c r="F77" s="1327" t="s">
        <v>542</v>
      </c>
      <c r="G77" s="2071"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3" t="s">
        <v>1827</v>
      </c>
      <c r="TN77" s="1684"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7" t="s">
        <v>1902</v>
      </c>
      <c r="UX77" s="1744" t="s">
        <v>1960</v>
      </c>
      <c r="UY77" s="1744" t="s">
        <v>1898</v>
      </c>
      <c r="UZ77" s="1802" t="s">
        <v>897</v>
      </c>
      <c r="VA77" s="1827" t="s">
        <v>2046</v>
      </c>
      <c r="VB77" s="1744" t="s">
        <v>1921</v>
      </c>
      <c r="VC77" s="1744" t="s">
        <v>1928</v>
      </c>
      <c r="VD77" s="1802" t="s">
        <v>897</v>
      </c>
      <c r="VE77" s="1827" t="s">
        <v>2049</v>
      </c>
      <c r="VF77" s="1744" t="s">
        <v>2003</v>
      </c>
      <c r="VG77" s="1744" t="s">
        <v>1940</v>
      </c>
      <c r="VH77" s="1802" t="s">
        <v>897</v>
      </c>
      <c r="VI77" s="1827" t="s">
        <v>1831</v>
      </c>
      <c r="VJ77" s="1744" t="s">
        <v>1823</v>
      </c>
      <c r="VK77" s="1744" t="s">
        <v>1825</v>
      </c>
      <c r="VL77" s="1802" t="s">
        <v>897</v>
      </c>
      <c r="VM77" s="1827" t="s">
        <v>2097</v>
      </c>
      <c r="VN77" s="1744" t="s">
        <v>974</v>
      </c>
      <c r="VO77" s="1744" t="s">
        <v>2095</v>
      </c>
      <c r="VP77" s="1802" t="s">
        <v>897</v>
      </c>
      <c r="VQ77" s="1827" t="s">
        <v>1453</v>
      </c>
      <c r="VR77" s="1744" t="s">
        <v>1111</v>
      </c>
      <c r="VS77" s="1744" t="s">
        <v>816</v>
      </c>
      <c r="VT77" s="1802" t="s">
        <v>897</v>
      </c>
      <c r="VU77" s="1827" t="s">
        <v>1953</v>
      </c>
      <c r="VV77" s="1744" t="s">
        <v>1927</v>
      </c>
      <c r="VW77" s="1744" t="s">
        <v>1945</v>
      </c>
      <c r="VX77" s="1802" t="s">
        <v>897</v>
      </c>
      <c r="VY77" s="1827" t="s">
        <v>2010</v>
      </c>
      <c r="VZ77" s="1744" t="s">
        <v>2002</v>
      </c>
      <c r="WA77" s="1744" t="s">
        <v>2046</v>
      </c>
      <c r="WB77" s="1802" t="s">
        <v>897</v>
      </c>
      <c r="WC77" s="1827" t="s">
        <v>1925</v>
      </c>
      <c r="WD77" s="1744" t="s">
        <v>2048</v>
      </c>
      <c r="WE77" s="1744" t="s">
        <v>1968</v>
      </c>
      <c r="WF77" s="1802" t="s">
        <v>897</v>
      </c>
      <c r="WG77" s="1827" t="s">
        <v>1963</v>
      </c>
      <c r="WH77" s="1744" t="s">
        <v>1949</v>
      </c>
      <c r="WI77" s="1744" t="s">
        <v>2005</v>
      </c>
      <c r="WJ77" s="1802" t="s">
        <v>897</v>
      </c>
      <c r="WK77" s="1827" t="s">
        <v>2279</v>
      </c>
      <c r="WL77" s="1744" t="s">
        <v>1977</v>
      </c>
      <c r="WM77" s="1744" t="s">
        <v>1978</v>
      </c>
      <c r="WN77" s="1802" t="s">
        <v>897</v>
      </c>
      <c r="WO77" s="1827" t="s">
        <v>2003</v>
      </c>
      <c r="WP77" s="1744" t="s">
        <v>1936</v>
      </c>
      <c r="WQ77" s="1744" t="s">
        <v>1954</v>
      </c>
      <c r="WR77" s="1802" t="s">
        <v>897</v>
      </c>
      <c r="WS77" s="1827" t="s">
        <v>2011</v>
      </c>
      <c r="WT77" s="1744" t="s">
        <v>1958</v>
      </c>
      <c r="WU77" s="1744" t="s">
        <v>1962</v>
      </c>
      <c r="WV77" s="1802" t="s">
        <v>897</v>
      </c>
      <c r="WW77" s="1827" t="s">
        <v>1945</v>
      </c>
      <c r="WX77" s="1744" t="s">
        <v>1942</v>
      </c>
      <c r="WY77" s="1744" t="s">
        <v>1931</v>
      </c>
      <c r="WZ77" s="1802" t="s">
        <v>897</v>
      </c>
      <c r="XA77" s="1593" t="s">
        <v>2113</v>
      </c>
      <c r="XB77" s="1022" t="s">
        <v>1999</v>
      </c>
      <c r="XC77" s="1022" t="s">
        <v>1967</v>
      </c>
      <c r="XD77" s="1036" t="s">
        <v>897</v>
      </c>
      <c r="XE77" s="1907" t="s">
        <v>2352</v>
      </c>
      <c r="XF77" s="1022" t="s">
        <v>1951</v>
      </c>
      <c r="XG77" s="1022" t="s">
        <v>2280</v>
      </c>
      <c r="XH77" s="1036" t="s">
        <v>897</v>
      </c>
      <c r="XI77" s="1593" t="s">
        <v>1938</v>
      </c>
      <c r="XJ77" s="1022" t="s">
        <v>1919</v>
      </c>
      <c r="XK77" s="1022" t="s">
        <v>1925</v>
      </c>
      <c r="XL77" s="1036" t="s">
        <v>897</v>
      </c>
      <c r="XM77" s="1593" t="s">
        <v>2357</v>
      </c>
      <c r="XN77" s="1022" t="s">
        <v>2414</v>
      </c>
      <c r="XO77" s="1022" t="s">
        <v>2008</v>
      </c>
      <c r="XP77" s="117" t="s">
        <v>320</v>
      </c>
      <c r="XQ77" s="1725" t="s">
        <v>2049</v>
      </c>
      <c r="XR77" s="1726" t="s">
        <v>2004</v>
      </c>
      <c r="XS77" s="1726" t="s">
        <v>1954</v>
      </c>
      <c r="XT77" s="1730" t="s">
        <v>897</v>
      </c>
      <c r="XU77" s="1725" t="s">
        <v>1939</v>
      </c>
      <c r="XV77" s="1726" t="s">
        <v>1913</v>
      </c>
      <c r="XW77" s="1726" t="s">
        <v>2011</v>
      </c>
      <c r="XX77" s="1730" t="s">
        <v>897</v>
      </c>
      <c r="XY77" s="1725" t="s">
        <v>2361</v>
      </c>
      <c r="XZ77" s="1726" t="s">
        <v>1961</v>
      </c>
      <c r="YA77" s="1726" t="s">
        <v>1943</v>
      </c>
      <c r="YB77" s="1730" t="s">
        <v>897</v>
      </c>
      <c r="YC77" s="1725" t="s">
        <v>1920</v>
      </c>
      <c r="YD77" s="1726" t="s">
        <v>2002</v>
      </c>
      <c r="YE77" s="1726" t="s">
        <v>1931</v>
      </c>
      <c r="YF77" s="1730" t="s">
        <v>897</v>
      </c>
      <c r="YG77" s="1725" t="s">
        <v>2009</v>
      </c>
      <c r="YH77" s="1726" t="s">
        <v>2352</v>
      </c>
      <c r="YI77" s="1726" t="s">
        <v>2366</v>
      </c>
      <c r="YJ77" s="1730" t="s">
        <v>897</v>
      </c>
      <c r="YK77" s="1725" t="s">
        <v>1933</v>
      </c>
      <c r="YL77" s="1726" t="s">
        <v>2413</v>
      </c>
      <c r="YM77" s="1726" t="s">
        <v>2358</v>
      </c>
      <c r="YN77" s="1727" t="s">
        <v>897</v>
      </c>
      <c r="YO77" s="1725" t="s">
        <v>2279</v>
      </c>
      <c r="YP77" s="1726" t="s">
        <v>1988</v>
      </c>
      <c r="YQ77" s="1726" t="s">
        <v>2112</v>
      </c>
      <c r="YR77" s="1730" t="s">
        <v>897</v>
      </c>
      <c r="YS77" s="1725" t="s">
        <v>1999</v>
      </c>
      <c r="YT77" s="1726" t="s">
        <v>2354</v>
      </c>
      <c r="YU77" s="1726" t="s">
        <v>1974</v>
      </c>
      <c r="YV77" s="1730" t="s">
        <v>897</v>
      </c>
      <c r="YW77" s="1725" t="s">
        <v>2364</v>
      </c>
      <c r="YX77" s="1726" t="s">
        <v>1980</v>
      </c>
      <c r="YY77" s="1726" t="s">
        <v>1943</v>
      </c>
      <c r="YZ77" s="1730" t="s">
        <v>897</v>
      </c>
      <c r="ZA77" s="1725" t="s">
        <v>1927</v>
      </c>
      <c r="ZB77" s="1726" t="s">
        <v>1953</v>
      </c>
      <c r="ZC77" s="1726" t="s">
        <v>2367</v>
      </c>
      <c r="ZD77" s="1730" t="s">
        <v>897</v>
      </c>
      <c r="ZE77" s="1725" t="s">
        <v>1932</v>
      </c>
      <c r="ZF77" s="1726" t="s">
        <v>2049</v>
      </c>
      <c r="ZG77" s="1726" t="s">
        <v>2417</v>
      </c>
      <c r="ZH77" s="1730" t="s">
        <v>897</v>
      </c>
      <c r="ZI77" s="1725" t="s">
        <v>2358</v>
      </c>
      <c r="ZJ77" s="1726" t="s">
        <v>1976</v>
      </c>
      <c r="ZK77" s="1726" t="s">
        <v>2418</v>
      </c>
      <c r="ZL77" s="1727" t="s">
        <v>897</v>
      </c>
      <c r="ZM77" s="1725" t="e">
        <v>#N/A</v>
      </c>
      <c r="ZN77" s="1726" t="e">
        <v>#N/A</v>
      </c>
      <c r="ZO77" s="1726" t="e">
        <v>#N/A</v>
      </c>
      <c r="ZP77" s="1727"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64" t="s">
        <v>1637</v>
      </c>
      <c r="C78" s="2112">
        <f ca="1">DATEDIF(D78,奨励会!$F$1,"Y")</f>
        <v>16</v>
      </c>
      <c r="D78" s="1965">
        <v>40080</v>
      </c>
      <c r="E78" s="769" t="s">
        <v>1638</v>
      </c>
      <c r="F78" s="1964" t="s">
        <v>487</v>
      </c>
      <c r="G78" s="1966"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7"/>
      <c r="HX78" s="1967"/>
      <c r="HY78" s="1967"/>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8"/>
      <c r="MC78" s="1968"/>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6" t="s">
        <v>1824</v>
      </c>
      <c r="TN78" s="1917" t="s">
        <v>1443</v>
      </c>
      <c r="TO78" s="1917" t="s">
        <v>1828</v>
      </c>
      <c r="TP78" s="932"/>
      <c r="TQ78" s="400" t="s">
        <v>5</v>
      </c>
      <c r="TR78" s="85"/>
      <c r="TS78" s="85"/>
      <c r="TT78" s="932"/>
      <c r="TU78" s="400" t="s">
        <v>1941</v>
      </c>
      <c r="TV78" s="85" t="s">
        <v>1946</v>
      </c>
      <c r="TW78" s="85" t="s">
        <v>1978</v>
      </c>
      <c r="TX78" s="932"/>
      <c r="TY78" s="400" t="s">
        <v>1939</v>
      </c>
      <c r="TZ78" s="85" t="s">
        <v>1948</v>
      </c>
      <c r="UA78" s="85" t="s">
        <v>1942</v>
      </c>
      <c r="UB78" s="111"/>
      <c r="UC78" s="1691" t="s">
        <v>1980</v>
      </c>
      <c r="UD78" s="1692" t="s">
        <v>1958</v>
      </c>
      <c r="UE78" s="1692" t="s">
        <v>2002</v>
      </c>
      <c r="UF78" s="1721" t="s">
        <v>897</v>
      </c>
      <c r="UG78" s="1691" t="s">
        <v>1961</v>
      </c>
      <c r="UH78" s="1692" t="s">
        <v>2010</v>
      </c>
      <c r="UI78" s="1692" t="s">
        <v>1998</v>
      </c>
      <c r="UJ78" s="1721" t="s">
        <v>897</v>
      </c>
      <c r="UK78" s="1691" t="s">
        <v>2008</v>
      </c>
      <c r="UL78" s="1692" t="s">
        <v>1967</v>
      </c>
      <c r="UM78" s="1692" t="s">
        <v>1947</v>
      </c>
      <c r="UN78" s="1721"/>
      <c r="UO78" s="1691" t="s">
        <v>1960</v>
      </c>
      <c r="UP78" s="1692" t="s">
        <v>1937</v>
      </c>
      <c r="UQ78" s="1692" t="s">
        <v>2003</v>
      </c>
      <c r="UR78" s="1721"/>
      <c r="US78" s="1691" t="s">
        <v>974</v>
      </c>
      <c r="UT78" s="1692" t="s">
        <v>1518</v>
      </c>
      <c r="UU78" s="1692" t="s">
        <v>1449</v>
      </c>
      <c r="UV78" s="1721"/>
      <c r="UW78" s="1832" t="s">
        <v>1940</v>
      </c>
      <c r="UX78" s="1833" t="s">
        <v>2048</v>
      </c>
      <c r="UY78" s="1833" t="s">
        <v>2112</v>
      </c>
      <c r="UZ78" s="1853" t="s">
        <v>897</v>
      </c>
      <c r="VA78" s="1832" t="s">
        <v>2005</v>
      </c>
      <c r="VB78" s="1833" t="s">
        <v>1943</v>
      </c>
      <c r="VC78" s="1833" t="s">
        <v>1936</v>
      </c>
      <c r="VD78" s="1853" t="s">
        <v>897</v>
      </c>
      <c r="VE78" s="1832" t="s">
        <v>2007</v>
      </c>
      <c r="VF78" s="1833" t="s">
        <v>1951</v>
      </c>
      <c r="VG78" s="1833" t="s">
        <v>2047</v>
      </c>
      <c r="VH78" s="1853" t="s">
        <v>897</v>
      </c>
      <c r="VI78" s="1832" t="s">
        <v>1452</v>
      </c>
      <c r="VJ78" s="1833" t="s">
        <v>290</v>
      </c>
      <c r="VK78" s="1833" t="s">
        <v>1831</v>
      </c>
      <c r="VL78" s="1853" t="s">
        <v>897</v>
      </c>
      <c r="VM78" s="1832" t="s">
        <v>2095</v>
      </c>
      <c r="VN78" s="1833" t="s">
        <v>1450</v>
      </c>
      <c r="VO78" s="1833" t="s">
        <v>2156</v>
      </c>
      <c r="VP78" s="1853" t="s">
        <v>897</v>
      </c>
      <c r="VQ78" s="1832" t="s">
        <v>1516</v>
      </c>
      <c r="VR78" s="1833" t="s">
        <v>1714</v>
      </c>
      <c r="VS78" s="1833" t="s">
        <v>1451</v>
      </c>
      <c r="VT78" s="1853" t="s">
        <v>897</v>
      </c>
      <c r="VU78" s="1832" t="s">
        <v>1937</v>
      </c>
      <c r="VV78" s="1833" t="s">
        <v>2010</v>
      </c>
      <c r="VW78" s="1833" t="s">
        <v>2003</v>
      </c>
      <c r="VX78" s="1853" t="s">
        <v>897</v>
      </c>
      <c r="VY78" s="1832" t="s">
        <v>1940</v>
      </c>
      <c r="VZ78" s="1833" t="s">
        <v>2112</v>
      </c>
      <c r="WA78" s="1833" t="s">
        <v>1927</v>
      </c>
      <c r="WB78" s="1853" t="s">
        <v>897</v>
      </c>
      <c r="WC78" s="1832" t="s">
        <v>1936</v>
      </c>
      <c r="WD78" s="1833" t="s">
        <v>2046</v>
      </c>
      <c r="WE78" s="1833" t="s">
        <v>1946</v>
      </c>
      <c r="WF78" s="1853" t="s">
        <v>1956</v>
      </c>
      <c r="WG78" s="1832" t="s">
        <v>2047</v>
      </c>
      <c r="WH78" s="1833" t="s">
        <v>1963</v>
      </c>
      <c r="WI78" s="1833" t="s">
        <v>1945</v>
      </c>
      <c r="WJ78" s="1853" t="s">
        <v>897</v>
      </c>
      <c r="WK78" s="1832" t="s">
        <v>1943</v>
      </c>
      <c r="WL78" s="1833" t="s">
        <v>1951</v>
      </c>
      <c r="WM78" s="1833" t="s">
        <v>1934</v>
      </c>
      <c r="WN78" s="1853" t="s">
        <v>897</v>
      </c>
      <c r="WO78" s="1832" t="s">
        <v>1947</v>
      </c>
      <c r="WP78" s="1833" t="s">
        <v>1931</v>
      </c>
      <c r="WQ78" s="1833" t="s">
        <v>2003</v>
      </c>
      <c r="WR78" s="1853" t="s">
        <v>897</v>
      </c>
      <c r="WS78" s="1832" t="s">
        <v>1958</v>
      </c>
      <c r="WT78" s="1833" t="s">
        <v>1952</v>
      </c>
      <c r="WU78" s="1833" t="s">
        <v>2000</v>
      </c>
      <c r="WV78" s="1853" t="s">
        <v>897</v>
      </c>
      <c r="WW78" s="1832" t="s">
        <v>1999</v>
      </c>
      <c r="WX78" s="1833" t="s">
        <v>1954</v>
      </c>
      <c r="WY78" s="1833" t="s">
        <v>1940</v>
      </c>
      <c r="WZ78" s="1853" t="s">
        <v>897</v>
      </c>
      <c r="XA78" s="1832" t="s">
        <v>1936</v>
      </c>
      <c r="XB78" s="1833" t="s">
        <v>2046</v>
      </c>
      <c r="XC78" s="1833" t="s">
        <v>1961</v>
      </c>
      <c r="XD78" s="1853" t="s">
        <v>897</v>
      </c>
      <c r="XE78" s="1909" t="s">
        <v>2356</v>
      </c>
      <c r="XF78" s="2023" t="s">
        <v>2357</v>
      </c>
      <c r="XG78" s="1833" t="s">
        <v>1949</v>
      </c>
      <c r="XH78" s="1853" t="s">
        <v>897</v>
      </c>
      <c r="XI78" s="1832" t="s">
        <v>1941</v>
      </c>
      <c r="XJ78" s="1833" t="s">
        <v>2048</v>
      </c>
      <c r="XK78" s="1833" t="s">
        <v>1938</v>
      </c>
      <c r="XL78" s="1853" t="s">
        <v>897</v>
      </c>
      <c r="XM78" s="1832" t="s">
        <v>2413</v>
      </c>
      <c r="XN78" s="1833" t="s">
        <v>2351</v>
      </c>
      <c r="XO78" s="1833" t="s">
        <v>2364</v>
      </c>
      <c r="XP78" s="1853" t="s">
        <v>897</v>
      </c>
      <c r="XQ78" s="1832" t="s">
        <v>2113</v>
      </c>
      <c r="XR78" s="1833" t="s">
        <v>2354</v>
      </c>
      <c r="XS78" s="1833" t="s">
        <v>2417</v>
      </c>
      <c r="XT78" s="1853" t="s">
        <v>897</v>
      </c>
      <c r="XU78" s="1832" t="s">
        <v>1943</v>
      </c>
      <c r="XV78" s="1833" t="s">
        <v>2366</v>
      </c>
      <c r="XW78" s="1833" t="s">
        <v>2002</v>
      </c>
      <c r="XX78" s="1853" t="s">
        <v>897</v>
      </c>
      <c r="XY78" s="1832" t="s">
        <v>2367</v>
      </c>
      <c r="XZ78" s="1833" t="s">
        <v>2416</v>
      </c>
      <c r="YA78" s="1833" t="s">
        <v>2355</v>
      </c>
      <c r="YB78" s="1853" t="s">
        <v>897</v>
      </c>
      <c r="YC78" s="1832" t="s">
        <v>2358</v>
      </c>
      <c r="YD78" s="1833" t="s">
        <v>2359</v>
      </c>
      <c r="YE78" s="1833" t="s">
        <v>2363</v>
      </c>
      <c r="YF78" s="1853" t="s">
        <v>897</v>
      </c>
      <c r="YG78" s="1832" t="s">
        <v>1936</v>
      </c>
      <c r="YH78" s="1833" t="s">
        <v>1958</v>
      </c>
      <c r="YI78" s="1833" t="s">
        <v>1947</v>
      </c>
      <c r="YJ78" s="1853" t="s">
        <v>897</v>
      </c>
      <c r="YK78" s="1832" t="s">
        <v>897</v>
      </c>
      <c r="YL78" s="1833" t="s">
        <v>897</v>
      </c>
      <c r="YM78" s="1833" t="s">
        <v>897</v>
      </c>
      <c r="YN78" s="1834" t="s">
        <v>897</v>
      </c>
      <c r="YO78" s="1832" t="s">
        <v>897</v>
      </c>
      <c r="YP78" s="1833" t="s">
        <v>897</v>
      </c>
      <c r="YQ78" s="1833" t="s">
        <v>897</v>
      </c>
      <c r="YR78" s="1853" t="s">
        <v>897</v>
      </c>
      <c r="YS78" s="1832" t="s">
        <v>2046</v>
      </c>
      <c r="YT78" s="1833" t="s">
        <v>2113</v>
      </c>
      <c r="YU78" s="1833" t="s">
        <v>2415</v>
      </c>
      <c r="YV78" s="1853" t="s">
        <v>897</v>
      </c>
      <c r="YW78" s="1832" t="s">
        <v>897</v>
      </c>
      <c r="YX78" s="1833" t="s">
        <v>897</v>
      </c>
      <c r="YY78" s="1833" t="s">
        <v>897</v>
      </c>
      <c r="YZ78" s="1853" t="s">
        <v>897</v>
      </c>
      <c r="ZA78" s="1832" t="s">
        <v>2362</v>
      </c>
      <c r="ZB78" s="1833" t="s">
        <v>1937</v>
      </c>
      <c r="ZC78" s="1833" t="s">
        <v>2413</v>
      </c>
      <c r="ZD78" s="1853" t="s">
        <v>897</v>
      </c>
      <c r="ZE78" s="1832" t="s">
        <v>1949</v>
      </c>
      <c r="ZF78" s="1833" t="s">
        <v>2361</v>
      </c>
      <c r="ZG78" s="1833" t="s">
        <v>2354</v>
      </c>
      <c r="ZH78" s="1853" t="s">
        <v>897</v>
      </c>
      <c r="ZI78" s="1832" t="s">
        <v>2602</v>
      </c>
      <c r="ZJ78" s="1833" t="s">
        <v>2280</v>
      </c>
      <c r="ZK78" s="1833" t="s">
        <v>2367</v>
      </c>
      <c r="ZL78" s="1834" t="s">
        <v>897</v>
      </c>
      <c r="ZM78" s="1832" t="e">
        <v>#N/A</v>
      </c>
      <c r="ZN78" s="1833" t="e">
        <v>#N/A</v>
      </c>
      <c r="ZO78" s="1833" t="e">
        <v>#N/A</v>
      </c>
      <c r="ZP78" s="1834" t="e">
        <v>#N/A</v>
      </c>
      <c r="ZQ78" s="262" t="s">
        <v>220</v>
      </c>
      <c r="ZR78" s="1964" t="s">
        <v>2624</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675" t="s">
        <v>1804</v>
      </c>
      <c r="C79" s="2111">
        <f ca="1">DATEDIF(D79,奨励会!$F$1,"Y")</f>
        <v>16</v>
      </c>
      <c r="D79" s="575">
        <v>40131</v>
      </c>
      <c r="E79" s="331" t="s">
        <v>1638</v>
      </c>
      <c r="F79" s="2032" t="s">
        <v>542</v>
      </c>
      <c r="G79" s="1676"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7" t="s">
        <v>1830</v>
      </c>
      <c r="TN79" s="1656" t="s">
        <v>1831</v>
      </c>
      <c r="TO79" s="1656"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7" t="s">
        <v>1999</v>
      </c>
      <c r="UX79" s="1744" t="s">
        <v>1953</v>
      </c>
      <c r="UY79" s="1744" t="s">
        <v>2049</v>
      </c>
      <c r="UZ79" s="1802" t="s">
        <v>897</v>
      </c>
      <c r="VA79" s="1827" t="s">
        <v>1936</v>
      </c>
      <c r="VB79" s="1744" t="s">
        <v>1967</v>
      </c>
      <c r="VC79" s="1744" t="s">
        <v>1931</v>
      </c>
      <c r="VD79" s="1802" t="s">
        <v>897</v>
      </c>
      <c r="VE79" s="1827" t="s">
        <v>1943</v>
      </c>
      <c r="VF79" s="1744" t="s">
        <v>2005</v>
      </c>
      <c r="VG79" s="1744" t="s">
        <v>1998</v>
      </c>
      <c r="VH79" s="1802" t="s">
        <v>897</v>
      </c>
      <c r="VI79" s="1827" t="s">
        <v>290</v>
      </c>
      <c r="VJ79" s="1744" t="s">
        <v>2157</v>
      </c>
      <c r="VK79" s="1744" t="s">
        <v>287</v>
      </c>
      <c r="VL79" s="1802" t="s">
        <v>897</v>
      </c>
      <c r="VM79" s="1827" t="s">
        <v>897</v>
      </c>
      <c r="VN79" s="1744" t="s">
        <v>897</v>
      </c>
      <c r="VO79" s="1744" t="s">
        <v>897</v>
      </c>
      <c r="VP79" s="1802" t="s">
        <v>897</v>
      </c>
      <c r="VQ79" s="1827" t="s">
        <v>1459</v>
      </c>
      <c r="VR79" s="1744" t="s">
        <v>1831</v>
      </c>
      <c r="VS79" s="1744" t="s">
        <v>1516</v>
      </c>
      <c r="VT79" s="1802" t="s">
        <v>897</v>
      </c>
      <c r="VU79" s="1827" t="s">
        <v>2112</v>
      </c>
      <c r="VV79" s="1744" t="s">
        <v>1980</v>
      </c>
      <c r="VW79" s="1744" t="s">
        <v>2008</v>
      </c>
      <c r="VX79" s="1802" t="s">
        <v>897</v>
      </c>
      <c r="VY79" s="1827" t="s">
        <v>1948</v>
      </c>
      <c r="VZ79" s="1744" t="s">
        <v>1927</v>
      </c>
      <c r="WA79" s="1744" t="s">
        <v>1952</v>
      </c>
      <c r="WB79" s="1802" t="s">
        <v>897</v>
      </c>
      <c r="WC79" s="1827" t="s">
        <v>1981</v>
      </c>
      <c r="WD79" s="1744" t="s">
        <v>2000</v>
      </c>
      <c r="WE79" s="1744" t="s">
        <v>1962</v>
      </c>
      <c r="WF79" s="1802" t="s">
        <v>897</v>
      </c>
      <c r="WG79" s="1827" t="s">
        <v>897</v>
      </c>
      <c r="WH79" s="1744" t="s">
        <v>897</v>
      </c>
      <c r="WI79" s="1744" t="s">
        <v>897</v>
      </c>
      <c r="WJ79" s="1802" t="s">
        <v>897</v>
      </c>
      <c r="WK79" s="1827" t="s">
        <v>1938</v>
      </c>
      <c r="WL79" s="1744" t="s">
        <v>2279</v>
      </c>
      <c r="WM79" s="1744" t="s">
        <v>2010</v>
      </c>
      <c r="WN79" s="1802" t="s">
        <v>897</v>
      </c>
      <c r="WO79" s="1827" t="s">
        <v>2047</v>
      </c>
      <c r="WP79" s="1744" t="s">
        <v>1941</v>
      </c>
      <c r="WQ79" s="1744" t="s">
        <v>1978</v>
      </c>
      <c r="WR79" s="1802" t="s">
        <v>897</v>
      </c>
      <c r="WS79" s="1827" t="s">
        <v>897</v>
      </c>
      <c r="WT79" s="1744" t="s">
        <v>897</v>
      </c>
      <c r="WU79" s="1744" t="s">
        <v>897</v>
      </c>
      <c r="WV79" s="1802" t="s">
        <v>897</v>
      </c>
      <c r="WW79" s="1827" t="s">
        <v>1980</v>
      </c>
      <c r="WX79" s="1744" t="s">
        <v>2011</v>
      </c>
      <c r="WY79" s="1744" t="s">
        <v>2049</v>
      </c>
      <c r="WZ79" s="1802" t="s">
        <v>897</v>
      </c>
      <c r="XA79" s="1827" t="s">
        <v>1949</v>
      </c>
      <c r="XB79" s="1744" t="s">
        <v>1954</v>
      </c>
      <c r="XC79" s="1744" t="s">
        <v>2003</v>
      </c>
      <c r="XD79" s="1802" t="s">
        <v>897</v>
      </c>
      <c r="XE79" s="1907" t="s">
        <v>2357</v>
      </c>
      <c r="XF79" s="1621" t="s">
        <v>2358</v>
      </c>
      <c r="XG79" s="1621" t="s">
        <v>2359</v>
      </c>
      <c r="XH79" s="1802" t="s">
        <v>897</v>
      </c>
      <c r="XI79" s="1827" t="s">
        <v>2113</v>
      </c>
      <c r="XJ79" s="1744" t="s">
        <v>1953</v>
      </c>
      <c r="XK79" s="1744" t="s">
        <v>2008</v>
      </c>
      <c r="XL79" s="1802" t="s">
        <v>897</v>
      </c>
      <c r="XM79" s="1827" t="s">
        <v>2351</v>
      </c>
      <c r="XN79" s="1744" t="s">
        <v>2363</v>
      </c>
      <c r="XO79" s="1744" t="s">
        <v>2353</v>
      </c>
      <c r="XP79" s="1802" t="s">
        <v>897</v>
      </c>
      <c r="XQ79" s="1827" t="s">
        <v>2354</v>
      </c>
      <c r="XR79" s="1744" t="s">
        <v>2416</v>
      </c>
      <c r="XS79" s="1744" t="s">
        <v>1931</v>
      </c>
      <c r="XT79" s="1802" t="s">
        <v>897</v>
      </c>
      <c r="XU79" s="1827" t="s">
        <v>2417</v>
      </c>
      <c r="XV79" s="1744" t="s">
        <v>2355</v>
      </c>
      <c r="XW79" s="1744" t="s">
        <v>1980</v>
      </c>
      <c r="XX79" s="1802" t="s">
        <v>897</v>
      </c>
      <c r="XY79" s="1827" t="s">
        <v>2359</v>
      </c>
      <c r="XZ79" s="1744" t="s">
        <v>2364</v>
      </c>
      <c r="YA79" s="1744" t="s">
        <v>1927</v>
      </c>
      <c r="YB79" s="1802" t="s">
        <v>897</v>
      </c>
      <c r="YC79" s="1827" t="s">
        <v>2413</v>
      </c>
      <c r="YD79" s="1744" t="s">
        <v>2358</v>
      </c>
      <c r="YE79" s="1744" t="s">
        <v>2367</v>
      </c>
      <c r="YF79" s="1802" t="s">
        <v>897</v>
      </c>
      <c r="YG79" s="1827" t="s">
        <v>897</v>
      </c>
      <c r="YH79" s="1744" t="s">
        <v>897</v>
      </c>
      <c r="YI79" s="1744" t="s">
        <v>897</v>
      </c>
      <c r="YJ79" s="1802" t="s">
        <v>897</v>
      </c>
      <c r="YK79" s="1827" t="s">
        <v>897</v>
      </c>
      <c r="YL79" s="1744" t="s">
        <v>897</v>
      </c>
      <c r="YM79" s="1744" t="s">
        <v>897</v>
      </c>
      <c r="YN79" s="1828" t="s">
        <v>897</v>
      </c>
      <c r="YO79" s="1827" t="s">
        <v>1925</v>
      </c>
      <c r="YP79" s="1744" t="s">
        <v>2011</v>
      </c>
      <c r="YQ79" s="1744" t="s">
        <v>2280</v>
      </c>
      <c r="YR79" s="1802" t="s">
        <v>897</v>
      </c>
      <c r="YS79" s="1827" t="s">
        <v>2113</v>
      </c>
      <c r="YT79" s="1744" t="s">
        <v>1949</v>
      </c>
      <c r="YU79" s="1744" t="s">
        <v>2354</v>
      </c>
      <c r="YV79" s="1802" t="s">
        <v>897</v>
      </c>
      <c r="YW79" s="1827" t="s">
        <v>2351</v>
      </c>
      <c r="YX79" s="1744" t="s">
        <v>2361</v>
      </c>
      <c r="YY79" s="1744" t="s">
        <v>2417</v>
      </c>
      <c r="YZ79" s="1802" t="s">
        <v>897</v>
      </c>
      <c r="ZA79" s="1827" t="s">
        <v>897</v>
      </c>
      <c r="ZB79" s="1744" t="s">
        <v>897</v>
      </c>
      <c r="ZC79" s="1744" t="s">
        <v>897</v>
      </c>
      <c r="ZD79" s="1802" t="s">
        <v>897</v>
      </c>
      <c r="ZE79" s="1827" t="s">
        <v>897</v>
      </c>
      <c r="ZF79" s="1744" t="s">
        <v>897</v>
      </c>
      <c r="ZG79" s="1744" t="s">
        <v>897</v>
      </c>
      <c r="ZH79" s="1802" t="s">
        <v>897</v>
      </c>
      <c r="ZI79" s="1827" t="s">
        <v>897</v>
      </c>
      <c r="ZJ79" s="1744" t="s">
        <v>897</v>
      </c>
      <c r="ZK79" s="1744" t="s">
        <v>897</v>
      </c>
      <c r="ZL79" s="1828" t="s">
        <v>897</v>
      </c>
      <c r="ZM79" s="1827" t="e">
        <v>#N/A</v>
      </c>
      <c r="ZN79" s="1744" t="e">
        <v>#N/A</v>
      </c>
      <c r="ZO79" s="1744" t="e">
        <v>#N/A</v>
      </c>
      <c r="ZP79" s="1828" t="e">
        <v>#N/A</v>
      </c>
      <c r="ZQ79" s="262" t="s">
        <v>220</v>
      </c>
      <c r="ZR79" s="1675"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30">
        <f ca="1">DATEDIF(D80,奨励会!$F$1,"Y")</f>
        <v>21</v>
      </c>
      <c r="D80" s="2231">
        <v>38172</v>
      </c>
      <c r="E80" s="1599" t="s">
        <v>885</v>
      </c>
      <c r="F80" s="1522" t="s">
        <v>886</v>
      </c>
      <c r="G80" s="1523" t="s">
        <v>884</v>
      </c>
      <c r="H80" s="395">
        <f t="shared" ref="H80:H85" si="56">COUNTIF($L80:$XFD80,"*○*")</f>
        <v>169</v>
      </c>
      <c r="I80" s="396">
        <f t="shared" ref="I80:I85" si="57">COUNTIF($L80:$XFD80,"*●*")</f>
        <v>150</v>
      </c>
      <c r="J80" s="396">
        <f t="shared" ref="J80:J85" si="58">SUM(H80:I80)</f>
        <v>319</v>
      </c>
      <c r="K80" s="552">
        <f t="shared" ref="K80:K85" si="59">IFERROR(H80/J80,"")</f>
        <v>0.52978056426332287</v>
      </c>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c r="AJ80" s="1600"/>
      <c r="AK80" s="1600"/>
      <c r="AL80" s="1600"/>
      <c r="AM80" s="1600"/>
      <c r="AN80" s="1600"/>
      <c r="AO80" s="1600"/>
      <c r="AP80" s="1600"/>
      <c r="AQ80" s="1600"/>
      <c r="AR80" s="1600"/>
      <c r="AS80" s="1600"/>
      <c r="AT80" s="1600"/>
      <c r="AU80" s="1600"/>
      <c r="AV80" s="1600"/>
      <c r="AW80" s="1600"/>
      <c r="AX80" s="1600"/>
      <c r="AY80" s="1600"/>
      <c r="AZ80" s="1600"/>
      <c r="BA80" s="1600"/>
      <c r="BB80" s="1600"/>
      <c r="BC80" s="1600"/>
      <c r="BD80" s="1600"/>
      <c r="BE80" s="1600"/>
      <c r="BF80" s="1600"/>
      <c r="BG80" s="1600"/>
      <c r="BH80" s="1600"/>
      <c r="BI80" s="1600"/>
      <c r="BJ80" s="1600"/>
      <c r="BK80" s="1600"/>
      <c r="BL80" s="1600"/>
      <c r="BM80" s="1600"/>
      <c r="BN80" s="1600"/>
      <c r="BO80" s="1600"/>
      <c r="BP80" s="1600"/>
      <c r="BQ80" s="1600"/>
      <c r="BR80" s="1600"/>
      <c r="BS80" s="1600"/>
      <c r="BT80" s="1600"/>
      <c r="BU80" s="1600"/>
      <c r="BV80" s="1600"/>
      <c r="BW80" s="1600"/>
      <c r="BX80" s="1600"/>
      <c r="BY80" s="1600"/>
      <c r="BZ80" s="1600"/>
      <c r="CA80" s="1600"/>
      <c r="CB80" s="1600"/>
      <c r="CC80" s="1600"/>
      <c r="CD80" s="1600"/>
      <c r="CE80" s="1600"/>
      <c r="CF80" s="1600"/>
      <c r="CG80" s="1600"/>
      <c r="CH80" s="1600"/>
      <c r="CI80" s="1600"/>
      <c r="CJ80" s="1600"/>
      <c r="CK80" s="1600"/>
      <c r="CL80" s="1600"/>
      <c r="CM80" s="1600"/>
      <c r="CN80" s="1600"/>
      <c r="CO80" s="1600"/>
      <c r="CP80" s="1600"/>
      <c r="CQ80" s="1600"/>
      <c r="CR80" s="1600"/>
      <c r="CS80" s="1600"/>
      <c r="CT80" s="1600"/>
      <c r="CU80" s="1600"/>
      <c r="CV80" s="1600"/>
      <c r="CW80" s="1600"/>
      <c r="CX80" s="1600"/>
      <c r="CY80" s="1600"/>
      <c r="CZ80" s="1600"/>
      <c r="DA80" s="1600"/>
      <c r="DB80" s="1600"/>
      <c r="DC80" s="1600"/>
      <c r="DD80" s="1600"/>
      <c r="DE80" s="1600"/>
      <c r="DF80" s="1600"/>
      <c r="DG80" s="1600"/>
      <c r="DH80" s="1600"/>
      <c r="DI80" s="1600"/>
      <c r="DJ80" s="1600"/>
      <c r="DK80" s="1600"/>
      <c r="DL80" s="1600"/>
      <c r="DM80" s="1600"/>
      <c r="DN80" s="1600"/>
      <c r="DO80" s="1600"/>
      <c r="DP80" s="1600"/>
      <c r="DQ80" s="1600"/>
      <c r="DR80" s="1600"/>
      <c r="DS80" s="1600"/>
      <c r="DT80" s="1600"/>
      <c r="DU80" s="1600"/>
      <c r="DV80" s="1600"/>
      <c r="DW80" s="1600"/>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1600"/>
      <c r="EY80" s="562"/>
      <c r="EZ80" s="563"/>
      <c r="FA80" s="563"/>
      <c r="FB80" s="564"/>
      <c r="FC80" s="1601"/>
      <c r="FD80" s="1565"/>
      <c r="FE80" s="1565"/>
      <c r="FF80" s="1602"/>
      <c r="FG80" s="1601"/>
      <c r="FH80" s="1565"/>
      <c r="FI80" s="1565"/>
      <c r="FJ80" s="1602"/>
      <c r="FK80" s="1601"/>
      <c r="FL80" s="1565"/>
      <c r="FM80" s="1565"/>
      <c r="FN80" s="1602"/>
      <c r="FO80" s="1601"/>
      <c r="FP80" s="1565"/>
      <c r="FQ80" s="1530"/>
      <c r="FR80" s="1531"/>
      <c r="FS80" s="1532"/>
      <c r="FT80" s="1530"/>
      <c r="FU80" s="1530"/>
      <c r="FV80" s="2232"/>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1" t="s">
        <v>532</v>
      </c>
      <c r="JT80" s="1565" t="s">
        <v>799</v>
      </c>
      <c r="JU80" s="1565" t="s">
        <v>265</v>
      </c>
      <c r="JV80" s="1602"/>
      <c r="JW80" s="1601" t="s">
        <v>806</v>
      </c>
      <c r="JX80" s="1565" t="s">
        <v>814</v>
      </c>
      <c r="JY80" s="1565" t="s">
        <v>500</v>
      </c>
      <c r="JZ80" s="1606"/>
      <c r="KA80" s="1601" t="s">
        <v>797</v>
      </c>
      <c r="KB80" s="1565" t="s">
        <v>449</v>
      </c>
      <c r="KC80" s="1565" t="s">
        <v>813</v>
      </c>
      <c r="KD80" s="1565"/>
      <c r="KE80" s="1602"/>
      <c r="KF80" s="1601" t="s">
        <v>805</v>
      </c>
      <c r="KG80" s="1565" t="s">
        <v>132</v>
      </c>
      <c r="KH80" s="1603" t="s">
        <v>464</v>
      </c>
      <c r="KI80" s="1604" t="s">
        <v>279</v>
      </c>
      <c r="KJ80" s="1605" t="s">
        <v>184</v>
      </c>
      <c r="KK80" s="1603"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3" t="s">
        <v>881</v>
      </c>
      <c r="NG80" s="1607"/>
      <c r="NH80" s="1608" t="s">
        <v>802</v>
      </c>
      <c r="NI80" s="1603" t="s">
        <v>221</v>
      </c>
      <c r="NJ80" s="1603" t="s">
        <v>500</v>
      </c>
      <c r="NK80" s="1607"/>
      <c r="NL80" s="1608" t="s">
        <v>1140</v>
      </c>
      <c r="NM80" s="1603" t="s">
        <v>268</v>
      </c>
      <c r="NN80" s="1603"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08" t="s">
        <v>477</v>
      </c>
      <c r="OS80" s="1603"/>
      <c r="OT80" s="1603"/>
      <c r="OU80" s="1607"/>
      <c r="OV80" s="1608" t="s">
        <v>483</v>
      </c>
      <c r="OW80" s="1603" t="s">
        <v>1113</v>
      </c>
      <c r="OX80" s="1603"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3" t="s">
        <v>975</v>
      </c>
      <c r="SA80" s="1603" t="s">
        <v>769</v>
      </c>
      <c r="SB80" s="1607"/>
      <c r="SC80" s="1608" t="s">
        <v>1140</v>
      </c>
      <c r="SD80" s="1603" t="s">
        <v>261</v>
      </c>
      <c r="SE80" s="1603" t="s">
        <v>501</v>
      </c>
      <c r="SF80" s="1607"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88" t="s">
        <v>1897</v>
      </c>
      <c r="UD80" s="1689" t="s">
        <v>1901</v>
      </c>
      <c r="UE80" s="1689" t="s">
        <v>1991</v>
      </c>
      <c r="UF80" s="1722" t="s">
        <v>897</v>
      </c>
      <c r="UG80" s="1688" t="s">
        <v>2009</v>
      </c>
      <c r="UH80" s="1689" t="s">
        <v>1918</v>
      </c>
      <c r="UI80" s="1689" t="s">
        <v>1989</v>
      </c>
      <c r="UJ80" s="1690"/>
      <c r="UK80" s="1688" t="s">
        <v>1876</v>
      </c>
      <c r="UL80" s="1689" t="s">
        <v>1878</v>
      </c>
      <c r="UM80" s="1689" t="s">
        <v>897</v>
      </c>
      <c r="UN80" s="1722"/>
      <c r="UO80" s="1688" t="s">
        <v>1910</v>
      </c>
      <c r="UP80" s="1689" t="s">
        <v>1917</v>
      </c>
      <c r="UQ80" s="1689" t="s">
        <v>1914</v>
      </c>
      <c r="UR80" s="1722"/>
      <c r="US80" s="1688" t="s">
        <v>1108</v>
      </c>
      <c r="UT80" s="1689" t="s">
        <v>1102</v>
      </c>
      <c r="UU80" s="1689" t="s">
        <v>1056</v>
      </c>
      <c r="UV80" s="1722"/>
      <c r="UW80" s="1824" t="s">
        <v>1926</v>
      </c>
      <c r="UX80" s="1825" t="s">
        <v>1894</v>
      </c>
      <c r="UY80" s="1825" t="s">
        <v>1895</v>
      </c>
      <c r="UZ80" s="1852" t="s">
        <v>897</v>
      </c>
      <c r="VA80" s="1824" t="s">
        <v>1887</v>
      </c>
      <c r="VB80" s="1825" t="s">
        <v>1899</v>
      </c>
      <c r="VC80" s="1825" t="s">
        <v>1929</v>
      </c>
      <c r="VD80" s="1852" t="s">
        <v>897</v>
      </c>
      <c r="VE80" s="1824" t="s">
        <v>1907</v>
      </c>
      <c r="VF80" s="1825" t="s">
        <v>1969</v>
      </c>
      <c r="VG80" s="1825" t="s">
        <v>1919</v>
      </c>
      <c r="VH80" s="1852" t="s">
        <v>897</v>
      </c>
      <c r="VI80" s="1824" t="s">
        <v>975</v>
      </c>
      <c r="VJ80" s="1825" t="s">
        <v>1098</v>
      </c>
      <c r="VK80" s="1825" t="s">
        <v>1633</v>
      </c>
      <c r="VL80" s="1852" t="s">
        <v>897</v>
      </c>
      <c r="VM80" s="1824" t="s">
        <v>222</v>
      </c>
      <c r="VN80" s="1825" t="s">
        <v>169</v>
      </c>
      <c r="VO80" s="1825" t="s">
        <v>897</v>
      </c>
      <c r="VP80" s="1852" t="s">
        <v>897</v>
      </c>
      <c r="VQ80" s="1824" t="s">
        <v>1112</v>
      </c>
      <c r="VR80" s="1825" t="s">
        <v>1056</v>
      </c>
      <c r="VS80" s="1825" t="s">
        <v>800</v>
      </c>
      <c r="VT80" s="1852" t="s">
        <v>897</v>
      </c>
      <c r="VU80" s="1824" t="s">
        <v>1932</v>
      </c>
      <c r="VV80" s="1825" t="s">
        <v>1973</v>
      </c>
      <c r="VW80" s="1825" t="s">
        <v>1915</v>
      </c>
      <c r="VX80" s="1852" t="s">
        <v>897</v>
      </c>
      <c r="VY80" s="1824" t="s">
        <v>1916</v>
      </c>
      <c r="VZ80" s="1825" t="s">
        <v>1993</v>
      </c>
      <c r="WA80" s="1825" t="s">
        <v>897</v>
      </c>
      <c r="WB80" s="1852" t="s">
        <v>897</v>
      </c>
      <c r="WC80" s="1824" t="s">
        <v>1898</v>
      </c>
      <c r="WD80" s="1825" t="s">
        <v>1901</v>
      </c>
      <c r="WE80" s="1825" t="s">
        <v>1920</v>
      </c>
      <c r="WF80" s="1852" t="s">
        <v>897</v>
      </c>
      <c r="WG80" s="1824" t="s">
        <v>1917</v>
      </c>
      <c r="WH80" s="1825" t="s">
        <v>1899</v>
      </c>
      <c r="WI80" s="1825" t="s">
        <v>1902</v>
      </c>
      <c r="WJ80" s="1852" t="s">
        <v>897</v>
      </c>
      <c r="WK80" s="1824" t="s">
        <v>1954</v>
      </c>
      <c r="WL80" s="1825" t="s">
        <v>1887</v>
      </c>
      <c r="WM80" s="1825" t="s">
        <v>1896</v>
      </c>
      <c r="WN80" s="1852" t="s">
        <v>897</v>
      </c>
      <c r="WO80" s="1824" t="s">
        <v>2004</v>
      </c>
      <c r="WP80" s="1825" t="s">
        <v>2005</v>
      </c>
      <c r="WQ80" s="1825" t="s">
        <v>1944</v>
      </c>
      <c r="WR80" s="1852" t="s">
        <v>897</v>
      </c>
      <c r="WS80" s="1824" t="s">
        <v>1912</v>
      </c>
      <c r="WT80" s="1825" t="s">
        <v>1875</v>
      </c>
      <c r="WU80" s="1825" t="s">
        <v>1971</v>
      </c>
      <c r="WV80" s="1852" t="s">
        <v>897</v>
      </c>
      <c r="WW80" s="1824" t="s">
        <v>1979</v>
      </c>
      <c r="WX80" s="1825" t="s">
        <v>1950</v>
      </c>
      <c r="WY80" s="1825" t="s">
        <v>1919</v>
      </c>
      <c r="WZ80" s="1852" t="s">
        <v>897</v>
      </c>
      <c r="XA80" s="1824" t="s">
        <v>1907</v>
      </c>
      <c r="XB80" s="1825" t="s">
        <v>1915</v>
      </c>
      <c r="XC80" s="1825" t="s">
        <v>1914</v>
      </c>
      <c r="XD80" s="1852" t="s">
        <v>897</v>
      </c>
      <c r="XE80" s="1824" t="s">
        <v>1966</v>
      </c>
      <c r="XF80" s="1825" t="s">
        <v>1963</v>
      </c>
      <c r="XG80" s="1825" t="s">
        <v>1923</v>
      </c>
      <c r="XH80" s="1852" t="s">
        <v>897</v>
      </c>
      <c r="XI80" s="1824" t="s">
        <v>1873</v>
      </c>
      <c r="XJ80" s="1825" t="s">
        <v>1870</v>
      </c>
      <c r="XK80" s="1825" t="s">
        <v>897</v>
      </c>
      <c r="XL80" s="1852" t="s">
        <v>897</v>
      </c>
      <c r="XM80" s="1824" t="s">
        <v>1990</v>
      </c>
      <c r="XN80" s="1825" t="s">
        <v>1904</v>
      </c>
      <c r="XO80" s="1825" t="s">
        <v>1929</v>
      </c>
      <c r="XP80" s="1852" t="s">
        <v>897</v>
      </c>
      <c r="XQ80" s="1824" t="s">
        <v>1997</v>
      </c>
      <c r="XR80" s="1825" t="s">
        <v>1897</v>
      </c>
      <c r="XS80" s="1825" t="s">
        <v>1875</v>
      </c>
      <c r="XT80" s="1852" t="s">
        <v>897</v>
      </c>
      <c r="XU80" s="1824" t="s">
        <v>1920</v>
      </c>
      <c r="XV80" s="1825" t="s">
        <v>1932</v>
      </c>
      <c r="XW80" s="1825" t="s">
        <v>1991</v>
      </c>
      <c r="XX80" s="1852" t="s">
        <v>897</v>
      </c>
      <c r="XY80" s="1824" t="s">
        <v>1908</v>
      </c>
      <c r="XZ80" s="1825" t="s">
        <v>1989</v>
      </c>
      <c r="YA80" s="1825" t="s">
        <v>2009</v>
      </c>
      <c r="YB80" s="1852" t="s">
        <v>897</v>
      </c>
      <c r="YC80" s="1824" t="s">
        <v>1944</v>
      </c>
      <c r="YD80" s="1825" t="s">
        <v>1971</v>
      </c>
      <c r="YE80" s="1825" t="s">
        <v>1950</v>
      </c>
      <c r="YF80" s="1852" t="s">
        <v>897</v>
      </c>
      <c r="YG80" s="1824" t="s">
        <v>1996</v>
      </c>
      <c r="YH80" s="1825" t="s">
        <v>1955</v>
      </c>
      <c r="YI80" s="1825" t="s">
        <v>2006</v>
      </c>
      <c r="YJ80" s="1852" t="s">
        <v>897</v>
      </c>
      <c r="YK80" s="1824" t="s">
        <v>1913</v>
      </c>
      <c r="YL80" s="1825" t="s">
        <v>1979</v>
      </c>
      <c r="YM80" s="1825" t="s">
        <v>1935</v>
      </c>
      <c r="YN80" s="1826" t="s">
        <v>897</v>
      </c>
      <c r="YO80" s="1824" t="s">
        <v>897</v>
      </c>
      <c r="YP80" s="1825" t="s">
        <v>897</v>
      </c>
      <c r="YQ80" s="1825" t="s">
        <v>897</v>
      </c>
      <c r="YR80" s="1852" t="s">
        <v>897</v>
      </c>
      <c r="YS80" s="1824" t="s">
        <v>2206</v>
      </c>
      <c r="YT80" s="1825" t="s">
        <v>1887</v>
      </c>
      <c r="YU80" s="1825" t="s">
        <v>897</v>
      </c>
      <c r="YV80" s="1852" t="s">
        <v>897</v>
      </c>
      <c r="YW80" s="1824" t="s">
        <v>1914</v>
      </c>
      <c r="YX80" s="1825" t="s">
        <v>1933</v>
      </c>
      <c r="YY80" s="1825" t="s">
        <v>1976</v>
      </c>
      <c r="YZ80" s="1852" t="s">
        <v>897</v>
      </c>
      <c r="ZA80" s="1824" t="s">
        <v>1989</v>
      </c>
      <c r="ZB80" s="1825" t="s">
        <v>1961</v>
      </c>
      <c r="ZC80" s="1825" t="s">
        <v>1897</v>
      </c>
      <c r="ZD80" s="1852" t="s">
        <v>897</v>
      </c>
      <c r="ZE80" s="1824" t="s">
        <v>1991</v>
      </c>
      <c r="ZF80" s="1825" t="s">
        <v>1896</v>
      </c>
      <c r="ZG80" s="1825" t="s">
        <v>1930</v>
      </c>
      <c r="ZH80" s="1852" t="s">
        <v>897</v>
      </c>
      <c r="ZI80" s="1824" t="s">
        <v>1996</v>
      </c>
      <c r="ZJ80" s="1825" t="s">
        <v>1977</v>
      </c>
      <c r="ZK80" s="1825" t="s">
        <v>1955</v>
      </c>
      <c r="ZL80" s="1826" t="s">
        <v>897</v>
      </c>
      <c r="ZM80" s="1824" t="s">
        <v>1929</v>
      </c>
      <c r="ZN80" s="1825" t="s">
        <v>1923</v>
      </c>
      <c r="ZO80" s="1825" t="s">
        <v>1928</v>
      </c>
      <c r="ZP80" s="1852" t="s">
        <v>897</v>
      </c>
      <c r="ZQ80" s="1824" t="s">
        <v>1894</v>
      </c>
      <c r="ZR80" s="1825" t="s">
        <v>1890</v>
      </c>
      <c r="ZS80" s="1825" t="s">
        <v>897</v>
      </c>
      <c r="ZT80" s="1852" t="s">
        <v>897</v>
      </c>
      <c r="ZU80" s="1824" t="s">
        <v>897</v>
      </c>
      <c r="ZV80" s="1825" t="s">
        <v>897</v>
      </c>
      <c r="ZW80" s="1825" t="s">
        <v>897</v>
      </c>
      <c r="ZX80" s="1852" t="s">
        <v>897</v>
      </c>
      <c r="ZY80" s="1824" t="s">
        <v>897</v>
      </c>
      <c r="ZZ80" s="1825" t="s">
        <v>897</v>
      </c>
      <c r="AAA80" s="1825" t="s">
        <v>897</v>
      </c>
      <c r="AAB80" s="1852" t="s">
        <v>897</v>
      </c>
      <c r="AAC80" s="1824" t="s">
        <v>897</v>
      </c>
      <c r="AAD80" s="1825" t="s">
        <v>897</v>
      </c>
      <c r="AAE80" s="1825" t="s">
        <v>897</v>
      </c>
      <c r="AAF80" s="1852" t="s">
        <v>897</v>
      </c>
      <c r="AAG80" s="1824" t="s">
        <v>897</v>
      </c>
      <c r="AAH80" s="1825" t="s">
        <v>897</v>
      </c>
      <c r="AAI80" s="1825" t="s">
        <v>897</v>
      </c>
      <c r="AAJ80" s="1852" t="s">
        <v>897</v>
      </c>
      <c r="AAK80" s="1824"/>
      <c r="AAL80" s="1825"/>
      <c r="AAM80" s="1825"/>
      <c r="AAN80" s="1826"/>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79" s="32" customFormat="1" ht="18" thickBot="1">
      <c r="A81" s="307" t="s">
        <v>2647</v>
      </c>
      <c r="B81" s="74" t="s">
        <v>2247</v>
      </c>
      <c r="C81" s="570">
        <f ca="1">DATEDIF(D81,奨励会!$F$1,"Y")</f>
        <v>20</v>
      </c>
      <c r="D81" s="575">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3" t="s">
        <v>897</v>
      </c>
      <c r="UD81" s="1022" t="s">
        <v>897</v>
      </c>
      <c r="UE81" s="1022" t="s">
        <v>897</v>
      </c>
      <c r="UF81" s="1036" t="s">
        <v>897</v>
      </c>
      <c r="UG81" s="1593" t="s">
        <v>897</v>
      </c>
      <c r="UH81" s="1022" t="s">
        <v>897</v>
      </c>
      <c r="UI81" s="1022" t="s">
        <v>897</v>
      </c>
      <c r="UJ81" s="1036"/>
      <c r="UK81" s="1593" t="s">
        <v>897</v>
      </c>
      <c r="UL81" s="1022" t="s">
        <v>897</v>
      </c>
      <c r="UM81" s="1022" t="s">
        <v>897</v>
      </c>
      <c r="UN81" s="1036"/>
      <c r="UO81" s="1593" t="s">
        <v>897</v>
      </c>
      <c r="UP81" s="1022" t="s">
        <v>897</v>
      </c>
      <c r="UQ81" s="1022" t="s">
        <v>897</v>
      </c>
      <c r="UR81" s="1036"/>
      <c r="US81" s="1593" t="s">
        <v>897</v>
      </c>
      <c r="UT81" s="1022" t="s">
        <v>897</v>
      </c>
      <c r="UU81" s="1022" t="s">
        <v>897</v>
      </c>
      <c r="UV81" s="1036"/>
      <c r="UW81" s="1593" t="s">
        <v>897</v>
      </c>
      <c r="UX81" s="1022" t="s">
        <v>897</v>
      </c>
      <c r="UY81" s="1022" t="s">
        <v>897</v>
      </c>
      <c r="UZ81" s="1036" t="s">
        <v>897</v>
      </c>
      <c r="VA81" s="1593" t="s">
        <v>897</v>
      </c>
      <c r="VB81" s="1022" t="s">
        <v>897</v>
      </c>
      <c r="VC81" s="1022" t="s">
        <v>897</v>
      </c>
      <c r="VD81" s="1036" t="s">
        <v>897</v>
      </c>
      <c r="VE81" s="1593" t="s">
        <v>897</v>
      </c>
      <c r="VF81" s="1022" t="s">
        <v>897</v>
      </c>
      <c r="VG81" s="1022" t="s">
        <v>897</v>
      </c>
      <c r="VH81" s="1036" t="s">
        <v>897</v>
      </c>
      <c r="VI81" s="1593" t="s">
        <v>897</v>
      </c>
      <c r="VJ81" s="1022" t="s">
        <v>897</v>
      </c>
      <c r="VK81" s="1022" t="s">
        <v>897</v>
      </c>
      <c r="VL81" s="1036" t="s">
        <v>897</v>
      </c>
      <c r="VM81" s="1593" t="s">
        <v>166</v>
      </c>
      <c r="VN81" s="1022" t="s">
        <v>222</v>
      </c>
      <c r="VO81" s="1022" t="s">
        <v>897</v>
      </c>
      <c r="VP81" s="1036" t="s">
        <v>897</v>
      </c>
      <c r="VQ81" s="1593" t="s">
        <v>501</v>
      </c>
      <c r="VR81" s="1022" t="s">
        <v>771</v>
      </c>
      <c r="VS81" s="116" t="s">
        <v>146</v>
      </c>
      <c r="VT81" s="1802" t="s">
        <v>897</v>
      </c>
      <c r="VU81" s="1827" t="s">
        <v>1883</v>
      </c>
      <c r="VV81" s="1744" t="s">
        <v>1887</v>
      </c>
      <c r="VW81" s="1744" t="s">
        <v>897</v>
      </c>
      <c r="VX81" s="1802" t="s">
        <v>897</v>
      </c>
      <c r="VY81" s="1827" t="s">
        <v>1873</v>
      </c>
      <c r="VZ81" s="1744" t="s">
        <v>1871</v>
      </c>
      <c r="WA81" s="1744" t="s">
        <v>897</v>
      </c>
      <c r="WB81" s="1802" t="s">
        <v>897</v>
      </c>
      <c r="WC81" s="1827" t="s">
        <v>1987</v>
      </c>
      <c r="WD81" s="1744" t="s">
        <v>2207</v>
      </c>
      <c r="WE81" s="1744" t="s">
        <v>897</v>
      </c>
      <c r="WF81" s="1802" t="s">
        <v>897</v>
      </c>
      <c r="WG81" s="1827" t="s">
        <v>1970</v>
      </c>
      <c r="WH81" s="1744" t="s">
        <v>1890</v>
      </c>
      <c r="WI81" s="1744" t="s">
        <v>897</v>
      </c>
      <c r="WJ81" s="1802" t="s">
        <v>897</v>
      </c>
      <c r="WK81" s="1827" t="s">
        <v>1900</v>
      </c>
      <c r="WL81" s="1744" t="s">
        <v>1876</v>
      </c>
      <c r="WM81" s="1744" t="s">
        <v>897</v>
      </c>
      <c r="WN81" s="1802" t="s">
        <v>897</v>
      </c>
      <c r="WO81" s="1827" t="s">
        <v>1891</v>
      </c>
      <c r="WP81" s="1744" t="s">
        <v>1867</v>
      </c>
      <c r="WQ81" s="1744" t="s">
        <v>897</v>
      </c>
      <c r="WR81" s="1802" t="s">
        <v>897</v>
      </c>
      <c r="WS81" s="1827" t="s">
        <v>1969</v>
      </c>
      <c r="WT81" s="1744" t="s">
        <v>1985</v>
      </c>
      <c r="WU81" s="1744" t="s">
        <v>897</v>
      </c>
      <c r="WV81" s="1802" t="s">
        <v>897</v>
      </c>
      <c r="WW81" s="1827" t="s">
        <v>1880</v>
      </c>
      <c r="WX81" s="1744" t="s">
        <v>1893</v>
      </c>
      <c r="WY81" s="1744" t="s">
        <v>897</v>
      </c>
      <c r="WZ81" s="1802" t="s">
        <v>897</v>
      </c>
      <c r="XA81" s="1827" t="s">
        <v>1872</v>
      </c>
      <c r="XB81" s="1744" t="s">
        <v>1881</v>
      </c>
      <c r="XC81" s="1744" t="s">
        <v>897</v>
      </c>
      <c r="XD81" s="1802" t="s">
        <v>897</v>
      </c>
      <c r="XE81" s="1827" t="s">
        <v>1879</v>
      </c>
      <c r="XF81" s="1744" t="s">
        <v>1873</v>
      </c>
      <c r="XG81" s="1744" t="s">
        <v>897</v>
      </c>
      <c r="XH81" s="1802" t="s">
        <v>897</v>
      </c>
      <c r="XI81" s="1827" t="s">
        <v>1986</v>
      </c>
      <c r="XJ81" s="1744" t="s">
        <v>1970</v>
      </c>
      <c r="XK81" s="1744" t="s">
        <v>897</v>
      </c>
      <c r="XL81" s="1802" t="s">
        <v>897</v>
      </c>
      <c r="XM81" s="1827" t="s">
        <v>1907</v>
      </c>
      <c r="XN81" s="1744" t="s">
        <v>1876</v>
      </c>
      <c r="XO81" s="1744" t="s">
        <v>897</v>
      </c>
      <c r="XP81" s="1802" t="s">
        <v>897</v>
      </c>
      <c r="XQ81" s="1827" t="s">
        <v>1877</v>
      </c>
      <c r="XR81" s="1744" t="s">
        <v>2388</v>
      </c>
      <c r="XS81" s="1744" t="s">
        <v>897</v>
      </c>
      <c r="XT81" s="1802" t="s">
        <v>897</v>
      </c>
      <c r="XU81" s="1827" t="s">
        <v>1900</v>
      </c>
      <c r="XV81" s="1744" t="s">
        <v>1924</v>
      </c>
      <c r="XW81" s="1744" t="s">
        <v>897</v>
      </c>
      <c r="XX81" s="1802" t="s">
        <v>897</v>
      </c>
      <c r="XY81" s="1827" t="s">
        <v>1880</v>
      </c>
      <c r="XZ81" s="1744" t="s">
        <v>1910</v>
      </c>
      <c r="YA81" s="1744" t="s">
        <v>897</v>
      </c>
      <c r="YB81" s="1802" t="s">
        <v>897</v>
      </c>
      <c r="YC81" s="1827" t="s">
        <v>1901</v>
      </c>
      <c r="YD81" s="1744" t="s">
        <v>1884</v>
      </c>
      <c r="YE81" s="1744" t="s">
        <v>897</v>
      </c>
      <c r="YF81" s="1802" t="s">
        <v>897</v>
      </c>
      <c r="YG81" s="1827" t="s">
        <v>1904</v>
      </c>
      <c r="YH81" s="1022" t="s">
        <v>1982</v>
      </c>
      <c r="YI81" s="1022" t="s">
        <v>897</v>
      </c>
      <c r="YJ81" s="1036" t="s">
        <v>897</v>
      </c>
      <c r="YK81" s="1593" t="s">
        <v>897</v>
      </c>
      <c r="YL81" s="1022" t="s">
        <v>897</v>
      </c>
      <c r="YM81" s="1022" t="s">
        <v>897</v>
      </c>
      <c r="YN81" s="1896" t="s">
        <v>897</v>
      </c>
      <c r="YO81" s="1593" t="s">
        <v>1881</v>
      </c>
      <c r="YP81" s="1022" t="s">
        <v>1882</v>
      </c>
      <c r="YQ81" s="1022" t="s">
        <v>897</v>
      </c>
      <c r="YR81" s="1036" t="s">
        <v>897</v>
      </c>
      <c r="YS81" s="1593" t="s">
        <v>1992</v>
      </c>
      <c r="YT81" s="1022" t="s">
        <v>1877</v>
      </c>
      <c r="YU81" s="1022" t="s">
        <v>897</v>
      </c>
      <c r="YV81" s="1036" t="s">
        <v>897</v>
      </c>
      <c r="YW81" s="1593" t="s">
        <v>1986</v>
      </c>
      <c r="YX81" s="1022" t="s">
        <v>1957</v>
      </c>
      <c r="YY81" s="1022" t="s">
        <v>897</v>
      </c>
      <c r="YZ81" s="1036" t="s">
        <v>897</v>
      </c>
      <c r="ZA81" s="1593" t="s">
        <v>897</v>
      </c>
      <c r="ZB81" s="1022" t="s">
        <v>897</v>
      </c>
      <c r="ZC81" s="1022" t="s">
        <v>897</v>
      </c>
      <c r="ZD81" s="1036" t="s">
        <v>897</v>
      </c>
      <c r="ZE81" s="1593" t="s">
        <v>2004</v>
      </c>
      <c r="ZF81" s="1022" t="s">
        <v>2350</v>
      </c>
      <c r="ZG81" s="1022" t="s">
        <v>897</v>
      </c>
      <c r="ZH81" s="1036" t="s">
        <v>897</v>
      </c>
      <c r="ZI81" s="1593" t="s">
        <v>1970</v>
      </c>
      <c r="ZJ81" s="1022" t="s">
        <v>1993</v>
      </c>
      <c r="ZK81" s="1022" t="s">
        <v>897</v>
      </c>
      <c r="ZL81" s="1896" t="s">
        <v>897</v>
      </c>
      <c r="ZM81" s="1593" t="s">
        <v>1902</v>
      </c>
      <c r="ZN81" s="1022" t="s">
        <v>1969</v>
      </c>
      <c r="ZO81" s="1022" t="s">
        <v>897</v>
      </c>
      <c r="ZP81" s="1036" t="s">
        <v>897</v>
      </c>
      <c r="ZQ81" s="1593" t="s">
        <v>1870</v>
      </c>
      <c r="ZR81" s="1022" t="s">
        <v>1880</v>
      </c>
      <c r="ZS81" s="1733" t="s">
        <v>2646</v>
      </c>
      <c r="ZT81" s="1802" t="s">
        <v>897</v>
      </c>
      <c r="ZU81" s="1832"/>
      <c r="ZV81" s="1833"/>
      <c r="ZW81" s="1833"/>
      <c r="ZX81" s="1853"/>
      <c r="ZY81" s="1832"/>
      <c r="ZZ81" s="1833"/>
      <c r="AAA81" s="1833"/>
      <c r="AAB81" s="1853"/>
      <c r="AAC81" s="1832"/>
      <c r="AAD81" s="1833"/>
      <c r="AAE81" s="1833"/>
      <c r="AAF81" s="1834"/>
      <c r="AAG81" s="2229"/>
      <c r="AAH81" s="2229"/>
      <c r="AAI81" s="2229"/>
      <c r="AAJ81" s="2229"/>
      <c r="AAK81" s="1832"/>
      <c r="AAL81" s="1833"/>
      <c r="AAM81" s="1833"/>
      <c r="AAN81" s="1834"/>
      <c r="AAO81" s="1832"/>
      <c r="AAP81" s="1833"/>
      <c r="AAQ81" s="1833"/>
      <c r="AAR81" s="1853"/>
      <c r="AAS81" s="2162"/>
      <c r="AAT81" s="2163"/>
      <c r="AAU81" s="2163"/>
      <c r="AAV81" s="2165"/>
      <c r="AAW81" s="2162"/>
      <c r="AAX81" s="2163"/>
      <c r="AAY81" s="2163"/>
      <c r="AAZ81" s="2164"/>
      <c r="ABA81" s="2162"/>
      <c r="ABB81" s="2163"/>
      <c r="ABC81" s="2163"/>
      <c r="ABD81" s="2164"/>
      <c r="ABE81" s="1832"/>
      <c r="ABF81" s="1833"/>
      <c r="ABG81" s="1833"/>
      <c r="ABH81" s="1834"/>
      <c r="ABI81" s="563" t="s">
        <v>2647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79" s="32" customFormat="1" ht="17.25">
      <c r="A82" s="565" t="s">
        <v>156</v>
      </c>
      <c r="B82" s="2254" t="s">
        <v>493</v>
      </c>
      <c r="C82" s="2255">
        <f ca="1">DATEDIF(D82,奨励会!$F$1,"Y")</f>
        <v>21</v>
      </c>
      <c r="D82" s="2256">
        <v>38234</v>
      </c>
      <c r="E82" s="2257" t="s">
        <v>470</v>
      </c>
      <c r="F82" s="2289" t="s">
        <v>35</v>
      </c>
      <c r="G82" s="2290" t="s">
        <v>494</v>
      </c>
      <c r="H82" s="2258">
        <f t="shared" si="56"/>
        <v>171</v>
      </c>
      <c r="I82" s="2259">
        <f t="shared" si="57"/>
        <v>196</v>
      </c>
      <c r="J82" s="2259">
        <f t="shared" si="58"/>
        <v>367</v>
      </c>
      <c r="K82" s="2260">
        <f t="shared" si="59"/>
        <v>0.4659400544959128</v>
      </c>
      <c r="L82" s="2261"/>
      <c r="M82" s="2261"/>
      <c r="N82" s="2261"/>
      <c r="O82" s="2261"/>
      <c r="P82" s="2261"/>
      <c r="Q82" s="2261"/>
      <c r="R82" s="2261"/>
      <c r="S82" s="2261"/>
      <c r="T82" s="2261"/>
      <c r="U82" s="2261"/>
      <c r="V82" s="2261"/>
      <c r="W82" s="2261"/>
      <c r="X82" s="2261"/>
      <c r="Y82" s="2261"/>
      <c r="Z82" s="2261"/>
      <c r="AA82" s="2261"/>
      <c r="AB82" s="2261"/>
      <c r="AC82" s="2261"/>
      <c r="AD82" s="2261"/>
      <c r="AE82" s="2261"/>
      <c r="AF82" s="2261"/>
      <c r="AG82" s="2261"/>
      <c r="AH82" s="2261"/>
      <c r="AI82" s="2261"/>
      <c r="AJ82" s="2261"/>
      <c r="AK82" s="2261"/>
      <c r="AL82" s="2261"/>
      <c r="AM82" s="2261"/>
      <c r="AN82" s="2261"/>
      <c r="AO82" s="2261"/>
      <c r="AP82" s="2261"/>
      <c r="AQ82" s="2261"/>
      <c r="AR82" s="2261"/>
      <c r="AS82" s="2261"/>
      <c r="AT82" s="2261"/>
      <c r="AU82" s="2261"/>
      <c r="AV82" s="2261"/>
      <c r="AW82" s="2261"/>
      <c r="AX82" s="2261"/>
      <c r="AY82" s="2261"/>
      <c r="AZ82" s="2261"/>
      <c r="BA82" s="2261"/>
      <c r="BB82" s="2261"/>
      <c r="BC82" s="2261"/>
      <c r="BD82" s="2261"/>
      <c r="BE82" s="2261"/>
      <c r="BF82" s="2261"/>
      <c r="BG82" s="2261"/>
      <c r="BH82" s="2261"/>
      <c r="BI82" s="2261"/>
      <c r="BJ82" s="2261"/>
      <c r="BK82" s="2261"/>
      <c r="BL82" s="2261"/>
      <c r="BM82" s="2261"/>
      <c r="BN82" s="2261"/>
      <c r="BO82" s="2261"/>
      <c r="BP82" s="2261"/>
      <c r="BQ82" s="2261"/>
      <c r="BR82" s="2261"/>
      <c r="BS82" s="2261"/>
      <c r="BT82" s="2261"/>
      <c r="BU82" s="2261"/>
      <c r="BV82" s="2261"/>
      <c r="BW82" s="2261"/>
      <c r="BX82" s="2261"/>
      <c r="BY82" s="2261"/>
      <c r="BZ82" s="2261"/>
      <c r="CA82" s="2261"/>
      <c r="CB82" s="2261"/>
      <c r="CC82" s="2261"/>
      <c r="CD82" s="2261"/>
      <c r="CE82" s="2261"/>
      <c r="CF82" s="2261"/>
      <c r="CG82" s="2261"/>
      <c r="CH82" s="2261"/>
      <c r="CI82" s="2261"/>
      <c r="CJ82" s="2261"/>
      <c r="CK82" s="2261"/>
      <c r="CL82" s="2261"/>
      <c r="CM82" s="2261"/>
      <c r="CN82" s="2261"/>
      <c r="CO82" s="2261"/>
      <c r="CP82" s="2261"/>
      <c r="CQ82" s="2261"/>
      <c r="CR82" s="2261"/>
      <c r="CS82" s="2261"/>
      <c r="CT82" s="2261"/>
      <c r="CU82" s="2261"/>
      <c r="CV82" s="2261"/>
      <c r="CW82" s="2261"/>
      <c r="CX82" s="2261"/>
      <c r="CY82" s="2261"/>
      <c r="CZ82" s="2261"/>
      <c r="DA82" s="2261"/>
      <c r="DB82" s="2261"/>
      <c r="DC82" s="2261"/>
      <c r="DD82" s="2261"/>
      <c r="DE82" s="2261"/>
      <c r="DF82" s="2261"/>
      <c r="DG82" s="2261"/>
      <c r="DH82" s="2261"/>
      <c r="DI82" s="2261"/>
      <c r="DJ82" s="2261"/>
      <c r="DK82" s="2261"/>
      <c r="DL82" s="2261"/>
      <c r="DM82" s="2261"/>
      <c r="DN82" s="2261"/>
      <c r="DO82" s="2261"/>
      <c r="DP82" s="2261"/>
      <c r="DQ82" s="2261"/>
      <c r="DR82" s="2261"/>
      <c r="DS82" s="2261"/>
      <c r="DT82" s="2261"/>
      <c r="DU82" s="2261"/>
      <c r="DV82" s="2261"/>
      <c r="DW82" s="2261"/>
      <c r="DX82" s="2261"/>
      <c r="DY82" s="2261"/>
      <c r="DZ82" s="2261"/>
      <c r="EA82" s="2261"/>
      <c r="EB82" s="2261"/>
      <c r="EC82" s="2261"/>
      <c r="ED82" s="2261"/>
      <c r="EE82" s="2261"/>
      <c r="EF82" s="2261"/>
      <c r="EG82" s="2261"/>
      <c r="EH82" s="2261"/>
      <c r="EI82" s="2261"/>
      <c r="EJ82" s="2261"/>
      <c r="EK82" s="2261"/>
      <c r="EL82" s="2261"/>
      <c r="EM82" s="2261"/>
      <c r="EN82" s="2261"/>
      <c r="EO82" s="2261"/>
      <c r="EP82" s="2261"/>
      <c r="EQ82" s="2261"/>
      <c r="ER82" s="2261"/>
      <c r="ES82" s="2261"/>
      <c r="ET82" s="2261"/>
      <c r="EU82" s="2261"/>
      <c r="EV82" s="2261"/>
      <c r="EW82" s="2261"/>
      <c r="EX82" s="2261"/>
      <c r="EY82" s="2291" t="s">
        <v>221</v>
      </c>
      <c r="EZ82" s="2254" t="s">
        <v>290</v>
      </c>
      <c r="FA82" s="2292" t="s">
        <v>273</v>
      </c>
      <c r="FB82" s="2293"/>
      <c r="FC82" s="2294" t="s">
        <v>285</v>
      </c>
      <c r="FD82" s="2269" t="s">
        <v>208</v>
      </c>
      <c r="FE82" s="2269" t="s">
        <v>270</v>
      </c>
      <c r="FF82" s="2295"/>
      <c r="FG82" s="2294" t="s">
        <v>218</v>
      </c>
      <c r="FH82" s="2269" t="s">
        <v>207</v>
      </c>
      <c r="FI82" s="2269" t="s">
        <v>478</v>
      </c>
      <c r="FJ82" s="2295"/>
      <c r="FK82" s="2294" t="s">
        <v>155</v>
      </c>
      <c r="FL82" s="2269" t="s">
        <v>450</v>
      </c>
      <c r="FM82" s="2269" t="s">
        <v>132</v>
      </c>
      <c r="FN82" s="2296" t="s">
        <v>421</v>
      </c>
      <c r="FO82" s="2258" t="s">
        <v>449</v>
      </c>
      <c r="FP82" s="2259" t="s">
        <v>414</v>
      </c>
      <c r="FQ82" s="2275" t="s">
        <v>464</v>
      </c>
      <c r="FR82" s="2297"/>
      <c r="FS82" s="2298" t="s">
        <v>484</v>
      </c>
      <c r="FT82" s="2275" t="s">
        <v>462</v>
      </c>
      <c r="FU82" s="2275" t="s">
        <v>452</v>
      </c>
      <c r="FV82" s="2299"/>
      <c r="FW82" s="2298" t="s">
        <v>448</v>
      </c>
      <c r="FX82" s="2275" t="s">
        <v>502</v>
      </c>
      <c r="FY82" s="2275" t="s">
        <v>133</v>
      </c>
      <c r="FZ82" s="2296" t="s">
        <v>532</v>
      </c>
      <c r="GA82" s="2258" t="s">
        <v>5</v>
      </c>
      <c r="GB82" s="2259"/>
      <c r="GC82" s="2259"/>
      <c r="GD82" s="2296"/>
      <c r="GE82" s="2258" t="s">
        <v>5</v>
      </c>
      <c r="GF82" s="2259"/>
      <c r="GG82" s="2259"/>
      <c r="GH82" s="2296"/>
      <c r="GI82" s="2258" t="s">
        <v>5</v>
      </c>
      <c r="GJ82" s="2259"/>
      <c r="GK82" s="2259"/>
      <c r="GL82" s="2262"/>
      <c r="GM82" s="2258" t="s">
        <v>5</v>
      </c>
      <c r="GN82" s="2259"/>
      <c r="GO82" s="2259"/>
      <c r="GP82" s="2296"/>
      <c r="GQ82" s="2258" t="s">
        <v>5</v>
      </c>
      <c r="GR82" s="2259"/>
      <c r="GS82" s="2259"/>
      <c r="GT82" s="2296"/>
      <c r="GU82" s="2258" t="s">
        <v>5</v>
      </c>
      <c r="GV82" s="2259"/>
      <c r="GW82" s="2259"/>
      <c r="GX82" s="2296"/>
      <c r="GY82" s="2258" t="s">
        <v>501</v>
      </c>
      <c r="GZ82" s="2259" t="s">
        <v>281</v>
      </c>
      <c r="HA82" s="2259" t="s">
        <v>223</v>
      </c>
      <c r="HB82" s="2296"/>
      <c r="HC82" s="2258" t="s">
        <v>445</v>
      </c>
      <c r="HD82" s="2259" t="s">
        <v>482</v>
      </c>
      <c r="HE82" s="2259" t="s">
        <v>137</v>
      </c>
      <c r="HF82" s="2296" t="s">
        <v>478</v>
      </c>
      <c r="HG82" s="2258" t="s">
        <v>221</v>
      </c>
      <c r="HH82" s="2259" t="s">
        <v>464</v>
      </c>
      <c r="HI82" s="2259" t="s">
        <v>449</v>
      </c>
      <c r="HJ82" s="2296"/>
      <c r="HK82" s="2258" t="s">
        <v>5</v>
      </c>
      <c r="HL82" s="2259"/>
      <c r="HM82" s="2259"/>
      <c r="HN82" s="2296"/>
      <c r="HO82" s="2258" t="s">
        <v>462</v>
      </c>
      <c r="HP82" s="2259" t="s">
        <v>530</v>
      </c>
      <c r="HQ82" s="2259" t="s">
        <v>455</v>
      </c>
      <c r="HR82" s="2296"/>
      <c r="HS82" s="2258" t="s">
        <v>5</v>
      </c>
      <c r="HT82" s="2259"/>
      <c r="HU82" s="2259"/>
      <c r="HV82" s="2296"/>
      <c r="HW82" s="2300" t="s">
        <v>819</v>
      </c>
      <c r="HX82" s="2301" t="s">
        <v>460</v>
      </c>
      <c r="HY82" s="2259" t="s">
        <v>502</v>
      </c>
      <c r="HZ82" s="2302"/>
      <c r="IA82" s="2258" t="s">
        <v>223</v>
      </c>
      <c r="IB82" s="2259" t="s">
        <v>771</v>
      </c>
      <c r="IC82" s="2259" t="s">
        <v>415</v>
      </c>
      <c r="ID82" s="2302"/>
      <c r="IE82" s="2303" t="s">
        <v>5</v>
      </c>
      <c r="IF82" s="2304"/>
      <c r="IG82" s="2304"/>
      <c r="IH82" s="2302"/>
      <c r="II82" s="2258" t="s">
        <v>224</v>
      </c>
      <c r="IJ82" s="2259" t="s">
        <v>532</v>
      </c>
      <c r="IK82" s="2259" t="s">
        <v>261</v>
      </c>
      <c r="IL82" s="2296"/>
      <c r="IM82" s="2258" t="s">
        <v>221</v>
      </c>
      <c r="IN82" s="2259" t="s">
        <v>285</v>
      </c>
      <c r="IO82" s="2259" t="s">
        <v>464</v>
      </c>
      <c r="IP82" s="2296"/>
      <c r="IQ82" s="2305" t="s">
        <v>807</v>
      </c>
      <c r="IR82" s="2259" t="s">
        <v>806</v>
      </c>
      <c r="IS82" s="2259" t="s">
        <v>798</v>
      </c>
      <c r="IT82" s="2296"/>
      <c r="IU82" s="2258" t="s">
        <v>459</v>
      </c>
      <c r="IV82" s="2259" t="s">
        <v>208</v>
      </c>
      <c r="IW82" s="2259" t="s">
        <v>482</v>
      </c>
      <c r="IX82" s="2296"/>
      <c r="IY82" s="2305" t="s">
        <v>465</v>
      </c>
      <c r="IZ82" s="2259" t="s">
        <v>813</v>
      </c>
      <c r="JA82" s="2259" t="s">
        <v>799</v>
      </c>
      <c r="JB82" s="2296"/>
      <c r="JC82" s="2258" t="s">
        <v>458</v>
      </c>
      <c r="JD82" s="2259" t="s">
        <v>479</v>
      </c>
      <c r="JE82" s="2259" t="s">
        <v>796</v>
      </c>
      <c r="JF82" s="2296"/>
      <c r="JG82" s="2258" t="s">
        <v>5</v>
      </c>
      <c r="JH82" s="2259"/>
      <c r="JI82" s="2259"/>
      <c r="JJ82" s="2296"/>
      <c r="JK82" s="2258" t="s">
        <v>795</v>
      </c>
      <c r="JL82" s="2259" t="s">
        <v>802</v>
      </c>
      <c r="JM82" s="2259" t="s">
        <v>531</v>
      </c>
      <c r="JN82" s="2296"/>
      <c r="JO82" s="2258" t="s">
        <v>464</v>
      </c>
      <c r="JP82" s="2259" t="s">
        <v>798</v>
      </c>
      <c r="JQ82" s="2259" t="s">
        <v>273</v>
      </c>
      <c r="JR82" s="2262"/>
      <c r="JS82" s="2258" t="s">
        <v>5</v>
      </c>
      <c r="JT82" s="2259"/>
      <c r="JU82" s="2259"/>
      <c r="JV82" s="2296"/>
      <c r="JW82" s="2258" t="s">
        <v>5</v>
      </c>
      <c r="JX82" s="2259"/>
      <c r="JY82" s="2259"/>
      <c r="JZ82" s="2262"/>
      <c r="KA82" s="2258" t="s">
        <v>5</v>
      </c>
      <c r="KB82" s="2259"/>
      <c r="KC82" s="2259"/>
      <c r="KD82" s="2259"/>
      <c r="KE82" s="2296"/>
      <c r="KF82" s="2258" t="s">
        <v>807</v>
      </c>
      <c r="KG82" s="2259" t="s">
        <v>806</v>
      </c>
      <c r="KH82" s="2259" t="s">
        <v>989</v>
      </c>
      <c r="KI82" s="2296"/>
      <c r="KJ82" s="2258" t="s">
        <v>816</v>
      </c>
      <c r="KK82" s="2259" t="s">
        <v>449</v>
      </c>
      <c r="KL82" s="2259" t="s">
        <v>804</v>
      </c>
      <c r="KM82" s="2296"/>
      <c r="KN82" s="2258" t="s">
        <v>796</v>
      </c>
      <c r="KO82" s="2259" t="s">
        <v>462</v>
      </c>
      <c r="KP82" s="2259" t="s">
        <v>453</v>
      </c>
      <c r="KQ82" s="2296"/>
      <c r="KR82" s="2258" t="s">
        <v>224</v>
      </c>
      <c r="KS82" s="2259" t="s">
        <v>478</v>
      </c>
      <c r="KT82" s="2259" t="s">
        <v>805</v>
      </c>
      <c r="KU82" s="2296"/>
      <c r="KV82" s="2258" t="s">
        <v>5</v>
      </c>
      <c r="KW82" s="2259"/>
      <c r="KX82" s="2259"/>
      <c r="KY82" s="2296"/>
      <c r="KZ82" s="2258" t="s">
        <v>813</v>
      </c>
      <c r="LA82" s="2259" t="s">
        <v>1056</v>
      </c>
      <c r="LB82" s="2259" t="s">
        <v>466</v>
      </c>
      <c r="LC82" s="2296"/>
      <c r="LD82" s="2258" t="s">
        <v>221</v>
      </c>
      <c r="LE82" s="2259" t="s">
        <v>449</v>
      </c>
      <c r="LF82" s="2259" t="s">
        <v>166</v>
      </c>
      <c r="LG82" s="2296"/>
      <c r="LH82" s="2306" t="s">
        <v>799</v>
      </c>
      <c r="LI82" s="2307" t="s">
        <v>974</v>
      </c>
      <c r="LJ82" s="2307" t="s">
        <v>797</v>
      </c>
      <c r="LK82" s="2308"/>
      <c r="LL82" s="2306" t="s">
        <v>530</v>
      </c>
      <c r="LM82" s="2267" t="s">
        <v>460</v>
      </c>
      <c r="LN82" s="2267" t="s">
        <v>215</v>
      </c>
      <c r="LO82" s="2309"/>
      <c r="LP82" s="2310" t="s">
        <v>1039</v>
      </c>
      <c r="LQ82" s="2267" t="s">
        <v>816</v>
      </c>
      <c r="LR82" s="2267" t="s">
        <v>462</v>
      </c>
      <c r="LS82" s="2282"/>
      <c r="LT82" s="2310" t="s">
        <v>478</v>
      </c>
      <c r="LU82" s="2267" t="s">
        <v>210</v>
      </c>
      <c r="LV82" s="2259" t="s">
        <v>465</v>
      </c>
      <c r="LW82" s="2295" t="s">
        <v>795</v>
      </c>
      <c r="LX82" s="2294" t="s">
        <v>500</v>
      </c>
      <c r="LY82" s="2269" t="s">
        <v>224</v>
      </c>
      <c r="LZ82" s="2269" t="s">
        <v>800</v>
      </c>
      <c r="MA82" s="2295"/>
      <c r="MB82" s="2311" t="s">
        <v>1100</v>
      </c>
      <c r="MC82" s="2269" t="s">
        <v>137</v>
      </c>
      <c r="MD82" s="2269" t="s">
        <v>446</v>
      </c>
      <c r="ME82" s="2295"/>
      <c r="MF82" s="2294" t="s">
        <v>802</v>
      </c>
      <c r="MG82" s="2269" t="s">
        <v>273</v>
      </c>
      <c r="MH82" s="2269" t="s">
        <v>132</v>
      </c>
      <c r="MI82" s="2299" t="s">
        <v>989</v>
      </c>
      <c r="MJ82" s="2298" t="s">
        <v>1141</v>
      </c>
      <c r="MK82" s="2275" t="s">
        <v>1153</v>
      </c>
      <c r="ML82" s="2275" t="s">
        <v>1113</v>
      </c>
      <c r="MM82" s="2299" t="s">
        <v>133</v>
      </c>
      <c r="MN82" s="2306" t="s">
        <v>5</v>
      </c>
      <c r="MO82" s="2307"/>
      <c r="MP82" s="2307"/>
      <c r="MQ82" s="2312"/>
      <c r="MR82" s="2306" t="s">
        <v>5</v>
      </c>
      <c r="MS82" s="2307"/>
      <c r="MT82" s="2307"/>
      <c r="MU82" s="2312"/>
      <c r="MV82" s="2263" t="s">
        <v>1140</v>
      </c>
      <c r="MW82" s="2259" t="s">
        <v>1152</v>
      </c>
      <c r="MX82" s="2259" t="s">
        <v>530</v>
      </c>
      <c r="MY82" s="2264"/>
      <c r="MZ82" s="2263" t="s">
        <v>1110</v>
      </c>
      <c r="NA82" s="2259" t="s">
        <v>1108</v>
      </c>
      <c r="NB82" s="2259" t="s">
        <v>482</v>
      </c>
      <c r="NC82" s="2262"/>
      <c r="ND82" s="2263" t="s">
        <v>215</v>
      </c>
      <c r="NE82" s="2259" t="s">
        <v>1056</v>
      </c>
      <c r="NF82" s="2259" t="s">
        <v>460</v>
      </c>
      <c r="NG82" s="2264"/>
      <c r="NH82" s="2263" t="s">
        <v>1104</v>
      </c>
      <c r="NI82" s="2259" t="s">
        <v>1103</v>
      </c>
      <c r="NJ82" s="2259" t="s">
        <v>1177</v>
      </c>
      <c r="NK82" s="2264"/>
      <c r="NL82" s="2263" t="s">
        <v>769</v>
      </c>
      <c r="NM82" s="2259" t="s">
        <v>207</v>
      </c>
      <c r="NN82" s="2259" t="s">
        <v>1107</v>
      </c>
      <c r="NO82" s="2264"/>
      <c r="NP82" s="2263" t="s">
        <v>1111</v>
      </c>
      <c r="NQ82" s="2259" t="s">
        <v>459</v>
      </c>
      <c r="NR82" s="2259" t="s">
        <v>1100</v>
      </c>
      <c r="NS82" s="2264"/>
      <c r="NT82" s="2263" t="s">
        <v>462</v>
      </c>
      <c r="NU82" s="2259" t="s">
        <v>816</v>
      </c>
      <c r="NV82" s="2259" t="s">
        <v>813</v>
      </c>
      <c r="NW82" s="2264"/>
      <c r="NX82" s="2263" t="s">
        <v>1175</v>
      </c>
      <c r="NY82" s="2269" t="s">
        <v>1102</v>
      </c>
      <c r="NZ82" s="2269" t="s">
        <v>1012</v>
      </c>
      <c r="OA82" s="2272"/>
      <c r="OB82" s="2271" t="s">
        <v>1108</v>
      </c>
      <c r="OC82" s="2269" t="s">
        <v>1096</v>
      </c>
      <c r="OD82" s="2269" t="s">
        <v>798</v>
      </c>
      <c r="OE82" s="2270"/>
      <c r="OF82" s="2271" t="s">
        <v>1095</v>
      </c>
      <c r="OG82" s="2269" t="s">
        <v>811</v>
      </c>
      <c r="OH82" s="2269" t="s">
        <v>448</v>
      </c>
      <c r="OI82" s="2270"/>
      <c r="OJ82" s="2271" t="s">
        <v>5</v>
      </c>
      <c r="OK82" s="2269"/>
      <c r="OL82" s="2269"/>
      <c r="OM82" s="2270"/>
      <c r="ON82" s="2271" t="s">
        <v>1112</v>
      </c>
      <c r="OO82" s="2269" t="s">
        <v>132</v>
      </c>
      <c r="OP82" s="2259" t="s">
        <v>1106</v>
      </c>
      <c r="OQ82" s="2264" t="s">
        <v>1107</v>
      </c>
      <c r="OR82" s="2263" t="s">
        <v>795</v>
      </c>
      <c r="OS82" s="2259" t="s">
        <v>974</v>
      </c>
      <c r="OT82" s="2275" t="s">
        <v>1103</v>
      </c>
      <c r="OU82" s="2273"/>
      <c r="OV82" s="2274" t="s">
        <v>462</v>
      </c>
      <c r="OW82" s="2275" t="s">
        <v>1104</v>
      </c>
      <c r="OX82" s="2275" t="s">
        <v>502</v>
      </c>
      <c r="OY82" s="2273" t="s">
        <v>133</v>
      </c>
      <c r="OZ82" s="2263" t="s">
        <v>1176</v>
      </c>
      <c r="PA82" s="2259" t="s">
        <v>1101</v>
      </c>
      <c r="PB82" s="2259" t="s">
        <v>815</v>
      </c>
      <c r="PC82" s="2264"/>
      <c r="PD82" s="2263" t="s">
        <v>800</v>
      </c>
      <c r="PE82" s="2259" t="s">
        <v>816</v>
      </c>
      <c r="PF82" s="2259" t="s">
        <v>1012</v>
      </c>
      <c r="PG82" s="2264"/>
      <c r="PH82" s="2263" t="s">
        <v>1100</v>
      </c>
      <c r="PI82" s="2259" t="s">
        <v>449</v>
      </c>
      <c r="PJ82" s="2259" t="s">
        <v>1151</v>
      </c>
      <c r="PK82" s="2264"/>
      <c r="PL82" s="2263" t="s">
        <v>1038</v>
      </c>
      <c r="PM82" s="2259" t="s">
        <v>1106</v>
      </c>
      <c r="PN82" s="2259" t="s">
        <v>1149</v>
      </c>
      <c r="PO82" s="2259"/>
      <c r="PP82" s="2262"/>
      <c r="PQ82" s="2263" t="s">
        <v>798</v>
      </c>
      <c r="PR82" s="2259" t="s">
        <v>806</v>
      </c>
      <c r="PS82" s="2259" t="s">
        <v>1102</v>
      </c>
      <c r="PT82" s="2264"/>
      <c r="PU82" s="2265" t="s">
        <v>1445</v>
      </c>
      <c r="PV82" s="2265" t="s">
        <v>1446</v>
      </c>
      <c r="PW82" s="2259" t="s">
        <v>1096</v>
      </c>
      <c r="PX82" s="2264"/>
      <c r="PY82" s="2263" t="s">
        <v>5</v>
      </c>
      <c r="PZ82" s="2259"/>
      <c r="QA82" s="2259"/>
      <c r="QB82" s="2264"/>
      <c r="QC82" s="2263" t="s">
        <v>5</v>
      </c>
      <c r="QD82" s="2259"/>
      <c r="QE82" s="2259"/>
      <c r="QF82" s="2264"/>
      <c r="QG82" s="2263" t="s">
        <v>1518</v>
      </c>
      <c r="QH82" s="2259" t="s">
        <v>1175</v>
      </c>
      <c r="QI82" s="2259" t="s">
        <v>1440</v>
      </c>
      <c r="QJ82" s="2264"/>
      <c r="QK82" s="2263" t="s">
        <v>1500</v>
      </c>
      <c r="QL82" s="2259" t="s">
        <v>1099</v>
      </c>
      <c r="QM82" s="2259" t="s">
        <v>1456</v>
      </c>
      <c r="QN82" s="2264"/>
      <c r="QO82" s="2263" t="s">
        <v>1140</v>
      </c>
      <c r="QP82" s="2259" t="s">
        <v>1441</v>
      </c>
      <c r="QQ82" s="2259" t="s">
        <v>1442</v>
      </c>
      <c r="QR82" s="2264"/>
      <c r="QS82" s="2263" t="s">
        <v>1100</v>
      </c>
      <c r="QT82" s="2259" t="s">
        <v>800</v>
      </c>
      <c r="QU82" s="2259" t="s">
        <v>1109</v>
      </c>
      <c r="QV82" s="2264"/>
      <c r="QW82" s="2263" t="s">
        <v>458</v>
      </c>
      <c r="QX82" s="2259" t="s">
        <v>1458</v>
      </c>
      <c r="QY82" s="2259" t="s">
        <v>1499</v>
      </c>
      <c r="QZ82" s="2264"/>
      <c r="RA82" s="2263" t="s">
        <v>1106</v>
      </c>
      <c r="RB82" s="2259" t="s">
        <v>1112</v>
      </c>
      <c r="RC82" s="2259" t="s">
        <v>1439</v>
      </c>
      <c r="RD82" s="2264"/>
      <c r="RE82" s="2263" t="s">
        <v>5</v>
      </c>
      <c r="RF82" s="2259"/>
      <c r="RG82" s="2259"/>
      <c r="RH82" s="2264"/>
      <c r="RI82" s="2263" t="s">
        <v>1453</v>
      </c>
      <c r="RJ82" s="2259" t="s">
        <v>989</v>
      </c>
      <c r="RK82" s="2259" t="s">
        <v>160</v>
      </c>
      <c r="RL82" s="2264"/>
      <c r="RM82" s="2263" t="s">
        <v>1518</v>
      </c>
      <c r="RN82" s="2259" t="s">
        <v>1104</v>
      </c>
      <c r="RO82" s="2259" t="s">
        <v>1500</v>
      </c>
      <c r="RP82" s="2264"/>
      <c r="RQ82" s="2263" t="s">
        <v>1111</v>
      </c>
      <c r="RR82" s="2259" t="s">
        <v>1502</v>
      </c>
      <c r="RS82" s="2259" t="s">
        <v>1152</v>
      </c>
      <c r="RT82" s="2264"/>
      <c r="RU82" s="2263" t="s">
        <v>811</v>
      </c>
      <c r="RV82" s="2259" t="s">
        <v>1440</v>
      </c>
      <c r="RW82" s="2259" t="s">
        <v>798</v>
      </c>
      <c r="RX82" s="2264"/>
      <c r="RY82" s="2263" t="s">
        <v>1095</v>
      </c>
      <c r="RZ82" s="2259" t="s">
        <v>1099</v>
      </c>
      <c r="SA82" s="2259" t="s">
        <v>1108</v>
      </c>
      <c r="SB82" s="2264"/>
      <c r="SC82" s="2263" t="s">
        <v>1498</v>
      </c>
      <c r="SD82" s="2259" t="s">
        <v>1516</v>
      </c>
      <c r="SE82" s="2259" t="s">
        <v>1106</v>
      </c>
      <c r="SF82" s="2264"/>
      <c r="SG82" s="2263" t="s">
        <v>1109</v>
      </c>
      <c r="SH82" s="2259" t="s">
        <v>1634</v>
      </c>
      <c r="SI82" s="2259" t="s">
        <v>1457</v>
      </c>
      <c r="SJ82" s="2264"/>
      <c r="SK82" s="2263" t="s">
        <v>1441</v>
      </c>
      <c r="SL82" s="2259" t="s">
        <v>1012</v>
      </c>
      <c r="SM82" s="2259" t="s">
        <v>1449</v>
      </c>
      <c r="SN82" s="2264"/>
      <c r="SO82" s="2263" t="s">
        <v>1650</v>
      </c>
      <c r="SP82" s="2259" t="s">
        <v>1112</v>
      </c>
      <c r="SQ82" s="2259" t="s">
        <v>1098</v>
      </c>
      <c r="SR82" s="2264"/>
      <c r="SS82" s="2263" t="s">
        <v>803</v>
      </c>
      <c r="ST82" s="2259" t="s">
        <v>1105</v>
      </c>
      <c r="SU82" s="2259" t="s">
        <v>1154</v>
      </c>
      <c r="SV82" s="2264"/>
      <c r="SW82" s="2263" t="s">
        <v>1440</v>
      </c>
      <c r="SX82" s="2259" t="s">
        <v>989</v>
      </c>
      <c r="SY82" s="2259" t="s">
        <v>160</v>
      </c>
      <c r="SZ82" s="2262"/>
      <c r="TA82" s="2263" t="s">
        <v>1442</v>
      </c>
      <c r="TB82" s="2259" t="s">
        <v>1450</v>
      </c>
      <c r="TC82" s="2259" t="s">
        <v>1714</v>
      </c>
      <c r="TD82" s="2264"/>
      <c r="TE82" s="2263" t="s">
        <v>1439</v>
      </c>
      <c r="TF82" s="2259" t="s">
        <v>1459</v>
      </c>
      <c r="TG82" s="2259" t="s">
        <v>1107</v>
      </c>
      <c r="TH82" s="2264"/>
      <c r="TI82" s="2266" t="s">
        <v>1438</v>
      </c>
      <c r="TJ82" s="2267" t="s">
        <v>1153</v>
      </c>
      <c r="TK82" s="2267" t="s">
        <v>1498</v>
      </c>
      <c r="TL82" s="2268"/>
      <c r="TM82" s="2313" t="s">
        <v>1818</v>
      </c>
      <c r="TN82" s="2314" t="s">
        <v>1817</v>
      </c>
      <c r="TO82" s="2267" t="s">
        <v>1635</v>
      </c>
      <c r="TP82" s="2268"/>
      <c r="TQ82" s="2266" t="s">
        <v>1516</v>
      </c>
      <c r="TR82" s="2267" t="s">
        <v>1453</v>
      </c>
      <c r="TS82" s="2267" t="s">
        <v>816</v>
      </c>
      <c r="TT82" s="2268"/>
      <c r="TU82" s="2266" t="s">
        <v>1947</v>
      </c>
      <c r="TV82" s="2267" t="s">
        <v>1925</v>
      </c>
      <c r="TW82" s="2267" t="s">
        <v>320</v>
      </c>
      <c r="TX82" s="2268" t="s">
        <v>1896</v>
      </c>
      <c r="TY82" s="2263" t="s">
        <v>1911</v>
      </c>
      <c r="TZ82" s="2259" t="s">
        <v>1935</v>
      </c>
      <c r="UA82" s="2259" t="s">
        <v>1902</v>
      </c>
      <c r="UB82" s="2262"/>
      <c r="UC82" s="2276" t="s">
        <v>1926</v>
      </c>
      <c r="UD82" s="2277" t="s">
        <v>1964</v>
      </c>
      <c r="UE82" s="2277" t="s">
        <v>1988</v>
      </c>
      <c r="UF82" s="2278" t="s">
        <v>897</v>
      </c>
      <c r="UG82" s="2279" t="s">
        <v>1997</v>
      </c>
      <c r="UH82" s="2280" t="s">
        <v>1921</v>
      </c>
      <c r="UI82" s="2280" t="s">
        <v>2006</v>
      </c>
      <c r="UJ82" s="2281"/>
      <c r="UK82" s="2279" t="s">
        <v>1895</v>
      </c>
      <c r="UL82" s="2280" t="s">
        <v>1920</v>
      </c>
      <c r="UM82" s="2280" t="s">
        <v>1931</v>
      </c>
      <c r="UN82" s="2281"/>
      <c r="UO82" s="2279" t="s">
        <v>1975</v>
      </c>
      <c r="UP82" s="2280" t="s">
        <v>1957</v>
      </c>
      <c r="UQ82" s="2280" t="s">
        <v>1936</v>
      </c>
      <c r="UR82" s="2281"/>
      <c r="US82" s="2279" t="s">
        <v>1098</v>
      </c>
      <c r="UT82" s="2280" t="s">
        <v>1498</v>
      </c>
      <c r="UU82" s="2280" t="s">
        <v>816</v>
      </c>
      <c r="UV82" s="2282" t="s">
        <v>317</v>
      </c>
      <c r="UW82" s="2283" t="s">
        <v>1924</v>
      </c>
      <c r="UX82" s="2284" t="s">
        <v>1913</v>
      </c>
      <c r="UY82" s="2284" t="s">
        <v>1910</v>
      </c>
      <c r="UZ82" s="2285" t="s">
        <v>897</v>
      </c>
      <c r="VA82" s="2283" t="s">
        <v>1963</v>
      </c>
      <c r="VB82" s="2284" t="s">
        <v>1929</v>
      </c>
      <c r="VC82" s="2284" t="s">
        <v>1918</v>
      </c>
      <c r="VD82" s="2285" t="s">
        <v>897</v>
      </c>
      <c r="VE82" s="2283" t="s">
        <v>1932</v>
      </c>
      <c r="VF82" s="2284" t="s">
        <v>1912</v>
      </c>
      <c r="VG82" s="2284" t="s">
        <v>1992</v>
      </c>
      <c r="VH82" s="2285" t="s">
        <v>897</v>
      </c>
      <c r="VI82" s="2283" t="s">
        <v>1714</v>
      </c>
      <c r="VJ82" s="2284" t="s">
        <v>1112</v>
      </c>
      <c r="VK82" s="2284" t="s">
        <v>1140</v>
      </c>
      <c r="VL82" s="2285" t="s">
        <v>897</v>
      </c>
      <c r="VM82" s="2283" t="s">
        <v>1176</v>
      </c>
      <c r="VN82" s="2284" t="s">
        <v>452</v>
      </c>
      <c r="VO82" s="2284" t="s">
        <v>1149</v>
      </c>
      <c r="VP82" s="2285" t="s">
        <v>897</v>
      </c>
      <c r="VQ82" s="2283" t="s">
        <v>1096</v>
      </c>
      <c r="VR82" s="2284" t="s">
        <v>231</v>
      </c>
      <c r="VS82" s="2284" t="s">
        <v>1108</v>
      </c>
      <c r="VT82" s="2285" t="s">
        <v>897</v>
      </c>
      <c r="VU82" s="2283" t="s">
        <v>1872</v>
      </c>
      <c r="VV82" s="2284" t="s">
        <v>1975</v>
      </c>
      <c r="VW82" s="2284" t="s">
        <v>1952</v>
      </c>
      <c r="VX82" s="2285" t="s">
        <v>897</v>
      </c>
      <c r="VY82" s="2283" t="s">
        <v>1955</v>
      </c>
      <c r="VZ82" s="2284" t="s">
        <v>2010</v>
      </c>
      <c r="WA82" s="2284" t="s">
        <v>1896</v>
      </c>
      <c r="WB82" s="2285" t="s">
        <v>897</v>
      </c>
      <c r="WC82" s="2283" t="s">
        <v>1961</v>
      </c>
      <c r="WD82" s="2284" t="s">
        <v>1971</v>
      </c>
      <c r="WE82" s="2284" t="s">
        <v>1974</v>
      </c>
      <c r="WF82" s="2285" t="s">
        <v>897</v>
      </c>
      <c r="WG82" s="2283" t="s">
        <v>1916</v>
      </c>
      <c r="WH82" s="2284" t="s">
        <v>1908</v>
      </c>
      <c r="WI82" s="2284" t="s">
        <v>1921</v>
      </c>
      <c r="WJ82" s="2285" t="s">
        <v>897</v>
      </c>
      <c r="WK82" s="2283" t="s">
        <v>1979</v>
      </c>
      <c r="WL82" s="2284" t="s">
        <v>2113</v>
      </c>
      <c r="WM82" s="2284" t="s">
        <v>1915</v>
      </c>
      <c r="WN82" s="2285" t="s">
        <v>897</v>
      </c>
      <c r="WO82" s="2283" t="s">
        <v>1898</v>
      </c>
      <c r="WP82" s="2284" t="s">
        <v>1990</v>
      </c>
      <c r="WQ82" s="2284" t="s">
        <v>1910</v>
      </c>
      <c r="WR82" s="2285" t="s">
        <v>897</v>
      </c>
      <c r="WS82" s="2283" t="s">
        <v>1957</v>
      </c>
      <c r="WT82" s="2284" t="s">
        <v>1925</v>
      </c>
      <c r="WU82" s="2284" t="s">
        <v>1914</v>
      </c>
      <c r="WV82" s="2285" t="s">
        <v>897</v>
      </c>
      <c r="WW82" s="2283" t="s">
        <v>1932</v>
      </c>
      <c r="WX82" s="2284" t="s">
        <v>2006</v>
      </c>
      <c r="WY82" s="2284" t="s">
        <v>1992</v>
      </c>
      <c r="WZ82" s="2285" t="s">
        <v>897</v>
      </c>
      <c r="XA82" s="2283" t="s">
        <v>1897</v>
      </c>
      <c r="XB82" s="2284" t="s">
        <v>1887</v>
      </c>
      <c r="XC82" s="2284" t="s">
        <v>2046</v>
      </c>
      <c r="XD82" s="2285" t="s">
        <v>897</v>
      </c>
      <c r="XE82" s="2283" t="s">
        <v>1977</v>
      </c>
      <c r="XF82" s="2284" t="s">
        <v>1904</v>
      </c>
      <c r="XG82" s="2284" t="s">
        <v>1955</v>
      </c>
      <c r="XH82" s="2285" t="s">
        <v>897</v>
      </c>
      <c r="XI82" s="2283" t="s">
        <v>1998</v>
      </c>
      <c r="XJ82" s="2284" t="s">
        <v>1937</v>
      </c>
      <c r="XK82" s="2284" t="s">
        <v>1963</v>
      </c>
      <c r="XL82" s="2285" t="s">
        <v>897</v>
      </c>
      <c r="XM82" s="2283" t="s">
        <v>1989</v>
      </c>
      <c r="XN82" s="2267" t="s">
        <v>1978</v>
      </c>
      <c r="XO82" s="2267" t="s">
        <v>1875</v>
      </c>
      <c r="XP82" s="2282" t="s">
        <v>897</v>
      </c>
      <c r="XQ82" s="2266" t="s">
        <v>1931</v>
      </c>
      <c r="XR82" s="2267" t="s">
        <v>1961</v>
      </c>
      <c r="XS82" s="2267" t="s">
        <v>1991</v>
      </c>
      <c r="XT82" s="2282" t="s">
        <v>897</v>
      </c>
      <c r="XU82" s="2266" t="s">
        <v>1951</v>
      </c>
      <c r="XV82" s="2267" t="s">
        <v>1930</v>
      </c>
      <c r="XW82" s="2267" t="s">
        <v>2009</v>
      </c>
      <c r="XX82" s="2282" t="s">
        <v>897</v>
      </c>
      <c r="XY82" s="2266" t="s">
        <v>1895</v>
      </c>
      <c r="XZ82" s="2267" t="s">
        <v>1933</v>
      </c>
      <c r="YA82" s="2267" t="s">
        <v>1945</v>
      </c>
      <c r="YB82" s="2282" t="s">
        <v>897</v>
      </c>
      <c r="YC82" s="2266" t="s">
        <v>1913</v>
      </c>
      <c r="YD82" s="2267" t="s">
        <v>379</v>
      </c>
      <c r="YE82" s="2284" t="s">
        <v>1950</v>
      </c>
      <c r="YF82" s="2285" t="s">
        <v>1914</v>
      </c>
      <c r="YG82" s="2283" t="s">
        <v>1884</v>
      </c>
      <c r="YH82" s="2284" t="s">
        <v>1900</v>
      </c>
      <c r="YI82" s="2284" t="s">
        <v>897</v>
      </c>
      <c r="YJ82" s="2285" t="s">
        <v>897</v>
      </c>
      <c r="YK82" s="2283" t="s">
        <v>1916</v>
      </c>
      <c r="YL82" s="2284" t="s">
        <v>1897</v>
      </c>
      <c r="YM82" s="2284" t="s">
        <v>1923</v>
      </c>
      <c r="YN82" s="2286" t="s">
        <v>897</v>
      </c>
      <c r="YO82" s="2283" t="s">
        <v>1989</v>
      </c>
      <c r="YP82" s="2284" t="s">
        <v>1935</v>
      </c>
      <c r="YQ82" s="2284" t="s">
        <v>2049</v>
      </c>
      <c r="YR82" s="2285" t="s">
        <v>897</v>
      </c>
      <c r="YS82" s="2283" t="s">
        <v>2355</v>
      </c>
      <c r="YT82" s="2284" t="s">
        <v>1967</v>
      </c>
      <c r="YU82" s="2284" t="s">
        <v>2280</v>
      </c>
      <c r="YV82" s="2285" t="s">
        <v>897</v>
      </c>
      <c r="YW82" s="2283" t="s">
        <v>1996</v>
      </c>
      <c r="YX82" s="2284" t="s">
        <v>1939</v>
      </c>
      <c r="YY82" s="2284" t="s">
        <v>1909</v>
      </c>
      <c r="YZ82" s="2285" t="s">
        <v>897</v>
      </c>
      <c r="ZA82" s="2283" t="s">
        <v>1942</v>
      </c>
      <c r="ZB82" s="2284" t="s">
        <v>1934</v>
      </c>
      <c r="ZC82" s="2284" t="s">
        <v>1930</v>
      </c>
      <c r="ZD82" s="2285" t="s">
        <v>897</v>
      </c>
      <c r="ZE82" s="2283" t="s">
        <v>1973</v>
      </c>
      <c r="ZF82" s="2284" t="s">
        <v>1957</v>
      </c>
      <c r="ZG82" s="2284" t="s">
        <v>897</v>
      </c>
      <c r="ZH82" s="2285" t="s">
        <v>897</v>
      </c>
      <c r="ZI82" s="2283" t="s">
        <v>1999</v>
      </c>
      <c r="ZJ82" s="2284" t="s">
        <v>2000</v>
      </c>
      <c r="ZK82" s="2284" t="s">
        <v>1975</v>
      </c>
      <c r="ZL82" s="2286" t="s">
        <v>897</v>
      </c>
      <c r="ZM82" s="2283" t="s">
        <v>1998</v>
      </c>
      <c r="ZN82" s="2284" t="s">
        <v>1955</v>
      </c>
      <c r="ZO82" s="2284" t="s">
        <v>1931</v>
      </c>
      <c r="ZP82" s="2285" t="s">
        <v>897</v>
      </c>
      <c r="ZQ82" s="2283" t="s">
        <v>1963</v>
      </c>
      <c r="ZR82" s="2284" t="s">
        <v>2009</v>
      </c>
      <c r="ZS82" s="2284" t="s">
        <v>2412</v>
      </c>
      <c r="ZT82" s="2285" t="s">
        <v>897</v>
      </c>
      <c r="ZU82" s="2283" t="s">
        <v>1951</v>
      </c>
      <c r="ZV82" s="2284" t="s">
        <v>2006</v>
      </c>
      <c r="ZW82" s="2284" t="s">
        <v>1929</v>
      </c>
      <c r="ZX82" s="2285" t="s">
        <v>897</v>
      </c>
      <c r="ZY82" s="2283" t="s">
        <v>1977</v>
      </c>
      <c r="ZZ82" s="2284" t="s">
        <v>1990</v>
      </c>
      <c r="AAA82" s="2284" t="s">
        <v>1907</v>
      </c>
      <c r="AAB82" s="2285" t="s">
        <v>897</v>
      </c>
      <c r="AAC82" s="2283" t="s">
        <v>1939</v>
      </c>
      <c r="AAD82" s="2284" t="s">
        <v>2356</v>
      </c>
      <c r="AAE82" s="2284" t="s">
        <v>1897</v>
      </c>
      <c r="AAF82" s="2285" t="s">
        <v>897</v>
      </c>
      <c r="AAG82" s="2283" t="s">
        <v>1978</v>
      </c>
      <c r="AAH82" s="2284" t="s">
        <v>1945</v>
      </c>
      <c r="AAI82" s="2284" t="s">
        <v>1955</v>
      </c>
      <c r="AAJ82" s="2285" t="s">
        <v>897</v>
      </c>
      <c r="AAK82" s="2283" t="s">
        <v>2355</v>
      </c>
      <c r="AAL82" s="2284" t="s">
        <v>2688</v>
      </c>
      <c r="AAM82" s="2284" t="s">
        <v>2009</v>
      </c>
      <c r="AAN82" s="2286" t="s">
        <v>897</v>
      </c>
      <c r="AAO82" s="2283" t="s">
        <v>1963</v>
      </c>
      <c r="AAP82" s="2284" t="s">
        <v>1951</v>
      </c>
      <c r="AAQ82" s="2284" t="s">
        <v>1929</v>
      </c>
      <c r="AAR82" s="2285" t="s">
        <v>897</v>
      </c>
      <c r="AAS82" s="2283" t="s">
        <v>1894</v>
      </c>
      <c r="AAT82" s="2284" t="s">
        <v>1900</v>
      </c>
      <c r="AAU82" s="2284" t="s">
        <v>897</v>
      </c>
      <c r="AAV82" s="2286" t="s">
        <v>897</v>
      </c>
      <c r="AAW82" s="2283" t="s">
        <v>1996</v>
      </c>
      <c r="AAX82" s="2284" t="s">
        <v>1931</v>
      </c>
      <c r="AAY82" s="2284" t="s">
        <v>1977</v>
      </c>
      <c r="AAZ82" s="2285" t="s">
        <v>897</v>
      </c>
      <c r="ABA82" s="2283" t="s">
        <v>897</v>
      </c>
      <c r="ABB82" s="2284" t="s">
        <v>897</v>
      </c>
      <c r="ABC82" s="2284" t="s">
        <v>897</v>
      </c>
      <c r="ABD82" s="2285" t="s">
        <v>897</v>
      </c>
      <c r="ABE82" s="2283" t="e">
        <v>#N/A</v>
      </c>
      <c r="ABF82" s="2284" t="e">
        <v>#N/A</v>
      </c>
      <c r="ABG82" s="2284" t="e">
        <v>#N/A</v>
      </c>
      <c r="ABH82" s="2286" t="e">
        <v>#N/A</v>
      </c>
      <c r="ABI82" s="2315"/>
      <c r="ABJ82" s="2254" t="s">
        <v>493</v>
      </c>
      <c r="ABK82" s="2263">
        <f>COUNTIF($ZI82:$ABD82,"*○*")</f>
        <v>16</v>
      </c>
      <c r="ABL82" s="2259">
        <f>COUNTIF($ZI82:$ABD82,"*●*")</f>
        <v>16</v>
      </c>
      <c r="ABM82" s="2264">
        <f>SUM(ABK82:ABL82)</f>
        <v>32</v>
      </c>
      <c r="ABN82" s="2287">
        <f>IFERROR(ABK82/ABM82,"")</f>
        <v>0.5</v>
      </c>
      <c r="ABO82" s="2263">
        <f>COUNTIF($AAG82:$ABD82,"*○*")</f>
        <v>5</v>
      </c>
      <c r="ABP82" s="2259">
        <f>COUNTIF($AAG82:$ABD82,"*●*")</f>
        <v>9</v>
      </c>
      <c r="ABQ82" s="2264">
        <f>SUM(ABO82:ABP82)</f>
        <v>14</v>
      </c>
      <c r="ABR82" s="2288">
        <f>IFERROR(ABO82/ABQ82,"")</f>
        <v>0.35714285714285715</v>
      </c>
      <c r="ABS82" s="1029"/>
    </row>
    <row r="83" spans="1:779" s="32" customFormat="1" ht="17.25">
      <c r="A83" s="262" t="s">
        <v>220</v>
      </c>
      <c r="B83" s="1675" t="s">
        <v>2396</v>
      </c>
      <c r="C83" s="2111">
        <f ca="1">DATEDIF(D83,奨励会!$F$1,"Y")</f>
        <v>16</v>
      </c>
      <c r="D83" s="575">
        <v>39921</v>
      </c>
      <c r="E83" s="331" t="s">
        <v>1847</v>
      </c>
      <c r="F83" s="2032" t="s">
        <v>542</v>
      </c>
      <c r="G83" s="2033"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7"/>
      <c r="TN83" s="1656"/>
      <c r="TO83" s="1656"/>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7" t="s">
        <v>1936</v>
      </c>
      <c r="UX83" s="1744" t="s">
        <v>1943</v>
      </c>
      <c r="UY83" s="1744" t="s">
        <v>2002</v>
      </c>
      <c r="UZ83" s="1802" t="s">
        <v>897</v>
      </c>
      <c r="VA83" s="1827" t="s">
        <v>1998</v>
      </c>
      <c r="VB83" s="1744" t="s">
        <v>2113</v>
      </c>
      <c r="VC83" s="1744" t="s">
        <v>1948</v>
      </c>
      <c r="VD83" s="1802" t="s">
        <v>897</v>
      </c>
      <c r="VE83" s="1827" t="s">
        <v>1937</v>
      </c>
      <c r="VF83" s="1744" t="s">
        <v>1977</v>
      </c>
      <c r="VG83" s="1744" t="s">
        <v>1957</v>
      </c>
      <c r="VH83" s="1802" t="s">
        <v>897</v>
      </c>
      <c r="VI83" s="1827" t="s">
        <v>897</v>
      </c>
      <c r="VJ83" s="1744" t="s">
        <v>897</v>
      </c>
      <c r="VK83" s="1744" t="s">
        <v>897</v>
      </c>
      <c r="VL83" s="1802" t="s">
        <v>897</v>
      </c>
      <c r="VM83" s="1827" t="s">
        <v>1451</v>
      </c>
      <c r="VN83" s="1744" t="s">
        <v>1501</v>
      </c>
      <c r="VO83" s="1744" t="s">
        <v>2095</v>
      </c>
      <c r="VP83" s="1802" t="s">
        <v>897</v>
      </c>
      <c r="VQ83" s="1827" t="s">
        <v>812</v>
      </c>
      <c r="VR83" s="1744" t="s">
        <v>1832</v>
      </c>
      <c r="VS83" s="1744" t="s">
        <v>207</v>
      </c>
      <c r="VT83" s="1802" t="s">
        <v>1458</v>
      </c>
      <c r="VU83" s="1827" t="s">
        <v>1958</v>
      </c>
      <c r="VV83" s="1744" t="s">
        <v>2008</v>
      </c>
      <c r="VW83" s="1744" t="s">
        <v>1962</v>
      </c>
      <c r="VX83" s="1802" t="s">
        <v>897</v>
      </c>
      <c r="VY83" s="1827" t="s">
        <v>2113</v>
      </c>
      <c r="VZ83" s="1744" t="s">
        <v>2011</v>
      </c>
      <c r="WA83" s="1744" t="s">
        <v>1943</v>
      </c>
      <c r="WB83" s="1802" t="s">
        <v>897</v>
      </c>
      <c r="WC83" s="1827" t="s">
        <v>1941</v>
      </c>
      <c r="WD83" s="1744" t="s">
        <v>1960</v>
      </c>
      <c r="WE83" s="1744" t="s">
        <v>1952</v>
      </c>
      <c r="WF83" s="1802" t="s">
        <v>897</v>
      </c>
      <c r="WG83" s="1827" t="s">
        <v>1940</v>
      </c>
      <c r="WH83" s="1744" t="s">
        <v>2002</v>
      </c>
      <c r="WI83" s="1744" t="s">
        <v>1934</v>
      </c>
      <c r="WJ83" s="1802" t="s">
        <v>897</v>
      </c>
      <c r="WK83" s="1827" t="s">
        <v>1956</v>
      </c>
      <c r="WL83" s="1744" t="s">
        <v>1936</v>
      </c>
      <c r="WM83" s="1744" t="s">
        <v>1958</v>
      </c>
      <c r="WN83" s="1802" t="s">
        <v>897</v>
      </c>
      <c r="WO83" s="1827" t="s">
        <v>1937</v>
      </c>
      <c r="WP83" s="1744" t="s">
        <v>1949</v>
      </c>
      <c r="WQ83" s="1744" t="s">
        <v>1962</v>
      </c>
      <c r="WR83" s="1802" t="s">
        <v>897</v>
      </c>
      <c r="WS83" s="1827" t="s">
        <v>2046</v>
      </c>
      <c r="WT83" s="1744" t="s">
        <v>2113</v>
      </c>
      <c r="WU83" s="1744" t="s">
        <v>1943</v>
      </c>
      <c r="WV83" s="1802" t="s">
        <v>897</v>
      </c>
      <c r="WW83" s="1827" t="s">
        <v>1947</v>
      </c>
      <c r="WX83" s="1744" t="s">
        <v>1940</v>
      </c>
      <c r="WY83" s="1744" t="s">
        <v>1936</v>
      </c>
      <c r="WZ83" s="1802" t="s">
        <v>897</v>
      </c>
      <c r="XA83" s="1827" t="s">
        <v>1945</v>
      </c>
      <c r="XB83" s="1744" t="s">
        <v>2047</v>
      </c>
      <c r="XC83" s="1744" t="s">
        <v>2048</v>
      </c>
      <c r="XD83" s="1802" t="s">
        <v>897</v>
      </c>
      <c r="XE83" s="1907" t="s">
        <v>2365</v>
      </c>
      <c r="XF83" s="1621" t="s">
        <v>2366</v>
      </c>
      <c r="XG83" s="1621" t="s">
        <v>2367</v>
      </c>
      <c r="XH83" s="1802" t="s">
        <v>897</v>
      </c>
      <c r="XI83" s="1827" t="s">
        <v>2000</v>
      </c>
      <c r="XJ83" s="1744" t="s">
        <v>1949</v>
      </c>
      <c r="XK83" s="1022" t="s">
        <v>1953</v>
      </c>
      <c r="XL83" s="1036" t="s">
        <v>897</v>
      </c>
      <c r="XM83" s="1593" t="s">
        <v>2360</v>
      </c>
      <c r="XN83" s="1022" t="s">
        <v>2352</v>
      </c>
      <c r="XO83" s="1022" t="s">
        <v>2416</v>
      </c>
      <c r="XP83" s="1036" t="s">
        <v>897</v>
      </c>
      <c r="XQ83" s="1593" t="s">
        <v>2415</v>
      </c>
      <c r="XR83" s="1022" t="s">
        <v>2356</v>
      </c>
      <c r="XS83" s="1022" t="s">
        <v>2357</v>
      </c>
      <c r="XT83" s="1036" t="s">
        <v>897</v>
      </c>
      <c r="XU83" s="1593" t="s">
        <v>2354</v>
      </c>
      <c r="XV83" s="1022" t="s">
        <v>2351</v>
      </c>
      <c r="XW83" s="1022" t="s">
        <v>2363</v>
      </c>
      <c r="XX83" s="1036" t="s">
        <v>897</v>
      </c>
      <c r="XY83" s="1593" t="s">
        <v>2353</v>
      </c>
      <c r="XZ83" s="1022" t="s">
        <v>2413</v>
      </c>
      <c r="YA83" s="117" t="s">
        <v>2473</v>
      </c>
      <c r="YB83" s="1802" t="s">
        <v>2008</v>
      </c>
      <c r="YC83" s="1827" t="s">
        <v>1958</v>
      </c>
      <c r="YD83" s="1744" t="s">
        <v>2355</v>
      </c>
      <c r="YE83" s="1744" t="s">
        <v>2280</v>
      </c>
      <c r="YF83" s="1802" t="s">
        <v>897</v>
      </c>
      <c r="YG83" s="1827" t="s">
        <v>1927</v>
      </c>
      <c r="YH83" s="1744" t="s">
        <v>1952</v>
      </c>
      <c r="YI83" s="1744" t="s">
        <v>2113</v>
      </c>
      <c r="YJ83" s="1802" t="s">
        <v>897</v>
      </c>
      <c r="YK83" s="1827" t="s">
        <v>2291</v>
      </c>
      <c r="YL83" s="1744" t="s">
        <v>2047</v>
      </c>
      <c r="YM83" s="1744" t="s">
        <v>1999</v>
      </c>
      <c r="YN83" s="1828" t="s">
        <v>897</v>
      </c>
      <c r="YO83" s="1827" t="s">
        <v>897</v>
      </c>
      <c r="YP83" s="1744" t="s">
        <v>897</v>
      </c>
      <c r="YQ83" s="1744" t="s">
        <v>897</v>
      </c>
      <c r="YR83" s="1802" t="s">
        <v>897</v>
      </c>
      <c r="YS83" s="1827" t="s">
        <v>897</v>
      </c>
      <c r="YT83" s="1744" t="s">
        <v>897</v>
      </c>
      <c r="YU83" s="1744" t="s">
        <v>897</v>
      </c>
      <c r="YV83" s="1802" t="s">
        <v>897</v>
      </c>
      <c r="YW83" s="1827" t="s">
        <v>897</v>
      </c>
      <c r="YX83" s="1744" t="s">
        <v>897</v>
      </c>
      <c r="YY83" s="1744" t="s">
        <v>897</v>
      </c>
      <c r="YZ83" s="1802" t="s">
        <v>897</v>
      </c>
      <c r="ZA83" s="1827" t="s">
        <v>897</v>
      </c>
      <c r="ZB83" s="1744" t="s">
        <v>897</v>
      </c>
      <c r="ZC83" s="1744" t="s">
        <v>897</v>
      </c>
      <c r="ZD83" s="1802" t="s">
        <v>897</v>
      </c>
      <c r="ZE83" s="1827" t="s">
        <v>897</v>
      </c>
      <c r="ZF83" s="1744" t="s">
        <v>897</v>
      </c>
      <c r="ZG83" s="1744" t="s">
        <v>897</v>
      </c>
      <c r="ZH83" s="1802" t="s">
        <v>897</v>
      </c>
      <c r="ZI83" s="1827" t="s">
        <v>2358</v>
      </c>
      <c r="ZJ83" s="1744" t="s">
        <v>2360</v>
      </c>
      <c r="ZK83" s="1744" t="s">
        <v>1925</v>
      </c>
      <c r="ZL83" s="1828" t="s">
        <v>897</v>
      </c>
      <c r="ZM83" s="1827" t="s">
        <v>2352</v>
      </c>
      <c r="ZN83" s="1744" t="s">
        <v>2364</v>
      </c>
      <c r="ZO83" s="1744" t="s">
        <v>2602</v>
      </c>
      <c r="ZP83" s="1802" t="s">
        <v>897</v>
      </c>
      <c r="ZQ83" s="1827" t="s">
        <v>1947</v>
      </c>
      <c r="ZR83" s="1744" t="s">
        <v>2008</v>
      </c>
      <c r="ZS83" s="1744" t="s">
        <v>2113</v>
      </c>
      <c r="ZT83" s="1802" t="s">
        <v>897</v>
      </c>
      <c r="ZU83" s="1827" t="s">
        <v>1998</v>
      </c>
      <c r="ZV83" s="1744" t="s">
        <v>1951</v>
      </c>
      <c r="ZW83" s="1744" t="s">
        <v>2416</v>
      </c>
      <c r="ZX83" s="1802" t="s">
        <v>897</v>
      </c>
      <c r="ZY83" s="1827" t="s">
        <v>2367</v>
      </c>
      <c r="ZZ83" s="1744" t="s">
        <v>2413</v>
      </c>
      <c r="AAA83" s="1744" t="s">
        <v>2354</v>
      </c>
      <c r="AAB83" s="1802" t="s">
        <v>897</v>
      </c>
      <c r="AAC83" s="1827" t="s">
        <v>1958</v>
      </c>
      <c r="AAD83" s="1744" t="s">
        <v>2412</v>
      </c>
      <c r="AAE83" s="1744" t="s">
        <v>2047</v>
      </c>
      <c r="AAF83" s="1802" t="s">
        <v>897</v>
      </c>
      <c r="AAG83" s="1827" t="s">
        <v>2360</v>
      </c>
      <c r="AAH83" s="1744" t="s">
        <v>1980</v>
      </c>
      <c r="AAI83" s="1744" t="s">
        <v>2352</v>
      </c>
      <c r="AAJ83" s="1802" t="s">
        <v>897</v>
      </c>
      <c r="AAK83" s="1827" t="s">
        <v>2280</v>
      </c>
      <c r="AAL83" s="1744" t="s">
        <v>1947</v>
      </c>
      <c r="AAM83" s="1744" t="s">
        <v>2415</v>
      </c>
      <c r="AAN83" s="1828" t="s">
        <v>897</v>
      </c>
      <c r="AAO83" s="1827" t="s">
        <v>2622</v>
      </c>
      <c r="AAP83" s="1744" t="s">
        <v>2113</v>
      </c>
      <c r="AAQ83" s="1744" t="s">
        <v>1998</v>
      </c>
      <c r="AAR83" s="1802" t="s">
        <v>897</v>
      </c>
      <c r="AAS83" s="1827"/>
      <c r="AAT83" s="1744"/>
      <c r="AAU83" s="1744"/>
      <c r="AAV83" s="1828"/>
      <c r="AAW83" s="1827"/>
      <c r="AAX83" s="1744"/>
      <c r="AAY83" s="1744"/>
      <c r="AAZ83" s="1802"/>
      <c r="ABA83" s="1827"/>
      <c r="ABB83" s="1744"/>
      <c r="ABC83" s="1744"/>
      <c r="ABD83" s="1802"/>
      <c r="ABE83" s="1827" t="e">
        <v>#N/A</v>
      </c>
      <c r="ABF83" s="1744" t="e">
        <v>#N/A</v>
      </c>
      <c r="ABG83" s="1744" t="e">
        <v>#N/A</v>
      </c>
      <c r="ABH83" s="1828" t="e">
        <v>#N/A</v>
      </c>
      <c r="ABI83" s="74"/>
      <c r="ABJ83" s="1675"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79" s="32" customFormat="1" ht="17.25">
      <c r="A84" s="74" t="s">
        <v>182</v>
      </c>
      <c r="B84" s="74" t="s">
        <v>244</v>
      </c>
      <c r="C84" s="570">
        <f ca="1">DATEDIF(D84,奨励会!$F$1,"Y")</f>
        <v>20</v>
      </c>
      <c r="D84" s="575">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7" t="s">
        <v>2008</v>
      </c>
      <c r="UX84" s="1744" t="s">
        <v>1954</v>
      </c>
      <c r="UY84" s="1744" t="s">
        <v>1935</v>
      </c>
      <c r="UZ84" s="1802" t="s">
        <v>897</v>
      </c>
      <c r="VA84" s="1827" t="s">
        <v>1939</v>
      </c>
      <c r="VB84" s="1744" t="s">
        <v>1908</v>
      </c>
      <c r="VC84" s="1744" t="s">
        <v>2047</v>
      </c>
      <c r="VD84" s="1802" t="s">
        <v>897</v>
      </c>
      <c r="VE84" s="1827" t="s">
        <v>2005</v>
      </c>
      <c r="VF84" s="1744" t="s">
        <v>2003</v>
      </c>
      <c r="VG84" s="1744" t="s">
        <v>1952</v>
      </c>
      <c r="VH84" s="1802" t="s">
        <v>897</v>
      </c>
      <c r="VI84" s="1827" t="s">
        <v>1096</v>
      </c>
      <c r="VJ84" s="1744" t="s">
        <v>1827</v>
      </c>
      <c r="VK84" s="1744" t="s">
        <v>1458</v>
      </c>
      <c r="VL84" s="1802" t="s">
        <v>897</v>
      </c>
      <c r="VM84" s="1827" t="s">
        <v>1747</v>
      </c>
      <c r="VN84" s="1744" t="s">
        <v>1650</v>
      </c>
      <c r="VO84" s="1744" t="s">
        <v>2157</v>
      </c>
      <c r="VP84" s="1802" t="s">
        <v>897</v>
      </c>
      <c r="VQ84" s="1827" t="s">
        <v>1097</v>
      </c>
      <c r="VR84" s="1744" t="s">
        <v>1823</v>
      </c>
      <c r="VS84" s="1744" t="s">
        <v>1106</v>
      </c>
      <c r="VT84" s="1802" t="s">
        <v>897</v>
      </c>
      <c r="VU84" s="1593" t="s">
        <v>1948</v>
      </c>
      <c r="VV84" s="1022" t="s">
        <v>2113</v>
      </c>
      <c r="VW84" s="1022" t="s">
        <v>2049</v>
      </c>
      <c r="VX84" s="1036" t="s">
        <v>897</v>
      </c>
      <c r="VY84" s="1593" t="s">
        <v>1945</v>
      </c>
      <c r="VZ84" s="1022" t="s">
        <v>1968</v>
      </c>
      <c r="WA84" s="1022" t="s">
        <v>1963</v>
      </c>
      <c r="WB84" s="117" t="s">
        <v>2173</v>
      </c>
      <c r="WC84" s="1725" t="s">
        <v>1914</v>
      </c>
      <c r="WD84" s="1726" t="s">
        <v>1904</v>
      </c>
      <c r="WE84" s="1726" t="s">
        <v>1992</v>
      </c>
      <c r="WF84" s="1730" t="s">
        <v>897</v>
      </c>
      <c r="WG84" s="1725" t="s">
        <v>1946</v>
      </c>
      <c r="WH84" s="1726" t="s">
        <v>1957</v>
      </c>
      <c r="WI84" s="1726" t="s">
        <v>1910</v>
      </c>
      <c r="WJ84" s="1730" t="s">
        <v>897</v>
      </c>
      <c r="WK84" s="1725" t="s">
        <v>1975</v>
      </c>
      <c r="WL84" s="1726" t="s">
        <v>2000</v>
      </c>
      <c r="WM84" s="1726" t="s">
        <v>1939</v>
      </c>
      <c r="WN84" s="1730" t="s">
        <v>897</v>
      </c>
      <c r="WO84" s="1725" t="s">
        <v>1972</v>
      </c>
      <c r="WP84" s="1726" t="s">
        <v>1971</v>
      </c>
      <c r="WQ84" s="1726" t="s">
        <v>1898</v>
      </c>
      <c r="WR84" s="1730" t="s">
        <v>897</v>
      </c>
      <c r="WS84" s="1725" t="s">
        <v>1896</v>
      </c>
      <c r="WT84" s="1726" t="s">
        <v>1966</v>
      </c>
      <c r="WU84" s="1726" t="s">
        <v>2008</v>
      </c>
      <c r="WV84" s="1730" t="s">
        <v>897</v>
      </c>
      <c r="WW84" s="1725" t="s">
        <v>1917</v>
      </c>
      <c r="WX84" s="1726" t="s">
        <v>1929</v>
      </c>
      <c r="WY84" s="1726" t="s">
        <v>1875</v>
      </c>
      <c r="WZ84" s="1730" t="s">
        <v>897</v>
      </c>
      <c r="XA84" s="1725" t="s">
        <v>1998</v>
      </c>
      <c r="XB84" s="1726" t="s">
        <v>1933</v>
      </c>
      <c r="XC84" s="1726" t="s">
        <v>1951</v>
      </c>
      <c r="XD84" s="1730" t="s">
        <v>897</v>
      </c>
      <c r="XE84" s="1725" t="s">
        <v>1919</v>
      </c>
      <c r="XF84" s="1726" t="s">
        <v>1989</v>
      </c>
      <c r="XG84" s="1726" t="s">
        <v>1908</v>
      </c>
      <c r="XH84" s="1730" t="s">
        <v>897</v>
      </c>
      <c r="XI84" s="1725" t="s">
        <v>1914</v>
      </c>
      <c r="XJ84" s="1726" t="s">
        <v>2113</v>
      </c>
      <c r="XK84" s="1726" t="s">
        <v>1923</v>
      </c>
      <c r="XL84" s="1730" t="s">
        <v>897</v>
      </c>
      <c r="XM84" s="1725" t="s">
        <v>2006</v>
      </c>
      <c r="XN84" s="1726" t="s">
        <v>1961</v>
      </c>
      <c r="XO84" s="1726" t="s">
        <v>2049</v>
      </c>
      <c r="XP84" s="1730" t="s">
        <v>897</v>
      </c>
      <c r="XQ84" s="1725" t="s">
        <v>1928</v>
      </c>
      <c r="XR84" s="1726" t="s">
        <v>1896</v>
      </c>
      <c r="XS84" s="1726" t="s">
        <v>1955</v>
      </c>
      <c r="XT84" s="1730" t="s">
        <v>897</v>
      </c>
      <c r="XU84" s="1725" t="s">
        <v>1992</v>
      </c>
      <c r="XV84" s="1726" t="s">
        <v>1916</v>
      </c>
      <c r="XW84" s="1726" t="s">
        <v>1950</v>
      </c>
      <c r="XX84" s="1730" t="s">
        <v>897</v>
      </c>
      <c r="XY84" s="1725" t="s">
        <v>1915</v>
      </c>
      <c r="XZ84" s="1726" t="s">
        <v>1925</v>
      </c>
      <c r="YA84" s="1726" t="s">
        <v>1939</v>
      </c>
      <c r="YB84" s="1730" t="s">
        <v>897</v>
      </c>
      <c r="YC84" s="1725" t="s">
        <v>1937</v>
      </c>
      <c r="YD84" s="1726" t="s">
        <v>1996</v>
      </c>
      <c r="YE84" s="1726" t="s">
        <v>1990</v>
      </c>
      <c r="YF84" s="1730" t="s">
        <v>897</v>
      </c>
      <c r="YG84" s="1725" t="s">
        <v>2418</v>
      </c>
      <c r="YH84" s="1726" t="s">
        <v>1991</v>
      </c>
      <c r="YI84" s="1726" t="s">
        <v>2363</v>
      </c>
      <c r="YJ84" s="1730" t="s">
        <v>897</v>
      </c>
      <c r="YK84" s="1725" t="s">
        <v>1942</v>
      </c>
      <c r="YL84" s="1726" t="s">
        <v>2010</v>
      </c>
      <c r="YM84" s="1726" t="s">
        <v>1989</v>
      </c>
      <c r="YN84" s="1727" t="s">
        <v>897</v>
      </c>
      <c r="YO84" s="1725" t="s">
        <v>2049</v>
      </c>
      <c r="YP84" s="1726" t="s">
        <v>1998</v>
      </c>
      <c r="YQ84" s="1726" t="s">
        <v>2046</v>
      </c>
      <c r="YR84" s="1730" t="s">
        <v>897</v>
      </c>
      <c r="YS84" s="1725" t="s">
        <v>1914</v>
      </c>
      <c r="YT84" s="1726" t="s">
        <v>1975</v>
      </c>
      <c r="YU84" s="1726" t="s">
        <v>1955</v>
      </c>
      <c r="YV84" s="1730" t="s">
        <v>897</v>
      </c>
      <c r="YW84" s="1725" t="s">
        <v>1980</v>
      </c>
      <c r="YX84" s="1726" t="s">
        <v>1935</v>
      </c>
      <c r="YY84" s="1726" t="s">
        <v>1928</v>
      </c>
      <c r="YZ84" s="1730" t="s">
        <v>897</v>
      </c>
      <c r="ZA84" s="1725" t="s">
        <v>2280</v>
      </c>
      <c r="ZB84" s="1726" t="s">
        <v>1897</v>
      </c>
      <c r="ZC84" s="1726" t="s">
        <v>2006</v>
      </c>
      <c r="ZD84" s="1730" t="s">
        <v>897</v>
      </c>
      <c r="ZE84" s="1725" t="s">
        <v>1996</v>
      </c>
      <c r="ZF84" s="1726" t="s">
        <v>1961</v>
      </c>
      <c r="ZG84" s="1726" t="s">
        <v>1925</v>
      </c>
      <c r="ZH84" s="1730" t="s">
        <v>897</v>
      </c>
      <c r="ZI84" s="1725" t="s">
        <v>1974</v>
      </c>
      <c r="ZJ84" s="1726" t="s">
        <v>1909</v>
      </c>
      <c r="ZK84" s="1726" t="s">
        <v>1989</v>
      </c>
      <c r="ZL84" s="1727" t="s">
        <v>897</v>
      </c>
      <c r="ZM84" s="1725" t="s">
        <v>1939</v>
      </c>
      <c r="ZN84" s="1726" t="s">
        <v>1933</v>
      </c>
      <c r="ZO84" s="1726" t="s">
        <v>1943</v>
      </c>
      <c r="ZP84" s="1730" t="s">
        <v>897</v>
      </c>
      <c r="ZQ84" s="1725" t="s">
        <v>2009</v>
      </c>
      <c r="ZR84" s="1726" t="s">
        <v>2112</v>
      </c>
      <c r="ZS84" s="1726" t="s">
        <v>2008</v>
      </c>
      <c r="ZT84" s="1730" t="s">
        <v>897</v>
      </c>
      <c r="ZU84" s="1725" t="s">
        <v>1999</v>
      </c>
      <c r="ZV84" s="1726" t="s">
        <v>1975</v>
      </c>
      <c r="ZW84" s="1726" t="s">
        <v>2360</v>
      </c>
      <c r="ZX84" s="1730" t="s">
        <v>897</v>
      </c>
      <c r="ZY84" s="1725" t="s">
        <v>1919</v>
      </c>
      <c r="ZZ84" s="1726" t="s">
        <v>1955</v>
      </c>
      <c r="AAA84" s="1726" t="s">
        <v>1941</v>
      </c>
      <c r="AAB84" s="1730" t="s">
        <v>897</v>
      </c>
      <c r="AAC84" s="1725" t="s">
        <v>1980</v>
      </c>
      <c r="AAD84" s="1726" t="s">
        <v>2354</v>
      </c>
      <c r="AAE84" s="1726" t="s">
        <v>1950</v>
      </c>
      <c r="AAF84" s="1730" t="s">
        <v>897</v>
      </c>
      <c r="AAG84" s="1725" t="s">
        <v>1998</v>
      </c>
      <c r="AAH84" s="1726" t="s">
        <v>1931</v>
      </c>
      <c r="AAI84" s="1726" t="s">
        <v>1907</v>
      </c>
      <c r="AAJ84" s="1730" t="s">
        <v>897</v>
      </c>
      <c r="AAK84" s="1725" t="s">
        <v>2351</v>
      </c>
      <c r="AAL84" s="1726" t="s">
        <v>2691</v>
      </c>
      <c r="AAM84" s="1726" t="s">
        <v>1958</v>
      </c>
      <c r="AAN84" s="1727" t="s">
        <v>897</v>
      </c>
      <c r="AAO84" s="1725" t="s">
        <v>2002</v>
      </c>
      <c r="AAP84" s="1726" t="s">
        <v>1978</v>
      </c>
      <c r="AAQ84" s="1726" t="s">
        <v>2355</v>
      </c>
      <c r="AAR84" s="1730" t="s">
        <v>897</v>
      </c>
      <c r="AAS84" s="1725" t="s">
        <v>2412</v>
      </c>
      <c r="AAT84" s="1726" t="s">
        <v>2046</v>
      </c>
      <c r="AAU84" s="1726" t="s">
        <v>1963</v>
      </c>
      <c r="AAV84" s="1727" t="s">
        <v>897</v>
      </c>
      <c r="AAW84" s="1725" t="s">
        <v>2581</v>
      </c>
      <c r="AAX84" s="1726" t="s">
        <v>2280</v>
      </c>
      <c r="AAY84" s="1726" t="s">
        <v>1919</v>
      </c>
      <c r="AAZ84" s="1730" t="s">
        <v>897</v>
      </c>
      <c r="ABA84" s="1725" t="s">
        <v>2357</v>
      </c>
      <c r="ABB84" s="1726" t="s">
        <v>1896</v>
      </c>
      <c r="ABC84" s="1726" t="s">
        <v>1980</v>
      </c>
      <c r="ABD84" s="1730" t="s">
        <v>897</v>
      </c>
      <c r="ABE84" s="1725" t="s">
        <v>1931</v>
      </c>
      <c r="ABF84" s="1726" t="s">
        <v>1950</v>
      </c>
      <c r="ABG84" s="1726" t="s">
        <v>2862</v>
      </c>
      <c r="ABH84" s="1730" t="s">
        <v>897</v>
      </c>
      <c r="ABI84" s="1725" t="s">
        <v>1988</v>
      </c>
      <c r="ABJ84" s="1726" t="s">
        <v>1929</v>
      </c>
      <c r="ABK84" s="1726" t="s">
        <v>2112</v>
      </c>
      <c r="ABL84" s="1730" t="s">
        <v>897</v>
      </c>
      <c r="ABM84" s="1725" t="s">
        <v>2898</v>
      </c>
      <c r="ABN84" s="1726" t="s">
        <v>1947</v>
      </c>
      <c r="ABO84" s="1726" t="s">
        <v>2358</v>
      </c>
      <c r="ABP84" s="1730" t="s">
        <v>897</v>
      </c>
      <c r="ABQ84" s="1725"/>
      <c r="ABR84" s="1726"/>
      <c r="ABS84" s="1726"/>
      <c r="ABT84" s="1727"/>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row r="85" spans="1:779" s="1749" customFormat="1" ht="17.25">
      <c r="A85" s="262" t="s">
        <v>220</v>
      </c>
      <c r="B85" s="2366" t="s">
        <v>1349</v>
      </c>
      <c r="C85" s="2111">
        <f ca="1">DATEDIF(D85,奨励会!$F$1,"Y")</f>
        <v>13</v>
      </c>
      <c r="D85" s="2109">
        <v>41153</v>
      </c>
      <c r="E85" s="2025" t="s">
        <v>2419</v>
      </c>
      <c r="F85" s="2024" t="s">
        <v>2410</v>
      </c>
      <c r="G85" s="2026" t="s">
        <v>2522</v>
      </c>
      <c r="H85" s="1971">
        <f t="shared" si="56"/>
        <v>11</v>
      </c>
      <c r="I85" s="1726">
        <f t="shared" si="57"/>
        <v>17</v>
      </c>
      <c r="J85" s="1726">
        <f t="shared" si="58"/>
        <v>28</v>
      </c>
      <c r="K85" s="2027">
        <f t="shared" si="59"/>
        <v>0.39285714285714285</v>
      </c>
      <c r="L85" s="1970"/>
      <c r="M85" s="1970"/>
      <c r="N85" s="1970"/>
      <c r="O85" s="1970"/>
      <c r="P85" s="1970"/>
      <c r="Q85" s="1970"/>
      <c r="R85" s="1970"/>
      <c r="S85" s="1970"/>
      <c r="T85" s="1970"/>
      <c r="U85" s="1970"/>
      <c r="V85" s="1970"/>
      <c r="W85" s="1970"/>
      <c r="X85" s="1970"/>
      <c r="Y85" s="1970"/>
      <c r="Z85" s="1970"/>
      <c r="AA85" s="1970"/>
      <c r="AB85" s="1970"/>
      <c r="AC85" s="1970"/>
      <c r="AD85" s="1970"/>
      <c r="AE85" s="1970"/>
      <c r="AF85" s="1970"/>
      <c r="AG85" s="1970"/>
      <c r="AH85" s="1970"/>
      <c r="AI85" s="1970"/>
      <c r="AJ85" s="1970"/>
      <c r="AK85" s="1970"/>
      <c r="AL85" s="1970"/>
      <c r="AM85" s="1970"/>
      <c r="AN85" s="1970"/>
      <c r="AO85" s="1970"/>
      <c r="AP85" s="1970"/>
      <c r="AQ85" s="1970"/>
      <c r="AR85" s="1970"/>
      <c r="AS85" s="1970"/>
      <c r="AT85" s="1970"/>
      <c r="AU85" s="1970"/>
      <c r="AV85" s="1970"/>
      <c r="AW85" s="1970"/>
      <c r="AX85" s="1970"/>
      <c r="AY85" s="1970"/>
      <c r="AZ85" s="1970"/>
      <c r="BA85" s="1970"/>
      <c r="BB85" s="1970"/>
      <c r="BC85" s="1970"/>
      <c r="BD85" s="1970"/>
      <c r="BE85" s="1970"/>
      <c r="BF85" s="1970"/>
      <c r="BG85" s="1970"/>
      <c r="BH85" s="1970"/>
      <c r="BI85" s="1970"/>
      <c r="BJ85" s="1970"/>
      <c r="BK85" s="1970"/>
      <c r="BL85" s="1970"/>
      <c r="BM85" s="1970"/>
      <c r="BN85" s="1970"/>
      <c r="BO85" s="1970"/>
      <c r="BP85" s="1970"/>
      <c r="BQ85" s="1970"/>
      <c r="BR85" s="1970"/>
      <c r="BS85" s="1970"/>
      <c r="BT85" s="1970"/>
      <c r="BU85" s="1970"/>
      <c r="BV85" s="1970"/>
      <c r="BW85" s="1970"/>
      <c r="BX85" s="1970"/>
      <c r="BY85" s="1970"/>
      <c r="BZ85" s="1970"/>
      <c r="CA85" s="1970"/>
      <c r="CB85" s="1970"/>
      <c r="CC85" s="1970"/>
      <c r="CD85" s="1970"/>
      <c r="CE85" s="1970"/>
      <c r="CF85" s="1970"/>
      <c r="CG85" s="1970"/>
      <c r="CH85" s="1970"/>
      <c r="CI85" s="1970"/>
      <c r="CJ85" s="1970"/>
      <c r="CK85" s="1970"/>
      <c r="CL85" s="1970"/>
      <c r="CM85" s="1970"/>
      <c r="CN85" s="1970"/>
      <c r="CO85" s="1970"/>
      <c r="CP85" s="1970"/>
      <c r="CQ85" s="1970"/>
      <c r="CR85" s="1970"/>
      <c r="CS85" s="1970"/>
      <c r="CT85" s="1970"/>
      <c r="CU85" s="1970"/>
      <c r="CV85" s="1970"/>
      <c r="CW85" s="1970"/>
      <c r="CX85" s="1970"/>
      <c r="CY85" s="1970"/>
      <c r="CZ85" s="1970"/>
      <c r="DA85" s="1970"/>
      <c r="DB85" s="1970"/>
      <c r="DC85" s="1970"/>
      <c r="DD85" s="1970"/>
      <c r="DE85" s="1970"/>
      <c r="DF85" s="1970"/>
      <c r="DG85" s="1970"/>
      <c r="DH85" s="1970"/>
      <c r="DI85" s="1970"/>
      <c r="DJ85" s="1970"/>
      <c r="DK85" s="1970"/>
      <c r="DL85" s="1970"/>
      <c r="DM85" s="1970"/>
      <c r="DN85" s="1970"/>
      <c r="DO85" s="1970"/>
      <c r="DP85" s="1970"/>
      <c r="DQ85" s="1970"/>
      <c r="DR85" s="1970"/>
      <c r="DS85" s="1970"/>
      <c r="DT85" s="1970"/>
      <c r="DU85" s="1970"/>
      <c r="DV85" s="1970"/>
      <c r="DW85" s="1970"/>
      <c r="DX85" s="1970"/>
      <c r="DY85" s="1970"/>
      <c r="DZ85" s="1970"/>
      <c r="EA85" s="1970"/>
      <c r="EB85" s="1970"/>
      <c r="EC85" s="1970"/>
      <c r="ED85" s="1970"/>
      <c r="EE85" s="1970"/>
      <c r="EF85" s="1970"/>
      <c r="EG85" s="1970"/>
      <c r="EH85" s="1970"/>
      <c r="EI85" s="1970"/>
      <c r="EJ85" s="1970"/>
      <c r="EK85" s="1970"/>
      <c r="EL85" s="1970"/>
      <c r="EM85" s="1970"/>
      <c r="EN85" s="1970"/>
      <c r="EO85" s="1970"/>
      <c r="EP85" s="1970"/>
      <c r="EQ85" s="1970"/>
      <c r="ER85" s="1970"/>
      <c r="ES85" s="1970"/>
      <c r="ET85" s="1970"/>
      <c r="EU85" s="1970"/>
      <c r="EV85" s="1970"/>
      <c r="EW85" s="1970"/>
      <c r="EX85" s="1970"/>
      <c r="EY85" s="2020"/>
      <c r="EZ85" s="2020"/>
      <c r="FA85" s="2020"/>
      <c r="FB85" s="2020"/>
      <c r="FC85" s="2020"/>
      <c r="FD85" s="2020"/>
      <c r="FE85" s="2020"/>
      <c r="FF85" s="2020"/>
      <c r="FG85" s="2020"/>
      <c r="FH85" s="2020"/>
      <c r="FI85" s="2020"/>
      <c r="FJ85" s="2020"/>
      <c r="FK85" s="2020"/>
      <c r="FL85" s="2020"/>
      <c r="FM85" s="2020"/>
      <c r="FN85" s="2020"/>
      <c r="FO85" s="2020"/>
      <c r="FP85" s="2020"/>
      <c r="FQ85" s="2020"/>
      <c r="FR85" s="2020"/>
      <c r="FS85" s="2020"/>
      <c r="FT85" s="2020"/>
      <c r="FU85" s="2020"/>
      <c r="FV85" s="2020"/>
      <c r="FW85" s="2020"/>
      <c r="FX85" s="2020"/>
      <c r="FY85" s="2020"/>
      <c r="FZ85" s="2020"/>
      <c r="GA85" s="2020"/>
      <c r="GB85" s="2020"/>
      <c r="GC85" s="2020"/>
      <c r="GD85" s="2020"/>
      <c r="GE85" s="2020"/>
      <c r="GF85" s="2020"/>
      <c r="GG85" s="2020"/>
      <c r="GH85" s="2020"/>
      <c r="GI85" s="2020"/>
      <c r="GJ85" s="2020"/>
      <c r="GK85" s="2020"/>
      <c r="GL85" s="2020"/>
      <c r="GM85" s="2020"/>
      <c r="GN85" s="2020"/>
      <c r="GO85" s="2020"/>
      <c r="GP85" s="2020"/>
      <c r="GQ85" s="2020"/>
      <c r="GR85" s="2020"/>
      <c r="GS85" s="2020"/>
      <c r="GT85" s="2020"/>
      <c r="GU85" s="2020"/>
      <c r="GV85" s="2020"/>
      <c r="GW85" s="2020"/>
      <c r="GX85" s="2020"/>
      <c r="GY85" s="2020"/>
      <c r="GZ85" s="2020"/>
      <c r="HA85" s="2020"/>
      <c r="HB85" s="2020"/>
      <c r="HC85" s="2020"/>
      <c r="HD85" s="2020"/>
      <c r="HE85" s="2020"/>
      <c r="HF85" s="2020"/>
      <c r="HG85" s="2020"/>
      <c r="HH85" s="2020"/>
      <c r="HI85" s="2020"/>
      <c r="HJ85" s="2020"/>
      <c r="HK85" s="2020"/>
      <c r="HL85" s="2020"/>
      <c r="HM85" s="2020"/>
      <c r="HN85" s="2020"/>
      <c r="HO85" s="2020"/>
      <c r="HP85" s="2020"/>
      <c r="HQ85" s="2020"/>
      <c r="HR85" s="2020"/>
      <c r="HS85" s="2020"/>
      <c r="HT85" s="2020"/>
      <c r="HU85" s="2020"/>
      <c r="HV85" s="2020"/>
      <c r="HW85" s="2028"/>
      <c r="HX85" s="2028"/>
      <c r="HY85" s="2028"/>
      <c r="HZ85" s="2020"/>
      <c r="IA85" s="2020"/>
      <c r="IB85" s="2020"/>
      <c r="IC85" s="2020"/>
      <c r="ID85" s="2020"/>
      <c r="IE85" s="2020"/>
      <c r="IF85" s="2020"/>
      <c r="IG85" s="2020"/>
      <c r="IH85" s="2020"/>
      <c r="II85" s="2020"/>
      <c r="IJ85" s="2020"/>
      <c r="IK85" s="2020"/>
      <c r="IL85" s="2020"/>
      <c r="IM85" s="2020"/>
      <c r="IN85" s="2020"/>
      <c r="IO85" s="2020"/>
      <c r="IP85" s="2020"/>
      <c r="IQ85" s="2020"/>
      <c r="IR85" s="2020"/>
      <c r="IS85" s="2020"/>
      <c r="IT85" s="2020"/>
      <c r="IU85" s="2020"/>
      <c r="IV85" s="2020"/>
      <c r="IW85" s="2020"/>
      <c r="IX85" s="2020"/>
      <c r="IY85" s="2020"/>
      <c r="IZ85" s="2020"/>
      <c r="JA85" s="2020"/>
      <c r="JB85" s="2020"/>
      <c r="JC85" s="2020"/>
      <c r="JD85" s="2020"/>
      <c r="JE85" s="2020"/>
      <c r="JF85" s="2020"/>
      <c r="JG85" s="2020"/>
      <c r="JH85" s="2020"/>
      <c r="JI85" s="2020"/>
      <c r="JJ85" s="2020"/>
      <c r="JK85" s="2020"/>
      <c r="JL85" s="2020"/>
      <c r="JM85" s="2020"/>
      <c r="JN85" s="2020"/>
      <c r="JO85" s="2020"/>
      <c r="JP85" s="2020"/>
      <c r="JQ85" s="2020"/>
      <c r="JR85" s="2020"/>
      <c r="JS85" s="2020"/>
      <c r="JT85" s="2020"/>
      <c r="JU85" s="2020"/>
      <c r="JV85" s="2020"/>
      <c r="JW85" s="2020"/>
      <c r="JX85" s="2020"/>
      <c r="JY85" s="2020"/>
      <c r="JZ85" s="2020"/>
      <c r="KA85" s="2020"/>
      <c r="KB85" s="2020"/>
      <c r="KC85" s="2020"/>
      <c r="KD85" s="2020"/>
      <c r="KE85" s="2020"/>
      <c r="KF85" s="2020"/>
      <c r="KG85" s="2020"/>
      <c r="KH85" s="2020"/>
      <c r="KI85" s="2020"/>
      <c r="KJ85" s="2020"/>
      <c r="KK85" s="2020"/>
      <c r="KL85" s="2020"/>
      <c r="KM85" s="2020"/>
      <c r="KN85" s="2020"/>
      <c r="KO85" s="2020"/>
      <c r="KP85" s="2020"/>
      <c r="KQ85" s="2020"/>
      <c r="KR85" s="2020"/>
      <c r="KS85" s="2020"/>
      <c r="KT85" s="2020"/>
      <c r="KU85" s="2020"/>
      <c r="KV85" s="2020"/>
      <c r="KW85" s="2020"/>
      <c r="KX85" s="2020"/>
      <c r="KY85" s="2020"/>
      <c r="KZ85" s="2020"/>
      <c r="LA85" s="2020"/>
      <c r="LB85" s="2020"/>
      <c r="LC85" s="2020"/>
      <c r="LD85" s="2020"/>
      <c r="LE85" s="2020"/>
      <c r="LF85" s="2020"/>
      <c r="LG85" s="2020"/>
      <c r="LH85" s="2020"/>
      <c r="LI85" s="2020"/>
      <c r="LJ85" s="2020"/>
      <c r="LK85" s="2020"/>
      <c r="LL85" s="2020"/>
      <c r="LM85" s="2020"/>
      <c r="LN85" s="2020"/>
      <c r="LO85" s="2020"/>
      <c r="LP85" s="2020"/>
      <c r="LQ85" s="2020"/>
      <c r="LR85" s="2020"/>
      <c r="LS85" s="2020"/>
      <c r="LT85" s="2020"/>
      <c r="LU85" s="2020"/>
      <c r="LV85" s="2020"/>
      <c r="LW85" s="2020"/>
      <c r="LX85" s="2020"/>
      <c r="LY85" s="2020"/>
      <c r="LZ85" s="2020"/>
      <c r="MA85" s="2020"/>
      <c r="MB85" s="2029"/>
      <c r="MC85" s="2029"/>
      <c r="MD85" s="2020"/>
      <c r="ME85" s="2020"/>
      <c r="MF85" s="2020"/>
      <c r="MG85" s="2020"/>
      <c r="MH85" s="2020"/>
      <c r="MI85" s="2020"/>
      <c r="MJ85" s="1971"/>
      <c r="MK85" s="1726"/>
      <c r="ML85" s="1726"/>
      <c r="MM85" s="1730"/>
      <c r="MN85" s="1971"/>
      <c r="MO85" s="1726"/>
      <c r="MP85" s="1726"/>
      <c r="MQ85" s="1730"/>
      <c r="MR85" s="1971"/>
      <c r="MS85" s="1726"/>
      <c r="MT85" s="1726"/>
      <c r="MU85" s="1730"/>
      <c r="MV85" s="1725"/>
      <c r="MW85" s="1726"/>
      <c r="MX85" s="1726"/>
      <c r="MY85" s="1727"/>
      <c r="MZ85" s="1725"/>
      <c r="NA85" s="1726"/>
      <c r="NB85" s="1726"/>
      <c r="NC85" s="1730"/>
      <c r="ND85" s="1725"/>
      <c r="NE85" s="1726"/>
      <c r="NF85" s="1726"/>
      <c r="NG85" s="1727"/>
      <c r="NH85" s="1725"/>
      <c r="NI85" s="1726"/>
      <c r="NJ85" s="1726"/>
      <c r="NK85" s="1727"/>
      <c r="NL85" s="1725"/>
      <c r="NM85" s="1726"/>
      <c r="NN85" s="1726"/>
      <c r="NO85" s="1727"/>
      <c r="NP85" s="1725"/>
      <c r="NQ85" s="1726"/>
      <c r="NR85" s="1726"/>
      <c r="NS85" s="1727"/>
      <c r="NT85" s="1725"/>
      <c r="NU85" s="1726"/>
      <c r="NV85" s="1726"/>
      <c r="NW85" s="1727"/>
      <c r="NX85" s="1725"/>
      <c r="NY85" s="1726"/>
      <c r="NZ85" s="1726"/>
      <c r="OA85" s="1730"/>
      <c r="OB85" s="1725"/>
      <c r="OC85" s="1726"/>
      <c r="OD85" s="1726"/>
      <c r="OE85" s="1727"/>
      <c r="OF85" s="1725"/>
      <c r="OG85" s="1726"/>
      <c r="OH85" s="1726"/>
      <c r="OI85" s="1727"/>
      <c r="OJ85" s="1725"/>
      <c r="OK85" s="1726"/>
      <c r="OL85" s="1726"/>
      <c r="OM85" s="1727"/>
      <c r="ON85" s="1725"/>
      <c r="OO85" s="1726"/>
      <c r="OP85" s="1726"/>
      <c r="OQ85" s="1727"/>
      <c r="OR85" s="1725"/>
      <c r="OS85" s="1726"/>
      <c r="OT85" s="1726"/>
      <c r="OU85" s="1727"/>
      <c r="OV85" s="1725"/>
      <c r="OW85" s="1726"/>
      <c r="OX85" s="1726"/>
      <c r="OY85" s="1727"/>
      <c r="OZ85" s="1725"/>
      <c r="PA85" s="1726"/>
      <c r="PB85" s="1726"/>
      <c r="PC85" s="1727"/>
      <c r="PD85" s="1725"/>
      <c r="PE85" s="1726"/>
      <c r="PF85" s="1726"/>
      <c r="PG85" s="1727"/>
      <c r="PH85" s="1725"/>
      <c r="PI85" s="1726"/>
      <c r="PJ85" s="1726"/>
      <c r="PK85" s="1727"/>
      <c r="PL85" s="1725"/>
      <c r="PM85" s="1726"/>
      <c r="PN85" s="1726"/>
      <c r="PO85" s="1726"/>
      <c r="PP85" s="1730"/>
      <c r="PQ85" s="1725"/>
      <c r="PR85" s="1726"/>
      <c r="PS85" s="1726"/>
      <c r="PT85" s="1727"/>
      <c r="PU85" s="1972"/>
      <c r="PV85" s="1973"/>
      <c r="PW85" s="1973"/>
      <c r="PX85" s="1727"/>
      <c r="PY85" s="1725"/>
      <c r="PZ85" s="1726"/>
      <c r="QA85" s="1726"/>
      <c r="QB85" s="1727"/>
      <c r="QC85" s="1725"/>
      <c r="QD85" s="1726"/>
      <c r="QE85" s="1726"/>
      <c r="QF85" s="1727"/>
      <c r="QG85" s="1725"/>
      <c r="QH85" s="1726"/>
      <c r="QI85" s="1726"/>
      <c r="QJ85" s="1727"/>
      <c r="QK85" s="1725"/>
      <c r="QL85" s="1726"/>
      <c r="QM85" s="1726"/>
      <c r="QN85" s="1727"/>
      <c r="QO85" s="1725"/>
      <c r="QP85" s="1726"/>
      <c r="QQ85" s="1726"/>
      <c r="QR85" s="1727"/>
      <c r="QS85" s="1725"/>
      <c r="QT85" s="1726"/>
      <c r="QU85" s="1726"/>
      <c r="QV85" s="1727"/>
      <c r="QW85" s="1725"/>
      <c r="QX85" s="1726"/>
      <c r="QY85" s="1726"/>
      <c r="QZ85" s="1727"/>
      <c r="RA85" s="1725"/>
      <c r="RB85" s="1726"/>
      <c r="RC85" s="1726"/>
      <c r="RD85" s="1727"/>
      <c r="RE85" s="1725"/>
      <c r="RF85" s="1726"/>
      <c r="RG85" s="1726"/>
      <c r="RH85" s="1727"/>
      <c r="RI85" s="1725"/>
      <c r="RJ85" s="1726"/>
      <c r="RK85" s="1726"/>
      <c r="RL85" s="1727"/>
      <c r="RM85" s="1725"/>
      <c r="RN85" s="1726"/>
      <c r="RO85" s="1726"/>
      <c r="RP85" s="1727"/>
      <c r="RQ85" s="1725"/>
      <c r="RR85" s="1726"/>
      <c r="RS85" s="1726"/>
      <c r="RT85" s="1727"/>
      <c r="RU85" s="1725"/>
      <c r="RV85" s="1726"/>
      <c r="RW85" s="1726"/>
      <c r="RX85" s="1727"/>
      <c r="RY85" s="1725"/>
      <c r="RZ85" s="1726"/>
      <c r="SA85" s="1726"/>
      <c r="SB85" s="1727"/>
      <c r="SC85" s="1725"/>
      <c r="SD85" s="1726"/>
      <c r="SE85" s="1726"/>
      <c r="SF85" s="1727"/>
      <c r="SG85" s="1725"/>
      <c r="SH85" s="1726"/>
      <c r="SI85" s="1726"/>
      <c r="SJ85" s="1727"/>
      <c r="SK85" s="1725"/>
      <c r="SL85" s="1726"/>
      <c r="SM85" s="1726"/>
      <c r="SN85" s="1727"/>
      <c r="SO85" s="1725"/>
      <c r="SP85" s="1726"/>
      <c r="SQ85" s="1726"/>
      <c r="SR85" s="1727"/>
      <c r="SS85" s="1725"/>
      <c r="ST85" s="1726"/>
      <c r="SU85" s="1726"/>
      <c r="SV85" s="1727"/>
      <c r="SW85" s="1725"/>
      <c r="SX85" s="1726"/>
      <c r="SY85" s="1726"/>
      <c r="SZ85" s="1730"/>
      <c r="TA85" s="1725"/>
      <c r="TB85" s="1726"/>
      <c r="TC85" s="1726"/>
      <c r="TD85" s="1727"/>
      <c r="TE85" s="1725"/>
      <c r="TF85" s="1726"/>
      <c r="TG85" s="1726"/>
      <c r="TH85" s="1727"/>
      <c r="TI85" s="1725"/>
      <c r="TJ85" s="1726"/>
      <c r="TK85" s="1726"/>
      <c r="TL85" s="1727"/>
      <c r="TM85" s="1974"/>
      <c r="TN85" s="1975"/>
      <c r="TO85" s="1975"/>
      <c r="TP85" s="1727"/>
      <c r="TQ85" s="1725"/>
      <c r="TR85" s="1726"/>
      <c r="TS85" s="1726"/>
      <c r="TT85" s="1727"/>
      <c r="TU85" s="1725"/>
      <c r="TV85" s="1726"/>
      <c r="TW85" s="1726"/>
      <c r="TX85" s="1727"/>
      <c r="TY85" s="1725"/>
      <c r="TZ85" s="1726"/>
      <c r="UA85" s="1726"/>
      <c r="UB85" s="1730"/>
      <c r="UC85" s="1827"/>
      <c r="UD85" s="1744"/>
      <c r="UE85" s="1744"/>
      <c r="UF85" s="1802"/>
      <c r="UG85" s="1827"/>
      <c r="UH85" s="1744"/>
      <c r="UI85" s="1744"/>
      <c r="UJ85" s="1802"/>
      <c r="UK85" s="1827"/>
      <c r="UL85" s="1744"/>
      <c r="UM85" s="1744"/>
      <c r="UN85" s="1802"/>
      <c r="UO85" s="1827"/>
      <c r="UP85" s="1744"/>
      <c r="UQ85" s="1744"/>
      <c r="UR85" s="1802"/>
      <c r="US85" s="1827"/>
      <c r="UT85" s="1744"/>
      <c r="UU85" s="1744"/>
      <c r="UV85" s="1802"/>
      <c r="UW85" s="1827"/>
      <c r="UX85" s="1744"/>
      <c r="UY85" s="1744"/>
      <c r="UZ85" s="1802"/>
      <c r="VA85" s="1827"/>
      <c r="VB85" s="1744"/>
      <c r="VC85" s="1744"/>
      <c r="VD85" s="1802"/>
      <c r="VE85" s="1827"/>
      <c r="VF85" s="1744"/>
      <c r="VG85" s="1744"/>
      <c r="VH85" s="1802"/>
      <c r="VI85" s="1827"/>
      <c r="VJ85" s="1744"/>
      <c r="VK85" s="1744"/>
      <c r="VL85" s="1802"/>
      <c r="VM85" s="1827"/>
      <c r="VN85" s="1744"/>
      <c r="VO85" s="1744"/>
      <c r="VP85" s="1802"/>
      <c r="VQ85" s="1827"/>
      <c r="VR85" s="1744"/>
      <c r="VS85" s="1744"/>
      <c r="VT85" s="1802"/>
      <c r="VU85" s="1827"/>
      <c r="VV85" s="1744"/>
      <c r="VW85" s="1744"/>
      <c r="VX85" s="1802"/>
      <c r="VY85" s="1827"/>
      <c r="VZ85" s="1802"/>
      <c r="WA85" s="1744"/>
      <c r="WB85" s="1802"/>
      <c r="WC85" s="1827"/>
      <c r="WD85" s="1744"/>
      <c r="WE85" s="1744"/>
      <c r="WF85" s="1802"/>
      <c r="WG85" s="1827"/>
      <c r="WH85" s="1744"/>
      <c r="WI85" s="1744"/>
      <c r="WJ85" s="1802"/>
      <c r="WK85" s="1827"/>
      <c r="WL85" s="1744"/>
      <c r="WM85" s="1744"/>
      <c r="WN85" s="1802"/>
      <c r="WO85" s="1827"/>
      <c r="WP85" s="1744"/>
      <c r="WQ85" s="1744"/>
      <c r="WR85" s="1802"/>
      <c r="WS85" s="1827"/>
      <c r="WT85" s="1744"/>
      <c r="WU85" s="1744"/>
      <c r="WV85" s="1802"/>
      <c r="WW85" s="1827"/>
      <c r="WX85" s="1744"/>
      <c r="WY85" s="1744"/>
      <c r="WZ85" s="1802"/>
      <c r="XA85" s="1827"/>
      <c r="XB85" s="1744"/>
      <c r="XC85" s="1744"/>
      <c r="XD85" s="1802"/>
      <c r="XE85" s="1827"/>
      <c r="XF85" s="1744"/>
      <c r="XG85" s="1744"/>
      <c r="XH85" s="1802"/>
      <c r="XI85" s="1827"/>
      <c r="XJ85" s="1744"/>
      <c r="XK85" s="1744"/>
      <c r="XL85" s="1802"/>
      <c r="XM85" s="1827" t="s">
        <v>1980</v>
      </c>
      <c r="XN85" s="1744" t="s">
        <v>1947</v>
      </c>
      <c r="XO85" s="1744" t="s">
        <v>2048</v>
      </c>
      <c r="XP85" s="1802" t="s">
        <v>897</v>
      </c>
      <c r="XQ85" s="1827" t="s">
        <v>1949</v>
      </c>
      <c r="XR85" s="1744" t="s">
        <v>2002</v>
      </c>
      <c r="XS85" s="1744" t="s">
        <v>1961</v>
      </c>
      <c r="XT85" s="1802" t="s">
        <v>897</v>
      </c>
      <c r="XU85" s="1827" t="s">
        <v>1925</v>
      </c>
      <c r="XV85" s="1744" t="s">
        <v>1953</v>
      </c>
      <c r="XW85" s="1744" t="s">
        <v>2354</v>
      </c>
      <c r="XX85" s="1802" t="s">
        <v>897</v>
      </c>
      <c r="XY85" s="1827" t="s">
        <v>1938</v>
      </c>
      <c r="XZ85" s="1744" t="s">
        <v>2355</v>
      </c>
      <c r="YA85" s="1744" t="s">
        <v>1958</v>
      </c>
      <c r="YB85" s="1802" t="s">
        <v>897</v>
      </c>
      <c r="YC85" s="1827" t="s">
        <v>897</v>
      </c>
      <c r="YD85" s="1744" t="s">
        <v>897</v>
      </c>
      <c r="YE85" s="1744" t="s">
        <v>897</v>
      </c>
      <c r="YF85" s="1802" t="s">
        <v>897</v>
      </c>
      <c r="YG85" s="1827" t="s">
        <v>2364</v>
      </c>
      <c r="YH85" s="1744" t="s">
        <v>2280</v>
      </c>
      <c r="YI85" s="1744" t="s">
        <v>2321</v>
      </c>
      <c r="YJ85" s="1802" t="s">
        <v>897</v>
      </c>
      <c r="YK85" s="1827" t="s">
        <v>897</v>
      </c>
      <c r="YL85" s="1744" t="s">
        <v>897</v>
      </c>
      <c r="YM85" s="1744" t="s">
        <v>897</v>
      </c>
      <c r="YN85" s="1828" t="s">
        <v>897</v>
      </c>
      <c r="YO85" s="1827" t="s">
        <v>2008</v>
      </c>
      <c r="YP85" s="1744" t="s">
        <v>2412</v>
      </c>
      <c r="YQ85" s="1744" t="s">
        <v>2359</v>
      </c>
      <c r="YR85" s="1802" t="s">
        <v>897</v>
      </c>
      <c r="YS85" s="1827" t="s">
        <v>2361</v>
      </c>
      <c r="YT85" s="1744" t="s">
        <v>2351</v>
      </c>
      <c r="YU85" s="1744" t="s">
        <v>1980</v>
      </c>
      <c r="YV85" s="1802" t="s">
        <v>2367</v>
      </c>
      <c r="YW85" s="1827" t="s">
        <v>897</v>
      </c>
      <c r="YX85" s="1744" t="s">
        <v>897</v>
      </c>
      <c r="YY85" s="1744" t="s">
        <v>897</v>
      </c>
      <c r="YZ85" s="1802" t="s">
        <v>897</v>
      </c>
      <c r="ZA85" s="1827" t="s">
        <v>897</v>
      </c>
      <c r="ZB85" s="1744" t="s">
        <v>897</v>
      </c>
      <c r="ZC85" s="1744" t="s">
        <v>897</v>
      </c>
      <c r="ZD85" s="1802" t="s">
        <v>897</v>
      </c>
      <c r="ZE85" s="1827" t="s">
        <v>2360</v>
      </c>
      <c r="ZF85" s="1744" t="s">
        <v>2413</v>
      </c>
      <c r="ZG85" s="1744" t="s">
        <v>1954</v>
      </c>
      <c r="ZH85" s="1802" t="s">
        <v>897</v>
      </c>
      <c r="ZI85" s="1827" t="s">
        <v>897</v>
      </c>
      <c r="ZJ85" s="1744" t="s">
        <v>897</v>
      </c>
      <c r="ZK85" s="1744" t="s">
        <v>897</v>
      </c>
      <c r="ZL85" s="1828" t="s">
        <v>897</v>
      </c>
      <c r="ZM85" s="1827" t="s">
        <v>897</v>
      </c>
      <c r="ZN85" s="1744" t="s">
        <v>897</v>
      </c>
      <c r="ZO85" s="1744" t="s">
        <v>897</v>
      </c>
      <c r="ZP85" s="1802" t="s">
        <v>897</v>
      </c>
      <c r="ZQ85" s="1827" t="s">
        <v>897</v>
      </c>
      <c r="ZR85" s="1744" t="s">
        <v>897</v>
      </c>
      <c r="ZS85" s="1744" t="s">
        <v>897</v>
      </c>
      <c r="ZT85" s="1802" t="s">
        <v>897</v>
      </c>
      <c r="ZU85" s="1827" t="s">
        <v>897</v>
      </c>
      <c r="ZV85" s="1744" t="s">
        <v>897</v>
      </c>
      <c r="ZW85" s="1744" t="s">
        <v>897</v>
      </c>
      <c r="ZX85" s="1802" t="s">
        <v>897</v>
      </c>
      <c r="ZY85" s="1827" t="s">
        <v>897</v>
      </c>
      <c r="ZZ85" s="1744" t="s">
        <v>897</v>
      </c>
      <c r="AAA85" s="1744" t="s">
        <v>897</v>
      </c>
      <c r="AAB85" s="1802" t="s">
        <v>897</v>
      </c>
      <c r="AAC85" s="1827" t="s">
        <v>2112</v>
      </c>
      <c r="AAD85" s="1744" t="s">
        <v>2623</v>
      </c>
      <c r="AAE85" s="1744" t="s">
        <v>2602</v>
      </c>
      <c r="AAF85" s="1802" t="s">
        <v>897</v>
      </c>
      <c r="AAG85" s="1827" t="s">
        <v>897</v>
      </c>
      <c r="AAH85" s="1744" t="s">
        <v>897</v>
      </c>
      <c r="AAI85" s="1744" t="s">
        <v>897</v>
      </c>
      <c r="AAJ85" s="1802" t="s">
        <v>897</v>
      </c>
      <c r="AAK85" s="1827" t="s">
        <v>897</v>
      </c>
      <c r="AAL85" s="1744" t="s">
        <v>897</v>
      </c>
      <c r="AAM85" s="1744" t="s">
        <v>897</v>
      </c>
      <c r="AAN85" s="1828" t="s">
        <v>897</v>
      </c>
      <c r="AAO85" s="1827" t="s">
        <v>897</v>
      </c>
      <c r="AAP85" s="1744" t="s">
        <v>897</v>
      </c>
      <c r="AAQ85" s="1744" t="s">
        <v>897</v>
      </c>
      <c r="AAR85" s="1802" t="s">
        <v>897</v>
      </c>
      <c r="AAS85" s="1827" t="s">
        <v>897</v>
      </c>
      <c r="AAT85" s="1744" t="s">
        <v>897</v>
      </c>
      <c r="AAU85" s="1744" t="s">
        <v>897</v>
      </c>
      <c r="AAV85" s="1828" t="s">
        <v>897</v>
      </c>
      <c r="AAW85" s="1827" t="s">
        <v>897</v>
      </c>
      <c r="AAX85" s="1744" t="s">
        <v>897</v>
      </c>
      <c r="AAY85" s="1744" t="s">
        <v>897</v>
      </c>
      <c r="AAZ85" s="1802" t="s">
        <v>897</v>
      </c>
      <c r="ABA85" s="1827" t="s">
        <v>897</v>
      </c>
      <c r="ABB85" s="1744" t="s">
        <v>897</v>
      </c>
      <c r="ABC85" s="1744" t="s">
        <v>897</v>
      </c>
      <c r="ABD85" s="1802" t="s">
        <v>897</v>
      </c>
      <c r="ABE85" s="1827" t="s">
        <v>897</v>
      </c>
      <c r="ABF85" s="1744" t="s">
        <v>897</v>
      </c>
      <c r="ABG85" s="1744" t="s">
        <v>897</v>
      </c>
      <c r="ABH85" s="1802" t="s">
        <v>897</v>
      </c>
      <c r="ABI85" s="1827" t="s">
        <v>897</v>
      </c>
      <c r="ABJ85" s="1744" t="s">
        <v>897</v>
      </c>
      <c r="ABK85" s="1744" t="s">
        <v>897</v>
      </c>
      <c r="ABL85" s="1802" t="s">
        <v>897</v>
      </c>
      <c r="ABM85" s="1827" t="s">
        <v>897</v>
      </c>
      <c r="ABN85" s="1744" t="s">
        <v>897</v>
      </c>
      <c r="ABO85" s="1744" t="s">
        <v>897</v>
      </c>
      <c r="ABP85" s="1802" t="s">
        <v>897</v>
      </c>
      <c r="ABQ85" s="1827" t="s">
        <v>897</v>
      </c>
      <c r="ABR85" s="1744" t="s">
        <v>897</v>
      </c>
      <c r="ABS85" s="1744" t="s">
        <v>897</v>
      </c>
      <c r="ABT85" s="1802" t="s">
        <v>897</v>
      </c>
      <c r="ABU85" s="2016" t="s">
        <v>2971</v>
      </c>
      <c r="ABV85" s="2159" t="s">
        <v>897</v>
      </c>
      <c r="ABW85" s="2159" t="s">
        <v>897</v>
      </c>
      <c r="ABX85" s="2160" t="s">
        <v>897</v>
      </c>
      <c r="ABY85" s="2020"/>
      <c r="ABZ85" s="2366" t="s">
        <v>1349</v>
      </c>
      <c r="ACA85" s="1725">
        <f>COUNTIF($AAC85:$ABX85,"*○*")</f>
        <v>0</v>
      </c>
      <c r="ACB85" s="1726">
        <f>COUNTIF($AAC85:$ABX85,"*●*")</f>
        <v>3</v>
      </c>
      <c r="ACC85" s="1730">
        <f>SUM(ACA85:ACB85)</f>
        <v>3</v>
      </c>
      <c r="ACD85" s="2369">
        <f>IFERROR(ACA85/ACC85,"")</f>
        <v>0</v>
      </c>
      <c r="ACE85" s="2368">
        <f>COUNTIF($ABA85:$ABX85,"*○*")</f>
        <v>0</v>
      </c>
      <c r="ACF85" s="1726">
        <f>COUNTIF($ABA85:$ABX85,"*●*")</f>
        <v>0</v>
      </c>
      <c r="ACG85" s="1727">
        <f>SUM(ACE85:ACF85)</f>
        <v>0</v>
      </c>
      <c r="ACH85" s="2031" t="str">
        <f>IFERROR(ACE85/ACG85,"")</f>
        <v/>
      </c>
    </row>
    <row r="86" spans="1:779" s="32" customFormat="1" ht="17.25">
      <c r="A86" s="1238" t="s">
        <v>182</v>
      </c>
      <c r="B86" s="262" t="s">
        <v>876</v>
      </c>
      <c r="C86" s="571">
        <f ca="1">DATEDIF(D86,奨励会!$F$1,"Y")</f>
        <v>17</v>
      </c>
      <c r="D86" s="682">
        <v>39748</v>
      </c>
      <c r="E86" s="769" t="s">
        <v>879</v>
      </c>
      <c r="F86" s="357" t="s">
        <v>93</v>
      </c>
      <c r="G86" s="358" t="s">
        <v>28</v>
      </c>
      <c r="H86" s="84">
        <f>COUNTIF($L86:$XFD86,"*○*")</f>
        <v>156</v>
      </c>
      <c r="I86" s="85">
        <f>COUNTIF($L86:$XFD86,"*●*")</f>
        <v>202</v>
      </c>
      <c r="J86" s="85">
        <f>SUM(H86:I86)</f>
        <v>358</v>
      </c>
      <c r="K86" s="97">
        <f>IFERROR(H86/J86,"")</f>
        <v>0.43575418994413406</v>
      </c>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0"/>
      <c r="BH86" s="770"/>
      <c r="BI86" s="770"/>
      <c r="BJ86" s="770"/>
      <c r="BK86" s="770"/>
      <c r="BL86" s="770"/>
      <c r="BM86" s="770"/>
      <c r="BN86" s="770"/>
      <c r="BO86" s="770"/>
      <c r="BP86" s="770"/>
      <c r="BQ86" s="770"/>
      <c r="BR86" s="770"/>
      <c r="BS86" s="770"/>
      <c r="BT86" s="770"/>
      <c r="BU86" s="770"/>
      <c r="BV86" s="770"/>
      <c r="BW86" s="770"/>
      <c r="BX86" s="770"/>
      <c r="BY86" s="770"/>
      <c r="BZ86" s="770"/>
      <c r="CA86" s="770"/>
      <c r="CB86" s="770"/>
      <c r="CC86" s="770"/>
      <c r="CD86" s="770"/>
      <c r="CE86" s="770"/>
      <c r="CF86" s="770"/>
      <c r="CG86" s="770"/>
      <c r="CH86" s="770"/>
      <c r="CI86" s="770"/>
      <c r="CJ86" s="770"/>
      <c r="CK86" s="770"/>
      <c r="CL86" s="770"/>
      <c r="CM86" s="770"/>
      <c r="CN86" s="770"/>
      <c r="CO86" s="770"/>
      <c r="CP86" s="770"/>
      <c r="CQ86" s="770"/>
      <c r="CR86" s="770"/>
      <c r="CS86" s="770"/>
      <c r="CT86" s="770"/>
      <c r="CU86" s="770"/>
      <c r="CV86" s="770"/>
      <c r="CW86" s="770"/>
      <c r="CX86" s="770"/>
      <c r="CY86" s="770"/>
      <c r="CZ86" s="770"/>
      <c r="DA86" s="770"/>
      <c r="DB86" s="770"/>
      <c r="DC86" s="770"/>
      <c r="DD86" s="770"/>
      <c r="DE86" s="770"/>
      <c r="DF86" s="770"/>
      <c r="DG86" s="770"/>
      <c r="DH86" s="770"/>
      <c r="DI86" s="770"/>
      <c r="DJ86" s="770"/>
      <c r="DK86" s="770"/>
      <c r="DL86" s="770"/>
      <c r="DM86" s="770"/>
      <c r="DN86" s="770"/>
      <c r="DO86" s="770"/>
      <c r="DP86" s="770"/>
      <c r="DQ86" s="770"/>
      <c r="DR86" s="770"/>
      <c r="DS86" s="770"/>
      <c r="DT86" s="770"/>
      <c r="DU86" s="770"/>
      <c r="DV86" s="770"/>
      <c r="DW86" s="770"/>
      <c r="DX86" s="770"/>
      <c r="DY86" s="770"/>
      <c r="DZ86" s="770"/>
      <c r="EA86" s="770"/>
      <c r="EB86" s="770"/>
      <c r="EC86" s="770"/>
      <c r="ED86" s="770"/>
      <c r="EE86" s="770"/>
      <c r="EF86" s="770"/>
      <c r="EG86" s="770"/>
      <c r="EH86" s="770"/>
      <c r="EI86" s="770"/>
      <c r="EJ86" s="770"/>
      <c r="EK86" s="770"/>
      <c r="EL86" s="770"/>
      <c r="EM86" s="770"/>
      <c r="EN86" s="770"/>
      <c r="EO86" s="770"/>
      <c r="EP86" s="770"/>
      <c r="EQ86" s="770"/>
      <c r="ER86" s="770"/>
      <c r="ES86" s="770"/>
      <c r="ET86" s="770"/>
      <c r="EU86" s="770"/>
      <c r="EV86" s="770"/>
      <c r="EW86" s="770"/>
      <c r="EX86" s="770"/>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3"/>
      <c r="HX86" s="577"/>
      <c r="HY86" s="577"/>
      <c r="HZ86" s="123"/>
      <c r="IA86" s="84"/>
      <c r="IB86" s="85"/>
      <c r="IC86" s="85"/>
      <c r="ID86" s="123"/>
      <c r="IE86" s="84"/>
      <c r="IF86" s="85"/>
      <c r="IG86" s="85"/>
      <c r="IH86" s="123"/>
      <c r="II86" s="84"/>
      <c r="IJ86" s="85"/>
      <c r="IK86" s="85"/>
      <c r="IL86" s="123"/>
      <c r="IM86" s="84"/>
      <c r="IN86" s="85"/>
      <c r="IO86" s="85"/>
      <c r="IP86" s="123"/>
      <c r="IQ86" s="693" t="s">
        <v>449</v>
      </c>
      <c r="IR86" s="285" t="s">
        <v>448</v>
      </c>
      <c r="IS86" s="285" t="s">
        <v>464</v>
      </c>
      <c r="IT86" s="286"/>
      <c r="IU86" s="284" t="s">
        <v>231</v>
      </c>
      <c r="IV86" s="285" t="s">
        <v>281</v>
      </c>
      <c r="IW86" s="285" t="s">
        <v>502</v>
      </c>
      <c r="IX86" s="286"/>
      <c r="IY86" s="693"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5" t="s">
        <v>804</v>
      </c>
      <c r="LI86" s="856" t="s">
        <v>478</v>
      </c>
      <c r="LJ86" s="856" t="s">
        <v>814</v>
      </c>
      <c r="LK86" s="860"/>
      <c r="LL86" s="855" t="s">
        <v>224</v>
      </c>
      <c r="LM86" s="856" t="s">
        <v>881</v>
      </c>
      <c r="LN86" s="856" t="s">
        <v>530</v>
      </c>
      <c r="LO86" s="860"/>
      <c r="LP86" s="855" t="s">
        <v>1038</v>
      </c>
      <c r="LQ86" s="856" t="s">
        <v>446</v>
      </c>
      <c r="LR86" s="360" t="s">
        <v>459</v>
      </c>
      <c r="LS86" s="363"/>
      <c r="LT86" s="362" t="s">
        <v>809</v>
      </c>
      <c r="LU86" s="360" t="s">
        <v>462</v>
      </c>
      <c r="LV86" s="360" t="s">
        <v>467</v>
      </c>
      <c r="LW86" s="361"/>
      <c r="LX86" s="362" t="s">
        <v>532</v>
      </c>
      <c r="LY86" s="360" t="s">
        <v>159</v>
      </c>
      <c r="LZ86" s="360" t="s">
        <v>477</v>
      </c>
      <c r="MA86" s="361"/>
      <c r="MB86" s="1979"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4"/>
      <c r="MZ86" s="1093" t="s">
        <v>1039</v>
      </c>
      <c r="NA86" s="285" t="s">
        <v>265</v>
      </c>
      <c r="NB86" s="285" t="s">
        <v>446</v>
      </c>
      <c r="NC86" s="290"/>
      <c r="ND86" s="1093" t="s">
        <v>804</v>
      </c>
      <c r="NE86" s="285" t="s">
        <v>200</v>
      </c>
      <c r="NF86" s="285" t="s">
        <v>445</v>
      </c>
      <c r="NG86" s="1094"/>
      <c r="NH86" s="1093" t="s">
        <v>224</v>
      </c>
      <c r="NI86" s="285" t="s">
        <v>208</v>
      </c>
      <c r="NJ86" s="285" t="s">
        <v>132</v>
      </c>
      <c r="NK86" s="1134" t="s">
        <v>798</v>
      </c>
      <c r="NL86" s="1133" t="s">
        <v>1151</v>
      </c>
      <c r="NM86" s="287" t="s">
        <v>806</v>
      </c>
      <c r="NN86" s="287" t="s">
        <v>1102</v>
      </c>
      <c r="NO86" s="1134"/>
      <c r="NP86" s="1133" t="s">
        <v>1140</v>
      </c>
      <c r="NQ86" s="287" t="s">
        <v>225</v>
      </c>
      <c r="NR86" s="287" t="s">
        <v>231</v>
      </c>
      <c r="NS86" s="1134"/>
      <c r="NT86" s="1133" t="s">
        <v>796</v>
      </c>
      <c r="NU86" s="287" t="s">
        <v>802</v>
      </c>
      <c r="NV86" s="287" t="s">
        <v>938</v>
      </c>
      <c r="NW86" s="932" t="s">
        <v>447</v>
      </c>
      <c r="NX86" s="400" t="s">
        <v>1110</v>
      </c>
      <c r="NY86" s="285" t="s">
        <v>1104</v>
      </c>
      <c r="NZ86" s="285" t="s">
        <v>1149</v>
      </c>
      <c r="OA86" s="290"/>
      <c r="OB86" s="1093" t="s">
        <v>1103</v>
      </c>
      <c r="OC86" s="285" t="s">
        <v>1038</v>
      </c>
      <c r="OD86" s="285" t="s">
        <v>1100</v>
      </c>
      <c r="OE86" s="1094"/>
      <c r="OF86" s="1093" t="s">
        <v>803</v>
      </c>
      <c r="OG86" s="285" t="s">
        <v>769</v>
      </c>
      <c r="OH86" s="285" t="s">
        <v>207</v>
      </c>
      <c r="OI86" s="1094"/>
      <c r="OJ86" s="1093" t="s">
        <v>1106</v>
      </c>
      <c r="OK86" s="285" t="s">
        <v>1141</v>
      </c>
      <c r="OL86" s="285" t="s">
        <v>132</v>
      </c>
      <c r="OM86" s="1124" t="s">
        <v>1039</v>
      </c>
      <c r="ON86" s="1125" t="s">
        <v>974</v>
      </c>
      <c r="OO86" s="283" t="s">
        <v>1101</v>
      </c>
      <c r="OP86" s="283" t="s">
        <v>1152</v>
      </c>
      <c r="OQ86" s="1124" t="s">
        <v>133</v>
      </c>
      <c r="OR86" s="1093" t="s">
        <v>1107</v>
      </c>
      <c r="OS86" s="285" t="s">
        <v>1108</v>
      </c>
      <c r="OT86" s="285" t="s">
        <v>814</v>
      </c>
      <c r="OU86" s="1094"/>
      <c r="OV86" s="1093" t="s">
        <v>1102</v>
      </c>
      <c r="OW86" s="285" t="s">
        <v>1175</v>
      </c>
      <c r="OX86" s="285" t="s">
        <v>1095</v>
      </c>
      <c r="OY86" s="1094"/>
      <c r="OZ86" s="1093" t="s">
        <v>452</v>
      </c>
      <c r="PA86" s="285" t="s">
        <v>1140</v>
      </c>
      <c r="PB86" s="285" t="s">
        <v>1104</v>
      </c>
      <c r="PC86" s="1094" t="s">
        <v>132</v>
      </c>
      <c r="PD86" s="1125" t="s">
        <v>477</v>
      </c>
      <c r="PE86" s="283" t="s">
        <v>462</v>
      </c>
      <c r="PF86" s="283" t="s">
        <v>1111</v>
      </c>
      <c r="PG86" s="1124"/>
      <c r="PH86" s="1125" t="s">
        <v>1153</v>
      </c>
      <c r="PI86" s="283" t="s">
        <v>133</v>
      </c>
      <c r="PJ86" s="85" t="s">
        <v>1110</v>
      </c>
      <c r="PK86" s="932" t="s">
        <v>215</v>
      </c>
      <c r="PL86" s="400" t="s">
        <v>1039</v>
      </c>
      <c r="PM86" s="85" t="s">
        <v>1109</v>
      </c>
      <c r="PN86" s="85" t="s">
        <v>803</v>
      </c>
      <c r="PO86" s="85"/>
      <c r="PP86" s="111"/>
      <c r="PQ86" s="400" t="s">
        <v>1105</v>
      </c>
      <c r="PR86" s="85" t="s">
        <v>459</v>
      </c>
      <c r="PS86" s="85" t="s">
        <v>796</v>
      </c>
      <c r="PT86" s="932"/>
      <c r="PU86" s="1409" t="s">
        <v>1440</v>
      </c>
      <c r="PV86" s="1410" t="s">
        <v>1441</v>
      </c>
      <c r="PW86" s="85" t="s">
        <v>1056</v>
      </c>
      <c r="PX86" s="932"/>
      <c r="PY86" s="400" t="s">
        <v>1107</v>
      </c>
      <c r="PZ86" s="85" t="s">
        <v>1113</v>
      </c>
      <c r="QA86" s="85" t="s">
        <v>500</v>
      </c>
      <c r="QB86" s="932"/>
      <c r="QC86" s="400" t="s">
        <v>1498</v>
      </c>
      <c r="QD86" s="85" t="s">
        <v>1451</v>
      </c>
      <c r="QE86" s="85" t="s">
        <v>769</v>
      </c>
      <c r="QF86" s="932"/>
      <c r="QG86" s="400" t="s">
        <v>1154</v>
      </c>
      <c r="QH86" s="85" t="s">
        <v>1516</v>
      </c>
      <c r="QI86" s="85" t="s">
        <v>1453</v>
      </c>
      <c r="QJ86" s="932"/>
      <c r="QK86" s="400" t="s">
        <v>1446</v>
      </c>
      <c r="QL86" s="85" t="s">
        <v>974</v>
      </c>
      <c r="QM86" s="360" t="s">
        <v>1152</v>
      </c>
      <c r="QN86" s="1348"/>
      <c r="QO86" s="1160" t="s">
        <v>458</v>
      </c>
      <c r="QP86" s="360" t="s">
        <v>175</v>
      </c>
      <c r="QQ86" s="360" t="s">
        <v>1175</v>
      </c>
      <c r="QR86" s="1348"/>
      <c r="QS86" s="1160" t="s">
        <v>1502</v>
      </c>
      <c r="QT86" s="360" t="s">
        <v>477</v>
      </c>
      <c r="QU86" s="360" t="s">
        <v>320</v>
      </c>
      <c r="QV86" s="1348" t="s">
        <v>815</v>
      </c>
      <c r="QW86" s="1160" t="s">
        <v>1110</v>
      </c>
      <c r="QX86" s="360" t="s">
        <v>1151</v>
      </c>
      <c r="QY86" s="360" t="s">
        <v>445</v>
      </c>
      <c r="QZ86" s="1348"/>
      <c r="RA86" s="1160" t="s">
        <v>811</v>
      </c>
      <c r="RB86" s="360" t="s">
        <v>1459</v>
      </c>
      <c r="RC86" s="360" t="s">
        <v>816</v>
      </c>
      <c r="RD86" s="1348"/>
      <c r="RE86" s="1160" t="s">
        <v>221</v>
      </c>
      <c r="RF86" s="360" t="s">
        <v>1099</v>
      </c>
      <c r="RG86" s="360" t="s">
        <v>502</v>
      </c>
      <c r="RH86" s="1348"/>
      <c r="RI86" s="1160" t="s">
        <v>1113</v>
      </c>
      <c r="RJ86" s="360" t="s">
        <v>317</v>
      </c>
      <c r="RK86" s="85" t="s">
        <v>1154</v>
      </c>
      <c r="RL86" s="1094" t="s">
        <v>261</v>
      </c>
      <c r="RM86" s="1093" t="s">
        <v>1105</v>
      </c>
      <c r="RN86" s="285" t="s">
        <v>795</v>
      </c>
      <c r="RO86" s="285" t="s">
        <v>1140</v>
      </c>
      <c r="RP86" s="1094"/>
      <c r="RQ86" s="1093" t="s">
        <v>207</v>
      </c>
      <c r="RR86" s="285" t="s">
        <v>972</v>
      </c>
      <c r="RS86" s="285" t="s">
        <v>452</v>
      </c>
      <c r="RT86" s="1094"/>
      <c r="RU86" s="1093" t="s">
        <v>446</v>
      </c>
      <c r="RV86" s="285" t="s">
        <v>1110</v>
      </c>
      <c r="RW86" s="285" t="s">
        <v>1458</v>
      </c>
      <c r="RX86" s="1094" t="s">
        <v>132</v>
      </c>
      <c r="RY86" s="400" t="s">
        <v>1451</v>
      </c>
      <c r="RZ86" s="283" t="s">
        <v>1152</v>
      </c>
      <c r="SA86" s="283" t="s">
        <v>815</v>
      </c>
      <c r="SB86" s="1124"/>
      <c r="SC86" s="1125" t="s">
        <v>1149</v>
      </c>
      <c r="SD86" s="283" t="s">
        <v>133</v>
      </c>
      <c r="SE86" s="85" t="s">
        <v>1038</v>
      </c>
      <c r="SF86" s="932" t="s">
        <v>1633</v>
      </c>
      <c r="SG86" s="400" t="s">
        <v>1106</v>
      </c>
      <c r="SH86" s="85" t="s">
        <v>1039</v>
      </c>
      <c r="SI86" s="85" t="s">
        <v>974</v>
      </c>
      <c r="SJ86" s="932"/>
      <c r="SK86" s="400" t="s">
        <v>225</v>
      </c>
      <c r="SL86" s="360" t="s">
        <v>1176</v>
      </c>
      <c r="SM86" s="360" t="s">
        <v>769</v>
      </c>
      <c r="SN86" s="1348"/>
      <c r="SO86" s="1160" t="s">
        <v>466</v>
      </c>
      <c r="SP86" s="360" t="s">
        <v>975</v>
      </c>
      <c r="SQ86" s="360" t="s">
        <v>1501</v>
      </c>
      <c r="SR86" s="1348"/>
      <c r="SS86" s="1160" t="s">
        <v>1095</v>
      </c>
      <c r="ST86" s="360" t="s">
        <v>1155</v>
      </c>
      <c r="SU86" s="360" t="s">
        <v>221</v>
      </c>
      <c r="SV86" s="1348"/>
      <c r="SW86" s="1160" t="s">
        <v>880</v>
      </c>
      <c r="SX86" s="360" t="s">
        <v>1097</v>
      </c>
      <c r="SY86" s="360" t="s">
        <v>1108</v>
      </c>
      <c r="SZ86" s="363"/>
      <c r="TA86" s="1160" t="s">
        <v>502</v>
      </c>
      <c r="TB86" s="360" t="s">
        <v>379</v>
      </c>
      <c r="TC86" s="85" t="s">
        <v>1141</v>
      </c>
      <c r="TD86" s="932" t="s">
        <v>1102</v>
      </c>
      <c r="TE86" s="400" t="s">
        <v>222</v>
      </c>
      <c r="TF86" s="85" t="s">
        <v>203</v>
      </c>
      <c r="TG86" s="85"/>
      <c r="TH86" s="932"/>
      <c r="TI86" s="400" t="s">
        <v>802</v>
      </c>
      <c r="TJ86" s="85" t="s">
        <v>1096</v>
      </c>
      <c r="TK86" s="85" t="s">
        <v>482</v>
      </c>
      <c r="TL86" s="932"/>
      <c r="TM86" s="400" t="s">
        <v>5</v>
      </c>
      <c r="TN86" s="85"/>
      <c r="TO86" s="85"/>
      <c r="TP86" s="932"/>
      <c r="TQ86" s="400" t="s">
        <v>769</v>
      </c>
      <c r="TR86" s="85" t="s">
        <v>1038</v>
      </c>
      <c r="TS86" s="85" t="s">
        <v>1149</v>
      </c>
      <c r="TT86" s="932"/>
      <c r="TU86" s="400" t="s">
        <v>1884</v>
      </c>
      <c r="TV86" s="85" t="s">
        <v>1906</v>
      </c>
      <c r="TW86" s="85" t="s">
        <v>1910</v>
      </c>
      <c r="TX86" s="932"/>
      <c r="TY86" s="400" t="s">
        <v>1914</v>
      </c>
      <c r="TZ86" s="85" t="s">
        <v>1915</v>
      </c>
      <c r="UA86" s="85" t="s">
        <v>1896</v>
      </c>
      <c r="UB86" s="111"/>
      <c r="UC86" s="1691" t="s">
        <v>1992</v>
      </c>
      <c r="UD86" s="1692" t="s">
        <v>1899</v>
      </c>
      <c r="UE86" s="1692" t="s">
        <v>1919</v>
      </c>
      <c r="UF86" s="1721" t="s">
        <v>897</v>
      </c>
      <c r="UG86" s="1691" t="s">
        <v>1989</v>
      </c>
      <c r="UH86" s="1692" t="s">
        <v>2004</v>
      </c>
      <c r="UI86" s="1692" t="s">
        <v>1894</v>
      </c>
      <c r="UJ86" s="1721"/>
      <c r="UK86" s="1691" t="s">
        <v>1873</v>
      </c>
      <c r="UL86" s="1692" t="s">
        <v>1900</v>
      </c>
      <c r="UM86" s="1692" t="s">
        <v>897</v>
      </c>
      <c r="UN86" s="1721"/>
      <c r="UO86" s="1691" t="s">
        <v>897</v>
      </c>
      <c r="UP86" s="1692" t="s">
        <v>897</v>
      </c>
      <c r="UQ86" s="1692" t="s">
        <v>897</v>
      </c>
      <c r="UR86" s="1721"/>
      <c r="US86" s="1691" t="s">
        <v>814</v>
      </c>
      <c r="UT86" s="1692" t="s">
        <v>452</v>
      </c>
      <c r="UU86" s="1692" t="s">
        <v>1112</v>
      </c>
      <c r="UV86" s="1721"/>
      <c r="UW86" s="1832" t="s">
        <v>897</v>
      </c>
      <c r="UX86" s="1833" t="s">
        <v>897</v>
      </c>
      <c r="UY86" s="1833" t="s">
        <v>897</v>
      </c>
      <c r="UZ86" s="1853" t="s">
        <v>897</v>
      </c>
      <c r="VA86" s="1832" t="s">
        <v>897</v>
      </c>
      <c r="VB86" s="1833" t="s">
        <v>897</v>
      </c>
      <c r="VC86" s="1833" t="s">
        <v>897</v>
      </c>
      <c r="VD86" s="1853" t="s">
        <v>897</v>
      </c>
      <c r="VE86" s="1832" t="s">
        <v>1898</v>
      </c>
      <c r="VF86" s="1833" t="s">
        <v>1895</v>
      </c>
      <c r="VG86" s="1833" t="s">
        <v>1995</v>
      </c>
      <c r="VH86" s="1853" t="s">
        <v>897</v>
      </c>
      <c r="VI86" s="1832" t="s">
        <v>1039</v>
      </c>
      <c r="VJ86" s="1833" t="s">
        <v>975</v>
      </c>
      <c r="VK86" s="1833" t="s">
        <v>231</v>
      </c>
      <c r="VL86" s="1853" t="s">
        <v>897</v>
      </c>
      <c r="VM86" s="1832" t="s">
        <v>1102</v>
      </c>
      <c r="VN86" s="1833" t="s">
        <v>1155</v>
      </c>
      <c r="VO86" s="1833" t="s">
        <v>1096</v>
      </c>
      <c r="VP86" s="1853" t="s">
        <v>897</v>
      </c>
      <c r="VQ86" s="1832" t="s">
        <v>1038</v>
      </c>
      <c r="VR86" s="1833" t="s">
        <v>1108</v>
      </c>
      <c r="VS86" s="1833" t="s">
        <v>880</v>
      </c>
      <c r="VT86" s="1853" t="s">
        <v>897</v>
      </c>
      <c r="VU86" s="1832" t="s">
        <v>1867</v>
      </c>
      <c r="VV86" s="1833" t="s">
        <v>1879</v>
      </c>
      <c r="VW86" s="1833" t="s">
        <v>897</v>
      </c>
      <c r="VX86" s="1853" t="s">
        <v>897</v>
      </c>
      <c r="VY86" s="1832" t="s">
        <v>1928</v>
      </c>
      <c r="VZ86" s="1833" t="s">
        <v>1924</v>
      </c>
      <c r="WA86" s="1833" t="s">
        <v>1929</v>
      </c>
      <c r="WB86" s="1853" t="s">
        <v>897</v>
      </c>
      <c r="WC86" s="1832" t="s">
        <v>1990</v>
      </c>
      <c r="WD86" s="1833" t="s">
        <v>1989</v>
      </c>
      <c r="WE86" s="1833" t="s">
        <v>1954</v>
      </c>
      <c r="WF86" s="1853" t="s">
        <v>897</v>
      </c>
      <c r="WG86" s="1832" t="s">
        <v>1944</v>
      </c>
      <c r="WH86" s="1833" t="s">
        <v>1904</v>
      </c>
      <c r="WI86" s="1833" t="s">
        <v>1955</v>
      </c>
      <c r="WJ86" s="1853" t="s">
        <v>897</v>
      </c>
      <c r="WK86" s="1832" t="s">
        <v>1996</v>
      </c>
      <c r="WL86" s="1833" t="s">
        <v>1927</v>
      </c>
      <c r="WM86" s="1833" t="s">
        <v>1950</v>
      </c>
      <c r="WN86" s="1853" t="s">
        <v>897</v>
      </c>
      <c r="WO86" s="1832" t="s">
        <v>1910</v>
      </c>
      <c r="WP86" s="1833" t="s">
        <v>1899</v>
      </c>
      <c r="WQ86" s="1833" t="s">
        <v>1896</v>
      </c>
      <c r="WR86" s="1853" t="s">
        <v>897</v>
      </c>
      <c r="WS86" s="1832" t="s">
        <v>1932</v>
      </c>
      <c r="WT86" s="1833" t="s">
        <v>1930</v>
      </c>
      <c r="WU86" s="1833" t="s">
        <v>1875</v>
      </c>
      <c r="WV86" s="1853" t="s">
        <v>897</v>
      </c>
      <c r="WW86" s="1832" t="s">
        <v>1991</v>
      </c>
      <c r="WX86" s="1833" t="s">
        <v>1979</v>
      </c>
      <c r="WY86" s="1833" t="s">
        <v>1923</v>
      </c>
      <c r="WZ86" s="1853" t="s">
        <v>897</v>
      </c>
      <c r="XA86" s="1832" t="s">
        <v>1976</v>
      </c>
      <c r="XB86" s="1833" t="s">
        <v>1916</v>
      </c>
      <c r="XC86" s="1833" t="s">
        <v>1974</v>
      </c>
      <c r="XD86" s="1853" t="s">
        <v>897</v>
      </c>
      <c r="XE86" s="1832" t="s">
        <v>1908</v>
      </c>
      <c r="XF86" s="1833" t="s">
        <v>1971</v>
      </c>
      <c r="XG86" s="1833" t="s">
        <v>2049</v>
      </c>
      <c r="XH86" s="1853" t="s">
        <v>897</v>
      </c>
      <c r="XI86" s="1832" t="s">
        <v>1913</v>
      </c>
      <c r="XJ86" s="1833" t="s">
        <v>1887</v>
      </c>
      <c r="XK86" s="1833" t="s">
        <v>1924</v>
      </c>
      <c r="XL86" s="1853" t="s">
        <v>897</v>
      </c>
      <c r="XM86" s="1832" t="s">
        <v>1957</v>
      </c>
      <c r="XN86" s="1833" t="s">
        <v>2005</v>
      </c>
      <c r="XO86" s="1833" t="s">
        <v>1961</v>
      </c>
      <c r="XP86" s="1853" t="s">
        <v>897</v>
      </c>
      <c r="XQ86" s="1832" t="s">
        <v>1935</v>
      </c>
      <c r="XR86" s="1833" t="s">
        <v>1992</v>
      </c>
      <c r="XS86" s="1833" t="s">
        <v>1950</v>
      </c>
      <c r="XT86" s="1853" t="s">
        <v>897</v>
      </c>
      <c r="XU86" s="1832" t="s">
        <v>2388</v>
      </c>
      <c r="XV86" s="1833" t="s">
        <v>1881</v>
      </c>
      <c r="XW86" s="1833" t="s">
        <v>897</v>
      </c>
      <c r="XX86" s="1853" t="s">
        <v>897</v>
      </c>
      <c r="XY86" s="1832" t="s">
        <v>1939</v>
      </c>
      <c r="XZ86" s="1833" t="s">
        <v>1915</v>
      </c>
      <c r="YA86" s="1833" t="s">
        <v>1989</v>
      </c>
      <c r="YB86" s="1853" t="s">
        <v>897</v>
      </c>
      <c r="YC86" s="1832" t="s">
        <v>1978</v>
      </c>
      <c r="YD86" s="1833" t="s">
        <v>1999</v>
      </c>
      <c r="YE86" s="1833" t="s">
        <v>1907</v>
      </c>
      <c r="YF86" s="1853" t="s">
        <v>897</v>
      </c>
      <c r="YG86" s="1832" t="s">
        <v>1991</v>
      </c>
      <c r="YH86" s="1833" t="s">
        <v>1916</v>
      </c>
      <c r="YI86" s="1833" t="s">
        <v>1933</v>
      </c>
      <c r="YJ86" s="1853" t="s">
        <v>897</v>
      </c>
      <c r="YK86" s="1832" t="s">
        <v>1975</v>
      </c>
      <c r="YL86" s="1833" t="s">
        <v>1976</v>
      </c>
      <c r="YM86" s="1833" t="s">
        <v>1954</v>
      </c>
      <c r="YN86" s="1834" t="s">
        <v>897</v>
      </c>
      <c r="YO86" s="1832" t="s">
        <v>1913</v>
      </c>
      <c r="YP86" s="1833" t="s">
        <v>2000</v>
      </c>
      <c r="YQ86" s="1833" t="s">
        <v>1896</v>
      </c>
      <c r="YR86" s="1853" t="s">
        <v>897</v>
      </c>
      <c r="YS86" s="1832" t="s">
        <v>1925</v>
      </c>
      <c r="YT86" s="1833" t="s">
        <v>1974</v>
      </c>
      <c r="YU86" s="1833" t="s">
        <v>1963</v>
      </c>
      <c r="YV86" s="1853" t="s">
        <v>897</v>
      </c>
      <c r="YW86" s="1832" t="s">
        <v>1900</v>
      </c>
      <c r="YX86" s="1833" t="s">
        <v>1915</v>
      </c>
      <c r="YY86" s="1833" t="s">
        <v>897</v>
      </c>
      <c r="YZ86" s="1853" t="s">
        <v>897</v>
      </c>
      <c r="ZA86" s="1832" t="s">
        <v>2355</v>
      </c>
      <c r="ZB86" s="1833" t="s">
        <v>1977</v>
      </c>
      <c r="ZC86" s="1833" t="s">
        <v>1992</v>
      </c>
      <c r="ZD86" s="1853" t="s">
        <v>897</v>
      </c>
      <c r="ZE86" s="1832" t="s">
        <v>1979</v>
      </c>
      <c r="ZF86" s="1833" t="s">
        <v>2412</v>
      </c>
      <c r="ZG86" s="1833" t="s">
        <v>1908</v>
      </c>
      <c r="ZH86" s="1853" t="s">
        <v>897</v>
      </c>
      <c r="ZI86" s="1832" t="s">
        <v>2279</v>
      </c>
      <c r="ZJ86" s="1833" t="s">
        <v>1989</v>
      </c>
      <c r="ZK86" s="1833" t="s">
        <v>1996</v>
      </c>
      <c r="ZL86" s="1834" t="s">
        <v>897</v>
      </c>
      <c r="ZM86" s="1832" t="s">
        <v>2356</v>
      </c>
      <c r="ZN86" s="1833" t="s">
        <v>1941</v>
      </c>
      <c r="ZO86" s="1833" t="s">
        <v>1998</v>
      </c>
      <c r="ZP86" s="1853" t="s">
        <v>897</v>
      </c>
      <c r="ZQ86" s="1832" t="s">
        <v>1955</v>
      </c>
      <c r="ZR86" s="1833" t="s">
        <v>1975</v>
      </c>
      <c r="ZS86" s="1833" t="s">
        <v>1958</v>
      </c>
      <c r="ZT86" s="1853" t="s">
        <v>897</v>
      </c>
      <c r="ZU86" s="1832" t="s">
        <v>2006</v>
      </c>
      <c r="ZV86" s="1833" t="s">
        <v>1952</v>
      </c>
      <c r="ZW86" s="1879" t="s">
        <v>1934</v>
      </c>
      <c r="ZX86" s="2174" t="s">
        <v>897</v>
      </c>
      <c r="ZY86" s="2173" t="s">
        <v>1867</v>
      </c>
      <c r="ZZ86" s="1879" t="s">
        <v>1892</v>
      </c>
      <c r="AAA86" s="1879" t="s">
        <v>897</v>
      </c>
      <c r="AAB86" s="2174" t="s">
        <v>897</v>
      </c>
      <c r="AAC86" s="2173" t="s">
        <v>1933</v>
      </c>
      <c r="AAD86" s="1879" t="s">
        <v>1928</v>
      </c>
      <c r="AAE86" s="1879" t="s">
        <v>1976</v>
      </c>
      <c r="AAF86" s="2174" t="s">
        <v>897</v>
      </c>
      <c r="AAG86" s="2173" t="s">
        <v>1931</v>
      </c>
      <c r="AAH86" s="1879" t="s">
        <v>1929</v>
      </c>
      <c r="AAI86" s="1879" t="s">
        <v>2685</v>
      </c>
      <c r="AAJ86" s="1853" t="s">
        <v>2355</v>
      </c>
      <c r="AAK86" s="1832" t="s">
        <v>2364</v>
      </c>
      <c r="AAL86" s="1833" t="s">
        <v>2008</v>
      </c>
      <c r="AAM86" s="1833" t="s">
        <v>1926</v>
      </c>
      <c r="AAN86" s="1834" t="s">
        <v>897</v>
      </c>
      <c r="AAO86" s="1832" t="s">
        <v>1996</v>
      </c>
      <c r="AAP86" s="1833" t="s">
        <v>1955</v>
      </c>
      <c r="AAQ86" s="1833" t="s">
        <v>2279</v>
      </c>
      <c r="AAR86" s="1853" t="s">
        <v>897</v>
      </c>
      <c r="AAS86" s="1832" t="s">
        <v>2006</v>
      </c>
      <c r="AAT86" s="1833" t="s">
        <v>2363</v>
      </c>
      <c r="AAU86" s="1833" t="s">
        <v>1999</v>
      </c>
      <c r="AAV86" s="1834" t="s">
        <v>897</v>
      </c>
      <c r="AAW86" s="1832" t="s">
        <v>1943</v>
      </c>
      <c r="AAX86" s="1833" t="s">
        <v>2367</v>
      </c>
      <c r="AAY86" s="1833" t="s">
        <v>2351</v>
      </c>
      <c r="AAZ86" s="1853" t="s">
        <v>897</v>
      </c>
      <c r="ABA86" s="1832" t="s">
        <v>1998</v>
      </c>
      <c r="ABB86" s="1833" t="s">
        <v>1933</v>
      </c>
      <c r="ABC86" s="1833" t="s">
        <v>2360</v>
      </c>
      <c r="ABD86" s="1853" t="s">
        <v>897</v>
      </c>
      <c r="ABE86" s="1832" t="s">
        <v>2112</v>
      </c>
      <c r="ABF86" s="1833" t="s">
        <v>1931</v>
      </c>
      <c r="ABG86" s="1833" t="s">
        <v>2049</v>
      </c>
      <c r="ABH86" s="1853" t="s">
        <v>897</v>
      </c>
      <c r="ABI86" s="1832" t="s">
        <v>1920</v>
      </c>
      <c r="ABJ86" s="1833" t="s">
        <v>1926</v>
      </c>
      <c r="ABK86" s="1833" t="s">
        <v>2364</v>
      </c>
      <c r="ABL86" s="1853" t="s">
        <v>897</v>
      </c>
      <c r="ABM86" s="1832" t="s">
        <v>2581</v>
      </c>
      <c r="ABN86" s="1833" t="s">
        <v>2862</v>
      </c>
      <c r="ABO86" s="1833" t="s">
        <v>2861</v>
      </c>
      <c r="ABP86" s="1853" t="s">
        <v>897</v>
      </c>
      <c r="ABQ86" s="1832" t="s">
        <v>897</v>
      </c>
      <c r="ABR86" s="1833" t="s">
        <v>897</v>
      </c>
      <c r="ABS86" s="1833" t="s">
        <v>897</v>
      </c>
      <c r="ABT86" s="1853" t="s">
        <v>897</v>
      </c>
      <c r="ABU86" s="1832" t="s">
        <v>2010</v>
      </c>
      <c r="ABV86" s="1833" t="s">
        <v>2008</v>
      </c>
      <c r="ABW86" s="1833" t="s">
        <v>1949</v>
      </c>
      <c r="ABX86" s="1853" t="s">
        <v>897</v>
      </c>
      <c r="ABY86" s="1832" t="s">
        <v>2363</v>
      </c>
      <c r="ABZ86" s="1833" t="s">
        <v>1896</v>
      </c>
      <c r="ACA86" s="1833" t="s">
        <v>1980</v>
      </c>
      <c r="ACB86" s="1853" t="s">
        <v>897</v>
      </c>
      <c r="ACC86" s="1832" t="s">
        <v>897</v>
      </c>
      <c r="ACD86" s="1833" t="s">
        <v>897</v>
      </c>
      <c r="ACE86" s="1833" t="s">
        <v>897</v>
      </c>
      <c r="ACF86" s="1853" t="s">
        <v>897</v>
      </c>
      <c r="ACG86" s="2565" t="s">
        <v>3036</v>
      </c>
      <c r="ACH86" s="1833" t="s">
        <v>897</v>
      </c>
      <c r="ACI86" s="1833" t="s">
        <v>897</v>
      </c>
      <c r="ACJ86" s="1853" t="s">
        <v>897</v>
      </c>
      <c r="ACK86" s="1832" t="e">
        <v>#N/A</v>
      </c>
      <c r="ACL86" s="1833" t="e">
        <v>#N/A</v>
      </c>
      <c r="ACM86" s="1833" t="e">
        <v>#N/A</v>
      </c>
      <c r="ACN86" s="1834" t="e">
        <v>#N/A</v>
      </c>
      <c r="ACO86" s="857" t="s">
        <v>182</v>
      </c>
      <c r="ACP86" s="262" t="s">
        <v>876</v>
      </c>
      <c r="ACQ86" s="400">
        <f>COUNTIF($AAO86:$ACJ86,"*○*")</f>
        <v>10</v>
      </c>
      <c r="ACR86" s="85">
        <f>COUNTIF($AAO86:$ACJ86,"*●*")</f>
        <v>17</v>
      </c>
      <c r="ACS86" s="932">
        <f>SUM(ACQ86:ACR86)</f>
        <v>27</v>
      </c>
      <c r="ACT86" s="1318">
        <f>IFERROR(ACQ86/ACS86,"")</f>
        <v>0.37037037037037035</v>
      </c>
      <c r="ACU86" s="400">
        <f>COUNTIF($ABM86:$ACJ86,"*○*")</f>
        <v>3</v>
      </c>
      <c r="ACV86" s="85">
        <f>COUNTIF($ABM86:$ACJ86,"*●*")</f>
        <v>6</v>
      </c>
      <c r="ACW86" s="932">
        <f>SUM(ACU86:ACV86)</f>
        <v>9</v>
      </c>
      <c r="ACX86" s="1313">
        <f>IFERROR(ACU86/ACW86,"")</f>
        <v>0.33333333333333331</v>
      </c>
      <c r="ACY86" s="1029"/>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287" priority="109" operator="lessThan">
      <formula>0.4</formula>
    </cfRule>
    <cfRule type="cellIs" dxfId="286" priority="110" operator="greaterThan">
      <formula>0.6</formula>
    </cfRule>
  </conditionalFormatting>
  <conditionalFormatting sqref="K23:K51 UD47:UD51 UH47:UH51">
    <cfRule type="cellIs" dxfId="285" priority="65" operator="lessThan">
      <formula>0.45</formula>
    </cfRule>
    <cfRule type="cellIs" dxfId="284" priority="66" operator="greaterThan">
      <formula>0.55</formula>
    </cfRule>
  </conditionalFormatting>
  <conditionalFormatting sqref="HP3:HP5 HT3:HT5">
    <cfRule type="cellIs" dxfId="283" priority="131" operator="lessThan">
      <formula>0.4</formula>
    </cfRule>
    <cfRule type="cellIs" dxfId="282" priority="132" operator="greaterThan">
      <formula>0.6</formula>
    </cfRule>
  </conditionalFormatting>
  <conditionalFormatting sqref="IF6 IJ6">
    <cfRule type="cellIs" dxfId="281" priority="129" operator="lessThan">
      <formula>0.4</formula>
    </cfRule>
    <cfRule type="cellIs" dxfId="280" priority="130" operator="greaterThan">
      <formula>0.6</formula>
    </cfRule>
  </conditionalFormatting>
  <conditionalFormatting sqref="IR7 IV7">
    <cfRule type="cellIs" dxfId="279" priority="127" operator="lessThan">
      <formula>0.4</formula>
    </cfRule>
    <cfRule type="cellIs" dxfId="278" priority="128" operator="greaterThan">
      <formula>0.6</formula>
    </cfRule>
  </conditionalFormatting>
  <conditionalFormatting sqref="IZ8:IZ10">
    <cfRule type="cellIs" dxfId="277" priority="125" operator="lessThan">
      <formula>0.4</formula>
    </cfRule>
    <cfRule type="cellIs" dxfId="276" priority="126" operator="greaterThan">
      <formula>0.6</formula>
    </cfRule>
  </conditionalFormatting>
  <conditionalFormatting sqref="JD8:JD11 JH11">
    <cfRule type="cellIs" dxfId="275" priority="123" operator="lessThan">
      <formula>0.4</formula>
    </cfRule>
    <cfRule type="cellIs" dxfId="274" priority="124" operator="greaterThan">
      <formula>0.6</formula>
    </cfRule>
  </conditionalFormatting>
  <conditionalFormatting sqref="KF12 KJ12">
    <cfRule type="cellIs" dxfId="273" priority="121" operator="lessThan">
      <formula>0.4</formula>
    </cfRule>
    <cfRule type="cellIs" dxfId="272" priority="122" operator="greaterThan">
      <formula>0.6</formula>
    </cfRule>
  </conditionalFormatting>
  <conditionalFormatting sqref="KW13 LA13">
    <cfRule type="cellIs" dxfId="271" priority="119" operator="lessThan">
      <formula>0.4</formula>
    </cfRule>
    <cfRule type="cellIs" dxfId="270" priority="120" operator="greaterThan">
      <formula>0.6</formula>
    </cfRule>
  </conditionalFormatting>
  <conditionalFormatting sqref="LE14:LE19 LI14:LI19">
    <cfRule type="cellIs" dxfId="269" priority="113" operator="lessThan">
      <formula>0.4</formula>
    </cfRule>
    <cfRule type="cellIs" dxfId="268" priority="114" operator="greaterThan">
      <formula>0.6</formula>
    </cfRule>
  </conditionalFormatting>
  <conditionalFormatting sqref="LM20:LM21">
    <cfRule type="cellIs" dxfId="267" priority="111" operator="lessThan">
      <formula>0.4</formula>
    </cfRule>
    <cfRule type="cellIs" dxfId="266" priority="112" operator="greaterThan">
      <formula>0.6</formula>
    </cfRule>
  </conditionalFormatting>
  <conditionalFormatting sqref="MO23">
    <cfRule type="cellIs" dxfId="265" priority="107" operator="lessThan">
      <formula>0.45</formula>
    </cfRule>
    <cfRule type="cellIs" dxfId="264" priority="108" operator="greaterThan">
      <formula>0.55</formula>
    </cfRule>
  </conditionalFormatting>
  <conditionalFormatting sqref="MS23:MS25 MW24:MW25">
    <cfRule type="cellIs" dxfId="263" priority="105" operator="lessThan">
      <formula>0.45</formula>
    </cfRule>
    <cfRule type="cellIs" dxfId="262" priority="106" operator="greaterThan">
      <formula>0.55</formula>
    </cfRule>
  </conditionalFormatting>
  <conditionalFormatting sqref="NY26 OC26">
    <cfRule type="cellIs" dxfId="261" priority="103" operator="lessThan">
      <formula>0.45</formula>
    </cfRule>
    <cfRule type="cellIs" dxfId="260" priority="104" operator="greaterThan">
      <formula>0.55</formula>
    </cfRule>
  </conditionalFormatting>
  <conditionalFormatting sqref="OG27 OK27">
    <cfRule type="cellIs" dxfId="259" priority="101" operator="lessThan">
      <formula>0.45</formula>
    </cfRule>
    <cfRule type="cellIs" dxfId="258" priority="102" operator="greaterThan">
      <formula>0.55</formula>
    </cfRule>
  </conditionalFormatting>
  <conditionalFormatting sqref="OO28:OO31 OS28:OS31">
    <cfRule type="cellIs" dxfId="257" priority="95" operator="lessThan">
      <formula>0.45</formula>
    </cfRule>
    <cfRule type="cellIs" dxfId="256" priority="96" operator="greaterThan">
      <formula>0.55</formula>
    </cfRule>
  </conditionalFormatting>
  <conditionalFormatting sqref="OW32 PA32">
    <cfRule type="cellIs" dxfId="255" priority="93" operator="lessThan">
      <formula>0.45</formula>
    </cfRule>
    <cfRule type="cellIs" dxfId="254" priority="94" operator="greaterThan">
      <formula>0.55</formula>
    </cfRule>
  </conditionalFormatting>
  <conditionalFormatting sqref="PI33 PM33">
    <cfRule type="cellIs" dxfId="253" priority="91" operator="lessThan">
      <formula>0.45</formula>
    </cfRule>
    <cfRule type="cellIs" dxfId="252" priority="92" operator="greaterThan">
      <formula>0.55</formula>
    </cfRule>
  </conditionalFormatting>
  <conditionalFormatting sqref="QH34 QL34">
    <cfRule type="cellIs" dxfId="251" priority="89" operator="lessThan">
      <formula>0.45</formula>
    </cfRule>
    <cfRule type="cellIs" dxfId="250" priority="90" operator="greaterThan">
      <formula>0.55</formula>
    </cfRule>
  </conditionalFormatting>
  <conditionalFormatting sqref="QP35:QP36">
    <cfRule type="cellIs" dxfId="249" priority="87" operator="lessThan">
      <formula>0.45</formula>
    </cfRule>
    <cfRule type="cellIs" dxfId="248" priority="88" operator="greaterThan">
      <formula>0.55</formula>
    </cfRule>
  </conditionalFormatting>
  <conditionalFormatting sqref="QT35:QT37 QX37">
    <cfRule type="cellIs" dxfId="247" priority="85" operator="lessThan">
      <formula>0.45</formula>
    </cfRule>
    <cfRule type="cellIs" dxfId="246" priority="86" operator="greaterThan">
      <formula>0.55</formula>
    </cfRule>
  </conditionalFormatting>
  <conditionalFormatting sqref="RJ38:RJ39 RN38:RN39">
    <cfRule type="cellIs" dxfId="245" priority="81" operator="lessThan">
      <formula>0.45</formula>
    </cfRule>
    <cfRule type="cellIs" dxfId="244" priority="82" operator="greaterThan">
      <formula>0.55</formula>
    </cfRule>
  </conditionalFormatting>
  <conditionalFormatting sqref="SP40">
    <cfRule type="cellIs" dxfId="243" priority="79" operator="lessThan">
      <formula>0.45</formula>
    </cfRule>
    <cfRule type="cellIs" dxfId="242" priority="80" operator="greaterThan">
      <formula>0.55</formula>
    </cfRule>
  </conditionalFormatting>
  <conditionalFormatting sqref="ST40:ST42">
    <cfRule type="cellIs" dxfId="241" priority="75" operator="lessThan">
      <formula>0.45</formula>
    </cfRule>
    <cfRule type="cellIs" dxfId="240" priority="76" operator="greaterThan">
      <formula>0.55</formula>
    </cfRule>
  </conditionalFormatting>
  <conditionalFormatting sqref="SX41:SX44">
    <cfRule type="cellIs" dxfId="239" priority="71" operator="lessThan">
      <formula>0.45</formula>
    </cfRule>
    <cfRule type="cellIs" dxfId="238" priority="72" operator="greaterThan">
      <formula>0.55</formula>
    </cfRule>
  </conditionalFormatting>
  <conditionalFormatting sqref="TB43:TB45 TF45">
    <cfRule type="cellIs" dxfId="237" priority="69" operator="lessThan">
      <formula>0.45</formula>
    </cfRule>
    <cfRule type="cellIs" dxfId="236" priority="70" operator="greaterThan">
      <formula>0.55</formula>
    </cfRule>
  </conditionalFormatting>
  <conditionalFormatting sqref="TJ46 TN46">
    <cfRule type="cellIs" dxfId="235" priority="67" operator="lessThan">
      <formula>0.45</formula>
    </cfRule>
    <cfRule type="cellIs" dxfId="234" priority="68" operator="greaterThan">
      <formula>0.55</formula>
    </cfRule>
  </conditionalFormatting>
  <conditionalFormatting sqref="K52 UX52 VB52">
    <cfRule type="cellIs" dxfId="233" priority="63" operator="lessThan">
      <formula>0.45</formula>
    </cfRule>
    <cfRule type="cellIs" dxfId="232" priority="64" operator="greaterThan">
      <formula>0.55</formula>
    </cfRule>
  </conditionalFormatting>
  <conditionalFormatting sqref="K53 VN53 VJ53">
    <cfRule type="cellIs" dxfId="231" priority="61" operator="lessThan">
      <formula>0.45</formula>
    </cfRule>
    <cfRule type="cellIs" dxfId="230" priority="62" operator="greaterThan">
      <formula>0.55</formula>
    </cfRule>
  </conditionalFormatting>
  <conditionalFormatting sqref="K54 WL54 WH54">
    <cfRule type="cellIs" dxfId="229" priority="59" operator="lessThan">
      <formula>0.45</formula>
    </cfRule>
    <cfRule type="cellIs" dxfId="228" priority="60" operator="greaterThan">
      <formula>0.55</formula>
    </cfRule>
  </conditionalFormatting>
  <conditionalFormatting sqref="K55 WL55 WH55">
    <cfRule type="cellIs" dxfId="227" priority="57" operator="lessThan">
      <formula>0.45</formula>
    </cfRule>
    <cfRule type="cellIs" dxfId="226" priority="58" operator="greaterThan">
      <formula>0.55</formula>
    </cfRule>
  </conditionalFormatting>
  <conditionalFormatting sqref="WH56 WL56 K56">
    <cfRule type="cellIs" dxfId="225" priority="55" operator="lessThan">
      <formula>0.45</formula>
    </cfRule>
    <cfRule type="cellIs" dxfId="224" priority="56" operator="greaterThan">
      <formula>0.55</formula>
    </cfRule>
  </conditionalFormatting>
  <conditionalFormatting sqref="K57 WL57 WH57">
    <cfRule type="cellIs" dxfId="223" priority="53" operator="lessThan">
      <formula>0.45</formula>
    </cfRule>
    <cfRule type="cellIs" dxfId="222" priority="54" operator="greaterThan">
      <formula>0.55</formula>
    </cfRule>
  </conditionalFormatting>
  <conditionalFormatting sqref="WH58 WL58 K58">
    <cfRule type="cellIs" dxfId="221" priority="51" operator="lessThan">
      <formula>0.45</formula>
    </cfRule>
    <cfRule type="cellIs" dxfId="220" priority="52" operator="greaterThan">
      <formula>0.55</formula>
    </cfRule>
  </conditionalFormatting>
  <conditionalFormatting sqref="K59 WL59 WH59">
    <cfRule type="cellIs" dxfId="219" priority="49" operator="lessThan">
      <formula>0.45</formula>
    </cfRule>
    <cfRule type="cellIs" dxfId="218" priority="50" operator="greaterThan">
      <formula>0.55</formula>
    </cfRule>
  </conditionalFormatting>
  <conditionalFormatting sqref="WH60 WL60 K60">
    <cfRule type="cellIs" dxfId="217" priority="47" operator="lessThan">
      <formula>0.45</formula>
    </cfRule>
    <cfRule type="cellIs" dxfId="216" priority="48" operator="greaterThan">
      <formula>0.55</formula>
    </cfRule>
  </conditionalFormatting>
  <conditionalFormatting sqref="K61 XF61 XB61">
    <cfRule type="cellIs" dxfId="215" priority="45" operator="lessThan">
      <formula>0.45</formula>
    </cfRule>
    <cfRule type="cellIs" dxfId="214" priority="46" operator="greaterThan">
      <formula>0.55</formula>
    </cfRule>
  </conditionalFormatting>
  <conditionalFormatting sqref="K62 XF62 XB62">
    <cfRule type="cellIs" dxfId="213" priority="43" operator="lessThan">
      <formula>0.45</formula>
    </cfRule>
    <cfRule type="cellIs" dxfId="212" priority="44" operator="greaterThan">
      <formula>0.55</formula>
    </cfRule>
  </conditionalFormatting>
  <conditionalFormatting sqref="K63 XR63 XN63">
    <cfRule type="cellIs" dxfId="211" priority="41" operator="lessThan">
      <formula>0.45</formula>
    </cfRule>
    <cfRule type="cellIs" dxfId="210" priority="42" operator="greaterThan">
      <formula>0.55</formula>
    </cfRule>
  </conditionalFormatting>
  <conditionalFormatting sqref="XV64 XZ64 K64">
    <cfRule type="cellIs" dxfId="209" priority="39" operator="lessThan">
      <formula>0.45</formula>
    </cfRule>
    <cfRule type="cellIs" dxfId="208" priority="40" operator="greaterThan">
      <formula>0.55</formula>
    </cfRule>
  </conditionalFormatting>
  <conditionalFormatting sqref="XZ65:XZ67 YD65:YD67 K65:K67">
    <cfRule type="cellIs" dxfId="207" priority="37" operator="lessThan">
      <formula>0.45</formula>
    </cfRule>
    <cfRule type="cellIs" dxfId="206" priority="38" operator="greaterThan">
      <formula>0.55</formula>
    </cfRule>
  </conditionalFormatting>
  <conditionalFormatting sqref="K68 YT68 YP68">
    <cfRule type="cellIs" dxfId="205" priority="35" operator="lessThan">
      <formula>0.45</formula>
    </cfRule>
    <cfRule type="cellIs" dxfId="204" priority="36" operator="greaterThan">
      <formula>0.55</formula>
    </cfRule>
  </conditionalFormatting>
  <conditionalFormatting sqref="ZB69 ZF69 K69">
    <cfRule type="cellIs" dxfId="203" priority="33" operator="lessThan">
      <formula>0.45</formula>
    </cfRule>
    <cfRule type="cellIs" dxfId="202" priority="34" operator="greaterThan">
      <formula>0.55</formula>
    </cfRule>
  </conditionalFormatting>
  <conditionalFormatting sqref="K70 ZR70 ZV70">
    <cfRule type="cellIs" dxfId="201" priority="31" operator="lessThan">
      <formula>0.45</formula>
    </cfRule>
    <cfRule type="cellIs" dxfId="200" priority="32" operator="greaterThan">
      <formula>0.55</formula>
    </cfRule>
  </conditionalFormatting>
  <conditionalFormatting sqref="ZV71 ZZ71 K71">
    <cfRule type="cellIs" dxfId="199" priority="29" operator="lessThan">
      <formula>0.45</formula>
    </cfRule>
    <cfRule type="cellIs" dxfId="198" priority="30" operator="greaterThan">
      <formula>0.55</formula>
    </cfRule>
  </conditionalFormatting>
  <conditionalFormatting sqref="ZV72 ZZ72 K72">
    <cfRule type="cellIs" dxfId="197" priority="27" operator="lessThan">
      <formula>0.45</formula>
    </cfRule>
    <cfRule type="cellIs" dxfId="196" priority="28" operator="greaterThan">
      <formula>0.55</formula>
    </cfRule>
  </conditionalFormatting>
  <conditionalFormatting sqref="K73 ZV73 ZZ73">
    <cfRule type="cellIs" dxfId="195" priority="25" operator="lessThan">
      <formula>0.45</formula>
    </cfRule>
    <cfRule type="cellIs" dxfId="194" priority="26" operator="greaterThan">
      <formula>0.55</formula>
    </cfRule>
  </conditionalFormatting>
  <conditionalFormatting sqref="ZZ74 ZV74 K74">
    <cfRule type="cellIs" dxfId="193" priority="23" operator="lessThan">
      <formula>0.45</formula>
    </cfRule>
    <cfRule type="cellIs" dxfId="192" priority="24" operator="greaterThan">
      <formula>0.55</formula>
    </cfRule>
  </conditionalFormatting>
  <conditionalFormatting sqref="ZZ75 ZV75 K75">
    <cfRule type="cellIs" dxfId="191" priority="21" operator="lessThan">
      <formula>0.45</formula>
    </cfRule>
    <cfRule type="cellIs" dxfId="190" priority="22" operator="greaterThan">
      <formula>0.55</formula>
    </cfRule>
  </conditionalFormatting>
  <conditionalFormatting sqref="K76 ZV76 ZZ76">
    <cfRule type="cellIs" dxfId="189" priority="19" operator="lessThan">
      <formula>0.45</formula>
    </cfRule>
    <cfRule type="cellIs" dxfId="188" priority="20" operator="greaterThan">
      <formula>0.55</formula>
    </cfRule>
  </conditionalFormatting>
  <conditionalFormatting sqref="ZZ77 ZV77 K77">
    <cfRule type="cellIs" dxfId="187" priority="17" operator="lessThan">
      <formula>0.45</formula>
    </cfRule>
    <cfRule type="cellIs" dxfId="186" priority="18" operator="greaterThan">
      <formula>0.55</formula>
    </cfRule>
  </conditionalFormatting>
  <conditionalFormatting sqref="K78:K79 ZV78:ZV79 ZZ78:ZZ79">
    <cfRule type="cellIs" dxfId="185" priority="15" operator="lessThan">
      <formula>0.45</formula>
    </cfRule>
    <cfRule type="cellIs" dxfId="184" priority="16" operator="greaterThan">
      <formula>0.55</formula>
    </cfRule>
  </conditionalFormatting>
  <conditionalFormatting sqref="AAT80 AAX80 K80">
    <cfRule type="cellIs" dxfId="183" priority="13" operator="lessThan">
      <formula>0.45</formula>
    </cfRule>
    <cfRule type="cellIs" dxfId="182" priority="14" operator="greaterThan">
      <formula>0.55</formula>
    </cfRule>
  </conditionalFormatting>
  <conditionalFormatting sqref="K81 ABR81 ABN81">
    <cfRule type="cellIs" dxfId="181" priority="11" operator="lessThan">
      <formula>0.45</formula>
    </cfRule>
    <cfRule type="cellIs" dxfId="180" priority="12" operator="greaterThan">
      <formula>0.55</formula>
    </cfRule>
  </conditionalFormatting>
  <conditionalFormatting sqref="ABR82 ABN82 K82">
    <cfRule type="cellIs" dxfId="179" priority="9" operator="lessThan">
      <formula>0.45</formula>
    </cfRule>
    <cfRule type="cellIs" dxfId="178" priority="10" operator="greaterThan">
      <formula>0.55</formula>
    </cfRule>
  </conditionalFormatting>
  <conditionalFormatting sqref="ABR83 ABN83 K83">
    <cfRule type="cellIs" dxfId="177" priority="7" operator="lessThan">
      <formula>0.45</formula>
    </cfRule>
    <cfRule type="cellIs" dxfId="176" priority="8" operator="greaterThan">
      <formula>0.55</formula>
    </cfRule>
  </conditionalFormatting>
  <conditionalFormatting sqref="ACD84 ABZ84 K84">
    <cfRule type="cellIs" dxfId="175" priority="5" operator="lessThan">
      <formula>0.45</formula>
    </cfRule>
    <cfRule type="cellIs" dxfId="174" priority="6" operator="greaterThan">
      <formula>0.55</formula>
    </cfRule>
  </conditionalFormatting>
  <conditionalFormatting sqref="ACD85 ACH85 K85">
    <cfRule type="cellIs" dxfId="173" priority="3" operator="lessThan">
      <formula>0.45</formula>
    </cfRule>
    <cfRule type="cellIs" dxfId="172" priority="4" operator="greaterThan">
      <formula>0.55</formula>
    </cfRule>
  </conditionalFormatting>
  <conditionalFormatting sqref="ACX86 ACT86 K86">
    <cfRule type="cellIs" dxfId="171" priority="1" operator="lessThan">
      <formula>0.45</formula>
    </cfRule>
    <cfRule type="cellIs" dxfId="170"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FT138"/>
  <sheetViews>
    <sheetView zoomScale="60" zoomScaleNormal="60" workbookViewId="0">
      <pane xSplit="7" ySplit="1" topLeftCell="ABA86" activePane="bottomRight" state="frozen"/>
      <selection activeCell="E19" sqref="E19"/>
      <selection pane="topRight" activeCell="E19" sqref="E19"/>
      <selection pane="bottomLeft" activeCell="E19" sqref="E19"/>
      <selection pane="bottomRight" activeCell="A138" sqref="A138:XFD138"/>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17">
        <v>43261</v>
      </c>
      <c r="I1" s="2618"/>
      <c r="J1" s="2618"/>
      <c r="K1" s="2618"/>
      <c r="L1" s="2618"/>
      <c r="M1" s="2619"/>
      <c r="N1" s="2618">
        <v>43275</v>
      </c>
      <c r="O1" s="2618"/>
      <c r="P1" s="2618"/>
      <c r="Q1" s="2618"/>
      <c r="R1" s="2619"/>
      <c r="S1" s="2617">
        <v>43289</v>
      </c>
      <c r="T1" s="2618"/>
      <c r="U1" s="2618"/>
      <c r="V1" s="2618"/>
      <c r="W1" s="2619"/>
      <c r="X1" s="2618">
        <v>43303</v>
      </c>
      <c r="Y1" s="2618"/>
      <c r="Z1" s="2618"/>
      <c r="AA1" s="2618"/>
      <c r="AB1" s="2619"/>
      <c r="AC1" s="2617">
        <v>43324</v>
      </c>
      <c r="AD1" s="2618"/>
      <c r="AE1" s="2618"/>
      <c r="AF1" s="2618"/>
      <c r="AG1" s="2619"/>
      <c r="AH1" s="2617">
        <v>43338</v>
      </c>
      <c r="AI1" s="2618"/>
      <c r="AJ1" s="2618"/>
      <c r="AK1" s="2618"/>
      <c r="AL1" s="2619"/>
      <c r="AM1" s="2617">
        <v>43352</v>
      </c>
      <c r="AN1" s="2618"/>
      <c r="AO1" s="2618"/>
      <c r="AP1" s="2618"/>
      <c r="AQ1" s="2619"/>
      <c r="AR1" s="2617">
        <v>43366</v>
      </c>
      <c r="AS1" s="2618"/>
      <c r="AT1" s="2618"/>
      <c r="AU1" s="2618"/>
      <c r="AV1" s="2619"/>
      <c r="AW1" s="2617">
        <v>43387</v>
      </c>
      <c r="AX1" s="2618"/>
      <c r="AY1" s="2618"/>
      <c r="AZ1" s="2618"/>
      <c r="BA1" s="2619"/>
      <c r="BB1" s="2617">
        <v>43401</v>
      </c>
      <c r="BC1" s="2618"/>
      <c r="BD1" s="2618"/>
      <c r="BE1" s="2618"/>
      <c r="BF1" s="2618"/>
      <c r="BG1" s="2619"/>
      <c r="BH1" s="2617">
        <v>43415</v>
      </c>
      <c r="BI1" s="2618"/>
      <c r="BJ1" s="2618"/>
      <c r="BK1" s="2618"/>
      <c r="BL1" s="2618"/>
      <c r="BM1" s="2617">
        <v>43429</v>
      </c>
      <c r="BN1" s="2618"/>
      <c r="BO1" s="2618"/>
      <c r="BP1" s="2618"/>
      <c r="BQ1" s="2618"/>
      <c r="BR1" s="2619"/>
      <c r="BS1" s="2700">
        <v>43443</v>
      </c>
      <c r="BT1" s="2635"/>
      <c r="BU1" s="2635"/>
      <c r="BV1" s="2635"/>
      <c r="BW1" s="2701"/>
      <c r="BX1" s="2700">
        <v>43457</v>
      </c>
      <c r="BY1" s="2635"/>
      <c r="BZ1" s="2635"/>
      <c r="CA1" s="2635"/>
      <c r="CB1" s="2635"/>
      <c r="CC1" s="2702">
        <v>43478</v>
      </c>
      <c r="CD1" s="2635"/>
      <c r="CE1" s="2635"/>
      <c r="CF1" s="2635"/>
      <c r="CG1" s="2635"/>
      <c r="CH1" s="2700">
        <v>43492</v>
      </c>
      <c r="CI1" s="2635"/>
      <c r="CJ1" s="2635"/>
      <c r="CK1" s="2635"/>
      <c r="CL1" s="2701"/>
      <c r="CM1" s="2695">
        <v>43506</v>
      </c>
      <c r="CN1" s="2696"/>
      <c r="CO1" s="2696"/>
      <c r="CP1" s="2696"/>
      <c r="CQ1" s="2698"/>
      <c r="CR1" s="2695">
        <v>43520</v>
      </c>
      <c r="CS1" s="2696"/>
      <c r="CT1" s="2696"/>
      <c r="CU1" s="2696"/>
      <c r="CV1" s="2697"/>
      <c r="CW1" s="2700">
        <v>43534</v>
      </c>
      <c r="CX1" s="2635"/>
      <c r="CY1" s="2635"/>
      <c r="CZ1" s="2635"/>
      <c r="DA1" s="2701"/>
      <c r="DB1" s="2699">
        <v>43548</v>
      </c>
      <c r="DC1" s="2696"/>
      <c r="DD1" s="2696"/>
      <c r="DE1" s="2696"/>
      <c r="DF1" s="2697"/>
      <c r="DG1" s="2700">
        <v>43562</v>
      </c>
      <c r="DH1" s="2635"/>
      <c r="DI1" s="2635"/>
      <c r="DJ1" s="2635"/>
      <c r="DK1" s="2701"/>
      <c r="DL1" s="2695">
        <v>43583</v>
      </c>
      <c r="DM1" s="2696"/>
      <c r="DN1" s="2696"/>
      <c r="DO1" s="2696"/>
      <c r="DP1" s="2698"/>
      <c r="DQ1" s="2695">
        <v>43597</v>
      </c>
      <c r="DR1" s="2696"/>
      <c r="DS1" s="2696"/>
      <c r="DT1" s="2696"/>
      <c r="DU1" s="2698"/>
      <c r="DV1" s="2695">
        <v>43611</v>
      </c>
      <c r="DW1" s="2696"/>
      <c r="DX1" s="2696"/>
      <c r="DY1" s="2696"/>
      <c r="DZ1" s="2698"/>
      <c r="EA1" s="2695">
        <v>43625</v>
      </c>
      <c r="EB1" s="2696"/>
      <c r="EC1" s="2696"/>
      <c r="ED1" s="2696"/>
      <c r="EE1" s="2698"/>
      <c r="EF1" s="2695">
        <v>43639</v>
      </c>
      <c r="EG1" s="2696"/>
      <c r="EH1" s="2696"/>
      <c r="EI1" s="2696"/>
      <c r="EJ1" s="2698"/>
      <c r="EK1" s="2695">
        <v>43660</v>
      </c>
      <c r="EL1" s="2696"/>
      <c r="EM1" s="2696"/>
      <c r="EN1" s="2696"/>
      <c r="EO1" s="2698"/>
      <c r="EP1" s="2695">
        <v>43674</v>
      </c>
      <c r="EQ1" s="2696"/>
      <c r="ER1" s="2696"/>
      <c r="ES1" s="2696"/>
      <c r="ET1" s="2698"/>
      <c r="EU1" s="2695">
        <v>43688</v>
      </c>
      <c r="EV1" s="2696"/>
      <c r="EW1" s="2696"/>
      <c r="EX1" s="2696"/>
      <c r="EY1" s="2698"/>
      <c r="EZ1" s="2695">
        <v>43702</v>
      </c>
      <c r="FA1" s="2696"/>
      <c r="FB1" s="2696"/>
      <c r="FC1" s="2696"/>
      <c r="FD1" s="2698"/>
      <c r="FE1" s="2699">
        <v>43716</v>
      </c>
      <c r="FF1" s="2696"/>
      <c r="FG1" s="2696"/>
      <c r="FH1" s="2696"/>
      <c r="FI1" s="2698"/>
      <c r="FJ1" s="2699">
        <v>43730</v>
      </c>
      <c r="FK1" s="2696"/>
      <c r="FL1" s="2696"/>
      <c r="FM1" s="2696"/>
      <c r="FN1" s="2698"/>
      <c r="FO1" s="2695">
        <v>43751</v>
      </c>
      <c r="FP1" s="2696"/>
      <c r="FQ1" s="2696"/>
      <c r="FR1" s="2696"/>
      <c r="FS1" s="2698"/>
      <c r="FT1" s="2695">
        <v>43765</v>
      </c>
      <c r="FU1" s="2696"/>
      <c r="FV1" s="2696"/>
      <c r="FW1" s="2696"/>
      <c r="FX1" s="2698"/>
      <c r="FY1" s="2695">
        <v>43779</v>
      </c>
      <c r="FZ1" s="2696"/>
      <c r="GA1" s="2696"/>
      <c r="GB1" s="2696"/>
      <c r="GC1" s="2698"/>
      <c r="GD1" s="2695">
        <v>43793</v>
      </c>
      <c r="GE1" s="2696"/>
      <c r="GF1" s="2696"/>
      <c r="GG1" s="2696"/>
      <c r="GH1" s="2698"/>
      <c r="GI1" s="2695">
        <v>43807</v>
      </c>
      <c r="GJ1" s="2696"/>
      <c r="GK1" s="2696"/>
      <c r="GL1" s="2696"/>
      <c r="GM1" s="2698"/>
      <c r="GN1" s="2695">
        <v>43821</v>
      </c>
      <c r="GO1" s="2696"/>
      <c r="GP1" s="2696"/>
      <c r="GQ1" s="2696"/>
      <c r="GR1" s="2698"/>
      <c r="GS1" s="2695">
        <v>43842</v>
      </c>
      <c r="GT1" s="2696"/>
      <c r="GU1" s="2696"/>
      <c r="GV1" s="2696"/>
      <c r="GW1" s="2698"/>
      <c r="GX1" s="2695">
        <v>43856</v>
      </c>
      <c r="GY1" s="2696"/>
      <c r="GZ1" s="2696"/>
      <c r="HA1" s="2696"/>
      <c r="HB1" s="2698"/>
      <c r="HC1" s="2695">
        <v>43870</v>
      </c>
      <c r="HD1" s="2696"/>
      <c r="HE1" s="2696"/>
      <c r="HF1" s="2696"/>
      <c r="HG1" s="2698"/>
      <c r="HH1" s="2695">
        <v>43884</v>
      </c>
      <c r="HI1" s="2696"/>
      <c r="HJ1" s="2696"/>
      <c r="HK1" s="2696"/>
      <c r="HL1" s="2698"/>
      <c r="HM1" s="2695">
        <v>43996</v>
      </c>
      <c r="HN1" s="2696"/>
      <c r="HO1" s="2696"/>
      <c r="HP1" s="2696"/>
      <c r="HQ1" s="2697"/>
      <c r="HR1" s="2695">
        <v>44010</v>
      </c>
      <c r="HS1" s="2696"/>
      <c r="HT1" s="2696"/>
      <c r="HU1" s="2696"/>
      <c r="HV1" s="2698"/>
      <c r="HW1" s="2695">
        <v>44024</v>
      </c>
      <c r="HX1" s="2696"/>
      <c r="HY1" s="2696"/>
      <c r="HZ1" s="2696"/>
      <c r="IA1" s="2698"/>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44"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20"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1" t="s">
        <v>20</v>
      </c>
      <c r="OG75" s="1621" t="s">
        <v>29</v>
      </c>
      <c r="OH75" s="1621" t="s">
        <v>20</v>
      </c>
      <c r="OI75" s="1622"/>
      <c r="OJ75" s="1623" t="s">
        <v>29</v>
      </c>
      <c r="OK75" s="1621" t="s">
        <v>29</v>
      </c>
      <c r="OL75" s="1621"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5" t="s">
        <v>29</v>
      </c>
      <c r="SF78" s="174" t="s">
        <v>20</v>
      </c>
      <c r="SG78" s="174" t="s">
        <v>29</v>
      </c>
      <c r="SH78" s="174"/>
      <c r="SI78" s="175"/>
      <c r="SJ78" s="1447" t="s">
        <v>29</v>
      </c>
      <c r="SK78" s="1447" t="s">
        <v>29</v>
      </c>
      <c r="SL78" s="1447" t="s">
        <v>29</v>
      </c>
      <c r="SM78" s="1447" t="s">
        <v>29</v>
      </c>
      <c r="SN78" s="1447"/>
      <c r="SO78" s="1584"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5"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6"/>
      <c r="QM83" s="1597"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3"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3"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5"/>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40"/>
      <c r="VN91" s="1741"/>
      <c r="VO91" s="1741"/>
      <c r="VP91" s="1741"/>
      <c r="VQ91" s="1742"/>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9"/>
      <c r="VN92" s="1701"/>
      <c r="VO92" s="1701"/>
      <c r="VP92" s="1801"/>
      <c r="VQ92" s="1739"/>
      <c r="VR92" s="1701"/>
      <c r="VS92" s="1701"/>
      <c r="VT92" s="1701"/>
      <c r="VU92" s="1702"/>
      <c r="VV92" s="1739" t="e">
        <v>#N/A</v>
      </c>
      <c r="VW92" s="1701" t="e">
        <v>#N/A</v>
      </c>
      <c r="VX92" s="1701" t="e">
        <v>#N/A</v>
      </c>
      <c r="VY92" s="1701" t="e">
        <v>#N/A</v>
      </c>
      <c r="VZ92" s="1702"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2"/>
      <c r="WP93" s="1739" t="s">
        <v>29</v>
      </c>
      <c r="WQ93" s="1701" t="s">
        <v>29</v>
      </c>
      <c r="WR93" s="1701" t="s">
        <v>20</v>
      </c>
      <c r="WS93" s="1845" t="s">
        <v>20</v>
      </c>
      <c r="WT93" s="1846" t="s">
        <v>29</v>
      </c>
      <c r="WU93" s="1701" t="s">
        <v>29</v>
      </c>
      <c r="WV93" s="1701" t="s">
        <v>20</v>
      </c>
      <c r="WW93" s="1701" t="s">
        <v>29</v>
      </c>
      <c r="WX93" s="1801"/>
      <c r="WY93" s="1739" t="s">
        <v>29</v>
      </c>
      <c r="WZ93" s="1701" t="s">
        <v>29</v>
      </c>
      <c r="XA93" s="1701" t="s">
        <v>20</v>
      </c>
      <c r="XB93" s="1701" t="s">
        <v>20</v>
      </c>
      <c r="XC93" s="149" t="s">
        <v>2205</v>
      </c>
      <c r="XD93" s="1838"/>
      <c r="XE93" s="1838"/>
      <c r="XF93" s="1838"/>
      <c r="XG93" s="1838"/>
      <c r="XH93" s="1838"/>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9"/>
      <c r="VR94" s="1701"/>
      <c r="VS94" s="1701"/>
      <c r="VT94" s="1701"/>
      <c r="VU94" s="1702"/>
      <c r="VV94" s="1739"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1" t="s">
        <v>29</v>
      </c>
      <c r="WJ94" s="1702"/>
      <c r="WK94" s="1739" t="s">
        <v>29</v>
      </c>
      <c r="WL94" s="182" t="s">
        <v>20</v>
      </c>
      <c r="WM94" s="182" t="s">
        <v>29</v>
      </c>
      <c r="WN94" s="182" t="s">
        <v>20</v>
      </c>
      <c r="WO94" s="234"/>
      <c r="WP94" s="181" t="s">
        <v>29</v>
      </c>
      <c r="WQ94" s="182" t="s">
        <v>591</v>
      </c>
      <c r="WR94" s="1701" t="s">
        <v>20</v>
      </c>
      <c r="WS94" s="1845" t="s">
        <v>29</v>
      </c>
      <c r="WT94" s="1846" t="s">
        <v>20</v>
      </c>
      <c r="WU94" s="1701" t="s">
        <v>20</v>
      </c>
      <c r="WV94" s="1701" t="s">
        <v>29</v>
      </c>
      <c r="WW94" s="1701" t="s">
        <v>29</v>
      </c>
      <c r="WX94" s="1801"/>
      <c r="WY94" s="1739" t="s">
        <v>29</v>
      </c>
      <c r="WZ94" s="1701" t="s">
        <v>20</v>
      </c>
      <c r="XA94" s="1701" t="s">
        <v>29</v>
      </c>
      <c r="XB94" s="1701" t="s">
        <v>20</v>
      </c>
      <c r="XC94" s="149" t="s">
        <v>2205</v>
      </c>
      <c r="XD94" s="1838"/>
      <c r="XE94" s="1838"/>
      <c r="XF94" s="1838"/>
      <c r="XG94" s="1838"/>
      <c r="XH94" s="1838"/>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1"/>
      <c r="IB95" s="1859"/>
      <c r="IC95" s="1692"/>
      <c r="ID95" s="1692"/>
      <c r="IE95" s="1692"/>
      <c r="IF95" s="1860"/>
      <c r="IG95" s="1859"/>
      <c r="IH95" s="1692"/>
      <c r="II95" s="1692"/>
      <c r="IJ95" s="1692"/>
      <c r="IK95" s="1860"/>
      <c r="IL95" s="1859"/>
      <c r="IM95" s="1692"/>
      <c r="IN95" s="1692"/>
      <c r="IO95" s="1692"/>
      <c r="IP95" s="1860"/>
      <c r="IQ95" s="1859"/>
      <c r="IR95" s="1692"/>
      <c r="IS95" s="1692"/>
      <c r="IT95" s="1692"/>
      <c r="IU95" s="1860"/>
      <c r="IV95" s="1859"/>
      <c r="IW95" s="1692"/>
      <c r="IX95" s="1692"/>
      <c r="IY95" s="1692"/>
      <c r="IZ95" s="1860"/>
      <c r="JA95" s="1859"/>
      <c r="JB95" s="1692"/>
      <c r="JC95" s="1692"/>
      <c r="JD95" s="1692"/>
      <c r="JE95" s="1860"/>
      <c r="JF95" s="1859"/>
      <c r="JG95" s="1692"/>
      <c r="JH95" s="1692"/>
      <c r="JI95" s="1692"/>
      <c r="JJ95" s="1860"/>
      <c r="JK95" s="1859"/>
      <c r="JL95" s="1692"/>
      <c r="JM95" s="1692"/>
      <c r="JN95" s="1692"/>
      <c r="JO95" s="1860"/>
      <c r="JP95" s="1859"/>
      <c r="JQ95" s="1692"/>
      <c r="JR95" s="1692"/>
      <c r="JS95" s="1692"/>
      <c r="JT95" s="1860"/>
      <c r="JU95" s="1859"/>
      <c r="JV95" s="1692"/>
      <c r="JW95" s="1692"/>
      <c r="JX95" s="1692"/>
      <c r="JY95" s="1860"/>
      <c r="JZ95" s="1859"/>
      <c r="KA95" s="1692"/>
      <c r="KB95" s="1692"/>
      <c r="KC95" s="1692"/>
      <c r="KD95" s="1860"/>
      <c r="KE95" s="1859"/>
      <c r="KF95" s="1692"/>
      <c r="KG95" s="1692"/>
      <c r="KH95" s="1692"/>
      <c r="KI95" s="1860"/>
      <c r="KJ95" s="1859"/>
      <c r="KK95" s="1692"/>
      <c r="KL95" s="1692"/>
      <c r="KM95" s="1692"/>
      <c r="KN95" s="1860"/>
      <c r="KO95" s="1859"/>
      <c r="KP95" s="1692"/>
      <c r="KQ95" s="1692"/>
      <c r="KR95" s="1692"/>
      <c r="KS95" s="1860"/>
      <c r="KT95" s="1859"/>
      <c r="KU95" s="1692"/>
      <c r="KV95" s="1692"/>
      <c r="KW95" s="1692"/>
      <c r="KX95" s="1860"/>
      <c r="KY95" s="1859"/>
      <c r="KZ95" s="1692"/>
      <c r="LA95" s="1692"/>
      <c r="LB95" s="1692"/>
      <c r="LC95" s="1860"/>
      <c r="LD95" s="1859"/>
      <c r="LE95" s="1692"/>
      <c r="LF95" s="1692"/>
      <c r="LG95" s="1692"/>
      <c r="LH95" s="1860"/>
      <c r="LI95" s="1859"/>
      <c r="LJ95" s="1692"/>
      <c r="LK95" s="1692"/>
      <c r="LL95" s="1692"/>
      <c r="LM95" s="1860"/>
      <c r="LN95" s="1859"/>
      <c r="LO95" s="1692"/>
      <c r="LP95" s="1692"/>
      <c r="LQ95" s="1692"/>
      <c r="LR95" s="1859"/>
      <c r="LS95" s="1692"/>
      <c r="LT95" s="1692"/>
      <c r="LU95" s="1692"/>
      <c r="LV95" s="1859"/>
      <c r="LW95" s="1692"/>
      <c r="LX95" s="1692"/>
      <c r="LY95" s="1692"/>
      <c r="LZ95" s="1859"/>
      <c r="MA95" s="1692"/>
      <c r="MB95" s="1692"/>
      <c r="MC95" s="1692"/>
      <c r="MD95" s="1859"/>
      <c r="ME95" s="1692"/>
      <c r="MF95" s="1692"/>
      <c r="MG95" s="1692"/>
      <c r="MH95" s="1859" t="s">
        <v>29</v>
      </c>
      <c r="MI95" s="1692" t="s">
        <v>29</v>
      </c>
      <c r="MJ95" s="1692" t="s">
        <v>29</v>
      </c>
      <c r="MK95" s="1721" t="s">
        <v>29</v>
      </c>
      <c r="ML95" s="1859" t="s">
        <v>20</v>
      </c>
      <c r="MM95" s="1692" t="s">
        <v>20</v>
      </c>
      <c r="MN95" s="1692" t="s">
        <v>29</v>
      </c>
      <c r="MO95" s="1861" t="s">
        <v>677</v>
      </c>
      <c r="MP95" s="1859" t="s">
        <v>29</v>
      </c>
      <c r="MQ95" s="1692" t="s">
        <v>29</v>
      </c>
      <c r="MR95" s="1692" t="s">
        <v>20</v>
      </c>
      <c r="MS95" s="1860" t="s">
        <v>29</v>
      </c>
      <c r="MT95" s="1859" t="s">
        <v>20</v>
      </c>
      <c r="MU95" s="1692" t="s">
        <v>20</v>
      </c>
      <c r="MV95" s="1692" t="s">
        <v>20</v>
      </c>
      <c r="MW95" s="1860" t="s">
        <v>29</v>
      </c>
      <c r="MX95" s="1859" t="s">
        <v>29</v>
      </c>
      <c r="MY95" s="1692" t="s">
        <v>20</v>
      </c>
      <c r="MZ95" s="1692" t="s">
        <v>29</v>
      </c>
      <c r="NA95" s="1860" t="s">
        <v>29</v>
      </c>
      <c r="NB95" s="1859" t="s">
        <v>20</v>
      </c>
      <c r="NC95" s="1692" t="s">
        <v>29</v>
      </c>
      <c r="ND95" s="1692" t="s">
        <v>29</v>
      </c>
      <c r="NE95" s="1860" t="s">
        <v>29</v>
      </c>
      <c r="NF95" s="1859" t="s">
        <v>20</v>
      </c>
      <c r="NG95" s="1692" t="s">
        <v>20</v>
      </c>
      <c r="NH95" s="1692" t="s">
        <v>20</v>
      </c>
      <c r="NI95" s="1860" t="s">
        <v>29</v>
      </c>
      <c r="NJ95" s="1859" t="s">
        <v>20</v>
      </c>
      <c r="NK95" s="1692" t="s">
        <v>29</v>
      </c>
      <c r="NL95" s="1692" t="s">
        <v>20</v>
      </c>
      <c r="NM95" s="1860" t="s">
        <v>20</v>
      </c>
      <c r="NN95" s="1859" t="s">
        <v>29</v>
      </c>
      <c r="NO95" s="1692" t="s">
        <v>29</v>
      </c>
      <c r="NP95" s="1692" t="s">
        <v>20</v>
      </c>
      <c r="NQ95" s="1860" t="s">
        <v>20</v>
      </c>
      <c r="NR95" s="1859" t="s">
        <v>29</v>
      </c>
      <c r="NS95" s="1692" t="s">
        <v>20</v>
      </c>
      <c r="NT95" s="1692" t="s">
        <v>20</v>
      </c>
      <c r="NU95" s="1860" t="s">
        <v>29</v>
      </c>
      <c r="NV95" s="1859" t="s">
        <v>20</v>
      </c>
      <c r="NW95" s="1692" t="s">
        <v>29</v>
      </c>
      <c r="NX95" s="1692" t="s">
        <v>20</v>
      </c>
      <c r="NY95" s="1860" t="s">
        <v>20</v>
      </c>
      <c r="NZ95" s="1859" t="s">
        <v>20</v>
      </c>
      <c r="OA95" s="1692" t="s">
        <v>29</v>
      </c>
      <c r="OB95" s="1692" t="s">
        <v>20</v>
      </c>
      <c r="OC95" s="1692" t="s">
        <v>20</v>
      </c>
      <c r="OD95" s="1860"/>
      <c r="OE95" s="1859" t="s">
        <v>29</v>
      </c>
      <c r="OF95" s="1692" t="s">
        <v>29</v>
      </c>
      <c r="OG95" s="1862" t="s">
        <v>20</v>
      </c>
      <c r="OH95" s="1862" t="s">
        <v>29</v>
      </c>
      <c r="OI95" s="1863"/>
      <c r="OJ95" s="1864" t="s">
        <v>20</v>
      </c>
      <c r="OK95" s="1862" t="s">
        <v>20</v>
      </c>
      <c r="OL95" s="1862" t="s">
        <v>20</v>
      </c>
      <c r="OM95" s="1865" t="s">
        <v>29</v>
      </c>
      <c r="ON95" s="1864" t="s">
        <v>20</v>
      </c>
      <c r="OO95" s="1862" t="s">
        <v>29</v>
      </c>
      <c r="OP95" s="1862" t="s">
        <v>20</v>
      </c>
      <c r="OQ95" s="1863" t="s">
        <v>20</v>
      </c>
      <c r="OR95" s="1864" t="s">
        <v>20</v>
      </c>
      <c r="OS95" s="1862" t="s">
        <v>764</v>
      </c>
      <c r="OT95" s="1866" t="s">
        <v>29</v>
      </c>
      <c r="OU95" s="1867" t="s">
        <v>20</v>
      </c>
      <c r="OV95" s="1859" t="s">
        <v>20</v>
      </c>
      <c r="OW95" s="1692" t="s">
        <v>20</v>
      </c>
      <c r="OX95" s="1692" t="s">
        <v>29</v>
      </c>
      <c r="OY95" s="1692" t="s">
        <v>20</v>
      </c>
      <c r="OZ95" s="1860"/>
      <c r="PA95" s="1859" t="s">
        <v>29</v>
      </c>
      <c r="PB95" s="1692" t="s">
        <v>29</v>
      </c>
      <c r="PC95" s="1692" t="s">
        <v>20</v>
      </c>
      <c r="PD95" s="1692" t="s">
        <v>29</v>
      </c>
      <c r="PE95" s="1860"/>
      <c r="PF95" s="1864" t="s">
        <v>20</v>
      </c>
      <c r="PG95" s="1862" t="s">
        <v>20</v>
      </c>
      <c r="PH95" s="1862" t="s">
        <v>20</v>
      </c>
      <c r="PI95" s="1863" t="s">
        <v>29</v>
      </c>
      <c r="PJ95" s="1864" t="s">
        <v>20</v>
      </c>
      <c r="PK95" s="1862" t="s">
        <v>20</v>
      </c>
      <c r="PL95" s="1862" t="s">
        <v>29</v>
      </c>
      <c r="PM95" s="1863" t="s">
        <v>20</v>
      </c>
      <c r="PN95" s="1864" t="s">
        <v>29</v>
      </c>
      <c r="PO95" s="1862" t="s">
        <v>20</v>
      </c>
      <c r="PP95" s="1862" t="s">
        <v>20</v>
      </c>
      <c r="PQ95" s="1863" t="s">
        <v>29</v>
      </c>
      <c r="PR95" s="1864" t="s">
        <v>20</v>
      </c>
      <c r="PS95" s="1862" t="s">
        <v>20</v>
      </c>
      <c r="PT95" s="1862" t="s">
        <v>763</v>
      </c>
      <c r="PU95" s="1860" t="s">
        <v>20</v>
      </c>
      <c r="PV95" s="1868" t="s">
        <v>29</v>
      </c>
      <c r="PW95" s="1869" t="s">
        <v>29</v>
      </c>
      <c r="PX95" s="1869" t="s">
        <v>29</v>
      </c>
      <c r="PY95" s="1870" t="s">
        <v>29</v>
      </c>
      <c r="PZ95" s="1868" t="s">
        <v>29</v>
      </c>
      <c r="QA95" s="1869" t="s">
        <v>29</v>
      </c>
      <c r="QB95" s="1869" t="s">
        <v>20</v>
      </c>
      <c r="QC95" s="1870" t="s">
        <v>29</v>
      </c>
      <c r="QD95" s="1868" t="s">
        <v>598</v>
      </c>
      <c r="QE95" s="1692" t="s">
        <v>20</v>
      </c>
      <c r="QF95" s="1692" t="s">
        <v>29</v>
      </c>
      <c r="QG95" s="1860" t="s">
        <v>29</v>
      </c>
      <c r="QH95" s="1859"/>
      <c r="QI95" s="1692"/>
      <c r="QJ95" s="1692"/>
      <c r="QK95" s="1692"/>
      <c r="QL95" s="1693"/>
      <c r="QM95" s="1691" t="s">
        <v>29</v>
      </c>
      <c r="QN95" s="1692" t="s">
        <v>29</v>
      </c>
      <c r="QO95" s="1692" t="s">
        <v>29</v>
      </c>
      <c r="QP95" s="1692" t="s">
        <v>29</v>
      </c>
      <c r="QQ95" s="1721"/>
      <c r="QR95" s="1871" t="s">
        <v>20</v>
      </c>
      <c r="QS95" s="1872" t="s">
        <v>20</v>
      </c>
      <c r="QT95" s="1872" t="s">
        <v>29</v>
      </c>
      <c r="QU95" s="1873" t="s">
        <v>591</v>
      </c>
      <c r="QV95" s="1860"/>
      <c r="QW95" s="1859" t="s">
        <v>29</v>
      </c>
      <c r="QX95" s="1692" t="s">
        <v>29</v>
      </c>
      <c r="QY95" s="1692" t="s">
        <v>20</v>
      </c>
      <c r="QZ95" s="1692" t="s">
        <v>20</v>
      </c>
      <c r="RA95" s="1860"/>
      <c r="RB95" s="1859" t="s">
        <v>29</v>
      </c>
      <c r="RC95" s="1692" t="s">
        <v>20</v>
      </c>
      <c r="RD95" s="1692" t="s">
        <v>20</v>
      </c>
      <c r="RE95" s="1692" t="s">
        <v>29</v>
      </c>
      <c r="RF95" s="1860"/>
      <c r="RG95" s="1859"/>
      <c r="RH95" s="1692"/>
      <c r="RI95" s="1692"/>
      <c r="RJ95" s="1692"/>
      <c r="RK95" s="1860"/>
      <c r="RL95" s="1859" t="s">
        <v>29</v>
      </c>
      <c r="RM95" s="1692" t="s">
        <v>29</v>
      </c>
      <c r="RN95" s="1692" t="s">
        <v>20</v>
      </c>
      <c r="RO95" s="1692" t="s">
        <v>20</v>
      </c>
      <c r="RP95" s="1860" t="s">
        <v>20</v>
      </c>
      <c r="RQ95" s="1859" t="s">
        <v>29</v>
      </c>
      <c r="RR95" s="1692" t="s">
        <v>29</v>
      </c>
      <c r="RS95" s="1692" t="s">
        <v>20</v>
      </c>
      <c r="RT95" s="1860" t="s">
        <v>20</v>
      </c>
      <c r="RU95" s="1859" t="s">
        <v>29</v>
      </c>
      <c r="RV95" s="1692" t="s">
        <v>20</v>
      </c>
      <c r="RW95" s="1692" t="s">
        <v>20</v>
      </c>
      <c r="RX95" s="1692" t="s">
        <v>20</v>
      </c>
      <c r="RY95" s="1860"/>
      <c r="RZ95" s="1697" t="s">
        <v>29</v>
      </c>
      <c r="SA95" s="1697" t="s">
        <v>29</v>
      </c>
      <c r="SB95" s="1697" t="s">
        <v>29</v>
      </c>
      <c r="SC95" s="1697" t="s">
        <v>20</v>
      </c>
      <c r="SD95" s="1697"/>
      <c r="SE95" s="1874" t="s">
        <v>20</v>
      </c>
      <c r="SF95" s="1692" t="s">
        <v>20</v>
      </c>
      <c r="SG95" s="1692" t="s">
        <v>20</v>
      </c>
      <c r="SH95" s="1692" t="s">
        <v>29</v>
      </c>
      <c r="SI95" s="1860"/>
      <c r="SJ95" s="1697" t="s">
        <v>29</v>
      </c>
      <c r="SK95" s="1697" t="s">
        <v>29</v>
      </c>
      <c r="SL95" s="1697" t="s">
        <v>20</v>
      </c>
      <c r="SM95" s="1697" t="s">
        <v>29</v>
      </c>
      <c r="SN95" s="1697"/>
      <c r="SO95" s="1691" t="s">
        <v>29</v>
      </c>
      <c r="SP95" s="1692" t="s">
        <v>20</v>
      </c>
      <c r="SQ95" s="1692" t="s">
        <v>20</v>
      </c>
      <c r="SR95" s="1692" t="s">
        <v>20</v>
      </c>
      <c r="SS95" s="1860"/>
      <c r="ST95" s="1859" t="s">
        <v>20</v>
      </c>
      <c r="SU95" s="1692" t="s">
        <v>29</v>
      </c>
      <c r="SV95" s="1692" t="s">
        <v>20</v>
      </c>
      <c r="SW95" s="1692" t="s">
        <v>20</v>
      </c>
      <c r="SX95" s="1860"/>
      <c r="SY95" s="1859" t="s">
        <v>29</v>
      </c>
      <c r="SZ95" s="1692" t="s">
        <v>29</v>
      </c>
      <c r="TA95" s="1692" t="s">
        <v>29</v>
      </c>
      <c r="TB95" s="1692" t="s">
        <v>20</v>
      </c>
      <c r="TC95" s="1860"/>
      <c r="TD95" s="1859" t="s">
        <v>29</v>
      </c>
      <c r="TE95" s="1692" t="s">
        <v>20</v>
      </c>
      <c r="TF95" s="1692" t="s">
        <v>29</v>
      </c>
      <c r="TG95" s="1692" t="s">
        <v>20</v>
      </c>
      <c r="TH95" s="1859"/>
      <c r="TI95" s="1692"/>
      <c r="TJ95" s="1692"/>
      <c r="TK95" s="1692"/>
      <c r="TL95" s="1859" t="s">
        <v>20</v>
      </c>
      <c r="TM95" s="1692" t="s">
        <v>20</v>
      </c>
      <c r="TN95" s="1692" t="s">
        <v>20</v>
      </c>
      <c r="TO95" s="1692" t="s">
        <v>20</v>
      </c>
      <c r="TP95" s="1860"/>
      <c r="TQ95" s="1859" t="s">
        <v>29</v>
      </c>
      <c r="TR95" s="1692" t="s">
        <v>29</v>
      </c>
      <c r="TS95" s="1692" t="s">
        <v>29</v>
      </c>
      <c r="TT95" s="1721" t="s">
        <v>20</v>
      </c>
      <c r="TU95" s="1859" t="s">
        <v>29</v>
      </c>
      <c r="TV95" s="1692" t="s">
        <v>20</v>
      </c>
      <c r="TW95" s="1692" t="s">
        <v>29</v>
      </c>
      <c r="TX95" s="1860" t="s">
        <v>29</v>
      </c>
      <c r="TY95" s="1864" t="s">
        <v>20</v>
      </c>
      <c r="TZ95" s="1862" t="s">
        <v>29</v>
      </c>
      <c r="UA95" s="1862" t="s">
        <v>20</v>
      </c>
      <c r="UB95" s="1862" t="s">
        <v>20</v>
      </c>
      <c r="UC95" s="1863"/>
      <c r="UD95" s="1864" t="s">
        <v>20</v>
      </c>
      <c r="UE95" s="1862" t="s">
        <v>20</v>
      </c>
      <c r="UF95" s="1862" t="s">
        <v>20</v>
      </c>
      <c r="UG95" s="1862" t="s">
        <v>29</v>
      </c>
      <c r="UH95" s="1863"/>
      <c r="UI95" s="1864" t="s">
        <v>20</v>
      </c>
      <c r="UJ95" s="1862" t="s">
        <v>29</v>
      </c>
      <c r="UK95" s="1862" t="s">
        <v>20</v>
      </c>
      <c r="UL95" s="1862" t="s">
        <v>864</v>
      </c>
      <c r="UM95" s="1860"/>
      <c r="UN95" s="1859" t="s">
        <v>29</v>
      </c>
      <c r="UO95" s="1692" t="s">
        <v>20</v>
      </c>
      <c r="UP95" s="1692" t="s">
        <v>20</v>
      </c>
      <c r="UQ95" s="1869" t="s">
        <v>29</v>
      </c>
      <c r="UR95" s="1870"/>
      <c r="US95" s="1868" t="s">
        <v>29</v>
      </c>
      <c r="UT95" s="1869" t="s">
        <v>29</v>
      </c>
      <c r="UU95" s="1869" t="s">
        <v>29</v>
      </c>
      <c r="UV95" s="1869" t="s">
        <v>20</v>
      </c>
      <c r="UW95" s="1870"/>
      <c r="UX95" s="1868" t="s">
        <v>29</v>
      </c>
      <c r="UY95" s="1869" t="s">
        <v>29</v>
      </c>
      <c r="UZ95" s="1869" t="s">
        <v>20</v>
      </c>
      <c r="VA95" s="1869" t="s">
        <v>29</v>
      </c>
      <c r="VB95" s="1870"/>
      <c r="VC95" s="1868" t="s">
        <v>598</v>
      </c>
      <c r="VD95" s="1872" t="s">
        <v>20</v>
      </c>
      <c r="VE95" s="1872" t="s">
        <v>29</v>
      </c>
      <c r="VF95" s="1872" t="s">
        <v>20</v>
      </c>
      <c r="VG95" s="1873"/>
      <c r="VH95" s="1875" t="s">
        <v>591</v>
      </c>
      <c r="VI95" s="1692" t="s">
        <v>20</v>
      </c>
      <c r="VJ95" s="1869" t="s">
        <v>29</v>
      </c>
      <c r="VK95" s="1869" t="s">
        <v>29</v>
      </c>
      <c r="VL95" s="1870"/>
      <c r="VM95" s="1868" t="s">
        <v>29</v>
      </c>
      <c r="VN95" s="1869" t="s">
        <v>29</v>
      </c>
      <c r="VO95" s="1869" t="s">
        <v>20</v>
      </c>
      <c r="VP95" s="1876" t="s">
        <v>20</v>
      </c>
      <c r="VQ95" s="1868" t="s">
        <v>29</v>
      </c>
      <c r="VR95" s="1869" t="s">
        <v>29</v>
      </c>
      <c r="VS95" s="1869" t="s">
        <v>29</v>
      </c>
      <c r="VT95" s="1869" t="s">
        <v>598</v>
      </c>
      <c r="VU95" s="1877"/>
      <c r="VV95" s="1878" t="s">
        <v>29</v>
      </c>
      <c r="VW95" s="1879" t="s">
        <v>20</v>
      </c>
      <c r="VX95" s="1879" t="s">
        <v>29</v>
      </c>
      <c r="VY95" s="1879" t="s">
        <v>29</v>
      </c>
      <c r="VZ95" s="1880"/>
      <c r="WA95" s="1878" t="s">
        <v>20</v>
      </c>
      <c r="WB95" s="1879" t="s">
        <v>29</v>
      </c>
      <c r="WC95" s="1879" t="s">
        <v>29</v>
      </c>
      <c r="WD95" s="1879" t="s">
        <v>29</v>
      </c>
      <c r="WE95" s="1880"/>
      <c r="WF95" s="1878" t="s">
        <v>29</v>
      </c>
      <c r="WG95" s="1879" t="s">
        <v>998</v>
      </c>
      <c r="WH95" s="1833" t="s">
        <v>20</v>
      </c>
      <c r="WI95" s="1833" t="s">
        <v>29</v>
      </c>
      <c r="WJ95" s="1877"/>
      <c r="WK95" s="1884" t="s">
        <v>20</v>
      </c>
      <c r="WL95" s="1833" t="s">
        <v>29</v>
      </c>
      <c r="WM95" s="1833" t="s">
        <v>20</v>
      </c>
      <c r="WN95" s="1833" t="s">
        <v>29</v>
      </c>
      <c r="WO95" s="1877"/>
      <c r="WP95" s="1884" t="s">
        <v>29</v>
      </c>
      <c r="WQ95" s="1833" t="s">
        <v>20</v>
      </c>
      <c r="WR95" s="1833" t="s">
        <v>29</v>
      </c>
      <c r="WS95" s="1834" t="s">
        <v>20</v>
      </c>
      <c r="WT95" s="1832" t="s">
        <v>20</v>
      </c>
      <c r="WU95" s="1833" t="s">
        <v>29</v>
      </c>
      <c r="WV95" s="1833" t="s">
        <v>29</v>
      </c>
      <c r="WW95" s="1833" t="s">
        <v>29</v>
      </c>
      <c r="WX95" s="1853"/>
      <c r="WY95" s="1884" t="s">
        <v>20</v>
      </c>
      <c r="WZ95" s="1833" t="s">
        <v>20</v>
      </c>
      <c r="XA95" s="1833" t="s">
        <v>29</v>
      </c>
      <c r="XB95" s="1833" t="s">
        <v>20</v>
      </c>
      <c r="XC95" s="149" t="s">
        <v>2205</v>
      </c>
      <c r="XD95" s="1901"/>
      <c r="XE95" s="1901"/>
      <c r="XF95" s="1901"/>
      <c r="XG95" s="1901"/>
      <c r="XH95" s="1901"/>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4"/>
      <c r="QM96" s="1592"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7"/>
      <c r="VN96" s="1738"/>
      <c r="VO96" s="1738"/>
      <c r="VP96" s="1800"/>
      <c r="VQ96" s="1737"/>
      <c r="VR96" s="1738"/>
      <c r="VS96" s="1738"/>
      <c r="VT96" s="1738"/>
      <c r="VU96" s="1804"/>
      <c r="VV96" s="1737"/>
      <c r="VW96" s="1738"/>
      <c r="VX96" s="1738"/>
      <c r="VY96" s="1738"/>
      <c r="VZ96" s="1804"/>
      <c r="WA96" s="1737"/>
      <c r="WB96" s="1738"/>
      <c r="WC96" s="1738"/>
      <c r="WD96" s="1738"/>
      <c r="WE96" s="1804"/>
      <c r="WF96" s="1737"/>
      <c r="WG96" s="1738"/>
      <c r="WH96" s="1738"/>
      <c r="WI96" s="1738"/>
      <c r="WJ96" s="1804"/>
      <c r="WK96" s="1737"/>
      <c r="WL96" s="1738"/>
      <c r="WM96" s="1738"/>
      <c r="WN96" s="1738"/>
      <c r="WO96" s="1804"/>
      <c r="WP96" s="1737"/>
      <c r="WQ96" s="1738"/>
      <c r="WR96" s="1738"/>
      <c r="WS96" s="1892"/>
      <c r="WT96" s="1894"/>
      <c r="WU96" s="1738"/>
      <c r="WV96" s="1738"/>
      <c r="WW96" s="1738"/>
      <c r="WX96" s="1800"/>
      <c r="WY96" s="1737"/>
      <c r="WZ96" s="1738"/>
      <c r="XA96" s="1738"/>
      <c r="XB96" s="1738"/>
      <c r="XC96" s="1804"/>
      <c r="XD96" s="1912" t="s">
        <v>2229</v>
      </c>
      <c r="XE96" s="1738"/>
      <c r="XF96" s="1738"/>
      <c r="XG96" s="1738"/>
      <c r="XH96" s="1804"/>
      <c r="XI96" s="1737"/>
      <c r="XJ96" s="1738"/>
      <c r="XK96" s="1738"/>
      <c r="XL96" s="1738"/>
      <c r="XM96" s="1804"/>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9" t="s">
        <v>29</v>
      </c>
      <c r="VN97" s="1701" t="s">
        <v>29</v>
      </c>
      <c r="VO97" s="1701" t="s">
        <v>20</v>
      </c>
      <c r="VP97" s="1801" t="s">
        <v>29</v>
      </c>
      <c r="VQ97" s="1739" t="s">
        <v>20</v>
      </c>
      <c r="VR97" s="1701" t="s">
        <v>29</v>
      </c>
      <c r="VS97" s="1701" t="s">
        <v>20</v>
      </c>
      <c r="VT97" s="1701" t="s">
        <v>20</v>
      </c>
      <c r="VU97" s="1702"/>
      <c r="VV97" s="1739" t="s">
        <v>20</v>
      </c>
      <c r="VW97" s="1701" t="s">
        <v>29</v>
      </c>
      <c r="VX97" s="1701" t="s">
        <v>20</v>
      </c>
      <c r="VY97" s="1701" t="s">
        <v>29</v>
      </c>
      <c r="VZ97" s="1702"/>
      <c r="WA97" s="1739"/>
      <c r="WB97" s="1701"/>
      <c r="WC97" s="1701"/>
      <c r="WD97" s="1701"/>
      <c r="WE97" s="1702"/>
      <c r="WF97" s="1739"/>
      <c r="WG97" s="1701"/>
      <c r="WH97" s="1701"/>
      <c r="WI97" s="1701"/>
      <c r="WJ97" s="1702"/>
      <c r="WK97" s="1739"/>
      <c r="WL97" s="1701"/>
      <c r="WM97" s="1701"/>
      <c r="WN97" s="1701"/>
      <c r="WO97" s="1702"/>
      <c r="WP97" s="1739"/>
      <c r="WQ97" s="1701"/>
      <c r="WR97" s="1701"/>
      <c r="WS97" s="1845"/>
      <c r="WT97" s="1846" t="s">
        <v>29</v>
      </c>
      <c r="WU97" s="1701"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2"/>
      <c r="XI97" s="1739" t="s">
        <v>20</v>
      </c>
      <c r="XJ97" s="1701" t="s">
        <v>29</v>
      </c>
      <c r="XK97" s="1701" t="s">
        <v>29</v>
      </c>
      <c r="XL97" s="1701" t="s">
        <v>20</v>
      </c>
      <c r="XM97" s="1801"/>
      <c r="XN97" s="684"/>
      <c r="XO97" s="493"/>
      <c r="XP97" s="493"/>
      <c r="XQ97" s="493"/>
      <c r="XR97" s="686"/>
      <c r="XS97" s="1739" t="e">
        <v>#N/A</v>
      </c>
      <c r="XT97" s="1701" t="e">
        <v>#N/A</v>
      </c>
      <c r="XU97" s="1701" t="e">
        <v>#N/A</v>
      </c>
      <c r="XV97" s="1701" t="e">
        <v>#N/A</v>
      </c>
      <c r="XW97" s="1702"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9" t="s">
        <v>20</v>
      </c>
      <c r="VN98" s="1701" t="s">
        <v>29</v>
      </c>
      <c r="VO98" s="1701" t="s">
        <v>20</v>
      </c>
      <c r="VP98" s="1801" t="s">
        <v>29</v>
      </c>
      <c r="VQ98" s="1739"/>
      <c r="VR98" s="1701"/>
      <c r="VS98" s="1701"/>
      <c r="VT98" s="1701"/>
      <c r="VU98" s="1702"/>
      <c r="VV98" s="1739"/>
      <c r="VW98" s="1701"/>
      <c r="VX98" s="1701"/>
      <c r="VY98" s="1701"/>
      <c r="VZ98" s="1702"/>
      <c r="WA98" s="1739"/>
      <c r="WB98" s="1701"/>
      <c r="WC98" s="1701"/>
      <c r="WD98" s="1701"/>
      <c r="WE98" s="1702"/>
      <c r="WF98" s="1739"/>
      <c r="WG98" s="1701"/>
      <c r="WH98" s="1701"/>
      <c r="WI98" s="1701"/>
      <c r="WJ98" s="1702"/>
      <c r="WK98" s="1739"/>
      <c r="WL98" s="1701"/>
      <c r="WM98" s="1701"/>
      <c r="WN98" s="1701"/>
      <c r="WO98" s="1702"/>
      <c r="WP98" s="1739"/>
      <c r="WQ98" s="1701"/>
      <c r="WR98" s="1701"/>
      <c r="WS98" s="1845"/>
      <c r="WT98" s="1846"/>
      <c r="WU98" s="1701"/>
      <c r="WV98" s="1701"/>
      <c r="WW98" s="1701"/>
      <c r="WX98" s="1801"/>
      <c r="WY98" s="1739"/>
      <c r="WZ98" s="1701"/>
      <c r="XA98" s="1701"/>
      <c r="XB98" s="1701"/>
      <c r="XC98" s="1702"/>
      <c r="XD98" s="1739"/>
      <c r="XE98" s="1701"/>
      <c r="XF98" s="1701"/>
      <c r="XG98" s="1701"/>
      <c r="XH98" s="1702"/>
      <c r="XI98" s="1739"/>
      <c r="XJ98" s="1701"/>
      <c r="XK98" s="1701"/>
      <c r="XL98" s="1701"/>
      <c r="XM98" s="1801"/>
      <c r="XN98" s="684"/>
      <c r="XO98" s="493"/>
      <c r="XP98" s="493"/>
      <c r="XQ98" s="493"/>
      <c r="XR98" s="686"/>
      <c r="XS98" s="1739" t="e">
        <v>#N/A</v>
      </c>
      <c r="XT98" s="1701" t="e">
        <v>#N/A</v>
      </c>
      <c r="XU98" s="1701" t="e">
        <v>#N/A</v>
      </c>
      <c r="XV98" s="1701" t="e">
        <v>#N/A</v>
      </c>
      <c r="XW98" s="1702"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3"/>
      <c r="AW99" s="514"/>
      <c r="AX99" s="515"/>
      <c r="AY99" s="515"/>
      <c r="AZ99" s="515"/>
      <c r="BA99" s="1643"/>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2" t="s">
        <v>20</v>
      </c>
      <c r="IU99" s="326"/>
      <c r="IV99" s="324" t="s">
        <v>29</v>
      </c>
      <c r="IW99" s="325" t="s">
        <v>29</v>
      </c>
      <c r="IX99" s="325" t="s">
        <v>20</v>
      </c>
      <c r="IY99" s="1902"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5" t="s">
        <v>29</v>
      </c>
      <c r="SD99" s="1935"/>
      <c r="SE99" s="1936"/>
      <c r="SF99" s="520"/>
      <c r="SG99" s="520"/>
      <c r="SH99" s="520"/>
      <c r="SI99" s="521"/>
      <c r="SJ99" s="1935"/>
      <c r="SK99" s="1935"/>
      <c r="SL99" s="1935"/>
      <c r="SM99" s="1935"/>
      <c r="SN99" s="1935"/>
      <c r="SO99" s="1937"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5"/>
      <c r="VN99" s="1746"/>
      <c r="VO99" s="1746"/>
      <c r="VP99" s="1803"/>
      <c r="VQ99" s="1745"/>
      <c r="VR99" s="1746"/>
      <c r="VS99" s="1746"/>
      <c r="VT99" s="1746"/>
      <c r="VU99" s="1806"/>
      <c r="VV99" s="1745"/>
      <c r="VW99" s="1746"/>
      <c r="VX99" s="1746"/>
      <c r="VY99" s="1746"/>
      <c r="VZ99" s="1806"/>
      <c r="WA99" s="1745"/>
      <c r="WB99" s="1746"/>
      <c r="WC99" s="1746"/>
      <c r="WD99" s="1746"/>
      <c r="WE99" s="1806"/>
      <c r="WF99" s="1745"/>
      <c r="WG99" s="1746"/>
      <c r="WH99" s="1746"/>
      <c r="WI99" s="1746"/>
      <c r="WJ99" s="1806"/>
      <c r="WK99" s="1745"/>
      <c r="WL99" s="1746"/>
      <c r="WM99" s="1746"/>
      <c r="WN99" s="1746"/>
      <c r="WO99" s="1806"/>
      <c r="WP99" s="1745"/>
      <c r="WQ99" s="1746"/>
      <c r="WR99" s="1746"/>
      <c r="WS99" s="1893"/>
      <c r="WT99" s="1895"/>
      <c r="WU99" s="1746"/>
      <c r="WV99" s="1746"/>
      <c r="WW99" s="1746"/>
      <c r="WX99" s="1803"/>
      <c r="WY99" s="1745"/>
      <c r="WZ99" s="1746"/>
      <c r="XA99" s="1746"/>
      <c r="XB99" s="1746"/>
      <c r="XC99" s="1806"/>
      <c r="XD99" s="1745"/>
      <c r="XE99" s="1746"/>
      <c r="XF99" s="1746"/>
      <c r="XG99" s="1746"/>
      <c r="XH99" s="1806"/>
      <c r="XI99" s="1745"/>
      <c r="XJ99" s="1746"/>
      <c r="XK99" s="1746"/>
      <c r="XL99" s="1746"/>
      <c r="XM99" s="1803"/>
      <c r="XN99" s="1024"/>
      <c r="XO99" s="1025"/>
      <c r="XP99" s="1025"/>
      <c r="XQ99" s="1025"/>
      <c r="XR99" s="1026"/>
      <c r="XS99" s="1745" t="e">
        <v>#N/A</v>
      </c>
      <c r="XT99" s="1746" t="e">
        <v>#N/A</v>
      </c>
      <c r="XU99" s="1746" t="e">
        <v>#N/A</v>
      </c>
      <c r="XV99" s="1746" t="e">
        <v>#N/A</v>
      </c>
      <c r="XW99" s="1806"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9" t="s">
        <v>20</v>
      </c>
      <c r="VN100" s="1701" t="s">
        <v>20</v>
      </c>
      <c r="VO100" s="1701" t="s">
        <v>29</v>
      </c>
      <c r="VP100" s="1801" t="s">
        <v>20</v>
      </c>
      <c r="VQ100" s="1739" t="s">
        <v>29</v>
      </c>
      <c r="VR100" s="1701" t="s">
        <v>29</v>
      </c>
      <c r="VS100" s="1701" t="s">
        <v>20</v>
      </c>
      <c r="VT100" s="1701" t="s">
        <v>20</v>
      </c>
      <c r="VU100" s="1702" t="s">
        <v>29</v>
      </c>
      <c r="VV100" s="1739"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39" t="s">
        <v>20</v>
      </c>
      <c r="WZ100" s="1701" t="s">
        <v>20</v>
      </c>
      <c r="XA100" s="1701" t="s">
        <v>29</v>
      </c>
      <c r="XB100" s="1701" t="s">
        <v>29</v>
      </c>
      <c r="XC100" s="1702" t="s">
        <v>20</v>
      </c>
      <c r="XD100" s="1739" t="s">
        <v>29</v>
      </c>
      <c r="XE100" s="1701" t="s">
        <v>29</v>
      </c>
      <c r="XF100" s="1701" t="s">
        <v>20</v>
      </c>
      <c r="XG100" s="1701" t="s">
        <v>29</v>
      </c>
      <c r="XH100" s="1702"/>
      <c r="XI100" s="1739" t="s">
        <v>29</v>
      </c>
      <c r="XJ100" s="1701" t="s">
        <v>20</v>
      </c>
      <c r="XK100" s="1701" t="s">
        <v>29</v>
      </c>
      <c r="XL100" s="1701" t="s">
        <v>29</v>
      </c>
      <c r="XM100" s="1801"/>
      <c r="XN100" s="1739" t="s">
        <v>20</v>
      </c>
      <c r="XO100" s="1701" t="s">
        <v>20</v>
      </c>
      <c r="XP100" s="1701" t="s">
        <v>20</v>
      </c>
      <c r="XQ100" s="1701" t="s">
        <v>29</v>
      </c>
      <c r="XR100" s="1702" t="s">
        <v>29</v>
      </c>
      <c r="XS100" s="1739" t="s">
        <v>20</v>
      </c>
      <c r="XT100" s="1701" t="s">
        <v>29</v>
      </c>
      <c r="XU100" s="1701" t="s">
        <v>20</v>
      </c>
      <c r="XV100" s="1701" t="s">
        <v>20</v>
      </c>
      <c r="XW100" s="1702"/>
      <c r="XX100" s="1739"/>
      <c r="XY100" s="1701"/>
      <c r="XZ100" s="1701"/>
      <c r="YA100" s="1701"/>
      <c r="YB100" s="1702"/>
      <c r="YC100" s="1739"/>
      <c r="YD100" s="1701"/>
      <c r="YE100" s="1701"/>
      <c r="YF100" s="1701"/>
      <c r="YG100" s="1702"/>
      <c r="YH100" s="1739"/>
      <c r="YI100" s="1701"/>
      <c r="YJ100" s="1701"/>
      <c r="YK100" s="1701"/>
      <c r="YL100" s="1801"/>
      <c r="YM100" s="1739"/>
      <c r="YN100" s="1701"/>
      <c r="YO100" s="1701"/>
      <c r="YP100" s="1701"/>
      <c r="YQ100" s="1702"/>
      <c r="YR100" s="1838" t="e">
        <v>#N/A</v>
      </c>
      <c r="YS100" s="1838" t="e">
        <v>#N/A</v>
      </c>
      <c r="YT100" s="1838" t="e">
        <v>#N/A</v>
      </c>
      <c r="YU100" s="1838" t="e">
        <v>#N/A</v>
      </c>
      <c r="YV100" s="1838"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9"/>
      <c r="VR101" s="1701"/>
      <c r="VS101" s="1701"/>
      <c r="VT101" s="1701"/>
      <c r="VU101" s="1702"/>
      <c r="VV101" s="1739" t="s">
        <v>29</v>
      </c>
      <c r="VW101" s="1701" t="s">
        <v>20</v>
      </c>
      <c r="VX101" s="1701" t="s">
        <v>29</v>
      </c>
      <c r="VY101" s="1701" t="s">
        <v>20</v>
      </c>
      <c r="VZ101" s="1702"/>
      <c r="WA101" s="1739" t="s">
        <v>29</v>
      </c>
      <c r="WB101" s="1701" t="s">
        <v>20</v>
      </c>
      <c r="WC101" s="1701" t="s">
        <v>29</v>
      </c>
      <c r="WD101" s="1701" t="s">
        <v>20</v>
      </c>
      <c r="WE101" s="1702"/>
      <c r="WF101" s="1739" t="s">
        <v>29</v>
      </c>
      <c r="WG101" s="1701" t="s">
        <v>20</v>
      </c>
      <c r="WH101" s="1701" t="s">
        <v>29</v>
      </c>
      <c r="WI101" s="1701" t="s">
        <v>29</v>
      </c>
      <c r="WJ101" s="1702"/>
      <c r="WK101" s="1739" t="s">
        <v>29</v>
      </c>
      <c r="WL101" s="1701" t="s">
        <v>29</v>
      </c>
      <c r="WM101" s="1701" t="s">
        <v>20</v>
      </c>
      <c r="WN101" s="1701" t="s">
        <v>20</v>
      </c>
      <c r="WO101" s="1702"/>
      <c r="WP101" s="1739" t="s">
        <v>29</v>
      </c>
      <c r="WQ101" s="1701" t="s">
        <v>29</v>
      </c>
      <c r="WR101" s="1701" t="s">
        <v>29</v>
      </c>
      <c r="WS101" s="1845" t="s">
        <v>20</v>
      </c>
      <c r="WT101" s="1846" t="s">
        <v>20</v>
      </c>
      <c r="WU101" s="1701" t="s">
        <v>20</v>
      </c>
      <c r="WV101" s="1701" t="s">
        <v>29</v>
      </c>
      <c r="WW101" s="1701" t="s">
        <v>20</v>
      </c>
      <c r="WX101" s="1801"/>
      <c r="WY101" s="1739"/>
      <c r="WZ101" s="1701"/>
      <c r="XA101" s="1701"/>
      <c r="XB101" s="1701"/>
      <c r="XC101" s="1702"/>
      <c r="XD101" s="1739" t="s">
        <v>20</v>
      </c>
      <c r="XE101" s="1701" t="s">
        <v>29</v>
      </c>
      <c r="XF101" s="1701" t="s">
        <v>29</v>
      </c>
      <c r="XG101" s="1701" t="s">
        <v>29</v>
      </c>
      <c r="XH101" s="1702"/>
      <c r="XI101" s="1739"/>
      <c r="XJ101" s="1701"/>
      <c r="XK101" s="1701"/>
      <c r="XL101" s="1701"/>
      <c r="XM101" s="1801"/>
      <c r="XN101" s="1739"/>
      <c r="XO101" s="1701"/>
      <c r="XP101" s="1701"/>
      <c r="XQ101" s="1701"/>
      <c r="XR101" s="1702"/>
      <c r="XS101" s="1739"/>
      <c r="XT101" s="1701"/>
      <c r="XU101" s="1701"/>
      <c r="XV101" s="1701"/>
      <c r="XW101" s="1702"/>
      <c r="XX101" s="1739"/>
      <c r="XY101" s="1701"/>
      <c r="XZ101" s="1701"/>
      <c r="YA101" s="1701"/>
      <c r="YB101" s="1702"/>
      <c r="YC101" s="1739"/>
      <c r="YD101" s="1701"/>
      <c r="YE101" s="1701"/>
      <c r="YF101" s="1701"/>
      <c r="YG101" s="1702"/>
      <c r="YH101" s="1739"/>
      <c r="YI101" s="1701"/>
      <c r="YJ101" s="1701"/>
      <c r="YK101" s="1701"/>
      <c r="YL101" s="1801"/>
      <c r="YM101" s="1739"/>
      <c r="YN101" s="1701"/>
      <c r="YO101" s="1701"/>
      <c r="YP101" s="1701"/>
      <c r="YQ101" s="1702"/>
      <c r="YR101" s="1838" t="e">
        <v>#N/A</v>
      </c>
      <c r="YS101" s="1838" t="e">
        <v>#N/A</v>
      </c>
      <c r="YT101" s="1838" t="e">
        <v>#N/A</v>
      </c>
      <c r="YU101" s="1838" t="e">
        <v>#N/A</v>
      </c>
      <c r="YV101" s="1838"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9"/>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1" t="s">
        <v>29</v>
      </c>
      <c r="WJ102" s="1702"/>
      <c r="WK102" s="1739"/>
      <c r="WL102" s="1701"/>
      <c r="WM102" s="1701"/>
      <c r="WN102" s="1701"/>
      <c r="WO102" s="1702"/>
      <c r="WP102" s="1739" t="s">
        <v>20</v>
      </c>
      <c r="WQ102" s="1701" t="s">
        <v>20</v>
      </c>
      <c r="WR102" s="1701" t="s">
        <v>20</v>
      </c>
      <c r="WS102" s="1845" t="s">
        <v>20</v>
      </c>
      <c r="WT102" s="1846" t="s">
        <v>29</v>
      </c>
      <c r="WU102" s="1701" t="s">
        <v>29</v>
      </c>
      <c r="WV102" s="1701" t="s">
        <v>20</v>
      </c>
      <c r="WW102" s="1701" t="s">
        <v>20</v>
      </c>
      <c r="WX102" s="1801"/>
      <c r="WY102" s="1739"/>
      <c r="WZ102" s="1701"/>
      <c r="XA102" s="1701"/>
      <c r="XB102" s="1701"/>
      <c r="XC102" s="1702"/>
      <c r="XD102" s="1739" t="s">
        <v>29</v>
      </c>
      <c r="XE102" s="1701" t="s">
        <v>20</v>
      </c>
      <c r="XF102" s="1701" t="s">
        <v>29</v>
      </c>
      <c r="XG102" s="1701" t="s">
        <v>20</v>
      </c>
      <c r="XH102" s="1702"/>
      <c r="XI102" s="1739" t="s">
        <v>20</v>
      </c>
      <c r="XJ102" s="1701" t="s">
        <v>29</v>
      </c>
      <c r="XK102" s="1701" t="s">
        <v>20</v>
      </c>
      <c r="XL102" s="1701" t="s">
        <v>29</v>
      </c>
      <c r="XM102" s="1801"/>
      <c r="XN102" s="1739"/>
      <c r="XO102" s="1701"/>
      <c r="XP102" s="1701"/>
      <c r="XQ102" s="1701"/>
      <c r="XR102" s="1702"/>
      <c r="XS102" s="1739" t="s">
        <v>20</v>
      </c>
      <c r="XT102" s="1701" t="s">
        <v>20</v>
      </c>
      <c r="XU102" s="1701" t="s">
        <v>20</v>
      </c>
      <c r="XV102" s="1701" t="s">
        <v>20</v>
      </c>
      <c r="XW102" s="1702"/>
      <c r="XX102" s="1739"/>
      <c r="XY102" s="1701"/>
      <c r="XZ102" s="1701"/>
      <c r="YA102" s="1701"/>
      <c r="YB102" s="1702"/>
      <c r="YC102" s="1739"/>
      <c r="YD102" s="1701"/>
      <c r="YE102" s="1701"/>
      <c r="YF102" s="1701"/>
      <c r="YG102" s="1702"/>
      <c r="YH102" s="1739" t="s">
        <v>20</v>
      </c>
      <c r="YI102" s="1701" t="s">
        <v>29</v>
      </c>
      <c r="YJ102" s="1701" t="s">
        <v>29</v>
      </c>
      <c r="YK102" s="1701" t="s">
        <v>29</v>
      </c>
      <c r="YL102" s="1801"/>
      <c r="YM102" s="1739" t="s">
        <v>20</v>
      </c>
      <c r="YN102" s="1701" t="s">
        <v>29</v>
      </c>
      <c r="YO102" s="1701" t="s">
        <v>20</v>
      </c>
      <c r="YP102" s="1701" t="s">
        <v>29</v>
      </c>
      <c r="YQ102" s="1702"/>
      <c r="YR102" s="1739"/>
      <c r="YS102" s="1701"/>
      <c r="YT102" s="1701"/>
      <c r="YU102" s="1701"/>
      <c r="YV102" s="1702"/>
      <c r="YW102" s="1739"/>
      <c r="YX102" s="1701"/>
      <c r="YY102" s="1701"/>
      <c r="YZ102" s="1701"/>
      <c r="ZA102" s="1702"/>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4"/>
      <c r="QM103" s="1592" t="s">
        <v>20</v>
      </c>
      <c r="QN103" s="200" t="s">
        <v>20</v>
      </c>
      <c r="QO103" s="200" t="s">
        <v>20</v>
      </c>
      <c r="QP103" s="200" t="s">
        <v>763</v>
      </c>
      <c r="QQ103" s="192"/>
      <c r="QR103" s="1592"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58"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7" t="s">
        <v>20</v>
      </c>
      <c r="VN103" s="1738" t="s">
        <v>29</v>
      </c>
      <c r="VO103" s="1738" t="s">
        <v>29</v>
      </c>
      <c r="VP103" s="1800" t="s">
        <v>29</v>
      </c>
      <c r="VQ103" s="1737" t="s">
        <v>20</v>
      </c>
      <c r="VR103" s="1738" t="s">
        <v>29</v>
      </c>
      <c r="VS103" s="1738" t="s">
        <v>29</v>
      </c>
      <c r="VT103" s="1738" t="s">
        <v>20</v>
      </c>
      <c r="VU103" s="1804"/>
      <c r="VV103" s="1737" t="s">
        <v>20</v>
      </c>
      <c r="VW103" s="1738" t="s">
        <v>29</v>
      </c>
      <c r="VX103" s="1738" t="s">
        <v>29</v>
      </c>
      <c r="VY103" s="1738" t="s">
        <v>29</v>
      </c>
      <c r="VZ103" s="1804"/>
      <c r="WA103" s="1737"/>
      <c r="WB103" s="1738"/>
      <c r="WC103" s="1738"/>
      <c r="WD103" s="1738"/>
      <c r="WE103" s="1804"/>
      <c r="WF103" s="1737"/>
      <c r="WG103" s="1738"/>
      <c r="WH103" s="1738"/>
      <c r="WI103" s="1738"/>
      <c r="WJ103" s="1804"/>
      <c r="WK103" s="1737"/>
      <c r="WL103" s="1738"/>
      <c r="WM103" s="1738"/>
      <c r="WN103" s="1738"/>
      <c r="WO103" s="1804"/>
      <c r="WP103" s="1737"/>
      <c r="WQ103" s="1738"/>
      <c r="WR103" s="1738"/>
      <c r="WS103" s="1892"/>
      <c r="WT103" s="1894"/>
      <c r="WU103" s="1738"/>
      <c r="WV103" s="1738"/>
      <c r="WW103" s="1738"/>
      <c r="WX103" s="1800"/>
      <c r="WY103" s="1737"/>
      <c r="WZ103" s="1738"/>
      <c r="XA103" s="1738"/>
      <c r="XB103" s="1738"/>
      <c r="XC103" s="1804"/>
      <c r="XD103" s="1737" t="s">
        <v>591</v>
      </c>
      <c r="XE103" s="1738" t="s">
        <v>29</v>
      </c>
      <c r="XF103" s="1738" t="s">
        <v>20</v>
      </c>
      <c r="XG103" s="1738" t="s">
        <v>29</v>
      </c>
      <c r="XH103" s="1804"/>
      <c r="XI103" s="1737" t="s">
        <v>29</v>
      </c>
      <c r="XJ103" s="1738" t="s">
        <v>29</v>
      </c>
      <c r="XK103" s="1738" t="s">
        <v>20</v>
      </c>
      <c r="XL103" s="1738" t="s">
        <v>29</v>
      </c>
      <c r="XM103" s="1800"/>
      <c r="XN103" s="1737" t="s">
        <v>20</v>
      </c>
      <c r="XO103" s="1738" t="s">
        <v>20</v>
      </c>
      <c r="XP103" s="1738" t="s">
        <v>29</v>
      </c>
      <c r="XQ103" s="1738" t="s">
        <v>29</v>
      </c>
      <c r="XR103" s="1804"/>
      <c r="XS103" s="1737"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8" t="s">
        <v>29</v>
      </c>
      <c r="YG103" s="1804"/>
      <c r="YH103" s="1737" t="s">
        <v>29</v>
      </c>
      <c r="YI103" s="1738" t="s">
        <v>29</v>
      </c>
      <c r="YJ103" s="197" t="s">
        <v>20</v>
      </c>
      <c r="YK103" s="197" t="s">
        <v>20</v>
      </c>
      <c r="YL103" s="1750"/>
      <c r="YM103" s="242" t="s">
        <v>591</v>
      </c>
      <c r="YN103" s="1738" t="s">
        <v>20</v>
      </c>
      <c r="YO103" s="1738" t="s">
        <v>20</v>
      </c>
      <c r="YP103" s="1738" t="s">
        <v>20</v>
      </c>
      <c r="YQ103" s="1804"/>
      <c r="YR103" s="1737"/>
      <c r="YS103" s="1738"/>
      <c r="YT103" s="1738"/>
      <c r="YU103" s="1738"/>
      <c r="YV103" s="1804"/>
      <c r="YW103" s="1737"/>
      <c r="YX103" s="1738"/>
      <c r="YY103" s="1738"/>
      <c r="YZ103" s="1738"/>
      <c r="ZA103" s="1804"/>
      <c r="ZB103" s="2003"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36"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5"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4"/>
      <c r="VV104" s="1737" t="s">
        <v>20</v>
      </c>
      <c r="VW104" s="1738" t="s">
        <v>29</v>
      </c>
      <c r="VX104" s="1738" t="s">
        <v>29</v>
      </c>
      <c r="VY104" s="1738" t="s">
        <v>29</v>
      </c>
      <c r="VZ104" s="1804"/>
      <c r="WA104" s="1737" t="s">
        <v>20</v>
      </c>
      <c r="WB104" s="1738" t="s">
        <v>20</v>
      </c>
      <c r="WC104" s="1738" t="s">
        <v>29</v>
      </c>
      <c r="WD104" s="1738" t="s">
        <v>20</v>
      </c>
      <c r="WE104" s="1804"/>
      <c r="WF104" s="1737" t="s">
        <v>20</v>
      </c>
      <c r="WG104" s="1738" t="s">
        <v>29</v>
      </c>
      <c r="WH104" s="1738" t="s">
        <v>20</v>
      </c>
      <c r="WI104" s="1738" t="s">
        <v>29</v>
      </c>
      <c r="WJ104" s="1804"/>
      <c r="WK104" s="1737" t="s">
        <v>29</v>
      </c>
      <c r="WL104" s="1738" t="s">
        <v>29</v>
      </c>
      <c r="WM104" s="1738" t="s">
        <v>29</v>
      </c>
      <c r="WN104" s="1738" t="s">
        <v>29</v>
      </c>
      <c r="WO104" s="1804"/>
      <c r="WP104" s="1737" t="s">
        <v>29</v>
      </c>
      <c r="WQ104" s="1738" t="s">
        <v>20</v>
      </c>
      <c r="WR104" s="1738" t="s">
        <v>29</v>
      </c>
      <c r="WS104" s="1892" t="s">
        <v>20</v>
      </c>
      <c r="WT104" s="1894" t="s">
        <v>20</v>
      </c>
      <c r="WU104" s="1738" t="s">
        <v>20</v>
      </c>
      <c r="WV104" s="1738" t="s">
        <v>20</v>
      </c>
      <c r="WW104" s="1738" t="s">
        <v>29</v>
      </c>
      <c r="WX104" s="1800"/>
      <c r="WY104" s="1737" t="s">
        <v>20</v>
      </c>
      <c r="WZ104" s="1738" t="s">
        <v>20</v>
      </c>
      <c r="XA104" s="1738" t="s">
        <v>29</v>
      </c>
      <c r="XB104" s="1738" t="s">
        <v>29</v>
      </c>
      <c r="XC104" s="1804"/>
      <c r="XD104" s="1737" t="s">
        <v>29</v>
      </c>
      <c r="XE104" s="1738" t="s">
        <v>29</v>
      </c>
      <c r="XF104" s="1738" t="s">
        <v>20</v>
      </c>
      <c r="XG104" s="1738" t="s">
        <v>29</v>
      </c>
      <c r="XH104" s="1804"/>
      <c r="XI104" s="1737" t="s">
        <v>29</v>
      </c>
      <c r="XJ104" s="1738" t="s">
        <v>20</v>
      </c>
      <c r="XK104" s="1738" t="s">
        <v>29</v>
      </c>
      <c r="XL104" s="1738" t="s">
        <v>20</v>
      </c>
      <c r="XM104" s="1800"/>
      <c r="XN104" s="1737" t="s">
        <v>29</v>
      </c>
      <c r="XO104" s="1738" t="s">
        <v>29</v>
      </c>
      <c r="XP104" s="1738" t="s">
        <v>20</v>
      </c>
      <c r="XQ104" s="1738" t="s">
        <v>29</v>
      </c>
      <c r="XR104" s="1804"/>
      <c r="XS104" s="1737" t="s">
        <v>20</v>
      </c>
      <c r="XT104" s="1738" t="s">
        <v>29</v>
      </c>
      <c r="XU104" s="1738" t="s">
        <v>20</v>
      </c>
      <c r="XV104" s="1738" t="s">
        <v>20</v>
      </c>
      <c r="XW104" s="1804"/>
      <c r="XX104" s="1737" t="s">
        <v>29</v>
      </c>
      <c r="XY104" s="1738" t="s">
        <v>20</v>
      </c>
      <c r="XZ104" s="1738" t="s">
        <v>20</v>
      </c>
      <c r="YA104" s="1738" t="s">
        <v>29</v>
      </c>
      <c r="YB104" s="1804"/>
      <c r="YC104" s="1737" t="s">
        <v>20</v>
      </c>
      <c r="YD104" s="1738" t="s">
        <v>20</v>
      </c>
      <c r="YE104" s="1738" t="s">
        <v>20</v>
      </c>
      <c r="YF104" s="1738" t="s">
        <v>29</v>
      </c>
      <c r="YG104" s="1804"/>
      <c r="YH104" s="1737" t="s">
        <v>20</v>
      </c>
      <c r="YI104" s="1738" t="s">
        <v>20</v>
      </c>
      <c r="YJ104" s="1738" t="s">
        <v>29</v>
      </c>
      <c r="YK104" s="1738" t="s">
        <v>20</v>
      </c>
      <c r="YL104" s="1800"/>
      <c r="YM104" s="1737" t="s">
        <v>29</v>
      </c>
      <c r="YN104" s="1738" t="s">
        <v>20</v>
      </c>
      <c r="YO104" s="1738" t="s">
        <v>20</v>
      </c>
      <c r="YP104" s="1738" t="s">
        <v>20</v>
      </c>
      <c r="YQ104" s="1804"/>
      <c r="YR104" s="1737" t="s">
        <v>29</v>
      </c>
      <c r="YS104" s="1738" t="s">
        <v>29</v>
      </c>
      <c r="YT104" s="1738" t="s">
        <v>20</v>
      </c>
      <c r="YU104" s="1738" t="s">
        <v>20</v>
      </c>
      <c r="YV104" s="1804"/>
      <c r="YW104" s="1737" t="s">
        <v>20</v>
      </c>
      <c r="YX104" s="1738" t="s">
        <v>29</v>
      </c>
      <c r="YY104" s="1738" t="s">
        <v>2377</v>
      </c>
      <c r="YZ104" s="1738" t="s">
        <v>29</v>
      </c>
      <c r="ZA104" s="2011" t="s">
        <v>2373</v>
      </c>
      <c r="ZB104" s="1737"/>
      <c r="ZC104" s="1738"/>
      <c r="ZD104" s="1738"/>
      <c r="ZE104" s="1738"/>
      <c r="ZF104" s="1804"/>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37"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6" t="s">
        <v>20</v>
      </c>
      <c r="WT105" s="1593" t="s">
        <v>780</v>
      </c>
      <c r="WU105" s="1744" t="s">
        <v>20</v>
      </c>
      <c r="WV105" s="1744" t="s">
        <v>29</v>
      </c>
      <c r="WW105" s="1744" t="s">
        <v>20</v>
      </c>
      <c r="WX105" s="1802"/>
      <c r="WY105" s="1743" t="s">
        <v>20</v>
      </c>
      <c r="WZ105" s="1744" t="s">
        <v>20</v>
      </c>
      <c r="XA105" s="1744" t="s">
        <v>29</v>
      </c>
      <c r="XB105" s="1744" t="s">
        <v>29</v>
      </c>
      <c r="XC105" s="1805"/>
      <c r="XD105" s="1743" t="s">
        <v>20</v>
      </c>
      <c r="XE105" s="1744" t="s">
        <v>20</v>
      </c>
      <c r="XF105" s="1744" t="s">
        <v>29</v>
      </c>
      <c r="XG105" s="1744" t="s">
        <v>20</v>
      </c>
      <c r="XH105" s="1805"/>
      <c r="XI105" s="1743" t="s">
        <v>20</v>
      </c>
      <c r="XJ105" s="1744" t="s">
        <v>29</v>
      </c>
      <c r="XK105" s="1744" t="s">
        <v>29</v>
      </c>
      <c r="XL105" s="1744" t="s">
        <v>20</v>
      </c>
      <c r="XM105" s="1802"/>
      <c r="XN105" s="1743" t="s">
        <v>20</v>
      </c>
      <c r="XO105" s="1744"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4" t="s">
        <v>29</v>
      </c>
      <c r="YB105" s="1805"/>
      <c r="YC105" s="1743" t="s">
        <v>29</v>
      </c>
      <c r="YD105" s="1744" t="s">
        <v>20</v>
      </c>
      <c r="YE105" s="1744" t="s">
        <v>29</v>
      </c>
      <c r="YF105" s="1744" t="s">
        <v>29</v>
      </c>
      <c r="YG105" s="1805"/>
      <c r="YH105" s="1743"/>
      <c r="YI105" s="1744"/>
      <c r="YJ105" s="1744"/>
      <c r="YK105" s="1744"/>
      <c r="YL105" s="1802"/>
      <c r="YM105" s="1743"/>
      <c r="YN105" s="1744"/>
      <c r="YO105" s="1744"/>
      <c r="YP105" s="1744"/>
      <c r="YQ105" s="1805"/>
      <c r="YR105" s="1743" t="s">
        <v>29</v>
      </c>
      <c r="YS105" s="1744" t="s">
        <v>29</v>
      </c>
      <c r="YT105" s="1744" t="s">
        <v>20</v>
      </c>
      <c r="YU105" s="1744" t="s">
        <v>29</v>
      </c>
      <c r="YV105" s="1805"/>
      <c r="YW105" s="2013" t="s">
        <v>2373</v>
      </c>
      <c r="YX105" s="1744"/>
      <c r="YY105" s="1744"/>
      <c r="YZ105" s="1744"/>
      <c r="ZA105" s="1805"/>
      <c r="ZB105" s="1743"/>
      <c r="ZC105" s="1744"/>
      <c r="ZD105" s="1744"/>
      <c r="ZE105" s="1744"/>
      <c r="ZF105" s="1805"/>
      <c r="ZG105" s="1962"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38"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20"/>
      <c r="Y106" s="535"/>
      <c r="Z106" s="535"/>
      <c r="AA106" s="535"/>
      <c r="AB106" s="536"/>
      <c r="AC106" s="1921"/>
      <c r="AD106" s="1922"/>
      <c r="AE106" s="1923"/>
      <c r="AF106" s="1922"/>
      <c r="AG106" s="1922"/>
      <c r="AH106" s="1924"/>
      <c r="AI106" s="1922"/>
      <c r="AJ106" s="517"/>
      <c r="AK106" s="517"/>
      <c r="AL106" s="517"/>
      <c r="AM106" s="531"/>
      <c r="AN106" s="517"/>
      <c r="AO106" s="517"/>
      <c r="AP106" s="517"/>
      <c r="AQ106" s="517"/>
      <c r="AR106" s="531"/>
      <c r="AS106" s="517"/>
      <c r="AT106" s="517"/>
      <c r="AU106" s="515"/>
      <c r="AV106" s="1643"/>
      <c r="AW106" s="514"/>
      <c r="AX106" s="1925"/>
      <c r="AY106" s="1925"/>
      <c r="AZ106" s="1925"/>
      <c r="BA106" s="1926"/>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7"/>
      <c r="CC106" s="1928"/>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2"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3" t="s">
        <v>20</v>
      </c>
      <c r="SC106" s="1923" t="s">
        <v>29</v>
      </c>
      <c r="SD106" s="1923"/>
      <c r="SE106" s="1929" t="s">
        <v>20</v>
      </c>
      <c r="SF106" s="535" t="s">
        <v>20</v>
      </c>
      <c r="SG106" s="535" t="s">
        <v>20</v>
      </c>
      <c r="SH106" s="535" t="s">
        <v>20</v>
      </c>
      <c r="SI106" s="536"/>
      <c r="SJ106" s="1923" t="s">
        <v>29</v>
      </c>
      <c r="SK106" s="1923" t="s">
        <v>20</v>
      </c>
      <c r="SL106" s="1923" t="s">
        <v>20</v>
      </c>
      <c r="SM106" s="1923" t="s">
        <v>29</v>
      </c>
      <c r="SN106" s="1923"/>
      <c r="SO106" s="1930"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6"/>
      <c r="WA106" s="1745" t="s">
        <v>29</v>
      </c>
      <c r="WB106" s="522" t="s">
        <v>20</v>
      </c>
      <c r="WC106" s="522" t="s">
        <v>20</v>
      </c>
      <c r="WD106" s="522" t="s">
        <v>591</v>
      </c>
      <c r="WE106" s="1806"/>
      <c r="WF106" s="1745"/>
      <c r="WG106" s="1746"/>
      <c r="WH106" s="1746"/>
      <c r="WI106" s="1746"/>
      <c r="WJ106" s="1806"/>
      <c r="WK106" s="1745"/>
      <c r="WL106" s="1746"/>
      <c r="WM106" s="1746"/>
      <c r="WN106" s="1746"/>
      <c r="WO106" s="1806"/>
      <c r="WP106" s="1745"/>
      <c r="WQ106" s="1746"/>
      <c r="WR106" s="1746"/>
      <c r="WS106" s="1893"/>
      <c r="WT106" s="1895" t="s">
        <v>29</v>
      </c>
      <c r="WU106" s="1746"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6"/>
      <c r="XI106" s="1745" t="s">
        <v>29</v>
      </c>
      <c r="XJ106" s="1746" t="s">
        <v>29</v>
      </c>
      <c r="XK106" s="522" t="s">
        <v>20</v>
      </c>
      <c r="XL106" s="522" t="s">
        <v>20</v>
      </c>
      <c r="XM106" s="532"/>
      <c r="XN106" s="1257" t="s">
        <v>20</v>
      </c>
      <c r="XO106" s="1746" t="s">
        <v>29</v>
      </c>
      <c r="XP106" s="1746" t="s">
        <v>20</v>
      </c>
      <c r="XQ106" s="1746" t="s">
        <v>20</v>
      </c>
      <c r="XR106" s="1806"/>
      <c r="XS106" s="1745" t="s">
        <v>20</v>
      </c>
      <c r="XT106" s="1746" t="s">
        <v>20</v>
      </c>
      <c r="XU106" s="1746" t="s">
        <v>20</v>
      </c>
      <c r="XV106" s="1746" t="s">
        <v>29</v>
      </c>
      <c r="XW106" s="1806"/>
      <c r="XX106" s="1745" t="s">
        <v>20</v>
      </c>
      <c r="XY106" s="1746" t="s">
        <v>20</v>
      </c>
      <c r="XZ106" s="1746" t="s">
        <v>29</v>
      </c>
      <c r="YA106" s="1746" t="s">
        <v>29</v>
      </c>
      <c r="YB106" s="1806"/>
      <c r="YC106" s="1745" t="s">
        <v>20</v>
      </c>
      <c r="YD106" s="1746" t="s">
        <v>20</v>
      </c>
      <c r="YE106" s="1746" t="s">
        <v>20</v>
      </c>
      <c r="YF106" s="1746" t="s">
        <v>29</v>
      </c>
      <c r="YG106" s="1806"/>
      <c r="YH106" s="1745" t="s">
        <v>29</v>
      </c>
      <c r="YI106" s="1746" t="s">
        <v>29</v>
      </c>
      <c r="YJ106" s="1746" t="s">
        <v>20</v>
      </c>
      <c r="YK106" s="1746" t="s">
        <v>20</v>
      </c>
      <c r="YL106" s="1803"/>
      <c r="YM106" s="1745" t="s">
        <v>29</v>
      </c>
      <c r="YN106" s="1746" t="s">
        <v>29</v>
      </c>
      <c r="YO106" s="1746" t="s">
        <v>29</v>
      </c>
      <c r="YP106" s="1746" t="s">
        <v>20</v>
      </c>
      <c r="YQ106" s="1806"/>
      <c r="YR106" s="1745" t="s">
        <v>20</v>
      </c>
      <c r="YS106" s="1746" t="s">
        <v>29</v>
      </c>
      <c r="YT106" s="1746" t="s">
        <v>29</v>
      </c>
      <c r="YU106" s="1746" t="s">
        <v>20</v>
      </c>
      <c r="YV106" s="1806"/>
      <c r="YW106" s="1745" t="s">
        <v>20</v>
      </c>
      <c r="YX106" s="1746" t="s">
        <v>29</v>
      </c>
      <c r="YY106" s="1746" t="s">
        <v>2377</v>
      </c>
      <c r="YZ106" s="1746" t="s">
        <v>29</v>
      </c>
      <c r="ZA106" s="2012" t="s">
        <v>2373</v>
      </c>
      <c r="ZB106" s="1745"/>
      <c r="ZC106" s="1746"/>
      <c r="ZD106" s="1746"/>
      <c r="ZE106" s="1746"/>
      <c r="ZF106" s="1806"/>
      <c r="ZG106" s="1944" t="s">
        <v>111</v>
      </c>
      <c r="ZH106" s="1919"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37"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9" t="s">
        <v>20</v>
      </c>
      <c r="VN107" s="1701" t="s">
        <v>29</v>
      </c>
      <c r="VO107" s="1701" t="s">
        <v>20</v>
      </c>
      <c r="VP107" s="1801" t="s">
        <v>29</v>
      </c>
      <c r="VQ107" s="1739" t="s">
        <v>29</v>
      </c>
      <c r="VR107" s="1701" t="s">
        <v>20</v>
      </c>
      <c r="VS107" s="1701" t="s">
        <v>29</v>
      </c>
      <c r="VT107" s="1701" t="s">
        <v>29</v>
      </c>
      <c r="VU107" s="1702"/>
      <c r="VV107" s="1739" t="s">
        <v>20</v>
      </c>
      <c r="VW107" s="1701" t="s">
        <v>20</v>
      </c>
      <c r="VX107" s="1701" t="s">
        <v>20</v>
      </c>
      <c r="VY107" s="1701" t="s">
        <v>20</v>
      </c>
      <c r="VZ107" s="1702"/>
      <c r="WA107" s="1739" t="s">
        <v>29</v>
      </c>
      <c r="WB107" s="1701" t="s">
        <v>20</v>
      </c>
      <c r="WC107" s="1701" t="s">
        <v>29</v>
      </c>
      <c r="WD107" s="1701" t="s">
        <v>29</v>
      </c>
      <c r="WE107" s="1702"/>
      <c r="WF107" s="1739" t="s">
        <v>29</v>
      </c>
      <c r="WG107" s="1701" t="s">
        <v>20</v>
      </c>
      <c r="WH107" s="1701" t="s">
        <v>29</v>
      </c>
      <c r="WI107" s="1701" t="s">
        <v>20</v>
      </c>
      <c r="WJ107" s="1702"/>
      <c r="WK107" s="1739" t="s">
        <v>20</v>
      </c>
      <c r="WL107" s="1701" t="s">
        <v>20</v>
      </c>
      <c r="WM107" s="1701" t="s">
        <v>20</v>
      </c>
      <c r="WN107" s="1701" t="s">
        <v>20</v>
      </c>
      <c r="WO107" s="1702"/>
      <c r="WP107" s="1739" t="s">
        <v>20</v>
      </c>
      <c r="WQ107" s="1701" t="s">
        <v>20</v>
      </c>
      <c r="WR107" s="1701" t="s">
        <v>29</v>
      </c>
      <c r="WS107" s="1845" t="s">
        <v>29</v>
      </c>
      <c r="WT107" s="1846" t="s">
        <v>29</v>
      </c>
      <c r="WU107" s="1701" t="s">
        <v>20</v>
      </c>
      <c r="WV107" s="1701" t="s">
        <v>29</v>
      </c>
      <c r="WW107" s="1701" t="s">
        <v>20</v>
      </c>
      <c r="WX107" s="1801"/>
      <c r="WY107" s="1739" t="s">
        <v>29</v>
      </c>
      <c r="WZ107" s="1701" t="s">
        <v>20</v>
      </c>
      <c r="XA107" s="1701" t="s">
        <v>29</v>
      </c>
      <c r="XB107" s="1701" t="s">
        <v>20</v>
      </c>
      <c r="XC107" s="1702"/>
      <c r="XD107" s="1739" t="s">
        <v>20</v>
      </c>
      <c r="XE107" s="1701" t="s">
        <v>29</v>
      </c>
      <c r="XF107" s="1701" t="s">
        <v>29</v>
      </c>
      <c r="XG107" s="1701" t="s">
        <v>29</v>
      </c>
      <c r="XH107" s="1702"/>
      <c r="XI107" s="1739" t="s">
        <v>20</v>
      </c>
      <c r="XJ107" s="1701" t="s">
        <v>20</v>
      </c>
      <c r="XK107" s="1701" t="s">
        <v>20</v>
      </c>
      <c r="XL107" s="1701" t="s">
        <v>29</v>
      </c>
      <c r="XM107" s="1801"/>
      <c r="XN107" s="1739" t="s">
        <v>29</v>
      </c>
      <c r="XO107" s="1701" t="s">
        <v>29</v>
      </c>
      <c r="XP107" s="1701" t="s">
        <v>20</v>
      </c>
      <c r="XQ107" s="1701" t="s">
        <v>20</v>
      </c>
      <c r="XR107" s="1702"/>
      <c r="XS107" s="1739" t="s">
        <v>29</v>
      </c>
      <c r="XT107" s="1701" t="s">
        <v>29</v>
      </c>
      <c r="XU107" s="1701" t="s">
        <v>20</v>
      </c>
      <c r="XV107" s="1701" t="s">
        <v>29</v>
      </c>
      <c r="XW107" s="1702"/>
      <c r="XX107" s="1739" t="s">
        <v>29</v>
      </c>
      <c r="XY107" s="1701" t="s">
        <v>20</v>
      </c>
      <c r="XZ107" s="1701" t="s">
        <v>29</v>
      </c>
      <c r="YA107" s="1701" t="s">
        <v>20</v>
      </c>
      <c r="YB107" s="1702"/>
      <c r="YC107" s="1739" t="s">
        <v>29</v>
      </c>
      <c r="YD107" s="1701" t="s">
        <v>20</v>
      </c>
      <c r="YE107" s="1701" t="s">
        <v>29</v>
      </c>
      <c r="YF107" s="1701" t="s">
        <v>29</v>
      </c>
      <c r="YG107" s="1702"/>
      <c r="YH107" s="1739" t="s">
        <v>20</v>
      </c>
      <c r="YI107" s="1701" t="s">
        <v>29</v>
      </c>
      <c r="YJ107" s="1701" t="s">
        <v>29</v>
      </c>
      <c r="YK107" s="1701" t="s">
        <v>20</v>
      </c>
      <c r="YL107" s="1801"/>
      <c r="YM107" s="1739" t="s">
        <v>20</v>
      </c>
      <c r="YN107" s="1701" t="s">
        <v>20</v>
      </c>
      <c r="YO107" s="1701" t="s">
        <v>20</v>
      </c>
      <c r="YP107" s="1701" t="s">
        <v>20</v>
      </c>
      <c r="YQ107" s="1702"/>
      <c r="YR107" s="1739" t="s">
        <v>20</v>
      </c>
      <c r="YS107" s="1701" t="s">
        <v>29</v>
      </c>
      <c r="YT107" s="1701" t="s">
        <v>29</v>
      </c>
      <c r="YU107" s="1701" t="s">
        <v>29</v>
      </c>
      <c r="YV107" s="1702"/>
      <c r="YW107" s="1739" t="s">
        <v>29</v>
      </c>
      <c r="YX107" s="1701" t="s">
        <v>29</v>
      </c>
      <c r="YY107" s="1701" t="s">
        <v>2377</v>
      </c>
      <c r="YZ107" s="1701" t="s">
        <v>29</v>
      </c>
      <c r="ZA107" s="2013" t="s">
        <v>2373</v>
      </c>
      <c r="ZB107" s="1739"/>
      <c r="ZC107" s="1701"/>
      <c r="ZD107" s="1701"/>
      <c r="ZE107" s="1701"/>
      <c r="ZF107" s="1702"/>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37"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1" t="s">
        <v>29</v>
      </c>
      <c r="WI108" s="1701" t="s">
        <v>29</v>
      </c>
      <c r="WJ108" s="1702"/>
      <c r="WK108" s="1739" t="s">
        <v>20</v>
      </c>
      <c r="WL108" s="1701" t="s">
        <v>20</v>
      </c>
      <c r="WM108" s="1701" t="s">
        <v>20</v>
      </c>
      <c r="WN108" s="1701" t="s">
        <v>20</v>
      </c>
      <c r="WO108" s="1702"/>
      <c r="WP108" s="1739" t="s">
        <v>29</v>
      </c>
      <c r="WQ108" s="1701" t="s">
        <v>29</v>
      </c>
      <c r="WR108" s="1701" t="s">
        <v>29</v>
      </c>
      <c r="WS108" s="1845" t="s">
        <v>20</v>
      </c>
      <c r="WT108" s="1846" t="s">
        <v>29</v>
      </c>
      <c r="WU108" s="1701" t="s">
        <v>20</v>
      </c>
      <c r="WV108" s="1701" t="s">
        <v>20</v>
      </c>
      <c r="WW108" s="1701" t="s">
        <v>29</v>
      </c>
      <c r="WX108" s="1801"/>
      <c r="WY108" s="1739" t="s">
        <v>29</v>
      </c>
      <c r="WZ108" s="1701" t="s">
        <v>29</v>
      </c>
      <c r="XA108" s="1701" t="s">
        <v>29</v>
      </c>
      <c r="XB108" s="1701" t="s">
        <v>29</v>
      </c>
      <c r="XC108" s="1702"/>
      <c r="XD108" s="1739" t="s">
        <v>29</v>
      </c>
      <c r="XE108" s="150" t="s">
        <v>20</v>
      </c>
      <c r="XF108" s="150" t="s">
        <v>20</v>
      </c>
      <c r="XG108" s="150" t="s">
        <v>20</v>
      </c>
      <c r="XH108" s="151"/>
      <c r="XI108" s="152" t="s">
        <v>20</v>
      </c>
      <c r="XJ108" s="150" t="s">
        <v>20</v>
      </c>
      <c r="XK108" s="150" t="s">
        <v>20</v>
      </c>
      <c r="XL108" s="150" t="s">
        <v>20</v>
      </c>
      <c r="XM108" s="205"/>
      <c r="XN108" s="152" t="s">
        <v>762</v>
      </c>
      <c r="XO108" s="1701"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2" t="s">
        <v>20</v>
      </c>
      <c r="YC108" s="1739" t="s">
        <v>29</v>
      </c>
      <c r="YD108" s="1701" t="s">
        <v>20</v>
      </c>
      <c r="YE108" s="1701" t="s">
        <v>29</v>
      </c>
      <c r="YF108" s="1701" t="s">
        <v>29</v>
      </c>
      <c r="YG108" s="1702"/>
      <c r="YH108" s="1739" t="s">
        <v>29</v>
      </c>
      <c r="YI108" s="182" t="s">
        <v>20</v>
      </c>
      <c r="YJ108" s="182" t="s">
        <v>29</v>
      </c>
      <c r="YK108" s="182" t="s">
        <v>29</v>
      </c>
      <c r="YL108" s="208"/>
      <c r="YM108" s="181" t="s">
        <v>29</v>
      </c>
      <c r="YN108" s="182" t="s">
        <v>20</v>
      </c>
      <c r="YO108" s="182" t="s">
        <v>20</v>
      </c>
      <c r="YP108" s="1701" t="s">
        <v>20</v>
      </c>
      <c r="YQ108" s="1702"/>
      <c r="YR108" s="1739" t="s">
        <v>29</v>
      </c>
      <c r="YS108" s="1701" t="s">
        <v>29</v>
      </c>
      <c r="YT108" s="1701" t="s">
        <v>29</v>
      </c>
      <c r="YU108" s="1701" t="s">
        <v>20</v>
      </c>
      <c r="YV108" s="1702"/>
      <c r="YW108" s="1739" t="s">
        <v>20</v>
      </c>
      <c r="YX108" s="1701" t="s">
        <v>20</v>
      </c>
      <c r="YY108" s="1701" t="s">
        <v>2377</v>
      </c>
      <c r="YZ108" s="1701" t="s">
        <v>2377</v>
      </c>
      <c r="ZA108" s="2013" t="s">
        <v>2373</v>
      </c>
      <c r="ZB108" s="1739"/>
      <c r="ZC108" s="1701"/>
      <c r="ZD108" s="1701"/>
      <c r="ZE108" s="1701"/>
      <c r="ZF108" s="1702"/>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1" t="s">
        <v>20</v>
      </c>
      <c r="VA109" s="1701" t="s">
        <v>29</v>
      </c>
      <c r="VB109" s="1702"/>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1" t="s">
        <v>20</v>
      </c>
      <c r="VP109" s="1801" t="s">
        <v>20</v>
      </c>
      <c r="VQ109" s="1739" t="s">
        <v>29</v>
      </c>
      <c r="VR109" s="1701" t="s">
        <v>29</v>
      </c>
      <c r="VS109" s="1701" t="s">
        <v>20</v>
      </c>
      <c r="VT109" s="1701" t="s">
        <v>29</v>
      </c>
      <c r="VU109" s="1702"/>
      <c r="VV109" s="1739" t="s">
        <v>20</v>
      </c>
      <c r="VW109" s="1701" t="s">
        <v>20</v>
      </c>
      <c r="VX109" s="1701" t="s">
        <v>29</v>
      </c>
      <c r="VY109" s="1701" t="s">
        <v>29</v>
      </c>
      <c r="VZ109" s="1702"/>
      <c r="WA109" s="152" t="s">
        <v>20</v>
      </c>
      <c r="WB109" s="150" t="s">
        <v>20</v>
      </c>
      <c r="WC109" s="150" t="s">
        <v>20</v>
      </c>
      <c r="WD109" s="150" t="s">
        <v>20</v>
      </c>
      <c r="WE109" s="151"/>
      <c r="WF109" s="152" t="s">
        <v>20</v>
      </c>
      <c r="WG109" s="150" t="s">
        <v>864</v>
      </c>
      <c r="WH109" s="1701" t="s">
        <v>20</v>
      </c>
      <c r="WI109" s="1701" t="s">
        <v>20</v>
      </c>
      <c r="WJ109" s="1702"/>
      <c r="WK109" s="1739" t="s">
        <v>20</v>
      </c>
      <c r="WL109" s="1701" t="s">
        <v>20</v>
      </c>
      <c r="WM109" s="1701" t="s">
        <v>20</v>
      </c>
      <c r="WN109" s="1701" t="s">
        <v>29</v>
      </c>
      <c r="WO109" s="1702"/>
      <c r="WP109" s="1739" t="s">
        <v>29</v>
      </c>
      <c r="WQ109" s="1701" t="s">
        <v>29</v>
      </c>
      <c r="WR109" s="1701" t="s">
        <v>29</v>
      </c>
      <c r="WS109" s="1845" t="s">
        <v>20</v>
      </c>
      <c r="WT109" s="1846" t="s">
        <v>20</v>
      </c>
      <c r="WU109" s="1701" t="s">
        <v>20</v>
      </c>
      <c r="WV109" s="1701" t="s">
        <v>29</v>
      </c>
      <c r="WW109" s="1701" t="s">
        <v>20</v>
      </c>
      <c r="WX109" s="1801"/>
      <c r="WY109" s="1739" t="s">
        <v>29</v>
      </c>
      <c r="WZ109" s="1701" t="s">
        <v>29</v>
      </c>
      <c r="XA109" s="1701" t="s">
        <v>29</v>
      </c>
      <c r="XB109" s="1701" t="s">
        <v>29</v>
      </c>
      <c r="XC109" s="1702"/>
      <c r="XD109" s="1739" t="s">
        <v>29</v>
      </c>
      <c r="XE109" s="1701" t="s">
        <v>20</v>
      </c>
      <c r="XF109" s="1701" t="s">
        <v>20</v>
      </c>
      <c r="XG109" s="1701" t="s">
        <v>20</v>
      </c>
      <c r="XH109" s="1702"/>
      <c r="XI109" s="1739"/>
      <c r="XJ109" s="1701"/>
      <c r="XK109" s="1701"/>
      <c r="XL109" s="1701"/>
      <c r="XM109" s="1801"/>
      <c r="XN109" s="1739" t="s">
        <v>29</v>
      </c>
      <c r="XO109" s="1701" t="s">
        <v>29</v>
      </c>
      <c r="XP109" s="1701" t="s">
        <v>29</v>
      </c>
      <c r="XQ109" s="1701" t="s">
        <v>20</v>
      </c>
      <c r="XR109" s="1702"/>
      <c r="XS109" s="1739" t="s">
        <v>29</v>
      </c>
      <c r="XT109" s="1701" t="s">
        <v>20</v>
      </c>
      <c r="XU109" s="1701" t="s">
        <v>29</v>
      </c>
      <c r="XV109" s="1701" t="s">
        <v>20</v>
      </c>
      <c r="XW109" s="1702"/>
      <c r="XX109" s="1739" t="s">
        <v>20</v>
      </c>
      <c r="XY109" s="1701" t="s">
        <v>29</v>
      </c>
      <c r="XZ109" s="150" t="s">
        <v>20</v>
      </c>
      <c r="YA109" s="150" t="s">
        <v>20</v>
      </c>
      <c r="YB109" s="151"/>
      <c r="YC109" s="152" t="s">
        <v>20</v>
      </c>
      <c r="YD109" s="150" t="s">
        <v>20</v>
      </c>
      <c r="YE109" s="150" t="s">
        <v>20</v>
      </c>
      <c r="YF109" s="150" t="s">
        <v>20</v>
      </c>
      <c r="YG109" s="151"/>
      <c r="YH109" s="152" t="s">
        <v>20</v>
      </c>
      <c r="YI109" s="150" t="s">
        <v>762</v>
      </c>
      <c r="YJ109" s="1701" t="s">
        <v>20</v>
      </c>
      <c r="YK109" s="1701" t="s">
        <v>20</v>
      </c>
      <c r="YL109" s="1801"/>
      <c r="YM109" s="1739" t="s">
        <v>29</v>
      </c>
      <c r="YN109" s="1701" t="s">
        <v>29</v>
      </c>
      <c r="YO109" s="1701" t="s">
        <v>29</v>
      </c>
      <c r="YP109" s="1701" t="s">
        <v>20</v>
      </c>
      <c r="YQ109" s="1702"/>
      <c r="YR109" s="1739" t="s">
        <v>20</v>
      </c>
      <c r="YS109" s="1701" t="s">
        <v>20</v>
      </c>
      <c r="YT109" s="1701" t="s">
        <v>20</v>
      </c>
      <c r="YU109" s="1701" t="s">
        <v>20</v>
      </c>
      <c r="YV109" s="1702"/>
      <c r="YW109" s="2014" t="s">
        <v>2387</v>
      </c>
      <c r="YX109" s="1701"/>
      <c r="YY109" s="1701"/>
      <c r="YZ109" s="1701"/>
      <c r="ZA109" s="1702"/>
      <c r="ZB109" s="1739"/>
      <c r="ZC109" s="1701"/>
      <c r="ZD109" s="1701"/>
      <c r="ZE109" s="1701"/>
      <c r="ZF109" s="1702"/>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37"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1" t="s">
        <v>20</v>
      </c>
      <c r="VO110" s="1701" t="s">
        <v>29</v>
      </c>
      <c r="VP110" s="1801" t="s">
        <v>29</v>
      </c>
      <c r="VQ110" s="1739" t="s">
        <v>29</v>
      </c>
      <c r="VR110" s="1701" t="s">
        <v>29</v>
      </c>
      <c r="VS110" s="1701" t="s">
        <v>29</v>
      </c>
      <c r="VT110" s="1701" t="s">
        <v>20</v>
      </c>
      <c r="VU110" s="1702"/>
      <c r="VV110" s="1739" t="s">
        <v>20</v>
      </c>
      <c r="VW110" s="1701" t="s">
        <v>20</v>
      </c>
      <c r="VX110" s="1701" t="s">
        <v>20</v>
      </c>
      <c r="VY110" s="1701" t="s">
        <v>29</v>
      </c>
      <c r="VZ110" s="1702"/>
      <c r="WA110" s="1739" t="s">
        <v>20</v>
      </c>
      <c r="WB110" s="1701" t="s">
        <v>29</v>
      </c>
      <c r="WC110" s="1701" t="s">
        <v>20</v>
      </c>
      <c r="WD110" s="1701" t="s">
        <v>20</v>
      </c>
      <c r="WE110" s="1702"/>
      <c r="WF110" s="1739" t="s">
        <v>20</v>
      </c>
      <c r="WG110" s="1701" t="s">
        <v>29</v>
      </c>
      <c r="WH110" s="1701" t="s">
        <v>29</v>
      </c>
      <c r="WI110" s="1701" t="s">
        <v>20</v>
      </c>
      <c r="WJ110" s="1702"/>
      <c r="WK110" s="1739" t="s">
        <v>20</v>
      </c>
      <c r="WL110" s="1701" t="s">
        <v>29</v>
      </c>
      <c r="WM110" s="1701" t="s">
        <v>20</v>
      </c>
      <c r="WN110" s="1701" t="s">
        <v>29</v>
      </c>
      <c r="WO110" s="1702"/>
      <c r="WP110" s="1739" t="s">
        <v>20</v>
      </c>
      <c r="WQ110" s="1701" t="s">
        <v>29</v>
      </c>
      <c r="WR110" s="1701" t="s">
        <v>29</v>
      </c>
      <c r="WS110" s="1845" t="s">
        <v>29</v>
      </c>
      <c r="WT110" s="1846" t="s">
        <v>20</v>
      </c>
      <c r="WU110" s="1701" t="s">
        <v>29</v>
      </c>
      <c r="WV110" s="1701" t="s">
        <v>20</v>
      </c>
      <c r="WW110" s="1701" t="s">
        <v>29</v>
      </c>
      <c r="WX110" s="1801"/>
      <c r="WY110" s="1739" t="s">
        <v>20</v>
      </c>
      <c r="WZ110" s="1701" t="s">
        <v>20</v>
      </c>
      <c r="XA110" s="1701" t="s">
        <v>20</v>
      </c>
      <c r="XB110" s="1701" t="s">
        <v>29</v>
      </c>
      <c r="XC110" s="1702"/>
      <c r="XD110" s="1739" t="s">
        <v>20</v>
      </c>
      <c r="XE110" s="1701" t="s">
        <v>20</v>
      </c>
      <c r="XF110" s="1701" t="s">
        <v>29</v>
      </c>
      <c r="XG110" s="1701" t="s">
        <v>29</v>
      </c>
      <c r="XH110" s="1702"/>
      <c r="XI110" s="1739"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1" t="s">
        <v>20</v>
      </c>
      <c r="YA110" s="1701" t="s">
        <v>29</v>
      </c>
      <c r="YB110" s="1702"/>
      <c r="YC110" s="1739" t="s">
        <v>29</v>
      </c>
      <c r="YD110" s="1701" t="s">
        <v>20</v>
      </c>
      <c r="YE110" s="1701" t="s">
        <v>20</v>
      </c>
      <c r="YF110" s="1701" t="s">
        <v>29</v>
      </c>
      <c r="YG110" s="1702"/>
      <c r="YH110" s="1739"/>
      <c r="YI110" s="1701"/>
      <c r="YJ110" s="1701"/>
      <c r="YK110" s="1701"/>
      <c r="YL110" s="1801"/>
      <c r="YM110" s="1739" t="s">
        <v>20</v>
      </c>
      <c r="YN110" s="1701"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13" t="s">
        <v>2373</v>
      </c>
      <c r="ZB110" s="1739"/>
      <c r="ZC110" s="1701"/>
      <c r="ZD110" s="1701"/>
      <c r="ZE110" s="1701"/>
      <c r="ZF110" s="1702"/>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37"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9" t="s">
        <v>29</v>
      </c>
      <c r="VN111" s="1701" t="s">
        <v>20</v>
      </c>
      <c r="VO111" s="1701" t="s">
        <v>20</v>
      </c>
      <c r="VP111" s="1801" t="s">
        <v>20</v>
      </c>
      <c r="VQ111" s="1739" t="s">
        <v>29</v>
      </c>
      <c r="VR111" s="1701" t="s">
        <v>29</v>
      </c>
      <c r="VS111" s="1701" t="s">
        <v>20</v>
      </c>
      <c r="VT111" s="1701" t="s">
        <v>20</v>
      </c>
      <c r="VU111" s="1702"/>
      <c r="VV111" s="1739" t="s">
        <v>29</v>
      </c>
      <c r="VW111" s="1701" t="s">
        <v>29</v>
      </c>
      <c r="VX111" s="1701" t="s">
        <v>20</v>
      </c>
      <c r="VY111" s="1701" t="s">
        <v>20</v>
      </c>
      <c r="VZ111" s="1702" t="s">
        <v>20</v>
      </c>
      <c r="WA111" s="1739" t="s">
        <v>29</v>
      </c>
      <c r="WB111" s="1701" t="s">
        <v>29</v>
      </c>
      <c r="WC111" s="1701" t="s">
        <v>29</v>
      </c>
      <c r="WD111" s="1701" t="s">
        <v>29</v>
      </c>
      <c r="WE111" s="1702"/>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6" t="s">
        <v>20</v>
      </c>
      <c r="WU111" s="1701" t="s">
        <v>20</v>
      </c>
      <c r="WV111" s="1701" t="s">
        <v>29</v>
      </c>
      <c r="WW111" s="1701" t="s">
        <v>20</v>
      </c>
      <c r="WX111" s="1801"/>
      <c r="WY111" s="1739" t="s">
        <v>29</v>
      </c>
      <c r="WZ111" s="1701" t="s">
        <v>29</v>
      </c>
      <c r="XA111" s="1701" t="s">
        <v>20</v>
      </c>
      <c r="XB111" s="1701" t="s">
        <v>20</v>
      </c>
      <c r="XC111" s="1702"/>
      <c r="XD111" s="1739" t="s">
        <v>29</v>
      </c>
      <c r="XE111" s="1701" t="s">
        <v>29</v>
      </c>
      <c r="XF111" s="1701" t="s">
        <v>20</v>
      </c>
      <c r="XG111" s="1701" t="s">
        <v>20</v>
      </c>
      <c r="XH111" s="1702"/>
      <c r="XI111" s="1739" t="s">
        <v>20</v>
      </c>
      <c r="XJ111" s="1701" t="s">
        <v>29</v>
      </c>
      <c r="XK111" s="1701" t="s">
        <v>29</v>
      </c>
      <c r="XL111" s="1701" t="s">
        <v>29</v>
      </c>
      <c r="XM111" s="1801"/>
      <c r="XN111" s="1739" t="s">
        <v>20</v>
      </c>
      <c r="XO111" s="1701" t="s">
        <v>20</v>
      </c>
      <c r="XP111" s="1701" t="s">
        <v>20</v>
      </c>
      <c r="XQ111" s="1701" t="s">
        <v>29</v>
      </c>
      <c r="XR111" s="1702"/>
      <c r="XS111" s="1739" t="s">
        <v>20</v>
      </c>
      <c r="XT111" s="1701" t="s">
        <v>20</v>
      </c>
      <c r="XU111" s="1701" t="s">
        <v>20</v>
      </c>
      <c r="XV111" s="1701" t="s">
        <v>29</v>
      </c>
      <c r="XW111" s="1702"/>
      <c r="XX111" s="1739"/>
      <c r="XY111" s="1701"/>
      <c r="XZ111" s="1701"/>
      <c r="YA111" s="1701"/>
      <c r="YB111" s="1702"/>
      <c r="YC111" s="1739" t="s">
        <v>20</v>
      </c>
      <c r="YD111" s="1701" t="s">
        <v>29</v>
      </c>
      <c r="YE111" s="1701" t="s">
        <v>20</v>
      </c>
      <c r="YF111" s="1701" t="s">
        <v>20</v>
      </c>
      <c r="YG111" s="1702"/>
      <c r="YH111" s="1739" t="s">
        <v>20</v>
      </c>
      <c r="YI111" s="1701" t="s">
        <v>29</v>
      </c>
      <c r="YJ111" s="1701" t="s">
        <v>29</v>
      </c>
      <c r="YK111" s="1701" t="s">
        <v>29</v>
      </c>
      <c r="YL111" s="1801"/>
      <c r="YM111" s="1739" t="s">
        <v>29</v>
      </c>
      <c r="YN111" s="1701" t="s">
        <v>20</v>
      </c>
      <c r="YO111" s="1701" t="s">
        <v>29</v>
      </c>
      <c r="YP111" s="1701" t="s">
        <v>29</v>
      </c>
      <c r="YQ111" s="1702"/>
      <c r="YR111" s="1739" t="s">
        <v>29</v>
      </c>
      <c r="YS111" s="1701" t="s">
        <v>20</v>
      </c>
      <c r="YT111" s="1701" t="s">
        <v>20</v>
      </c>
      <c r="YU111" s="1701" t="s">
        <v>20</v>
      </c>
      <c r="YV111" s="1702"/>
      <c r="YW111" s="1739" t="s">
        <v>29</v>
      </c>
      <c r="YX111" s="1701" t="s">
        <v>20</v>
      </c>
      <c r="YY111" s="1701" t="s">
        <v>29</v>
      </c>
      <c r="YZ111" s="1701" t="s">
        <v>2377</v>
      </c>
      <c r="ZA111" s="2013" t="s">
        <v>2373</v>
      </c>
      <c r="ZB111" s="1739"/>
      <c r="ZC111" s="1701"/>
      <c r="ZD111" s="1701"/>
      <c r="ZE111" s="1701"/>
      <c r="ZF111" s="1702"/>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31"/>
      <c r="DM112" s="1932"/>
      <c r="DN112" s="1932"/>
      <c r="DO112" s="1932"/>
      <c r="DP112" s="1933"/>
      <c r="DQ112" s="1931"/>
      <c r="DR112" s="1932"/>
      <c r="DS112" s="1932"/>
      <c r="DT112" s="1932"/>
      <c r="DU112" s="1933"/>
      <c r="DV112" s="1931"/>
      <c r="DW112" s="1932"/>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40"/>
      <c r="VN112" s="1741"/>
      <c r="VO112" s="1741"/>
      <c r="VP112" s="1756"/>
      <c r="VQ112" s="1740"/>
      <c r="VR112" s="1741"/>
      <c r="VS112" s="1741"/>
      <c r="VT112" s="1741"/>
      <c r="VU112" s="1742"/>
      <c r="VV112" s="1740"/>
      <c r="VW112" s="1741"/>
      <c r="VX112" s="1741"/>
      <c r="VY112" s="1741"/>
      <c r="VZ112" s="1742"/>
      <c r="WA112" s="1740" t="s">
        <v>29</v>
      </c>
      <c r="WB112" s="1741" t="s">
        <v>29</v>
      </c>
      <c r="WC112" s="1741" t="s">
        <v>29</v>
      </c>
      <c r="WD112" s="1741" t="s">
        <v>20</v>
      </c>
      <c r="WE112" s="1742"/>
      <c r="WF112" s="1740" t="s">
        <v>20</v>
      </c>
      <c r="WG112" s="1741" t="s">
        <v>29</v>
      </c>
      <c r="WH112" s="1741" t="s">
        <v>20</v>
      </c>
      <c r="WI112" s="1741" t="s">
        <v>29</v>
      </c>
      <c r="WJ112" s="1742"/>
      <c r="WK112" s="1740" t="s">
        <v>29</v>
      </c>
      <c r="WL112" s="179" t="s">
        <v>20</v>
      </c>
      <c r="WM112" s="179" t="s">
        <v>20</v>
      </c>
      <c r="WN112" s="179" t="s">
        <v>20</v>
      </c>
      <c r="WO112" s="204"/>
      <c r="WP112" s="178" t="s">
        <v>29</v>
      </c>
      <c r="WQ112" s="179" t="s">
        <v>20</v>
      </c>
      <c r="WR112" s="179" t="s">
        <v>20</v>
      </c>
      <c r="WS112" s="1934"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2"/>
      <c r="XI112" s="1740" t="s">
        <v>29</v>
      </c>
      <c r="XJ112" s="1741" t="s">
        <v>20</v>
      </c>
      <c r="XK112" s="1741" t="s">
        <v>20</v>
      </c>
      <c r="XL112" s="1741" t="s">
        <v>20</v>
      </c>
      <c r="XM112" s="1756"/>
      <c r="XN112" s="1740" t="s">
        <v>20</v>
      </c>
      <c r="XO112" s="1741" t="s">
        <v>29</v>
      </c>
      <c r="XP112" s="1741" t="s">
        <v>20</v>
      </c>
      <c r="XQ112" s="1741" t="s">
        <v>20</v>
      </c>
      <c r="XR112" s="1742"/>
      <c r="XS112" s="1740" t="s">
        <v>29</v>
      </c>
      <c r="XT112" s="1741" t="s">
        <v>29</v>
      </c>
      <c r="XU112" s="1741" t="s">
        <v>29</v>
      </c>
      <c r="XV112" s="1741" t="s">
        <v>20</v>
      </c>
      <c r="XW112" s="1742"/>
      <c r="XX112" s="1740"/>
      <c r="XY112" s="1741"/>
      <c r="XZ112" s="1741"/>
      <c r="YA112" s="1741"/>
      <c r="YB112" s="1742"/>
      <c r="YC112" s="1740"/>
      <c r="YD112" s="1741"/>
      <c r="YE112" s="1741"/>
      <c r="YF112" s="1741"/>
      <c r="YG112" s="1742"/>
      <c r="YH112" s="1740"/>
      <c r="YI112" s="1741"/>
      <c r="YJ112" s="1741"/>
      <c r="YK112" s="1741"/>
      <c r="YL112" s="1756"/>
      <c r="YM112" s="1740"/>
      <c r="YN112" s="1741"/>
      <c r="YO112" s="1741"/>
      <c r="YP112" s="1741"/>
      <c r="YQ112" s="1742"/>
      <c r="YR112" s="1740"/>
      <c r="YS112" s="1741"/>
      <c r="YT112" s="1741"/>
      <c r="YU112" s="1741"/>
      <c r="YV112" s="1742"/>
      <c r="YW112" s="1740"/>
      <c r="YX112" s="1741"/>
      <c r="YY112" s="1741"/>
      <c r="YZ112" s="1741"/>
      <c r="ZA112" s="1742"/>
      <c r="ZB112" s="1740"/>
      <c r="ZC112" s="1741"/>
      <c r="ZD112" s="1741"/>
      <c r="ZE112" s="1741"/>
      <c r="ZF112" s="1742"/>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9"/>
      <c r="VN113" s="1701"/>
      <c r="VO113" s="1701"/>
      <c r="VP113" s="1801"/>
      <c r="VQ113" s="1739"/>
      <c r="VR113" s="1701"/>
      <c r="VS113" s="1701"/>
      <c r="VT113" s="1701"/>
      <c r="VU113" s="1702"/>
      <c r="VV113" s="1739"/>
      <c r="VW113" s="1701"/>
      <c r="VX113" s="1701"/>
      <c r="VY113" s="1701"/>
      <c r="VZ113" s="1702"/>
      <c r="WA113" s="1739"/>
      <c r="WB113" s="1701"/>
      <c r="WC113" s="1701"/>
      <c r="WD113" s="1701"/>
      <c r="WE113" s="1702"/>
      <c r="WF113" s="1739"/>
      <c r="WG113" s="1701"/>
      <c r="WH113" s="1701"/>
      <c r="WI113" s="1701"/>
      <c r="WJ113" s="1702"/>
      <c r="WK113" s="1739"/>
      <c r="WL113" s="1701"/>
      <c r="WM113" s="1701"/>
      <c r="WN113" s="1701"/>
      <c r="WO113" s="1702"/>
      <c r="WP113" s="1739"/>
      <c r="WQ113" s="1701"/>
      <c r="WR113" s="1701"/>
      <c r="WS113" s="1845"/>
      <c r="WT113" s="1846"/>
      <c r="WU113" s="1701"/>
      <c r="WV113" s="1701"/>
      <c r="WW113" s="1701"/>
      <c r="WX113" s="1801"/>
      <c r="WY113" s="1739"/>
      <c r="WZ113" s="1701"/>
      <c r="XA113" s="1701"/>
      <c r="XB113" s="1701"/>
      <c r="XC113" s="1702"/>
      <c r="XD113" s="1739"/>
      <c r="XE113" s="1701"/>
      <c r="XF113" s="1701"/>
      <c r="XG113" s="1701"/>
      <c r="XH113" s="1702"/>
      <c r="XI113" s="1739"/>
      <c r="XJ113" s="1701"/>
      <c r="XK113" s="1701"/>
      <c r="XL113" s="1701"/>
      <c r="XM113" s="1801"/>
      <c r="XN113" s="1739"/>
      <c r="XO113" s="1701"/>
      <c r="XP113" s="1701"/>
      <c r="XQ113" s="1701"/>
      <c r="XR113" s="1702"/>
      <c r="XS113" s="1739"/>
      <c r="XT113" s="1701"/>
      <c r="XU113" s="1701"/>
      <c r="XV113" s="1701"/>
      <c r="XW113" s="1702"/>
      <c r="XX113" s="1739"/>
      <c r="XY113" s="1701"/>
      <c r="XZ113" s="1701"/>
      <c r="YA113" s="1701"/>
      <c r="YB113" s="1702"/>
      <c r="YC113" s="1739"/>
      <c r="YD113" s="1701"/>
      <c r="YE113" s="1701"/>
      <c r="YF113" s="1701"/>
      <c r="YG113" s="1702"/>
      <c r="YH113" s="1739"/>
      <c r="YI113" s="1701"/>
      <c r="YJ113" s="1701"/>
      <c r="YK113" s="1701"/>
      <c r="YL113" s="1801"/>
      <c r="YM113" s="1739"/>
      <c r="YN113" s="1701"/>
      <c r="YO113" s="1701"/>
      <c r="YP113" s="1701"/>
      <c r="YQ113" s="1702"/>
      <c r="YR113" s="1739"/>
      <c r="YS113" s="1701"/>
      <c r="YT113" s="1701"/>
      <c r="YU113" s="1701"/>
      <c r="YV113" s="1702"/>
      <c r="YW113" s="1739"/>
      <c r="YX113" s="1701"/>
      <c r="YY113" s="1701"/>
      <c r="YZ113" s="1701"/>
      <c r="ZA113" s="1702"/>
      <c r="ZB113" s="1739"/>
      <c r="ZC113" s="1701"/>
      <c r="ZD113" s="1701"/>
      <c r="ZE113" s="1701"/>
      <c r="ZF113" s="1702"/>
      <c r="ZG113" s="1739"/>
      <c r="ZH113" s="1701"/>
      <c r="ZI113" s="1701"/>
      <c r="ZJ113" s="1701"/>
      <c r="ZK113" s="1702"/>
      <c r="ZL113" s="1739"/>
      <c r="ZM113" s="1701"/>
      <c r="ZN113" s="1701"/>
      <c r="ZO113" s="1701"/>
      <c r="ZP113" s="1702"/>
      <c r="ZQ113" s="44" t="s">
        <v>355</v>
      </c>
      <c r="ZR113" s="140" t="s">
        <v>893</v>
      </c>
      <c r="ZS113" s="1761">
        <f>COUNTIF($XI113:$ZP113,"*○*")</f>
        <v>0</v>
      </c>
      <c r="ZT113" s="1762">
        <f>COUNTIF($XI113:$ZP113,"*●*")</f>
        <v>0</v>
      </c>
      <c r="ZU113" s="1762">
        <f>SUM(ZS113:ZT113)</f>
        <v>0</v>
      </c>
      <c r="ZV113" s="527" t="str">
        <f>IFERROR(ZS113/ZU113,"")</f>
        <v/>
      </c>
      <c r="ZW113" s="1761">
        <f>COUNTIF($YM113:$ZP113,"*○*")</f>
        <v>0</v>
      </c>
      <c r="ZX113" s="1762">
        <f>COUNTIF($YM113:$ZP113,"*●*")</f>
        <v>0</v>
      </c>
      <c r="ZY113" s="1762">
        <f>SUM(ZW113:ZX113)</f>
        <v>0</v>
      </c>
      <c r="ZZ113" s="213" t="str">
        <f>IFERROR(ZW113/ZY113,"")</f>
        <v/>
      </c>
    </row>
    <row r="114" spans="1:807" s="32" customFormat="1" ht="17.25">
      <c r="A114" s="1910"/>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3"/>
      <c r="OS114" s="1913"/>
      <c r="OT114" s="1913"/>
      <c r="OU114" s="1913"/>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9"/>
      <c r="VN114" s="1701"/>
      <c r="VO114" s="1701"/>
      <c r="VP114" s="1801"/>
      <c r="VQ114" s="1739"/>
      <c r="VR114" s="1701"/>
      <c r="VS114" s="1701"/>
      <c r="VT114" s="1701"/>
      <c r="VU114" s="1702"/>
      <c r="VV114" s="1739"/>
      <c r="VW114" s="1701"/>
      <c r="VX114" s="1701"/>
      <c r="VY114" s="1701"/>
      <c r="VZ114" s="1702"/>
      <c r="WA114" s="1739"/>
      <c r="WB114" s="1701"/>
      <c r="WC114" s="1701"/>
      <c r="WD114" s="1701"/>
      <c r="WE114" s="1702"/>
      <c r="WF114" s="1739"/>
      <c r="WG114" s="1701"/>
      <c r="WH114" s="1701"/>
      <c r="WI114" s="1701"/>
      <c r="WJ114" s="1702"/>
      <c r="WK114" s="1739"/>
      <c r="WL114" s="1701"/>
      <c r="WM114" s="1701"/>
      <c r="WN114" s="1701"/>
      <c r="WO114" s="1702"/>
      <c r="WP114" s="1739"/>
      <c r="WQ114" s="1701"/>
      <c r="WR114" s="1701"/>
      <c r="WS114" s="1845"/>
      <c r="WT114" s="1846"/>
      <c r="WU114" s="1701"/>
      <c r="WV114" s="1701"/>
      <c r="WW114" s="1701"/>
      <c r="WX114" s="1801"/>
      <c r="WY114" s="1739"/>
      <c r="WZ114" s="1701"/>
      <c r="XA114" s="1701"/>
      <c r="XB114" s="1701"/>
      <c r="XC114" s="1702"/>
      <c r="XD114" s="1739"/>
      <c r="XE114" s="1701"/>
      <c r="XF114" s="1701"/>
      <c r="XG114" s="1701"/>
      <c r="XH114" s="1702"/>
      <c r="XI114" s="1739"/>
      <c r="XJ114" s="1701"/>
      <c r="XK114" s="1701"/>
      <c r="XL114" s="1701"/>
      <c r="XM114" s="1801"/>
      <c r="XN114" s="1739"/>
      <c r="XO114" s="1701"/>
      <c r="XP114" s="1701"/>
      <c r="XQ114" s="1701"/>
      <c r="XR114" s="1702"/>
      <c r="XS114" s="1739" t="s">
        <v>29</v>
      </c>
      <c r="XT114" s="1701" t="s">
        <v>29</v>
      </c>
      <c r="XU114" s="1701" t="s">
        <v>20</v>
      </c>
      <c r="XV114" s="1701" t="s">
        <v>20</v>
      </c>
      <c r="XW114" s="1702" t="s">
        <v>20</v>
      </c>
      <c r="XX114" s="1739" t="s">
        <v>29</v>
      </c>
      <c r="XY114" s="1701" t="s">
        <v>29</v>
      </c>
      <c r="XZ114" s="1701" t="s">
        <v>29</v>
      </c>
      <c r="YA114" s="1701" t="s">
        <v>20</v>
      </c>
      <c r="YB114" s="1702"/>
      <c r="YC114" s="1739"/>
      <c r="YD114" s="1701"/>
      <c r="YE114" s="1701"/>
      <c r="YF114" s="1701"/>
      <c r="YG114" s="1702"/>
      <c r="YH114" s="1739" t="s">
        <v>29</v>
      </c>
      <c r="YI114" s="1701" t="s">
        <v>29</v>
      </c>
      <c r="YJ114" s="1701" t="s">
        <v>20</v>
      </c>
      <c r="YK114" s="1701" t="s">
        <v>29</v>
      </c>
      <c r="YL114" s="1801"/>
      <c r="YM114" s="1739" t="s">
        <v>29</v>
      </c>
      <c r="YN114" s="1701" t="s">
        <v>20</v>
      </c>
      <c r="YO114" s="1701" t="s">
        <v>29</v>
      </c>
      <c r="YP114" s="1701" t="s">
        <v>29</v>
      </c>
      <c r="YQ114" s="1702"/>
      <c r="YR114" s="1739"/>
      <c r="YS114" s="1701"/>
      <c r="YT114" s="1701"/>
      <c r="YU114" s="1701"/>
      <c r="YV114" s="1702"/>
      <c r="YW114" s="1739"/>
      <c r="YX114" s="1701"/>
      <c r="YY114" s="1701"/>
      <c r="YZ114" s="1701"/>
      <c r="ZA114" s="1702"/>
      <c r="ZB114" s="1739"/>
      <c r="ZC114" s="1701"/>
      <c r="ZD114" s="1701"/>
      <c r="ZE114" s="1701"/>
      <c r="ZF114" s="1702"/>
      <c r="ZG114" s="1739"/>
      <c r="ZH114" s="1701"/>
      <c r="ZI114" s="1701"/>
      <c r="ZJ114" s="1701"/>
      <c r="ZK114" s="1702"/>
      <c r="ZL114" s="1739"/>
      <c r="ZM114" s="1701"/>
      <c r="ZN114" s="1701"/>
      <c r="ZO114" s="1701"/>
      <c r="ZP114" s="1702"/>
      <c r="ZQ114" s="1739"/>
      <c r="ZR114" s="1701"/>
      <c r="ZS114" s="1701"/>
      <c r="ZT114" s="1701"/>
      <c r="ZU114" s="1702"/>
      <c r="ZV114" s="44" t="s">
        <v>355</v>
      </c>
      <c r="ZW114" s="1555" t="s">
        <v>1861</v>
      </c>
      <c r="ZX114" s="1761">
        <f>COUNTIF($XI114:$ZP114,"*○*")</f>
        <v>6</v>
      </c>
      <c r="ZY114" s="1762">
        <f>COUNTIF($XI114:$ZP114,"*●*")</f>
        <v>11</v>
      </c>
      <c r="ZZ114" s="1762">
        <f>SUM(ZX114:ZY114)</f>
        <v>17</v>
      </c>
      <c r="AAA114" s="527">
        <f>IFERROR(ZX114/ZZ114,"")</f>
        <v>0.35294117647058826</v>
      </c>
      <c r="AAB114" s="1761">
        <f>COUNTIF($YM114:$ZP114,"*○*")</f>
        <v>1</v>
      </c>
      <c r="AAC114" s="1762">
        <f>COUNTIF($YM114:$ZP114,"*●*")</f>
        <v>3</v>
      </c>
      <c r="AAD114" s="1762">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40" t="s">
        <v>29</v>
      </c>
      <c r="VN115" s="1741" t="s">
        <v>29</v>
      </c>
      <c r="VO115" s="1741" t="s">
        <v>29</v>
      </c>
      <c r="VP115" s="1756" t="s">
        <v>20</v>
      </c>
      <c r="VQ115" s="1740" t="s">
        <v>29</v>
      </c>
      <c r="VR115" s="1741" t="s">
        <v>20</v>
      </c>
      <c r="VS115" s="1741" t="s">
        <v>29</v>
      </c>
      <c r="VT115" s="1741" t="s">
        <v>20</v>
      </c>
      <c r="VU115" s="1742"/>
      <c r="VV115" s="1740" t="s">
        <v>20</v>
      </c>
      <c r="VW115" s="1741" t="s">
        <v>29</v>
      </c>
      <c r="VX115" s="1741" t="s">
        <v>20</v>
      </c>
      <c r="VY115" s="1741" t="s">
        <v>29</v>
      </c>
      <c r="VZ115" s="1742"/>
      <c r="WA115" s="1740" t="s">
        <v>20</v>
      </c>
      <c r="WB115" s="1741" t="s">
        <v>29</v>
      </c>
      <c r="WC115" s="1741" t="s">
        <v>29</v>
      </c>
      <c r="WD115" s="1741" t="s">
        <v>20</v>
      </c>
      <c r="WE115" s="1742"/>
      <c r="WF115" s="1740" t="s">
        <v>29</v>
      </c>
      <c r="WG115" s="1741" t="s">
        <v>20</v>
      </c>
      <c r="WH115" s="1741" t="s">
        <v>29</v>
      </c>
      <c r="WI115" s="1741" t="s">
        <v>20</v>
      </c>
      <c r="WJ115" s="1742"/>
      <c r="WK115" s="1740" t="s">
        <v>29</v>
      </c>
      <c r="WL115" s="1741" t="s">
        <v>20</v>
      </c>
      <c r="WM115" s="1741" t="s">
        <v>20</v>
      </c>
      <c r="WN115" s="1741" t="s">
        <v>29</v>
      </c>
      <c r="WO115" s="1742" t="s">
        <v>29</v>
      </c>
      <c r="WP115" s="1740" t="s">
        <v>20</v>
      </c>
      <c r="WQ115" s="1741" t="s">
        <v>29</v>
      </c>
      <c r="WR115" s="1741" t="s">
        <v>20</v>
      </c>
      <c r="WS115" s="1758" t="s">
        <v>29</v>
      </c>
      <c r="WT115" s="1450" t="s">
        <v>20</v>
      </c>
      <c r="WU115" s="179" t="s">
        <v>20</v>
      </c>
      <c r="WV115" s="179" t="s">
        <v>20</v>
      </c>
      <c r="WW115" s="179" t="s">
        <v>20</v>
      </c>
      <c r="WX115" s="206"/>
      <c r="WY115" s="178" t="s">
        <v>20</v>
      </c>
      <c r="WZ115" s="179" t="s">
        <v>864</v>
      </c>
      <c r="XA115" s="1741" t="s">
        <v>20</v>
      </c>
      <c r="XB115" s="1741" t="s">
        <v>29</v>
      </c>
      <c r="XC115" s="1742"/>
      <c r="XD115" s="1740" t="s">
        <v>20</v>
      </c>
      <c r="XE115" s="1741" t="s">
        <v>20</v>
      </c>
      <c r="XF115" s="1741" t="s">
        <v>29</v>
      </c>
      <c r="XG115" s="1741" t="s">
        <v>20</v>
      </c>
      <c r="XH115" s="1742"/>
      <c r="XI115" s="1740" t="s">
        <v>20</v>
      </c>
      <c r="XJ115" s="1741" t="s">
        <v>20</v>
      </c>
      <c r="XK115" s="1741" t="s">
        <v>20</v>
      </c>
      <c r="XL115" s="1741" t="s">
        <v>29</v>
      </c>
      <c r="XM115" s="1756"/>
      <c r="XN115" s="1740" t="s">
        <v>20</v>
      </c>
      <c r="XO115" s="1741" t="s">
        <v>29</v>
      </c>
      <c r="XP115" s="1741" t="s">
        <v>29</v>
      </c>
      <c r="XQ115" s="1741" t="s">
        <v>29</v>
      </c>
      <c r="XR115" s="1742"/>
      <c r="XS115" s="1740"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1" t="s">
        <v>20</v>
      </c>
      <c r="YO115" s="1741" t="s">
        <v>29</v>
      </c>
      <c r="YP115" s="1741" t="s">
        <v>29</v>
      </c>
      <c r="YQ115" s="1742"/>
      <c r="YR115" s="1740" t="s">
        <v>29</v>
      </c>
      <c r="YS115" s="1741" t="s">
        <v>20</v>
      </c>
      <c r="YT115" s="1741" t="s">
        <v>29</v>
      </c>
      <c r="YU115" s="1741" t="s">
        <v>20</v>
      </c>
      <c r="YV115" s="1742" t="s">
        <v>20</v>
      </c>
      <c r="YW115" s="1740" t="s">
        <v>20</v>
      </c>
      <c r="YX115" s="1741" t="s">
        <v>20</v>
      </c>
      <c r="YY115" s="1741" t="s">
        <v>20</v>
      </c>
      <c r="YZ115" s="1741" t="s">
        <v>29</v>
      </c>
      <c r="ZA115" s="1742"/>
      <c r="ZB115" s="1740" t="s">
        <v>29</v>
      </c>
      <c r="ZC115" s="1741" t="s">
        <v>29</v>
      </c>
      <c r="ZD115" s="1741" t="s">
        <v>29</v>
      </c>
      <c r="ZE115" s="1741" t="s">
        <v>20</v>
      </c>
      <c r="ZF115" s="1742"/>
      <c r="ZG115" s="1740" t="s">
        <v>29</v>
      </c>
      <c r="ZH115" s="1741" t="s">
        <v>29</v>
      </c>
      <c r="ZI115" s="1741"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6" t="s">
        <v>20</v>
      </c>
      <c r="AAE115" s="1736"/>
      <c r="AAF115" s="1759"/>
      <c r="AAG115" s="1741"/>
      <c r="AAH115" s="1741"/>
      <c r="AAI115" s="1741"/>
      <c r="AAJ115" s="1758"/>
      <c r="AAK115" s="1759"/>
      <c r="AAL115" s="1741"/>
      <c r="AAM115" s="1741"/>
      <c r="AAN115" s="1741"/>
      <c r="AAO115" s="1742"/>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2"/>
      <c r="WA116" s="181" t="s">
        <v>20</v>
      </c>
      <c r="WB116" s="182" t="s">
        <v>20</v>
      </c>
      <c r="WC116" s="182" t="s">
        <v>29</v>
      </c>
      <c r="WD116" s="182" t="s">
        <v>29</v>
      </c>
      <c r="WE116" s="234"/>
      <c r="WF116" s="181" t="s">
        <v>29</v>
      </c>
      <c r="WG116" s="182" t="s">
        <v>591</v>
      </c>
      <c r="WH116" s="1701" t="s">
        <v>20</v>
      </c>
      <c r="WI116" s="1701" t="s">
        <v>20</v>
      </c>
      <c r="WJ116" s="1702"/>
      <c r="WK116" s="1739" t="s">
        <v>20</v>
      </c>
      <c r="WL116" s="1701" t="s">
        <v>20</v>
      </c>
      <c r="WM116" s="1701" t="s">
        <v>29</v>
      </c>
      <c r="WN116" s="1701" t="s">
        <v>29</v>
      </c>
      <c r="WO116" s="1702"/>
      <c r="WP116" s="1739" t="s">
        <v>20</v>
      </c>
      <c r="WQ116" s="1701" t="s">
        <v>29</v>
      </c>
      <c r="WR116" s="1701" t="s">
        <v>20</v>
      </c>
      <c r="WS116" s="1845" t="s">
        <v>20</v>
      </c>
      <c r="WT116" s="1846" t="s">
        <v>29</v>
      </c>
      <c r="WU116" s="1701" t="s">
        <v>29</v>
      </c>
      <c r="WV116" s="1701" t="s">
        <v>20</v>
      </c>
      <c r="WW116" s="1701" t="s">
        <v>29</v>
      </c>
      <c r="WX116" s="1801"/>
      <c r="WY116" s="1739"/>
      <c r="WZ116" s="1701"/>
      <c r="XA116" s="1701"/>
      <c r="XB116" s="1701"/>
      <c r="XC116" s="1702"/>
      <c r="XD116" s="1739" t="s">
        <v>20</v>
      </c>
      <c r="XE116" s="1701" t="s">
        <v>20</v>
      </c>
      <c r="XF116" s="1701" t="s">
        <v>20</v>
      </c>
      <c r="XG116" s="1701" t="s">
        <v>29</v>
      </c>
      <c r="XH116" s="1702"/>
      <c r="XI116" s="1739" t="s">
        <v>20</v>
      </c>
      <c r="XJ116" s="1701"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2"/>
      <c r="XX116" s="181" t="s">
        <v>20</v>
      </c>
      <c r="XY116" s="182" t="s">
        <v>20</v>
      </c>
      <c r="XZ116" s="182" t="s">
        <v>591</v>
      </c>
      <c r="YA116" s="1701" t="s">
        <v>20</v>
      </c>
      <c r="YB116" s="1702"/>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2"/>
      <c r="YW116" s="1739"/>
      <c r="YX116" s="1701"/>
      <c r="YY116" s="1701"/>
      <c r="YZ116" s="1701"/>
      <c r="ZA116" s="1702"/>
      <c r="ZB116" s="1739" t="s">
        <v>29</v>
      </c>
      <c r="ZC116" s="1701" t="s">
        <v>29</v>
      </c>
      <c r="ZD116" s="1701" t="s">
        <v>20</v>
      </c>
      <c r="ZE116" s="1701" t="s">
        <v>20</v>
      </c>
      <c r="ZF116" s="1702"/>
      <c r="ZG116" s="1739" t="s">
        <v>29</v>
      </c>
      <c r="ZH116" s="1701" t="s">
        <v>29</v>
      </c>
      <c r="ZI116" s="1701" t="s">
        <v>29</v>
      </c>
      <c r="ZJ116" s="1701" t="s">
        <v>20</v>
      </c>
      <c r="ZK116" s="1702"/>
      <c r="ZL116" s="1739" t="s">
        <v>29</v>
      </c>
      <c r="ZM116" s="1701"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1" t="s">
        <v>29</v>
      </c>
      <c r="AAI116" s="1701" t="s">
        <v>29</v>
      </c>
      <c r="AAJ116" s="1845"/>
      <c r="AAK116" s="1846" t="s">
        <v>29</v>
      </c>
      <c r="AAL116" s="1701" t="s">
        <v>20</v>
      </c>
      <c r="AAM116" s="1701" t="s">
        <v>20</v>
      </c>
      <c r="AAN116" s="1701" t="s">
        <v>29</v>
      </c>
      <c r="AAO116" s="1702"/>
      <c r="AAP116" s="1838" t="s">
        <v>29</v>
      </c>
      <c r="AAQ116" s="1838" t="s">
        <v>20</v>
      </c>
      <c r="AAR116" s="1838" t="s">
        <v>20</v>
      </c>
      <c r="AAS116" s="1838" t="s">
        <v>20</v>
      </c>
      <c r="AAT116" s="1838"/>
      <c r="AAU116" s="1846" t="s">
        <v>29</v>
      </c>
      <c r="AAV116" s="1701" t="s">
        <v>29</v>
      </c>
      <c r="AAW116" s="1701" t="s">
        <v>29</v>
      </c>
      <c r="AAX116" s="1701" t="s">
        <v>20</v>
      </c>
      <c r="AAY116" s="1702"/>
      <c r="AAZ116" s="1739" t="s">
        <v>29</v>
      </c>
      <c r="ABA116" s="1701" t="s">
        <v>20</v>
      </c>
      <c r="ABB116" s="1701" t="s">
        <v>20</v>
      </c>
      <c r="ABC116" s="1701" t="s">
        <v>20</v>
      </c>
      <c r="ABD116" s="1702"/>
      <c r="ABE116" s="1739" t="s">
        <v>29</v>
      </c>
      <c r="ABF116" s="1701" t="s">
        <v>29</v>
      </c>
      <c r="ABG116" s="1701" t="s">
        <v>20</v>
      </c>
      <c r="ABH116" s="1701" t="s">
        <v>20</v>
      </c>
      <c r="ABI116" s="1702"/>
      <c r="ABJ116" s="1739" t="s">
        <v>29</v>
      </c>
      <c r="ABK116" s="1701" t="s">
        <v>20</v>
      </c>
      <c r="ABL116" s="1701" t="s">
        <v>29</v>
      </c>
      <c r="ABM116" s="1701" t="s">
        <v>29</v>
      </c>
      <c r="ABN116" s="1801"/>
      <c r="ABO116" s="1739" t="s">
        <v>29</v>
      </c>
      <c r="ABP116" s="1701" t="s">
        <v>29</v>
      </c>
      <c r="ABQ116" s="1701" t="s">
        <v>29</v>
      </c>
      <c r="ABR116" s="1701" t="s">
        <v>29</v>
      </c>
      <c r="ABS116" s="1702"/>
      <c r="ABT116" s="1739"/>
      <c r="ABU116" s="1701"/>
      <c r="ABV116" s="1701"/>
      <c r="ABW116" s="1701"/>
      <c r="ABX116" s="1702"/>
      <c r="ABY116" s="44"/>
      <c r="ABZ116" s="931"/>
      <c r="ACA116" s="211"/>
      <c r="ACB116" s="142"/>
      <c r="ACC116" s="142"/>
      <c r="ACD116" s="212"/>
      <c r="ACE116" s="211"/>
      <c r="ACF116" s="142"/>
      <c r="ACG116" s="142"/>
      <c r="ACH116" s="212"/>
    </row>
    <row r="117" spans="1:807" s="1749" customFormat="1" ht="17.25">
      <c r="A117" s="1748"/>
      <c r="B117" s="44" t="s">
        <v>95</v>
      </c>
      <c r="C117" s="1839" t="s">
        <v>2061</v>
      </c>
      <c r="D117" s="1848">
        <f t="shared" si="78"/>
        <v>43</v>
      </c>
      <c r="E117" s="1849">
        <f t="shared" si="79"/>
        <v>52</v>
      </c>
      <c r="F117" s="1849">
        <f t="shared" si="80"/>
        <v>95</v>
      </c>
      <c r="G117" s="1850">
        <f t="shared" si="81"/>
        <v>0.45263157894736844</v>
      </c>
      <c r="H117" s="1739"/>
      <c r="I117" s="1701"/>
      <c r="J117" s="1701"/>
      <c r="K117" s="1701"/>
      <c r="L117" s="1701"/>
      <c r="M117" s="1702"/>
      <c r="N117" s="1739"/>
      <c r="O117" s="1701"/>
      <c r="P117" s="1701"/>
      <c r="Q117" s="1701"/>
      <c r="R117" s="1702"/>
      <c r="S117" s="1739"/>
      <c r="T117" s="1701"/>
      <c r="U117" s="1701"/>
      <c r="V117" s="1701"/>
      <c r="W117" s="1702"/>
      <c r="X117" s="1840"/>
      <c r="Y117" s="1701"/>
      <c r="Z117" s="1701"/>
      <c r="AA117" s="1701"/>
      <c r="AB117" s="1702"/>
      <c r="AC117" s="1841"/>
      <c r="AD117" s="1842"/>
      <c r="AE117" s="1842"/>
      <c r="AF117" s="1842"/>
      <c r="AG117" s="1842"/>
      <c r="AH117" s="1841"/>
      <c r="AI117" s="1842"/>
      <c r="AJ117" s="1842"/>
      <c r="AK117" s="1842"/>
      <c r="AL117" s="1842"/>
      <c r="AM117" s="1841"/>
      <c r="AN117" s="1842"/>
      <c r="AO117" s="1842"/>
      <c r="AP117" s="1842"/>
      <c r="AQ117" s="1842"/>
      <c r="AR117" s="1841"/>
      <c r="AS117" s="1842"/>
      <c r="AT117" s="1842"/>
      <c r="AU117" s="1842"/>
      <c r="AV117" s="1843"/>
      <c r="AW117" s="1841"/>
      <c r="AX117" s="1842"/>
      <c r="AY117" s="1842"/>
      <c r="AZ117" s="1842"/>
      <c r="BA117" s="1843"/>
      <c r="BB117" s="1739"/>
      <c r="BC117" s="1701"/>
      <c r="BD117" s="1701"/>
      <c r="BE117" s="1701"/>
      <c r="BF117" s="1701"/>
      <c r="BG117" s="1702"/>
      <c r="BH117" s="1739"/>
      <c r="BI117" s="1701"/>
      <c r="BJ117" s="1701"/>
      <c r="BK117" s="1701"/>
      <c r="BL117" s="1801"/>
      <c r="BM117" s="1739"/>
      <c r="BN117" s="1701"/>
      <c r="BO117" s="1701"/>
      <c r="BP117" s="1701"/>
      <c r="BQ117" s="1701"/>
      <c r="BR117" s="1702"/>
      <c r="BS117" s="1739"/>
      <c r="BT117" s="1701"/>
      <c r="BU117" s="1701"/>
      <c r="BV117" s="1701"/>
      <c r="BW117" s="1702"/>
      <c r="BX117" s="1739"/>
      <c r="BY117" s="1701"/>
      <c r="BZ117" s="1701"/>
      <c r="CA117" s="1701"/>
      <c r="CB117" s="1801"/>
      <c r="CC117" s="1844"/>
      <c r="CD117" s="1701"/>
      <c r="CE117" s="1701"/>
      <c r="CF117" s="1701"/>
      <c r="CG117" s="1702"/>
      <c r="CH117" s="1739"/>
      <c r="CI117" s="1701"/>
      <c r="CJ117" s="1701"/>
      <c r="CK117" s="1701"/>
      <c r="CL117" s="1702"/>
      <c r="CM117" s="1739"/>
      <c r="CN117" s="1701"/>
      <c r="CO117" s="1701"/>
      <c r="CP117" s="1701"/>
      <c r="CQ117" s="1702"/>
      <c r="CR117" s="1840"/>
      <c r="CS117" s="1701"/>
      <c r="CT117" s="1701"/>
      <c r="CU117" s="1701"/>
      <c r="CV117" s="1801"/>
      <c r="CW117" s="1739"/>
      <c r="CX117" s="1701"/>
      <c r="CY117" s="1701"/>
      <c r="CZ117" s="1701"/>
      <c r="DA117" s="1702"/>
      <c r="DB117" s="1840"/>
      <c r="DC117" s="1701"/>
      <c r="DD117" s="1701"/>
      <c r="DE117" s="1701"/>
      <c r="DF117" s="1801"/>
      <c r="DG117" s="1739"/>
      <c r="DH117" s="1701"/>
      <c r="DI117" s="1701"/>
      <c r="DJ117" s="1701"/>
      <c r="DK117" s="1702"/>
      <c r="DL117" s="1739"/>
      <c r="DM117" s="1701"/>
      <c r="DN117" s="1701"/>
      <c r="DO117" s="1701"/>
      <c r="DP117" s="1702"/>
      <c r="DQ117" s="1739"/>
      <c r="DR117" s="1701"/>
      <c r="DS117" s="1701"/>
      <c r="DT117" s="1701"/>
      <c r="DU117" s="1702"/>
      <c r="DV117" s="1739"/>
      <c r="DW117" s="1701"/>
      <c r="DX117" s="1701"/>
      <c r="DY117" s="1701"/>
      <c r="DZ117" s="1702"/>
      <c r="EA117" s="1739"/>
      <c r="EB117" s="1701"/>
      <c r="EC117" s="1701"/>
      <c r="ED117" s="1701"/>
      <c r="EE117" s="1702"/>
      <c r="EF117" s="1739"/>
      <c r="EG117" s="1701"/>
      <c r="EH117" s="1701"/>
      <c r="EI117" s="1701"/>
      <c r="EJ117" s="1702"/>
      <c r="EK117" s="1739"/>
      <c r="EL117" s="1701"/>
      <c r="EM117" s="1701"/>
      <c r="EN117" s="1701"/>
      <c r="EO117" s="1702"/>
      <c r="EP117" s="1739"/>
      <c r="EQ117" s="1701"/>
      <c r="ER117" s="1701"/>
      <c r="ES117" s="1701"/>
      <c r="ET117" s="1702"/>
      <c r="EU117" s="1739"/>
      <c r="EV117" s="1701"/>
      <c r="EW117" s="1701"/>
      <c r="EX117" s="1701"/>
      <c r="EY117" s="1702"/>
      <c r="EZ117" s="1739"/>
      <c r="FA117" s="1701"/>
      <c r="FB117" s="1701"/>
      <c r="FC117" s="1701"/>
      <c r="FD117" s="1702"/>
      <c r="FE117" s="1739"/>
      <c r="FF117" s="1701"/>
      <c r="FG117" s="1701"/>
      <c r="FH117" s="1701"/>
      <c r="FI117" s="1702"/>
      <c r="FJ117" s="1739"/>
      <c r="FK117" s="1701"/>
      <c r="FL117" s="1701"/>
      <c r="FM117" s="1701"/>
      <c r="FN117" s="1702"/>
      <c r="FO117" s="1739"/>
      <c r="FP117" s="1701"/>
      <c r="FQ117" s="1701"/>
      <c r="FR117" s="1701"/>
      <c r="FS117" s="1702"/>
      <c r="FT117" s="1739"/>
      <c r="FU117" s="1701"/>
      <c r="FV117" s="1701"/>
      <c r="FW117" s="1701"/>
      <c r="FX117" s="1702"/>
      <c r="FY117" s="1739"/>
      <c r="FZ117" s="1701"/>
      <c r="GA117" s="1701"/>
      <c r="GB117" s="1701"/>
      <c r="GC117" s="1702"/>
      <c r="GD117" s="1739"/>
      <c r="GE117" s="1701"/>
      <c r="GF117" s="1701"/>
      <c r="GG117" s="1701"/>
      <c r="GH117" s="1702"/>
      <c r="GI117" s="1739"/>
      <c r="GJ117" s="1701"/>
      <c r="GK117" s="1701"/>
      <c r="GL117" s="1701"/>
      <c r="GM117" s="1702"/>
      <c r="GN117" s="1739"/>
      <c r="GO117" s="1701"/>
      <c r="GP117" s="1701"/>
      <c r="GQ117" s="1701"/>
      <c r="GR117" s="1702"/>
      <c r="GS117" s="1739"/>
      <c r="GT117" s="1701"/>
      <c r="GU117" s="1701"/>
      <c r="GV117" s="1701"/>
      <c r="GW117" s="1702"/>
      <c r="GX117" s="1840"/>
      <c r="GY117" s="1701"/>
      <c r="GZ117" s="1701"/>
      <c r="HA117" s="1701"/>
      <c r="HB117" s="1702"/>
      <c r="HC117" s="1739"/>
      <c r="HD117" s="1701"/>
      <c r="HE117" s="1701"/>
      <c r="HF117" s="1701"/>
      <c r="HG117" s="1702"/>
      <c r="HH117" s="1739"/>
      <c r="HI117" s="1701"/>
      <c r="HJ117" s="1701"/>
      <c r="HK117" s="1701"/>
      <c r="HL117" s="1702"/>
      <c r="HM117" s="1739"/>
      <c r="HN117" s="1701"/>
      <c r="HO117" s="1701"/>
      <c r="HP117" s="1701"/>
      <c r="HQ117" s="1801"/>
      <c r="HR117" s="1739"/>
      <c r="HS117" s="1701"/>
      <c r="HT117" s="1701"/>
      <c r="HU117" s="1701"/>
      <c r="HV117" s="1801"/>
      <c r="HW117" s="1739"/>
      <c r="HX117" s="1701"/>
      <c r="HY117" s="1701"/>
      <c r="HZ117" s="1701"/>
      <c r="IA117" s="1801"/>
      <c r="IB117" s="1739"/>
      <c r="IC117" s="1701"/>
      <c r="ID117" s="1701"/>
      <c r="IE117" s="1701"/>
      <c r="IF117" s="1702"/>
      <c r="IG117" s="1739"/>
      <c r="IH117" s="1701"/>
      <c r="II117" s="1701"/>
      <c r="IJ117" s="1701"/>
      <c r="IK117" s="1702"/>
      <c r="IL117" s="1739"/>
      <c r="IM117" s="1701"/>
      <c r="IN117" s="1701"/>
      <c r="IO117" s="1701"/>
      <c r="IP117" s="1702"/>
      <c r="IQ117" s="1739"/>
      <c r="IR117" s="1701"/>
      <c r="IS117" s="1701"/>
      <c r="IT117" s="1701"/>
      <c r="IU117" s="1702"/>
      <c r="IV117" s="1739"/>
      <c r="IW117" s="1701"/>
      <c r="IX117" s="1701"/>
      <c r="IY117" s="1701"/>
      <c r="IZ117" s="1702"/>
      <c r="JA117" s="1739"/>
      <c r="JB117" s="1701"/>
      <c r="JC117" s="1701"/>
      <c r="JD117" s="1701"/>
      <c r="JE117" s="1702"/>
      <c r="JF117" s="1739"/>
      <c r="JG117" s="1701"/>
      <c r="JH117" s="1701"/>
      <c r="JI117" s="1701"/>
      <c r="JJ117" s="1702"/>
      <c r="JK117" s="1739"/>
      <c r="JL117" s="1701"/>
      <c r="JM117" s="1701"/>
      <c r="JN117" s="1701"/>
      <c r="JO117" s="1702"/>
      <c r="JP117" s="1739"/>
      <c r="JQ117" s="1701"/>
      <c r="JR117" s="1701"/>
      <c r="JS117" s="1701"/>
      <c r="JT117" s="1702"/>
      <c r="JU117" s="1739"/>
      <c r="JV117" s="1701"/>
      <c r="JW117" s="1701"/>
      <c r="JX117" s="1701"/>
      <c r="JY117" s="1702"/>
      <c r="JZ117" s="1739"/>
      <c r="KA117" s="1701"/>
      <c r="KB117" s="1701"/>
      <c r="KC117" s="1701"/>
      <c r="KD117" s="1702"/>
      <c r="KE117" s="1739"/>
      <c r="KF117" s="1701"/>
      <c r="KG117" s="1701"/>
      <c r="KH117" s="1701"/>
      <c r="KI117" s="1702"/>
      <c r="KJ117" s="1739"/>
      <c r="KK117" s="1701"/>
      <c r="KL117" s="1701"/>
      <c r="KM117" s="1701"/>
      <c r="KN117" s="1702"/>
      <c r="KO117" s="1739"/>
      <c r="KP117" s="1701"/>
      <c r="KQ117" s="1701"/>
      <c r="KR117" s="1701"/>
      <c r="KS117" s="1702"/>
      <c r="KT117" s="1739"/>
      <c r="KU117" s="1701"/>
      <c r="KV117" s="1701"/>
      <c r="KW117" s="1701"/>
      <c r="KX117" s="1702"/>
      <c r="KY117" s="1739"/>
      <c r="KZ117" s="1701"/>
      <c r="LA117" s="1701"/>
      <c r="LB117" s="1701"/>
      <c r="LC117" s="1702"/>
      <c r="LD117" s="1739"/>
      <c r="LE117" s="1701"/>
      <c r="LF117" s="1701"/>
      <c r="LG117" s="1701"/>
      <c r="LH117" s="1702"/>
      <c r="LI117" s="1739"/>
      <c r="LJ117" s="1701"/>
      <c r="LK117" s="1701"/>
      <c r="LL117" s="1701"/>
      <c r="LM117" s="1702"/>
      <c r="LN117" s="1739"/>
      <c r="LO117" s="1701"/>
      <c r="LP117" s="1701"/>
      <c r="LQ117" s="1701"/>
      <c r="LR117" s="1739"/>
      <c r="LS117" s="1701"/>
      <c r="LT117" s="1701"/>
      <c r="LU117" s="1701"/>
      <c r="LV117" s="1739"/>
      <c r="LW117" s="1701"/>
      <c r="LX117" s="1701"/>
      <c r="LY117" s="1701"/>
      <c r="LZ117" s="1739"/>
      <c r="MA117" s="1701"/>
      <c r="MB117" s="1701"/>
      <c r="MC117" s="1701"/>
      <c r="MD117" s="1739"/>
      <c r="ME117" s="1701"/>
      <c r="MF117" s="1701"/>
      <c r="MG117" s="1701"/>
      <c r="MH117" s="1739"/>
      <c r="MI117" s="1701"/>
      <c r="MJ117" s="1701"/>
      <c r="MK117" s="1801"/>
      <c r="ML117" s="1739"/>
      <c r="MM117" s="1701"/>
      <c r="MN117" s="1701"/>
      <c r="MO117" s="1702"/>
      <c r="MP117" s="1739"/>
      <c r="MQ117" s="1701"/>
      <c r="MR117" s="1701"/>
      <c r="MS117" s="1702"/>
      <c r="MT117" s="1739"/>
      <c r="MU117" s="1701"/>
      <c r="MV117" s="1701"/>
      <c r="MW117" s="1702"/>
      <c r="MX117" s="1739"/>
      <c r="MY117" s="1701"/>
      <c r="MZ117" s="1701"/>
      <c r="NA117" s="1702"/>
      <c r="NB117" s="1739"/>
      <c r="NC117" s="1701"/>
      <c r="ND117" s="1701"/>
      <c r="NE117" s="1702"/>
      <c r="NF117" s="1739"/>
      <c r="NG117" s="1701"/>
      <c r="NH117" s="1701"/>
      <c r="NI117" s="1702"/>
      <c r="NJ117" s="1739"/>
      <c r="NK117" s="1701"/>
      <c r="NL117" s="1701"/>
      <c r="NM117" s="1702"/>
      <c r="NN117" s="1739"/>
      <c r="NO117" s="1701"/>
      <c r="NP117" s="1701"/>
      <c r="NQ117" s="1702"/>
      <c r="NR117" s="1739"/>
      <c r="NS117" s="1701"/>
      <c r="NT117" s="1701"/>
      <c r="NU117" s="1702"/>
      <c r="NV117" s="1739"/>
      <c r="NW117" s="1701"/>
      <c r="NX117" s="1701"/>
      <c r="NY117" s="1702"/>
      <c r="NZ117" s="1739"/>
      <c r="OA117" s="1701"/>
      <c r="OB117" s="1701"/>
      <c r="OC117" s="1701"/>
      <c r="OD117" s="1702"/>
      <c r="OE117" s="1739"/>
      <c r="OF117" s="1701"/>
      <c r="OG117" s="1701"/>
      <c r="OH117" s="1701"/>
      <c r="OI117" s="1702"/>
      <c r="OJ117" s="1739"/>
      <c r="OK117" s="1701"/>
      <c r="OL117" s="1701"/>
      <c r="OM117" s="1801"/>
      <c r="ON117" s="1739"/>
      <c r="OO117" s="1701"/>
      <c r="OP117" s="1701"/>
      <c r="OQ117" s="1702"/>
      <c r="OR117" s="1739"/>
      <c r="OS117" s="1701"/>
      <c r="OT117" s="1701"/>
      <c r="OU117" s="1702"/>
      <c r="OV117" s="1739"/>
      <c r="OW117" s="1701"/>
      <c r="OX117" s="1701"/>
      <c r="OY117" s="1701"/>
      <c r="OZ117" s="1702"/>
      <c r="PA117" s="1739"/>
      <c r="PB117" s="1701"/>
      <c r="PC117" s="1701"/>
      <c r="PD117" s="1701"/>
      <c r="PE117" s="1702"/>
      <c r="PF117" s="1739"/>
      <c r="PG117" s="1701"/>
      <c r="PH117" s="1701"/>
      <c r="PI117" s="1702"/>
      <c r="PJ117" s="1739"/>
      <c r="PK117" s="1701"/>
      <c r="PL117" s="1701"/>
      <c r="PM117" s="1702"/>
      <c r="PN117" s="1739"/>
      <c r="PO117" s="1701"/>
      <c r="PP117" s="1701"/>
      <c r="PQ117" s="1702"/>
      <c r="PR117" s="1739"/>
      <c r="PS117" s="1701"/>
      <c r="PT117" s="1701"/>
      <c r="PU117" s="1702"/>
      <c r="PV117" s="1739"/>
      <c r="PW117" s="1701"/>
      <c r="PX117" s="1701"/>
      <c r="PY117" s="1702"/>
      <c r="PZ117" s="1739"/>
      <c r="QA117" s="1701"/>
      <c r="QB117" s="1701"/>
      <c r="QC117" s="1702"/>
      <c r="QD117" s="1739"/>
      <c r="QE117" s="1701"/>
      <c r="QF117" s="1701"/>
      <c r="QG117" s="1702"/>
      <c r="QH117" s="1739"/>
      <c r="QI117" s="1701"/>
      <c r="QJ117" s="1701"/>
      <c r="QK117" s="1701"/>
      <c r="QL117" s="1845"/>
      <c r="QM117" s="1846"/>
      <c r="QN117" s="1701"/>
      <c r="QO117" s="1701"/>
      <c r="QP117" s="1701"/>
      <c r="QQ117" s="1801"/>
      <c r="QR117" s="1846"/>
      <c r="QS117" s="1701"/>
      <c r="QT117" s="1701"/>
      <c r="QU117" s="1801"/>
      <c r="QV117" s="1702"/>
      <c r="QW117" s="1739"/>
      <c r="QX117" s="1701"/>
      <c r="QY117" s="1701"/>
      <c r="QZ117" s="1701"/>
      <c r="RA117" s="1702"/>
      <c r="RB117" s="1739"/>
      <c r="RC117" s="1701"/>
      <c r="RD117" s="1701"/>
      <c r="RE117" s="1701"/>
      <c r="RF117" s="1702"/>
      <c r="RG117" s="1739"/>
      <c r="RH117" s="1701"/>
      <c r="RI117" s="1701"/>
      <c r="RJ117" s="1701"/>
      <c r="RK117" s="1702"/>
      <c r="RL117" s="1739"/>
      <c r="RM117" s="1701"/>
      <c r="RN117" s="1701"/>
      <c r="RO117" s="1701"/>
      <c r="RP117" s="1702"/>
      <c r="RQ117" s="1739"/>
      <c r="RR117" s="1701"/>
      <c r="RS117" s="1701"/>
      <c r="RT117" s="1702"/>
      <c r="RU117" s="1739"/>
      <c r="RV117" s="1701"/>
      <c r="RW117" s="1701"/>
      <c r="RX117" s="1701"/>
      <c r="RY117" s="1702"/>
      <c r="RZ117" s="1838"/>
      <c r="SA117" s="1838"/>
      <c r="SB117" s="1838"/>
      <c r="SC117" s="1838"/>
      <c r="SD117" s="1838"/>
      <c r="SE117" s="1847"/>
      <c r="SF117" s="1701"/>
      <c r="SG117" s="1701"/>
      <c r="SH117" s="1701"/>
      <c r="SI117" s="1702"/>
      <c r="SJ117" s="1838"/>
      <c r="SK117" s="1838"/>
      <c r="SL117" s="1838"/>
      <c r="SM117" s="1838"/>
      <c r="SN117" s="1838"/>
      <c r="SO117" s="1846"/>
      <c r="SP117" s="1701"/>
      <c r="SQ117" s="1701"/>
      <c r="SR117" s="1701"/>
      <c r="SS117" s="1702"/>
      <c r="ST117" s="1739"/>
      <c r="SU117" s="1701"/>
      <c r="SV117" s="1701"/>
      <c r="SW117" s="1701"/>
      <c r="SX117" s="1702"/>
      <c r="SY117" s="1739"/>
      <c r="SZ117" s="1701"/>
      <c r="TA117" s="1701"/>
      <c r="TB117" s="1701"/>
      <c r="TC117" s="1702"/>
      <c r="TD117" s="1739"/>
      <c r="TE117" s="1701"/>
      <c r="TF117" s="1701"/>
      <c r="TG117" s="1701"/>
      <c r="TH117" s="1739"/>
      <c r="TI117" s="1701"/>
      <c r="TJ117" s="1701"/>
      <c r="TK117" s="1701"/>
      <c r="TL117" s="1739"/>
      <c r="TM117" s="1701"/>
      <c r="TN117" s="1701"/>
      <c r="TO117" s="1701"/>
      <c r="TP117" s="1702"/>
      <c r="TQ117" s="1739"/>
      <c r="TR117" s="1701"/>
      <c r="TS117" s="1701"/>
      <c r="TT117" s="1801"/>
      <c r="TU117" s="1739"/>
      <c r="TV117" s="1701"/>
      <c r="TW117" s="1701"/>
      <c r="TX117" s="1702"/>
      <c r="TY117" s="1739"/>
      <c r="TZ117" s="1701"/>
      <c r="UA117" s="1701"/>
      <c r="UB117" s="1701"/>
      <c r="UC117" s="1702"/>
      <c r="UD117" s="1739"/>
      <c r="UE117" s="1701"/>
      <c r="UF117" s="1701"/>
      <c r="UG117" s="1701"/>
      <c r="UH117" s="1702"/>
      <c r="UI117" s="1739"/>
      <c r="UJ117" s="1701"/>
      <c r="UK117" s="1701"/>
      <c r="UL117" s="1701"/>
      <c r="UM117" s="1702"/>
      <c r="UN117" s="1739"/>
      <c r="UO117" s="1701"/>
      <c r="UP117" s="1701"/>
      <c r="UQ117" s="1701"/>
      <c r="UR117" s="1702"/>
      <c r="US117" s="1739"/>
      <c r="UT117" s="1701"/>
      <c r="UU117" s="1701"/>
      <c r="UV117" s="1701"/>
      <c r="UW117" s="1801"/>
      <c r="UX117" s="1739"/>
      <c r="UY117" s="1701"/>
      <c r="UZ117" s="1701"/>
      <c r="VA117" s="1701"/>
      <c r="VB117" s="1702"/>
      <c r="VC117" s="1739"/>
      <c r="VD117" s="1701"/>
      <c r="VE117" s="1701"/>
      <c r="VF117" s="1701"/>
      <c r="VG117" s="1801"/>
      <c r="VH117" s="1739" t="s">
        <v>29</v>
      </c>
      <c r="VI117" s="1701" t="s">
        <v>20</v>
      </c>
      <c r="VJ117" s="1701" t="s">
        <v>29</v>
      </c>
      <c r="VK117" s="1701" t="s">
        <v>29</v>
      </c>
      <c r="VL117" s="1702"/>
      <c r="VM117" s="1739" t="s">
        <v>29</v>
      </c>
      <c r="VN117" s="1701" t="s">
        <v>20</v>
      </c>
      <c r="VO117" s="1701" t="s">
        <v>29</v>
      </c>
      <c r="VP117" s="267" t="s">
        <v>1375</v>
      </c>
      <c r="VQ117" s="1739" t="s">
        <v>20</v>
      </c>
      <c r="VR117" s="1701" t="s">
        <v>29</v>
      </c>
      <c r="VS117" s="1701" t="s">
        <v>29</v>
      </c>
      <c r="VT117" s="1701" t="s">
        <v>29</v>
      </c>
      <c r="VU117" s="1702"/>
      <c r="VV117" s="1739" t="s">
        <v>20</v>
      </c>
      <c r="VW117" s="1701" t="s">
        <v>20</v>
      </c>
      <c r="VX117" s="1701" t="s">
        <v>29</v>
      </c>
      <c r="VY117" s="1701" t="s">
        <v>29</v>
      </c>
      <c r="VZ117" s="1702"/>
      <c r="WA117" s="1739" t="s">
        <v>20</v>
      </c>
      <c r="WB117" s="1701" t="s">
        <v>29</v>
      </c>
      <c r="WC117" s="1701" t="s">
        <v>29</v>
      </c>
      <c r="WD117" s="1701" t="s">
        <v>29</v>
      </c>
      <c r="WE117" s="1702"/>
      <c r="WF117" s="1739" t="s">
        <v>29</v>
      </c>
      <c r="WG117" s="1701" t="s">
        <v>20</v>
      </c>
      <c r="WH117" s="1701" t="s">
        <v>20</v>
      </c>
      <c r="WI117" s="1701" t="s">
        <v>29</v>
      </c>
      <c r="WJ117" s="1702"/>
      <c r="WK117" s="1739" t="s">
        <v>20</v>
      </c>
      <c r="WL117" s="1701" t="s">
        <v>29</v>
      </c>
      <c r="WM117" s="1701" t="s">
        <v>29</v>
      </c>
      <c r="WN117" s="1701" t="s">
        <v>20</v>
      </c>
      <c r="WO117" s="1702"/>
      <c r="WP117" s="1739" t="s">
        <v>29</v>
      </c>
      <c r="WQ117" s="1701" t="s">
        <v>29</v>
      </c>
      <c r="WR117" s="1701" t="s">
        <v>20</v>
      </c>
      <c r="WS117" s="1845" t="s">
        <v>29</v>
      </c>
      <c r="WT117" s="1846" t="s">
        <v>29</v>
      </c>
      <c r="WU117" s="1701" t="s">
        <v>20</v>
      </c>
      <c r="WV117" s="1701" t="s">
        <v>20</v>
      </c>
      <c r="WW117" s="1701" t="s">
        <v>20</v>
      </c>
      <c r="WX117" s="1801"/>
      <c r="WY117" s="1739" t="s">
        <v>20</v>
      </c>
      <c r="WZ117" s="1701" t="s">
        <v>29</v>
      </c>
      <c r="XA117" s="1701" t="s">
        <v>20</v>
      </c>
      <c r="XB117" s="1701" t="s">
        <v>29</v>
      </c>
      <c r="XC117" s="1702" t="s">
        <v>29</v>
      </c>
      <c r="XD117" s="1739" t="s">
        <v>20</v>
      </c>
      <c r="XE117" s="1701" t="s">
        <v>29</v>
      </c>
      <c r="XF117" s="1701" t="s">
        <v>29</v>
      </c>
      <c r="XG117" s="1701" t="s">
        <v>20</v>
      </c>
      <c r="XH117" s="1702"/>
      <c r="XI117" s="1739" t="s">
        <v>29</v>
      </c>
      <c r="XJ117" s="1701" t="s">
        <v>29</v>
      </c>
      <c r="XK117" s="1701" t="s">
        <v>20</v>
      </c>
      <c r="XL117" s="1701" t="s">
        <v>29</v>
      </c>
      <c r="XM117" s="1801"/>
      <c r="XN117" s="1739" t="s">
        <v>20</v>
      </c>
      <c r="XO117" s="1701" t="s">
        <v>29</v>
      </c>
      <c r="XP117" s="1701" t="s">
        <v>20</v>
      </c>
      <c r="XQ117" s="1701" t="s">
        <v>20</v>
      </c>
      <c r="XR117" s="1702" t="s">
        <v>29</v>
      </c>
      <c r="XS117" s="1739" t="s">
        <v>20</v>
      </c>
      <c r="XT117" s="1701" t="s">
        <v>29</v>
      </c>
      <c r="XU117" s="1701" t="s">
        <v>29</v>
      </c>
      <c r="XV117" s="1701" t="s">
        <v>20</v>
      </c>
      <c r="XW117" s="1702"/>
      <c r="XX117" s="1739" t="s">
        <v>29</v>
      </c>
      <c r="XY117" s="1701"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2"/>
      <c r="YR117" s="1739" t="s">
        <v>29</v>
      </c>
      <c r="YS117" s="1701" t="s">
        <v>29</v>
      </c>
      <c r="YT117" s="1701" t="s">
        <v>20</v>
      </c>
      <c r="YU117" s="1701" t="s">
        <v>20</v>
      </c>
      <c r="YV117" s="1702"/>
      <c r="YW117" s="1739" t="s">
        <v>20</v>
      </c>
      <c r="YX117" s="1701" t="s">
        <v>29</v>
      </c>
      <c r="YY117" s="1701" t="s">
        <v>29</v>
      </c>
      <c r="YZ117" s="1701" t="s">
        <v>29</v>
      </c>
      <c r="ZA117" s="1702"/>
      <c r="ZB117" s="1739" t="s">
        <v>20</v>
      </c>
      <c r="ZC117" s="1701" t="s">
        <v>20</v>
      </c>
      <c r="ZD117" s="1701" t="s">
        <v>20</v>
      </c>
      <c r="ZE117" s="1701" t="s">
        <v>29</v>
      </c>
      <c r="ZF117" s="1702"/>
      <c r="ZG117" s="1739" t="s">
        <v>29</v>
      </c>
      <c r="ZH117" s="1701" t="s">
        <v>20</v>
      </c>
      <c r="ZI117" s="1701" t="s">
        <v>29</v>
      </c>
      <c r="ZJ117" s="1701" t="s">
        <v>20</v>
      </c>
      <c r="ZK117" s="1702"/>
      <c r="ZL117" s="1739"/>
      <c r="ZM117" s="1701"/>
      <c r="ZN117" s="1701"/>
      <c r="ZO117" s="1701"/>
      <c r="ZP117" s="1702"/>
      <c r="ZQ117" s="1739"/>
      <c r="ZR117" s="1701"/>
      <c r="ZS117" s="1701"/>
      <c r="ZT117" s="1701"/>
      <c r="ZU117" s="1702"/>
      <c r="ZV117" s="1739" t="s">
        <v>29</v>
      </c>
      <c r="ZW117" s="1701" t="s">
        <v>29</v>
      </c>
      <c r="ZX117" s="1701" t="s">
        <v>20</v>
      </c>
      <c r="ZY117" s="1701" t="s">
        <v>20</v>
      </c>
      <c r="ZZ117" s="1702"/>
      <c r="AAA117" s="1838"/>
      <c r="AAB117" s="1838"/>
      <c r="AAC117" s="1838"/>
      <c r="AAD117" s="1838"/>
      <c r="AAE117" s="1838"/>
      <c r="AAF117" s="1846"/>
      <c r="AAG117" s="1701"/>
      <c r="AAH117" s="1701"/>
      <c r="AAI117" s="1701"/>
      <c r="AAJ117" s="1845"/>
      <c r="AAK117" s="1846"/>
      <c r="AAL117" s="1701"/>
      <c r="AAM117" s="1701"/>
      <c r="AAN117" s="1701"/>
      <c r="AAO117" s="1702"/>
      <c r="AAP117" s="1838" t="s">
        <v>29</v>
      </c>
      <c r="AAQ117" s="1838" t="s">
        <v>29</v>
      </c>
      <c r="AAR117" s="1838" t="s">
        <v>29</v>
      </c>
      <c r="AAS117" s="1838" t="s">
        <v>29</v>
      </c>
      <c r="AAT117" s="1838"/>
      <c r="AAU117" s="1846"/>
      <c r="AAV117" s="1701"/>
      <c r="AAW117" s="1701"/>
      <c r="AAX117" s="1701"/>
      <c r="AAY117" s="1702"/>
      <c r="AAZ117" s="1739"/>
      <c r="ABA117" s="1701"/>
      <c r="ABB117" s="1701"/>
      <c r="ABC117" s="1701"/>
      <c r="ABD117" s="1702"/>
      <c r="ABE117" s="1739"/>
      <c r="ABF117" s="1701"/>
      <c r="ABG117" s="1701"/>
      <c r="ABH117" s="1701"/>
      <c r="ABI117" s="1702"/>
      <c r="ABJ117" s="1739"/>
      <c r="ABK117" s="1701"/>
      <c r="ABL117" s="1701"/>
      <c r="ABM117" s="1701"/>
      <c r="ABN117" s="1801"/>
      <c r="ABO117" s="1739"/>
      <c r="ABP117" s="1701"/>
      <c r="ABQ117" s="1701"/>
      <c r="ABR117" s="1701"/>
      <c r="ABS117" s="1702"/>
      <c r="ABT117" s="1739"/>
      <c r="ABU117" s="1701"/>
      <c r="ABV117" s="1701"/>
      <c r="ABW117" s="1701"/>
      <c r="ABX117" s="1702"/>
      <c r="ABY117" s="1886"/>
      <c r="ABZ117" s="1839"/>
      <c r="ACA117" s="2084"/>
      <c r="ACB117" s="2085"/>
      <c r="ACC117" s="2085"/>
      <c r="ACD117" s="2027"/>
      <c r="ACE117" s="2084"/>
      <c r="ACF117" s="2085"/>
      <c r="ACG117" s="2085"/>
      <c r="ACH117" s="2027"/>
    </row>
    <row r="118" spans="1:807" s="1749" customFormat="1" ht="17.25">
      <c r="A118" s="1748"/>
      <c r="B118" s="44" t="s">
        <v>438</v>
      </c>
      <c r="C118" s="2008" t="s">
        <v>2273</v>
      </c>
      <c r="D118" s="1848">
        <f t="shared" si="78"/>
        <v>27</v>
      </c>
      <c r="E118" s="1849">
        <f t="shared" si="79"/>
        <v>40</v>
      </c>
      <c r="F118" s="1849">
        <f t="shared" si="80"/>
        <v>67</v>
      </c>
      <c r="G118" s="1850">
        <f t="shared" si="81"/>
        <v>0.40298507462686567</v>
      </c>
      <c r="H118" s="1838"/>
      <c r="I118" s="1838"/>
      <c r="J118" s="1838"/>
      <c r="K118" s="1838"/>
      <c r="L118" s="1838"/>
      <c r="M118" s="1838"/>
      <c r="N118" s="1838"/>
      <c r="O118" s="1838"/>
      <c r="P118" s="1838"/>
      <c r="Q118" s="1838"/>
      <c r="R118" s="1838"/>
      <c r="S118" s="1838"/>
      <c r="T118" s="1838"/>
      <c r="U118" s="1838"/>
      <c r="V118" s="1838"/>
      <c r="W118" s="1838"/>
      <c r="X118" s="1838"/>
      <c r="Y118" s="1838"/>
      <c r="Z118" s="1838"/>
      <c r="AA118" s="1838"/>
      <c r="AB118" s="1838"/>
      <c r="AC118" s="1838"/>
      <c r="AD118" s="1838"/>
      <c r="AE118" s="1838"/>
      <c r="AF118" s="1838"/>
      <c r="AG118" s="1838"/>
      <c r="AH118" s="1838"/>
      <c r="AI118" s="1838"/>
      <c r="AJ118" s="1838"/>
      <c r="AK118" s="1838"/>
      <c r="AL118" s="1838"/>
      <c r="AM118" s="1838"/>
      <c r="AN118" s="1838"/>
      <c r="AO118" s="1838"/>
      <c r="AP118" s="1838"/>
      <c r="AQ118" s="1838"/>
      <c r="AR118" s="1838"/>
      <c r="AS118" s="1838"/>
      <c r="AT118" s="1838"/>
      <c r="AU118" s="1838"/>
      <c r="AV118" s="1838"/>
      <c r="AW118" s="1838"/>
      <c r="AX118" s="1838"/>
      <c r="AY118" s="1838"/>
      <c r="AZ118" s="1838"/>
      <c r="BA118" s="1838"/>
      <c r="BB118" s="1838"/>
      <c r="BC118" s="1838"/>
      <c r="BD118" s="1838"/>
      <c r="BE118" s="1838"/>
      <c r="BF118" s="1838"/>
      <c r="BG118" s="1838"/>
      <c r="BH118" s="1838"/>
      <c r="BI118" s="1838"/>
      <c r="BJ118" s="1838"/>
      <c r="BK118" s="1838"/>
      <c r="BL118" s="1838"/>
      <c r="BM118" s="1838"/>
      <c r="BN118" s="1838"/>
      <c r="BO118" s="1838"/>
      <c r="BP118" s="1838"/>
      <c r="BQ118" s="1838"/>
      <c r="BR118" s="1838"/>
      <c r="BS118" s="1838"/>
      <c r="BT118" s="1838"/>
      <c r="BU118" s="1838"/>
      <c r="BV118" s="1838"/>
      <c r="BW118" s="1838"/>
      <c r="BX118" s="1838"/>
      <c r="BY118" s="1838"/>
      <c r="BZ118" s="1838"/>
      <c r="CA118" s="1838"/>
      <c r="CB118" s="1838"/>
      <c r="CC118" s="1838"/>
      <c r="CD118" s="1838"/>
      <c r="CE118" s="1838"/>
      <c r="CF118" s="1838"/>
      <c r="CG118" s="1838"/>
      <c r="CH118" s="1838"/>
      <c r="CI118" s="1838"/>
      <c r="CJ118" s="1838"/>
      <c r="CK118" s="1838"/>
      <c r="CL118" s="1838"/>
      <c r="CM118" s="1838"/>
      <c r="CN118" s="1838"/>
      <c r="CO118" s="1838"/>
      <c r="CP118" s="1838"/>
      <c r="CQ118" s="1838"/>
      <c r="CR118" s="1838"/>
      <c r="CS118" s="1838"/>
      <c r="CT118" s="1838"/>
      <c r="CU118" s="1838"/>
      <c r="CV118" s="1838"/>
      <c r="CW118" s="1838"/>
      <c r="CX118" s="1838"/>
      <c r="CY118" s="1838"/>
      <c r="CZ118" s="1838"/>
      <c r="DA118" s="1838"/>
      <c r="DB118" s="1838"/>
      <c r="DC118" s="1838"/>
      <c r="DD118" s="1838"/>
      <c r="DE118" s="1838"/>
      <c r="DF118" s="1838"/>
      <c r="DG118" s="1838"/>
      <c r="DH118" s="1838"/>
      <c r="DI118" s="1838"/>
      <c r="DJ118" s="1838"/>
      <c r="DK118" s="1838"/>
      <c r="DL118" s="1838"/>
      <c r="DM118" s="1838"/>
      <c r="DN118" s="1838"/>
      <c r="DO118" s="1838"/>
      <c r="DP118" s="1838"/>
      <c r="DQ118" s="1838"/>
      <c r="DR118" s="1838"/>
      <c r="DS118" s="1838"/>
      <c r="DT118" s="1838"/>
      <c r="DU118" s="1838"/>
      <c r="DV118" s="1838"/>
      <c r="DW118" s="1838"/>
      <c r="DX118" s="1838"/>
      <c r="DY118" s="1838"/>
      <c r="DZ118" s="1838"/>
      <c r="EA118" s="1838"/>
      <c r="EB118" s="1838"/>
      <c r="EC118" s="1838"/>
      <c r="ED118" s="1838"/>
      <c r="EE118" s="1838"/>
      <c r="EF118" s="1838"/>
      <c r="EG118" s="1838"/>
      <c r="EH118" s="1838"/>
      <c r="EI118" s="1838"/>
      <c r="EJ118" s="1838"/>
      <c r="EK118" s="1838"/>
      <c r="EL118" s="1838"/>
      <c r="EM118" s="1838"/>
      <c r="EN118" s="1838"/>
      <c r="EO118" s="1838"/>
      <c r="EP118" s="1838"/>
      <c r="EQ118" s="1838"/>
      <c r="ER118" s="1838"/>
      <c r="ES118" s="1838"/>
      <c r="ET118" s="1838"/>
      <c r="EU118" s="1838"/>
      <c r="EV118" s="1838"/>
      <c r="EW118" s="1838"/>
      <c r="EX118" s="1838"/>
      <c r="EY118" s="1838"/>
      <c r="EZ118" s="1838"/>
      <c r="FA118" s="1838"/>
      <c r="FB118" s="1838"/>
      <c r="FC118" s="1838"/>
      <c r="FD118" s="1838"/>
      <c r="FE118" s="1838"/>
      <c r="FF118" s="1838"/>
      <c r="FG118" s="1838"/>
      <c r="FH118" s="1838"/>
      <c r="FI118" s="1838"/>
      <c r="FJ118" s="1838"/>
      <c r="FK118" s="1838"/>
      <c r="FL118" s="1838"/>
      <c r="FM118" s="1838"/>
      <c r="FN118" s="1838"/>
      <c r="FO118" s="1838"/>
      <c r="FP118" s="1838"/>
      <c r="FQ118" s="1838"/>
      <c r="FR118" s="1838"/>
      <c r="FS118" s="1838"/>
      <c r="FT118" s="1838"/>
      <c r="FU118" s="1838"/>
      <c r="FV118" s="1838"/>
      <c r="FW118" s="1838"/>
      <c r="FX118" s="1838"/>
      <c r="FY118" s="1838"/>
      <c r="FZ118" s="1838"/>
      <c r="GA118" s="1838"/>
      <c r="GB118" s="1838"/>
      <c r="GC118" s="1838"/>
      <c r="GD118" s="1838"/>
      <c r="GE118" s="1838"/>
      <c r="GF118" s="1838"/>
      <c r="GG118" s="1838"/>
      <c r="GH118" s="1838"/>
      <c r="GI118" s="1838"/>
      <c r="GJ118" s="1838"/>
      <c r="GK118" s="1838"/>
      <c r="GL118" s="1838"/>
      <c r="GM118" s="1838"/>
      <c r="GN118" s="1838"/>
      <c r="GO118" s="1838"/>
      <c r="GP118" s="1838"/>
      <c r="GQ118" s="1838"/>
      <c r="GR118" s="1838"/>
      <c r="GS118" s="1838"/>
      <c r="GT118" s="1838"/>
      <c r="GU118" s="1838"/>
      <c r="GV118" s="1838"/>
      <c r="GW118" s="1838"/>
      <c r="GX118" s="1838"/>
      <c r="GY118" s="1838"/>
      <c r="GZ118" s="1838"/>
      <c r="HA118" s="1838"/>
      <c r="HB118" s="1838"/>
      <c r="HC118" s="1838"/>
      <c r="HD118" s="1838"/>
      <c r="HE118" s="1838"/>
      <c r="HF118" s="1838"/>
      <c r="HG118" s="1838"/>
      <c r="HH118" s="1838"/>
      <c r="HI118" s="1838"/>
      <c r="HJ118" s="1838"/>
      <c r="HK118" s="1838"/>
      <c r="HL118" s="1838"/>
      <c r="HM118" s="1838"/>
      <c r="HN118" s="1838"/>
      <c r="HO118" s="1838"/>
      <c r="HP118" s="1838"/>
      <c r="HQ118" s="1838"/>
      <c r="HR118" s="1838"/>
      <c r="HS118" s="1838"/>
      <c r="HT118" s="1838"/>
      <c r="HU118" s="1838"/>
      <c r="HV118" s="1838"/>
      <c r="HW118" s="1838"/>
      <c r="HX118" s="1838"/>
      <c r="HY118" s="1838"/>
      <c r="HZ118" s="1838"/>
      <c r="IA118" s="1838"/>
      <c r="IB118" s="1838"/>
      <c r="IC118" s="1838"/>
      <c r="ID118" s="1838"/>
      <c r="IE118" s="1838"/>
      <c r="IF118" s="1838"/>
      <c r="IG118" s="1838"/>
      <c r="IH118" s="1838"/>
      <c r="II118" s="1838"/>
      <c r="IJ118" s="1838"/>
      <c r="IK118" s="1838"/>
      <c r="IL118" s="1838"/>
      <c r="IM118" s="1838"/>
      <c r="IN118" s="1838"/>
      <c r="IO118" s="1838"/>
      <c r="IP118" s="1838"/>
      <c r="IQ118" s="1838"/>
      <c r="IR118" s="1838"/>
      <c r="IS118" s="1838"/>
      <c r="IT118" s="1838"/>
      <c r="IU118" s="1838"/>
      <c r="IV118" s="1838"/>
      <c r="IW118" s="1838"/>
      <c r="IX118" s="1838"/>
      <c r="IY118" s="1838"/>
      <c r="IZ118" s="1838"/>
      <c r="JA118" s="1838"/>
      <c r="JB118" s="1838"/>
      <c r="JC118" s="1838"/>
      <c r="JD118" s="1838"/>
      <c r="JE118" s="1838"/>
      <c r="JF118" s="1838"/>
      <c r="JG118" s="1838"/>
      <c r="JH118" s="1838"/>
      <c r="JI118" s="1838"/>
      <c r="JJ118" s="1838"/>
      <c r="JK118" s="1838"/>
      <c r="JL118" s="1838"/>
      <c r="JM118" s="1838"/>
      <c r="JN118" s="1838"/>
      <c r="JO118" s="1838"/>
      <c r="JP118" s="1838"/>
      <c r="JQ118" s="1838"/>
      <c r="JR118" s="1838"/>
      <c r="JS118" s="1838"/>
      <c r="JT118" s="1838"/>
      <c r="JU118" s="1838"/>
      <c r="JV118" s="1838"/>
      <c r="JW118" s="1838"/>
      <c r="JX118" s="1838"/>
      <c r="JY118" s="1838"/>
      <c r="JZ118" s="1838"/>
      <c r="KA118" s="1838"/>
      <c r="KB118" s="1838"/>
      <c r="KC118" s="1838"/>
      <c r="KD118" s="1838"/>
      <c r="KE118" s="1838"/>
      <c r="KF118" s="1838"/>
      <c r="KG118" s="1838"/>
      <c r="KH118" s="1838"/>
      <c r="KI118" s="1838"/>
      <c r="KJ118" s="1838"/>
      <c r="KK118" s="1838"/>
      <c r="KL118" s="1838"/>
      <c r="KM118" s="1838"/>
      <c r="KN118" s="1838"/>
      <c r="KO118" s="1838"/>
      <c r="KP118" s="1838"/>
      <c r="KQ118" s="1838"/>
      <c r="KR118" s="1838"/>
      <c r="KS118" s="1838"/>
      <c r="KT118" s="1838"/>
      <c r="KU118" s="1838"/>
      <c r="KV118" s="1838"/>
      <c r="KW118" s="1838"/>
      <c r="KX118" s="1838"/>
      <c r="KY118" s="1838"/>
      <c r="KZ118" s="1838"/>
      <c r="LA118" s="1838"/>
      <c r="LB118" s="1838"/>
      <c r="LC118" s="1838"/>
      <c r="LD118" s="1838"/>
      <c r="LE118" s="1838"/>
      <c r="LF118" s="1838"/>
      <c r="LG118" s="1838"/>
      <c r="LH118" s="1838"/>
      <c r="LI118" s="1838"/>
      <c r="LJ118" s="1838"/>
      <c r="LK118" s="1838"/>
      <c r="LL118" s="1838"/>
      <c r="LM118" s="1838"/>
      <c r="LN118" s="1838"/>
      <c r="LO118" s="1838"/>
      <c r="LP118" s="1838"/>
      <c r="LQ118" s="1838"/>
      <c r="LR118" s="1838"/>
      <c r="LS118" s="1838"/>
      <c r="LT118" s="1838"/>
      <c r="LU118" s="1838"/>
      <c r="LV118" s="1838"/>
      <c r="LW118" s="1838"/>
      <c r="LX118" s="1838"/>
      <c r="LY118" s="1838"/>
      <c r="LZ118" s="1838"/>
      <c r="MA118" s="1838"/>
      <c r="MB118" s="1838"/>
      <c r="MC118" s="1838"/>
      <c r="MD118" s="1838"/>
      <c r="ME118" s="1838"/>
      <c r="MF118" s="1838"/>
      <c r="MG118" s="1838"/>
      <c r="MH118" s="1838"/>
      <c r="MI118" s="1838"/>
      <c r="MJ118" s="1838"/>
      <c r="MK118" s="1838"/>
      <c r="ML118" s="1838"/>
      <c r="MM118" s="1838"/>
      <c r="MN118" s="1838"/>
      <c r="MO118" s="1838"/>
      <c r="MP118" s="1838"/>
      <c r="MQ118" s="1838"/>
      <c r="MR118" s="1838"/>
      <c r="MS118" s="1838"/>
      <c r="MT118" s="1838"/>
      <c r="MU118" s="1838"/>
      <c r="MV118" s="1838"/>
      <c r="MW118" s="1838"/>
      <c r="MX118" s="1838"/>
      <c r="MY118" s="1838"/>
      <c r="MZ118" s="1838"/>
      <c r="NA118" s="1838"/>
      <c r="NB118" s="1838"/>
      <c r="NC118" s="1838"/>
      <c r="ND118" s="1838"/>
      <c r="NE118" s="1838"/>
      <c r="NF118" s="1838"/>
      <c r="NG118" s="1838"/>
      <c r="NH118" s="1838"/>
      <c r="NI118" s="1838"/>
      <c r="NJ118" s="1838"/>
      <c r="NK118" s="1838"/>
      <c r="NL118" s="1838"/>
      <c r="NM118" s="1838"/>
      <c r="NN118" s="1838"/>
      <c r="NO118" s="1838"/>
      <c r="NP118" s="1838"/>
      <c r="NQ118" s="1838"/>
      <c r="NR118" s="1838"/>
      <c r="NS118" s="1838"/>
      <c r="NT118" s="1838"/>
      <c r="NU118" s="1838"/>
      <c r="NV118" s="1838"/>
      <c r="NW118" s="1838"/>
      <c r="NX118" s="1838"/>
      <c r="NY118" s="1838"/>
      <c r="NZ118" s="1838"/>
      <c r="OA118" s="1838"/>
      <c r="OB118" s="1838"/>
      <c r="OC118" s="1838"/>
      <c r="OD118" s="1838"/>
      <c r="OE118" s="1838"/>
      <c r="OF118" s="1838"/>
      <c r="OG118" s="1838"/>
      <c r="OH118" s="1838"/>
      <c r="OI118" s="1838"/>
      <c r="OJ118" s="1838"/>
      <c r="OK118" s="1838"/>
      <c r="OL118" s="1838"/>
      <c r="OM118" s="1838"/>
      <c r="ON118" s="1838"/>
      <c r="OO118" s="1838"/>
      <c r="OP118" s="1838"/>
      <c r="OQ118" s="1838"/>
      <c r="OR118" s="1838"/>
      <c r="OS118" s="1838"/>
      <c r="OT118" s="1838"/>
      <c r="OU118" s="1838"/>
      <c r="OV118" s="1838"/>
      <c r="OW118" s="1838"/>
      <c r="OX118" s="1838"/>
      <c r="OY118" s="1838"/>
      <c r="OZ118" s="1838"/>
      <c r="PA118" s="1838"/>
      <c r="PB118" s="1838"/>
      <c r="PC118" s="1838"/>
      <c r="PD118" s="1838"/>
      <c r="PE118" s="1838"/>
      <c r="PF118" s="1838"/>
      <c r="PG118" s="1838"/>
      <c r="PH118" s="1838"/>
      <c r="PI118" s="1838"/>
      <c r="PJ118" s="1838"/>
      <c r="PK118" s="1838"/>
      <c r="PL118" s="1838"/>
      <c r="PM118" s="1838"/>
      <c r="PN118" s="1838"/>
      <c r="PO118" s="1838"/>
      <c r="PP118" s="1838"/>
      <c r="PQ118" s="1838"/>
      <c r="PR118" s="1838"/>
      <c r="PS118" s="1838"/>
      <c r="PT118" s="1838"/>
      <c r="PU118" s="1838"/>
      <c r="PV118" s="1838"/>
      <c r="PW118" s="1838"/>
      <c r="PX118" s="1838"/>
      <c r="PY118" s="1838"/>
      <c r="PZ118" s="1838"/>
      <c r="QA118" s="1838"/>
      <c r="QB118" s="1838"/>
      <c r="QC118" s="1838"/>
      <c r="QD118" s="1838"/>
      <c r="QE118" s="1838"/>
      <c r="QF118" s="1838"/>
      <c r="QG118" s="1838"/>
      <c r="QH118" s="1838"/>
      <c r="QI118" s="1838"/>
      <c r="QJ118" s="1838"/>
      <c r="QK118" s="1838"/>
      <c r="QL118" s="1838"/>
      <c r="QM118" s="1838"/>
      <c r="QN118" s="1838"/>
      <c r="QO118" s="1838"/>
      <c r="QP118" s="1838"/>
      <c r="QQ118" s="1838"/>
      <c r="QR118" s="1838"/>
      <c r="QS118" s="1838"/>
      <c r="QT118" s="1838"/>
      <c r="QU118" s="1838"/>
      <c r="QV118" s="1838"/>
      <c r="QW118" s="1838"/>
      <c r="QX118" s="1838"/>
      <c r="QY118" s="1838"/>
      <c r="QZ118" s="1838"/>
      <c r="RA118" s="1838"/>
      <c r="RB118" s="1838"/>
      <c r="RC118" s="1838"/>
      <c r="RD118" s="1838"/>
      <c r="RE118" s="1838"/>
      <c r="RF118" s="1838"/>
      <c r="RG118" s="1838"/>
      <c r="RH118" s="1838"/>
      <c r="RI118" s="1838"/>
      <c r="RJ118" s="1838"/>
      <c r="RK118" s="1838"/>
      <c r="RL118" s="1838"/>
      <c r="RM118" s="1838"/>
      <c r="RN118" s="1838"/>
      <c r="RO118" s="1838"/>
      <c r="RP118" s="1838"/>
      <c r="RQ118" s="1838"/>
      <c r="RR118" s="1838"/>
      <c r="RS118" s="1838"/>
      <c r="RT118" s="1838"/>
      <c r="RU118" s="1838"/>
      <c r="RV118" s="1838"/>
      <c r="RW118" s="1838"/>
      <c r="RX118" s="1838"/>
      <c r="RY118" s="1838"/>
      <c r="RZ118" s="1838"/>
      <c r="SA118" s="1838"/>
      <c r="SB118" s="1838"/>
      <c r="SC118" s="1838"/>
      <c r="SD118" s="1838"/>
      <c r="SE118" s="1838"/>
      <c r="SF118" s="1838"/>
      <c r="SG118" s="1838"/>
      <c r="SH118" s="1838"/>
      <c r="SI118" s="1838"/>
      <c r="SJ118" s="1838"/>
      <c r="SK118" s="1838"/>
      <c r="SL118" s="1838"/>
      <c r="SM118" s="1838"/>
      <c r="SN118" s="1838"/>
      <c r="SO118" s="1838"/>
      <c r="SP118" s="1838"/>
      <c r="SQ118" s="1838"/>
      <c r="SR118" s="1838"/>
      <c r="SS118" s="1838"/>
      <c r="ST118" s="1838"/>
      <c r="SU118" s="1838"/>
      <c r="SV118" s="1838"/>
      <c r="SW118" s="1838"/>
      <c r="SX118" s="1838"/>
      <c r="SY118" s="1838"/>
      <c r="SZ118" s="1838"/>
      <c r="TA118" s="1838"/>
      <c r="TB118" s="1838"/>
      <c r="TC118" s="1838"/>
      <c r="TD118" s="1838"/>
      <c r="TE118" s="1838"/>
      <c r="TF118" s="1838"/>
      <c r="TG118" s="1838"/>
      <c r="TH118" s="1838"/>
      <c r="TI118" s="1838"/>
      <c r="TJ118" s="1838"/>
      <c r="TK118" s="1838"/>
      <c r="TL118" s="1838"/>
      <c r="TM118" s="1838"/>
      <c r="TN118" s="1838"/>
      <c r="TO118" s="1838"/>
      <c r="TP118" s="1838"/>
      <c r="TQ118" s="1838"/>
      <c r="TR118" s="1838"/>
      <c r="TS118" s="1838"/>
      <c r="TT118" s="1838"/>
      <c r="TU118" s="1838"/>
      <c r="TV118" s="1838"/>
      <c r="TW118" s="1838"/>
      <c r="TX118" s="1838"/>
      <c r="TY118" s="1838"/>
      <c r="TZ118" s="1838"/>
      <c r="UA118" s="1838"/>
      <c r="UB118" s="1838"/>
      <c r="UC118" s="1838"/>
      <c r="UD118" s="1838"/>
      <c r="UE118" s="1838"/>
      <c r="UF118" s="1838"/>
      <c r="UG118" s="1838"/>
      <c r="UH118" s="1838"/>
      <c r="UI118" s="1838"/>
      <c r="UJ118" s="1838"/>
      <c r="UK118" s="1838"/>
      <c r="UL118" s="1838"/>
      <c r="UM118" s="1838"/>
      <c r="UN118" s="1838"/>
      <c r="UO118" s="1838"/>
      <c r="UP118" s="1838"/>
      <c r="UQ118" s="1838"/>
      <c r="UR118" s="1838"/>
      <c r="US118" s="1838"/>
      <c r="UT118" s="1838"/>
      <c r="UU118" s="1838"/>
      <c r="UV118" s="1838"/>
      <c r="UW118" s="1838"/>
      <c r="UX118" s="1903"/>
      <c r="UY118" s="1838"/>
      <c r="UZ118" s="1838"/>
      <c r="VA118" s="1838"/>
      <c r="VB118" s="1843"/>
      <c r="VC118" s="1739"/>
      <c r="VD118" s="1701"/>
      <c r="VE118" s="1701"/>
      <c r="VF118" s="1701"/>
      <c r="VG118" s="1801"/>
      <c r="VH118" s="1739"/>
      <c r="VI118" s="1701"/>
      <c r="VJ118" s="1701"/>
      <c r="VK118" s="1701"/>
      <c r="VL118" s="1702"/>
      <c r="VM118" s="1739"/>
      <c r="VN118" s="1701"/>
      <c r="VO118" s="1701"/>
      <c r="VP118" s="1801"/>
      <c r="VQ118" s="1739"/>
      <c r="VR118" s="1701"/>
      <c r="VS118" s="1701"/>
      <c r="VT118" s="1701"/>
      <c r="VU118" s="1702"/>
      <c r="VV118" s="1739"/>
      <c r="VW118" s="1701"/>
      <c r="VX118" s="1701"/>
      <c r="VY118" s="1701"/>
      <c r="VZ118" s="1702"/>
      <c r="WA118" s="1739"/>
      <c r="WB118" s="1701"/>
      <c r="WC118" s="1701"/>
      <c r="WD118" s="1701"/>
      <c r="WE118" s="1702"/>
      <c r="WF118" s="1739"/>
      <c r="WG118" s="1701"/>
      <c r="WH118" s="1701"/>
      <c r="WI118" s="1701"/>
      <c r="WJ118" s="1702"/>
      <c r="WK118" s="1739"/>
      <c r="WL118" s="1701"/>
      <c r="WM118" s="1701"/>
      <c r="WN118" s="1701"/>
      <c r="WO118" s="1702"/>
      <c r="WP118" s="1739"/>
      <c r="WQ118" s="1701"/>
      <c r="WR118" s="1701"/>
      <c r="WS118" s="1845"/>
      <c r="WT118" s="1846"/>
      <c r="WU118" s="1701"/>
      <c r="WV118" s="1701"/>
      <c r="WW118" s="1701"/>
      <c r="WX118" s="1801"/>
      <c r="WY118" s="1739"/>
      <c r="WZ118" s="1701"/>
      <c r="XA118" s="1701"/>
      <c r="XB118" s="1701"/>
      <c r="XC118" s="1702"/>
      <c r="XD118" s="1739"/>
      <c r="XE118" s="1701"/>
      <c r="XF118" s="1701"/>
      <c r="XG118" s="1701"/>
      <c r="XH118" s="1702"/>
      <c r="XI118" s="1739"/>
      <c r="XJ118" s="1701"/>
      <c r="XK118" s="1701"/>
      <c r="XL118" s="1701"/>
      <c r="XM118" s="1801"/>
      <c r="XN118" s="1739"/>
      <c r="XO118" s="1701"/>
      <c r="XP118" s="1701"/>
      <c r="XQ118" s="1701"/>
      <c r="XR118" s="1702"/>
      <c r="XS118" s="1739"/>
      <c r="XT118" s="1701"/>
      <c r="XU118" s="1701"/>
      <c r="XV118" s="1701"/>
      <c r="XW118" s="1702"/>
      <c r="XX118" s="1739" t="s">
        <v>20</v>
      </c>
      <c r="XY118" s="1701" t="s">
        <v>29</v>
      </c>
      <c r="XZ118" s="1701" t="s">
        <v>29</v>
      </c>
      <c r="YA118" s="1701" t="s">
        <v>20</v>
      </c>
      <c r="YB118" s="1702"/>
      <c r="YC118" s="1739"/>
      <c r="YD118" s="1701"/>
      <c r="YE118" s="1701"/>
      <c r="YF118" s="1701"/>
      <c r="YG118" s="1702"/>
      <c r="YH118" s="1739"/>
      <c r="YI118" s="1701"/>
      <c r="YJ118" s="1701"/>
      <c r="YK118" s="1701"/>
      <c r="YL118" s="1801"/>
      <c r="YM118" s="1739"/>
      <c r="YN118" s="1701"/>
      <c r="YO118" s="1701"/>
      <c r="YP118" s="1701"/>
      <c r="YQ118" s="1702"/>
      <c r="YR118" s="1739" t="s">
        <v>29</v>
      </c>
      <c r="YS118" s="1701" t="s">
        <v>20</v>
      </c>
      <c r="YT118" s="1701" t="s">
        <v>20</v>
      </c>
      <c r="YU118" s="299" t="s">
        <v>916</v>
      </c>
      <c r="YV118" s="1702"/>
      <c r="YW118" s="1739" t="s">
        <v>20</v>
      </c>
      <c r="YX118" s="1701" t="s">
        <v>29</v>
      </c>
      <c r="YY118" s="1701" t="s">
        <v>20</v>
      </c>
      <c r="YZ118" s="1701" t="s">
        <v>29</v>
      </c>
      <c r="ZA118" s="1702"/>
      <c r="ZB118" s="1739" t="s">
        <v>20</v>
      </c>
      <c r="ZC118" s="1701" t="s">
        <v>29</v>
      </c>
      <c r="ZD118" s="1701" t="s">
        <v>20</v>
      </c>
      <c r="ZE118" s="1701" t="s">
        <v>29</v>
      </c>
      <c r="ZF118" s="1702"/>
      <c r="ZG118" s="1739" t="s">
        <v>20</v>
      </c>
      <c r="ZH118" s="1701" t="s">
        <v>29</v>
      </c>
      <c r="ZI118" s="1701" t="s">
        <v>20</v>
      </c>
      <c r="ZJ118" s="1701" t="s">
        <v>29</v>
      </c>
      <c r="ZK118" s="1702"/>
      <c r="ZL118" s="1739" t="s">
        <v>29</v>
      </c>
      <c r="ZM118" s="1701" t="s">
        <v>29</v>
      </c>
      <c r="ZN118" s="1701" t="s">
        <v>29</v>
      </c>
      <c r="ZO118" s="1701" t="s">
        <v>29</v>
      </c>
      <c r="ZP118" s="1702"/>
      <c r="ZQ118" s="1739" t="s">
        <v>29</v>
      </c>
      <c r="ZR118" s="1701" t="s">
        <v>29</v>
      </c>
      <c r="ZS118" s="1701" t="s">
        <v>20</v>
      </c>
      <c r="ZT118" s="1701" t="s">
        <v>29</v>
      </c>
      <c r="ZU118" s="1702"/>
      <c r="ZV118" s="1739"/>
      <c r="ZW118" s="1701"/>
      <c r="ZX118" s="1701"/>
      <c r="ZY118" s="1701"/>
      <c r="ZZ118" s="1702"/>
      <c r="AAA118" s="1838" t="s">
        <v>29</v>
      </c>
      <c r="AAB118" s="1838" t="s">
        <v>29</v>
      </c>
      <c r="AAC118" s="1838" t="s">
        <v>20</v>
      </c>
      <c r="AAD118" s="1838" t="s">
        <v>29</v>
      </c>
      <c r="AAE118" s="1838"/>
      <c r="AAF118" s="1846" t="s">
        <v>29</v>
      </c>
      <c r="AAG118" s="1701" t="s">
        <v>20</v>
      </c>
      <c r="AAH118" s="1701" t="s">
        <v>29</v>
      </c>
      <c r="AAI118" s="1701" t="s">
        <v>29</v>
      </c>
      <c r="AAJ118" s="1845"/>
      <c r="AAK118" s="1846" t="s">
        <v>29</v>
      </c>
      <c r="AAL118" s="182" t="s">
        <v>20</v>
      </c>
      <c r="AAM118" s="182" t="s">
        <v>29</v>
      </c>
      <c r="AAN118" s="182" t="s">
        <v>20</v>
      </c>
      <c r="AAO118" s="234" t="s">
        <v>591</v>
      </c>
      <c r="AAP118" s="1838" t="s">
        <v>20</v>
      </c>
      <c r="AAQ118" s="1838" t="s">
        <v>29</v>
      </c>
      <c r="AAR118" s="1838" t="s">
        <v>29</v>
      </c>
      <c r="AAS118" s="1838" t="s">
        <v>29</v>
      </c>
      <c r="AAT118" s="1838"/>
      <c r="AAU118" s="1846" t="s">
        <v>29</v>
      </c>
      <c r="AAV118" s="1701"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1" t="s">
        <v>29</v>
      </c>
      <c r="ABM118" s="1701" t="s">
        <v>20</v>
      </c>
      <c r="ABN118" s="1801" t="s">
        <v>29</v>
      </c>
      <c r="ABO118" s="1739" t="s">
        <v>29</v>
      </c>
      <c r="ABP118" s="1701" t="s">
        <v>20</v>
      </c>
      <c r="ABQ118" s="1701" t="s">
        <v>29</v>
      </c>
      <c r="ABR118" s="1701" t="s">
        <v>29</v>
      </c>
      <c r="ABS118" s="1702" t="s">
        <v>29</v>
      </c>
      <c r="ABT118" s="1739"/>
      <c r="ABU118" s="1701"/>
      <c r="ABV118" s="1701"/>
      <c r="ABW118" s="1701"/>
      <c r="ABX118" s="1702"/>
      <c r="ABY118" s="44"/>
      <c r="ABZ118" s="2008"/>
      <c r="ACA118" s="1887"/>
      <c r="ACB118" s="1888"/>
      <c r="ACC118" s="1888"/>
      <c r="ACD118" s="1889"/>
      <c r="ACE118" s="1887"/>
      <c r="ACF118" s="1888"/>
      <c r="ACG118" s="1888"/>
      <c r="ACH118" s="1890"/>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81"/>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2"/>
      <c r="WA119" s="1739"/>
      <c r="WB119" s="1701"/>
      <c r="WC119" s="1701"/>
      <c r="WD119" s="1701"/>
      <c r="WE119" s="1702"/>
      <c r="WF119" s="1739"/>
      <c r="WG119" s="1701"/>
      <c r="WH119" s="1701"/>
      <c r="WI119" s="1701"/>
      <c r="WJ119" s="1702"/>
      <c r="WK119" s="1739" t="s">
        <v>29</v>
      </c>
      <c r="WL119" s="1701" t="s">
        <v>29</v>
      </c>
      <c r="WM119" s="1701" t="s">
        <v>29</v>
      </c>
      <c r="WN119" s="1701" t="s">
        <v>20</v>
      </c>
      <c r="WO119" s="1702"/>
      <c r="WP119" s="1739"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2"/>
      <c r="XI119" s="1739" t="s">
        <v>20</v>
      </c>
      <c r="XJ119" s="1701" t="s">
        <v>20</v>
      </c>
      <c r="XK119" s="1701" t="s">
        <v>29</v>
      </c>
      <c r="XL119" s="1701" t="s">
        <v>20</v>
      </c>
      <c r="XM119" s="1801"/>
      <c r="XN119" s="1739" t="s">
        <v>20</v>
      </c>
      <c r="XO119" s="1701" t="s">
        <v>29</v>
      </c>
      <c r="XP119" s="1701" t="s">
        <v>20</v>
      </c>
      <c r="XQ119" s="1701" t="s">
        <v>29</v>
      </c>
      <c r="XR119" s="1702"/>
      <c r="XS119" s="1739" t="s">
        <v>20</v>
      </c>
      <c r="XT119" s="1701" t="s">
        <v>20</v>
      </c>
      <c r="XU119" s="1701" t="s">
        <v>29</v>
      </c>
      <c r="XV119" s="1701" t="s">
        <v>29</v>
      </c>
      <c r="XW119" s="1702"/>
      <c r="XX119" s="1739" t="s">
        <v>20</v>
      </c>
      <c r="XY119" s="1701" t="s">
        <v>29</v>
      </c>
      <c r="XZ119" s="1701" t="s">
        <v>20</v>
      </c>
      <c r="YA119" s="1701" t="s">
        <v>20</v>
      </c>
      <c r="YB119" s="1702"/>
      <c r="YC119" s="1739" t="s">
        <v>29</v>
      </c>
      <c r="YD119" s="1701" t="s">
        <v>20</v>
      </c>
      <c r="YE119" s="1701" t="s">
        <v>29</v>
      </c>
      <c r="YF119" s="1701" t="s">
        <v>20</v>
      </c>
      <c r="YG119" s="1702"/>
      <c r="YH119" s="1739"/>
      <c r="YI119" s="1701"/>
      <c r="YJ119" s="1701"/>
      <c r="YK119" s="1701"/>
      <c r="YL119" s="1801"/>
      <c r="YM119" s="1739"/>
      <c r="YN119" s="1701"/>
      <c r="YO119" s="1701"/>
      <c r="YP119" s="1701"/>
      <c r="YQ119" s="1702"/>
      <c r="YR119" s="1739"/>
      <c r="YS119" s="1701"/>
      <c r="YT119" s="1701"/>
      <c r="YU119" s="1701"/>
      <c r="YV119" s="1702"/>
      <c r="YW119" s="1739"/>
      <c r="YX119" s="1701"/>
      <c r="YY119" s="1701"/>
      <c r="YZ119" s="1701"/>
      <c r="ZA119" s="1702"/>
      <c r="ZB119" s="1739"/>
      <c r="ZC119" s="1701"/>
      <c r="ZD119" s="1701"/>
      <c r="ZE119" s="1701"/>
      <c r="ZF119" s="1702"/>
      <c r="ZG119" s="1739"/>
      <c r="ZH119" s="1701"/>
      <c r="ZI119" s="1701"/>
      <c r="ZJ119" s="1701"/>
      <c r="ZK119" s="1702"/>
      <c r="ZL119" s="1739"/>
      <c r="ZM119" s="1701"/>
      <c r="ZN119" s="1701"/>
      <c r="ZO119" s="1701"/>
      <c r="ZP119" s="1702"/>
      <c r="ZQ119" s="1739"/>
      <c r="ZR119" s="1701"/>
      <c r="ZS119" s="1701"/>
      <c r="ZT119" s="1701"/>
      <c r="ZU119" s="1702"/>
      <c r="ZV119" s="1739"/>
      <c r="ZW119" s="1701"/>
      <c r="ZX119" s="1701"/>
      <c r="ZY119" s="1701"/>
      <c r="ZZ119" s="1702"/>
      <c r="AAA119" s="1838"/>
      <c r="AAB119" s="1838"/>
      <c r="AAC119" s="1838"/>
      <c r="AAD119" s="1838"/>
      <c r="AAE119" s="1838"/>
      <c r="AAF119" s="1846"/>
      <c r="AAG119" s="1701"/>
      <c r="AAH119" s="1701"/>
      <c r="AAI119" s="1701"/>
      <c r="AAJ119" s="1845"/>
      <c r="AAK119" s="1846"/>
      <c r="AAL119" s="1701"/>
      <c r="AAM119" s="1701"/>
      <c r="AAN119" s="1701"/>
      <c r="AAO119" s="1702"/>
      <c r="AAP119" s="1838"/>
      <c r="AAQ119" s="1838"/>
      <c r="AAR119" s="1838"/>
      <c r="AAS119" s="1838"/>
      <c r="AAT119" s="1838"/>
      <c r="AAU119" s="1846"/>
      <c r="AAV119" s="1701"/>
      <c r="AAW119" s="1701"/>
      <c r="AAX119" s="1701"/>
      <c r="AAY119" s="1702"/>
      <c r="AAZ119" s="1739" t="s">
        <v>29</v>
      </c>
      <c r="ABA119" s="1701" t="s">
        <v>29</v>
      </c>
      <c r="ABB119" s="1701" t="s">
        <v>29</v>
      </c>
      <c r="ABC119" s="1701" t="s">
        <v>29</v>
      </c>
      <c r="ABD119" s="1702"/>
      <c r="ABE119" s="1739" t="s">
        <v>20</v>
      </c>
      <c r="ABF119" s="1701" t="s">
        <v>20</v>
      </c>
      <c r="ABG119" s="1701" t="s">
        <v>20</v>
      </c>
      <c r="ABH119" s="1701" t="s">
        <v>20</v>
      </c>
      <c r="ABI119" s="1702"/>
      <c r="ABJ119" s="1739" t="s">
        <v>29</v>
      </c>
      <c r="ABK119" s="1701" t="s">
        <v>20</v>
      </c>
      <c r="ABL119" s="1701" t="s">
        <v>29</v>
      </c>
      <c r="ABM119" s="1701" t="s">
        <v>29</v>
      </c>
      <c r="ABN119" s="1801"/>
      <c r="ABO119" s="1739" t="s">
        <v>20</v>
      </c>
      <c r="ABP119" s="1701" t="s">
        <v>20</v>
      </c>
      <c r="ABQ119" s="1701" t="s">
        <v>20</v>
      </c>
      <c r="ABR119" s="1701" t="s">
        <v>29</v>
      </c>
      <c r="ABS119" s="1702"/>
      <c r="ABT119" s="1739" t="s">
        <v>29</v>
      </c>
      <c r="ABU119" s="1701" t="s">
        <v>29</v>
      </c>
      <c r="ABV119" s="1701" t="s">
        <v>29</v>
      </c>
      <c r="ABW119" s="1701" t="s">
        <v>29</v>
      </c>
      <c r="ABX119" s="1702"/>
      <c r="ABY119" s="1739"/>
      <c r="ABZ119" s="1701"/>
      <c r="ACA119" s="1701"/>
      <c r="ACB119" s="1701"/>
      <c r="ACC119" s="1702"/>
      <c r="ACD119" s="1739"/>
      <c r="ACE119" s="1701"/>
      <c r="ACF119" s="1701"/>
      <c r="ACG119" s="1701"/>
      <c r="ACH119" s="1702"/>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9" t="s">
        <v>29</v>
      </c>
      <c r="VN120" s="1701" t="s">
        <v>29</v>
      </c>
      <c r="VO120" s="1701" t="s">
        <v>20</v>
      </c>
      <c r="VP120" s="1801" t="s">
        <v>29</v>
      </c>
      <c r="VQ120" s="1739" t="s">
        <v>20</v>
      </c>
      <c r="VR120" s="1701" t="s">
        <v>29</v>
      </c>
      <c r="VS120" s="1701" t="s">
        <v>20</v>
      </c>
      <c r="VT120" s="1701" t="s">
        <v>29</v>
      </c>
      <c r="VU120" s="1702" t="s">
        <v>20</v>
      </c>
      <c r="VV120" s="1739" t="s">
        <v>29</v>
      </c>
      <c r="VW120" s="1701" t="s">
        <v>29</v>
      </c>
      <c r="VX120" s="1701" t="s">
        <v>29</v>
      </c>
      <c r="VY120" s="1701" t="s">
        <v>20</v>
      </c>
      <c r="VZ120" s="1702"/>
      <c r="WA120" s="1739" t="s">
        <v>20</v>
      </c>
      <c r="WB120" s="1701" t="s">
        <v>20</v>
      </c>
      <c r="WC120" s="1701" t="s">
        <v>29</v>
      </c>
      <c r="WD120" s="1701" t="s">
        <v>29</v>
      </c>
      <c r="WE120" s="1702"/>
      <c r="WF120" s="1739" t="s">
        <v>20</v>
      </c>
      <c r="WG120" s="1701" t="s">
        <v>20</v>
      </c>
      <c r="WH120" s="1701" t="s">
        <v>20</v>
      </c>
      <c r="WI120" s="1701" t="s">
        <v>20</v>
      </c>
      <c r="WJ120" s="1702"/>
      <c r="WK120" s="1739" t="s">
        <v>20</v>
      </c>
      <c r="WL120" s="170" t="s">
        <v>29</v>
      </c>
      <c r="WM120" s="170" t="s">
        <v>29</v>
      </c>
      <c r="WN120" s="170" t="s">
        <v>29</v>
      </c>
      <c r="WO120" s="171"/>
      <c r="WP120" s="180" t="s">
        <v>29</v>
      </c>
      <c r="WQ120" s="170" t="s">
        <v>29</v>
      </c>
      <c r="WR120" s="170" t="s">
        <v>29</v>
      </c>
      <c r="WS120" s="1444" t="s">
        <v>29</v>
      </c>
      <c r="WT120" s="1445" t="s">
        <v>20</v>
      </c>
      <c r="WU120" s="170" t="s">
        <v>598</v>
      </c>
      <c r="WV120" s="1701" t="s">
        <v>29</v>
      </c>
      <c r="WW120" s="1701" t="s">
        <v>29</v>
      </c>
      <c r="WX120" s="1801"/>
      <c r="WY120" s="181" t="s">
        <v>20</v>
      </c>
      <c r="WZ120" s="182" t="s">
        <v>29</v>
      </c>
      <c r="XA120" s="182" t="s">
        <v>29</v>
      </c>
      <c r="XB120" s="182" t="s">
        <v>20</v>
      </c>
      <c r="XC120" s="234" t="s">
        <v>591</v>
      </c>
      <c r="XD120" s="1739" t="s">
        <v>20</v>
      </c>
      <c r="XE120" s="1701" t="s">
        <v>20</v>
      </c>
      <c r="XF120" s="1701" t="s">
        <v>29</v>
      </c>
      <c r="XG120" s="1701" t="s">
        <v>29</v>
      </c>
      <c r="XH120" s="1702"/>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1" t="s">
        <v>29</v>
      </c>
      <c r="YQ120" s="1702"/>
      <c r="YR120" s="181" t="s">
        <v>20</v>
      </c>
      <c r="YS120" s="182" t="s">
        <v>20</v>
      </c>
      <c r="YT120" s="182" t="s">
        <v>29</v>
      </c>
      <c r="YU120" s="182" t="s">
        <v>29</v>
      </c>
      <c r="YV120" s="234"/>
      <c r="YW120" s="181" t="s">
        <v>591</v>
      </c>
      <c r="YX120" s="1701" t="s">
        <v>29</v>
      </c>
      <c r="YY120" s="1701" t="s">
        <v>20</v>
      </c>
      <c r="YZ120" s="1701" t="s">
        <v>20</v>
      </c>
      <c r="ZA120" s="1702"/>
      <c r="ZB120" s="1739"/>
      <c r="ZC120" s="1701"/>
      <c r="ZD120" s="1701"/>
      <c r="ZE120" s="1701"/>
      <c r="ZF120" s="1702"/>
      <c r="ZG120" s="1739"/>
      <c r="ZH120" s="1701"/>
      <c r="ZI120" s="1701"/>
      <c r="ZJ120" s="1701"/>
      <c r="ZK120" s="1702"/>
      <c r="ZL120" s="1739"/>
      <c r="ZM120" s="1701"/>
      <c r="ZN120" s="1701"/>
      <c r="ZO120" s="1701"/>
      <c r="ZP120" s="1702"/>
      <c r="ZQ120" s="1739" t="s">
        <v>29</v>
      </c>
      <c r="ZR120" s="1701" t="s">
        <v>20</v>
      </c>
      <c r="ZS120" s="1701" t="s">
        <v>29</v>
      </c>
      <c r="ZT120" s="1701" t="s">
        <v>29</v>
      </c>
      <c r="ZU120" s="1702"/>
      <c r="ZV120" s="1739" t="s">
        <v>29</v>
      </c>
      <c r="ZW120" s="1701" t="s">
        <v>20</v>
      </c>
      <c r="ZX120" s="1701" t="s">
        <v>20</v>
      </c>
      <c r="ZY120" s="1701" t="s">
        <v>20</v>
      </c>
      <c r="ZZ120" s="1702"/>
      <c r="AAA120" s="1838" t="s">
        <v>20</v>
      </c>
      <c r="AAB120" s="1838" t="s">
        <v>29</v>
      </c>
      <c r="AAC120" s="1838" t="s">
        <v>29</v>
      </c>
      <c r="AAD120" s="1838" t="s">
        <v>29</v>
      </c>
      <c r="AAE120" s="1838"/>
      <c r="AAF120" s="1846" t="s">
        <v>29</v>
      </c>
      <c r="AAG120" s="1701" t="s">
        <v>20</v>
      </c>
      <c r="AAH120" s="1701" t="s">
        <v>29</v>
      </c>
      <c r="AAI120" s="1701" t="s">
        <v>20</v>
      </c>
      <c r="AAJ120" s="1845"/>
      <c r="AAK120" s="1846" t="s">
        <v>29</v>
      </c>
      <c r="AAL120" s="1701" t="s">
        <v>20</v>
      </c>
      <c r="AAM120" s="1701" t="s">
        <v>20</v>
      </c>
      <c r="AAN120" s="1701" t="s">
        <v>29</v>
      </c>
      <c r="AAO120" s="1702"/>
      <c r="AAP120" s="1838" t="s">
        <v>29</v>
      </c>
      <c r="AAQ120" s="1838" t="s">
        <v>29</v>
      </c>
      <c r="AAR120" s="1838" t="s">
        <v>20</v>
      </c>
      <c r="AAS120" s="1838" t="s">
        <v>20</v>
      </c>
      <c r="AAT120" s="1838"/>
      <c r="AAU120" s="1846"/>
      <c r="AAV120" s="1701"/>
      <c r="AAW120" s="1701"/>
      <c r="AAX120" s="1701"/>
      <c r="AAY120" s="1702"/>
      <c r="AAZ120" s="1739" t="s">
        <v>29</v>
      </c>
      <c r="ABA120" s="1701" t="s">
        <v>20</v>
      </c>
      <c r="ABB120" s="1701" t="s">
        <v>29</v>
      </c>
      <c r="ABC120" s="1701" t="s">
        <v>29</v>
      </c>
      <c r="ABD120" s="1702"/>
      <c r="ABE120" s="1739" t="s">
        <v>29</v>
      </c>
      <c r="ABF120" s="1701" t="s">
        <v>20</v>
      </c>
      <c r="ABG120" s="1701" t="s">
        <v>20</v>
      </c>
      <c r="ABH120" s="1701" t="s">
        <v>20</v>
      </c>
      <c r="ABI120" s="1702"/>
      <c r="ABJ120" s="1739" t="s">
        <v>29</v>
      </c>
      <c r="ABK120" s="1701" t="s">
        <v>20</v>
      </c>
      <c r="ABL120" s="1701" t="s">
        <v>20</v>
      </c>
      <c r="ABM120" s="1701" t="s">
        <v>29</v>
      </c>
      <c r="ABN120" s="1801" t="s">
        <v>29</v>
      </c>
      <c r="ABO120" s="1739" t="s">
        <v>29</v>
      </c>
      <c r="ABP120" s="1701" t="s">
        <v>29</v>
      </c>
      <c r="ABQ120" s="1701" t="s">
        <v>20</v>
      </c>
      <c r="ABR120" s="1701" t="s">
        <v>29</v>
      </c>
      <c r="ABS120" s="1702"/>
      <c r="ABT120" s="1739" t="s">
        <v>29</v>
      </c>
      <c r="ABU120" s="1701" t="s">
        <v>29</v>
      </c>
      <c r="ABV120" s="1701" t="s">
        <v>20</v>
      </c>
      <c r="ABW120" s="1701" t="s">
        <v>20</v>
      </c>
      <c r="ABX120" s="1702"/>
      <c r="ABY120" s="1739"/>
      <c r="ABZ120" s="1701"/>
      <c r="ACA120" s="1701"/>
      <c r="ACB120" s="1701"/>
      <c r="ACC120" s="1702"/>
      <c r="ACD120" s="1739"/>
      <c r="ACE120" s="1701"/>
      <c r="ACF120" s="1701"/>
      <c r="ACG120" s="1701"/>
      <c r="ACH120" s="1702"/>
      <c r="ACI120" s="1886"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14"/>
      <c r="B121" s="1886"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2"/>
      <c r="AAP121" s="1838" t="s">
        <v>29</v>
      </c>
      <c r="AAQ121" s="1838" t="s">
        <v>29</v>
      </c>
      <c r="AAR121" s="1838" t="s">
        <v>29</v>
      </c>
      <c r="AAS121" s="1838" t="s">
        <v>20</v>
      </c>
      <c r="AAT121" s="1838"/>
      <c r="AAU121" s="1846" t="s">
        <v>20</v>
      </c>
      <c r="AAV121" s="1701" t="s">
        <v>20</v>
      </c>
      <c r="AAW121" s="1701" t="s">
        <v>20</v>
      </c>
      <c r="AAX121" s="1701" t="s">
        <v>29</v>
      </c>
      <c r="AAY121" s="1702"/>
      <c r="AAZ121" s="1739" t="s">
        <v>29</v>
      </c>
      <c r="ABA121" s="1701" t="s">
        <v>20</v>
      </c>
      <c r="ABB121" s="1701" t="s">
        <v>20</v>
      </c>
      <c r="ABC121" s="170" t="s">
        <v>29</v>
      </c>
      <c r="ABD121" s="171"/>
      <c r="ABE121" s="180" t="s">
        <v>29</v>
      </c>
      <c r="ABF121" s="170" t="s">
        <v>29</v>
      </c>
      <c r="ABG121" s="170" t="s">
        <v>29</v>
      </c>
      <c r="ABH121" s="170" t="s">
        <v>20</v>
      </c>
      <c r="ABI121" s="171"/>
      <c r="ABJ121" s="180" t="s">
        <v>29</v>
      </c>
      <c r="ABK121" s="170" t="s">
        <v>29</v>
      </c>
      <c r="ABL121" s="170" t="s">
        <v>29</v>
      </c>
      <c r="ABM121" s="170" t="s">
        <v>598</v>
      </c>
      <c r="ABN121" s="1801" t="s">
        <v>29</v>
      </c>
      <c r="ABO121" s="181" t="s">
        <v>20</v>
      </c>
      <c r="ABP121" s="182" t="s">
        <v>20</v>
      </c>
      <c r="ABQ121" s="182" t="s">
        <v>591</v>
      </c>
      <c r="ABR121" s="1701" t="s">
        <v>29</v>
      </c>
      <c r="ABS121" s="1702"/>
      <c r="ABT121" s="1739" t="s">
        <v>29</v>
      </c>
      <c r="ABU121" s="1701" t="s">
        <v>29</v>
      </c>
      <c r="ABV121" s="1701" t="s">
        <v>29</v>
      </c>
      <c r="ABW121" s="1701" t="s">
        <v>29</v>
      </c>
      <c r="ABX121" s="1702"/>
      <c r="ABY121" s="1739"/>
      <c r="ABZ121" s="1701"/>
      <c r="ACA121" s="1701"/>
      <c r="ACB121" s="1701"/>
      <c r="ACC121" s="1702"/>
      <c r="ACD121" s="1739"/>
      <c r="ACE121" s="1701"/>
      <c r="ACF121" s="1701"/>
      <c r="ACG121" s="1701"/>
      <c r="ACH121" s="1702"/>
      <c r="ACI121" s="1886"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24"/>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4"/>
      <c r="QM122" s="1592"/>
      <c r="QN122" s="200"/>
      <c r="QO122" s="200"/>
      <c r="QP122" s="200"/>
      <c r="QQ122" s="235"/>
      <c r="QR122" s="1592"/>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4"/>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7" t="s">
        <v>20</v>
      </c>
      <c r="VN122" s="1738" t="s">
        <v>20</v>
      </c>
      <c r="VO122" s="1738" t="s">
        <v>29</v>
      </c>
      <c r="VP122" s="235" t="s">
        <v>20</v>
      </c>
      <c r="VQ122" s="199" t="s">
        <v>20</v>
      </c>
      <c r="VR122" s="200" t="s">
        <v>20</v>
      </c>
      <c r="VS122" s="200" t="s">
        <v>20</v>
      </c>
      <c r="VT122" s="200" t="s">
        <v>20</v>
      </c>
      <c r="VU122" s="198"/>
      <c r="VV122" s="199" t="s">
        <v>20</v>
      </c>
      <c r="VW122" s="200" t="s">
        <v>20</v>
      </c>
      <c r="VX122" s="200" t="s">
        <v>780</v>
      </c>
      <c r="VY122" s="1738" t="s">
        <v>29</v>
      </c>
      <c r="VZ122" s="1804"/>
      <c r="WA122" s="1737" t="s">
        <v>20</v>
      </c>
      <c r="WB122" s="1738" t="s">
        <v>20</v>
      </c>
      <c r="WC122" s="174" t="s">
        <v>29</v>
      </c>
      <c r="WD122" s="174" t="s">
        <v>29</v>
      </c>
      <c r="WE122" s="175"/>
      <c r="WF122" s="196" t="s">
        <v>29</v>
      </c>
      <c r="WG122" s="174" t="s">
        <v>29</v>
      </c>
      <c r="WH122" s="174" t="s">
        <v>29</v>
      </c>
      <c r="WI122" s="174" t="s">
        <v>29</v>
      </c>
      <c r="WJ122" s="175"/>
      <c r="WK122" s="196" t="s">
        <v>20</v>
      </c>
      <c r="WL122" s="174" t="s">
        <v>29</v>
      </c>
      <c r="WM122" s="174" t="s">
        <v>598</v>
      </c>
      <c r="WN122" s="1738" t="s">
        <v>20</v>
      </c>
      <c r="WO122" s="1804"/>
      <c r="WP122" s="1737" t="s">
        <v>29</v>
      </c>
      <c r="WQ122" s="1738" t="s">
        <v>29</v>
      </c>
      <c r="WR122" s="1738" t="s">
        <v>29</v>
      </c>
      <c r="WS122" s="2061" t="s">
        <v>20</v>
      </c>
      <c r="WT122" s="2106" t="s">
        <v>29</v>
      </c>
      <c r="WU122" s="197" t="s">
        <v>29</v>
      </c>
      <c r="WV122" s="197" t="s">
        <v>20</v>
      </c>
      <c r="WW122" s="197" t="s">
        <v>29</v>
      </c>
      <c r="WX122" s="1750"/>
      <c r="WY122" s="242" t="s">
        <v>591</v>
      </c>
      <c r="WZ122" s="1738" t="s">
        <v>29</v>
      </c>
      <c r="XA122" s="1738" t="s">
        <v>20</v>
      </c>
      <c r="XB122" s="1738" t="s">
        <v>20</v>
      </c>
      <c r="XC122" s="1804"/>
      <c r="XD122" s="1737" t="s">
        <v>20</v>
      </c>
      <c r="XE122" s="1738" t="s">
        <v>29</v>
      </c>
      <c r="XF122" s="1738" t="s">
        <v>20</v>
      </c>
      <c r="XG122" s="1738" t="s">
        <v>29</v>
      </c>
      <c r="XH122" s="1804"/>
      <c r="XI122" s="1737" t="s">
        <v>29</v>
      </c>
      <c r="XJ122" s="1738" t="s">
        <v>29</v>
      </c>
      <c r="XK122" s="1738" t="s">
        <v>29</v>
      </c>
      <c r="XL122" s="1738" t="s">
        <v>20</v>
      </c>
      <c r="XM122" s="1800"/>
      <c r="XN122" s="1737" t="s">
        <v>29</v>
      </c>
      <c r="XO122" s="1738" t="s">
        <v>20</v>
      </c>
      <c r="XP122" s="1738" t="s">
        <v>20</v>
      </c>
      <c r="XQ122" s="1738" t="s">
        <v>20</v>
      </c>
      <c r="XR122" s="1804"/>
      <c r="XS122" s="1737"/>
      <c r="XT122" s="1738"/>
      <c r="XU122" s="1738"/>
      <c r="XV122" s="1738"/>
      <c r="XW122" s="1804"/>
      <c r="XX122" s="1737" t="s">
        <v>20</v>
      </c>
      <c r="XY122" s="1738" t="s">
        <v>29</v>
      </c>
      <c r="XZ122" s="1738" t="s">
        <v>20</v>
      </c>
      <c r="YA122" s="1738" t="s">
        <v>20</v>
      </c>
      <c r="YB122" s="1804"/>
      <c r="YC122" s="1737" t="s">
        <v>20</v>
      </c>
      <c r="YD122" s="1738" t="s">
        <v>29</v>
      </c>
      <c r="YE122" s="1738" t="s">
        <v>29</v>
      </c>
      <c r="YF122" s="1738" t="s">
        <v>20</v>
      </c>
      <c r="YG122" s="1804"/>
      <c r="YH122" s="1737"/>
      <c r="YI122" s="1738"/>
      <c r="YJ122" s="1738"/>
      <c r="YK122" s="1738"/>
      <c r="YL122" s="1800"/>
      <c r="YM122" s="1737" t="s">
        <v>20</v>
      </c>
      <c r="YN122" s="1738" t="s">
        <v>29</v>
      </c>
      <c r="YO122" s="1738" t="s">
        <v>29</v>
      </c>
      <c r="YP122" s="1738" t="s">
        <v>20</v>
      </c>
      <c r="YQ122" s="1804"/>
      <c r="YR122" s="1737" t="s">
        <v>20</v>
      </c>
      <c r="YS122" s="1738" t="s">
        <v>20</v>
      </c>
      <c r="YT122" s="1738" t="s">
        <v>29</v>
      </c>
      <c r="YU122" s="1738" t="s">
        <v>20</v>
      </c>
      <c r="YV122" s="1804"/>
      <c r="YW122" s="1737" t="s">
        <v>20</v>
      </c>
      <c r="YX122" s="1738" t="s">
        <v>29</v>
      </c>
      <c r="YY122" s="1738" t="s">
        <v>29</v>
      </c>
      <c r="YZ122" s="1738" t="s">
        <v>20</v>
      </c>
      <c r="ZA122" s="1804"/>
      <c r="ZB122" s="1737" t="s">
        <v>20</v>
      </c>
      <c r="ZC122" s="1738" t="s">
        <v>20</v>
      </c>
      <c r="ZD122" s="1738" t="s">
        <v>29</v>
      </c>
      <c r="ZE122" s="1738" t="s">
        <v>20</v>
      </c>
      <c r="ZF122" s="1804"/>
      <c r="ZG122" s="1737" t="s">
        <v>29</v>
      </c>
      <c r="ZH122" s="1738" t="s">
        <v>20</v>
      </c>
      <c r="ZI122" s="1738" t="s">
        <v>20</v>
      </c>
      <c r="ZJ122" s="1738" t="s">
        <v>29</v>
      </c>
      <c r="ZK122" s="1804"/>
      <c r="ZL122" s="1737" t="s">
        <v>20</v>
      </c>
      <c r="ZM122" s="1738" t="s">
        <v>20</v>
      </c>
      <c r="ZN122" s="1738" t="s">
        <v>29</v>
      </c>
      <c r="ZO122" s="1738" t="s">
        <v>20</v>
      </c>
      <c r="ZP122" s="1804"/>
      <c r="ZQ122" s="1737"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4" t="s">
        <v>29</v>
      </c>
      <c r="AAG122" s="174" t="s">
        <v>598</v>
      </c>
      <c r="AAH122" s="1738" t="s">
        <v>29</v>
      </c>
      <c r="AAI122" s="1738" t="s">
        <v>29</v>
      </c>
      <c r="AAJ122" s="1892"/>
      <c r="AAK122" s="1894"/>
      <c r="AAL122" s="1738"/>
      <c r="AAM122" s="1738"/>
      <c r="AAN122" s="1738"/>
      <c r="AAO122" s="1804"/>
      <c r="AAP122" s="1950"/>
      <c r="AAQ122" s="1950"/>
      <c r="AAR122" s="1950"/>
      <c r="AAS122" s="1950"/>
      <c r="AAT122" s="1950"/>
      <c r="AAU122" s="1894"/>
      <c r="AAV122" s="1738"/>
      <c r="AAW122" s="1738"/>
      <c r="AAX122" s="1738"/>
      <c r="AAY122" s="1804"/>
      <c r="AAZ122" s="1737"/>
      <c r="ABA122" s="1738"/>
      <c r="ABB122" s="1738"/>
      <c r="ABC122" s="1738"/>
      <c r="ABD122" s="1804"/>
      <c r="ABE122" s="1737"/>
      <c r="ABF122" s="1738"/>
      <c r="ABG122" s="1738"/>
      <c r="ABH122" s="1738"/>
      <c r="ABI122" s="1804"/>
      <c r="ABJ122" s="242" t="s">
        <v>20</v>
      </c>
      <c r="ABK122" s="197" t="s">
        <v>20</v>
      </c>
      <c r="ABL122" s="197" t="s">
        <v>591</v>
      </c>
      <c r="ABM122" s="1738" t="s">
        <v>20</v>
      </c>
      <c r="ABN122" s="1800"/>
      <c r="ABO122" s="1737" t="s">
        <v>29</v>
      </c>
      <c r="ABP122" s="1738" t="s">
        <v>29</v>
      </c>
      <c r="ABQ122" s="1738"/>
      <c r="ABR122" s="1738"/>
      <c r="ABS122" s="1804"/>
      <c r="ABT122" s="1737" t="s">
        <v>29</v>
      </c>
      <c r="ABU122" s="1738" t="s">
        <v>20</v>
      </c>
      <c r="ABV122" s="1738" t="s">
        <v>29</v>
      </c>
      <c r="ABW122" s="1738" t="s">
        <v>20</v>
      </c>
      <c r="ABX122" s="1804"/>
      <c r="ABY122" s="1737" t="s">
        <v>20</v>
      </c>
      <c r="ABZ122" s="1738" t="s">
        <v>29</v>
      </c>
      <c r="ACA122" s="1738" t="s">
        <v>20</v>
      </c>
      <c r="ACB122" s="1738" t="s">
        <v>29</v>
      </c>
      <c r="ACC122" s="1804"/>
      <c r="ACD122" s="1737"/>
      <c r="ACE122" s="1738"/>
      <c r="ACF122" s="1738"/>
      <c r="ACG122" s="1738"/>
      <c r="ACH122" s="1804"/>
      <c r="ACI122" s="2153" t="s">
        <v>551</v>
      </c>
      <c r="ACJ122" s="1697" t="s">
        <v>1511</v>
      </c>
      <c r="ACK122" s="2182">
        <f>COUNTIF($AAA122:$ACH122,"*○*")</f>
        <v>8</v>
      </c>
      <c r="ACL122" s="2178">
        <f>COUNTIF($AAA122:$ACH122,"*●*")</f>
        <v>14</v>
      </c>
      <c r="ACM122" s="2178">
        <f>SUM(ACK122:ACL122)</f>
        <v>22</v>
      </c>
      <c r="ACN122" s="97">
        <f>IFERROR(ACK122/ACM122,"")</f>
        <v>0.36363636363636365</v>
      </c>
      <c r="ACO122" s="2182">
        <f>COUNTIF($ABE122:$ACH122,"*○*")</f>
        <v>8</v>
      </c>
      <c r="ACP122" s="2178">
        <f>COUNTIF($ABE122:$ACH122,"*●*")</f>
        <v>6</v>
      </c>
      <c r="ACQ122" s="2178">
        <f>SUM(ACO122:ACP122)</f>
        <v>14</v>
      </c>
      <c r="ACR122" s="97">
        <f>IFERROR(ACO122/ACQ122,"")</f>
        <v>0.5714285714285714</v>
      </c>
    </row>
    <row r="123" spans="1:807" s="1749" customFormat="1" ht="17.25">
      <c r="A123" s="1748"/>
      <c r="B123" s="44" t="s">
        <v>236</v>
      </c>
      <c r="C123" s="1839" t="s">
        <v>1692</v>
      </c>
      <c r="D123" s="211">
        <f t="shared" si="82"/>
        <v>32</v>
      </c>
      <c r="E123" s="142">
        <f t="shared" si="83"/>
        <v>33</v>
      </c>
      <c r="F123" s="142">
        <f t="shared" si="84"/>
        <v>65</v>
      </c>
      <c r="G123" s="212">
        <f t="shared" si="85"/>
        <v>0.49230769230769234</v>
      </c>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1838"/>
      <c r="AI123" s="1838"/>
      <c r="AJ123" s="1838"/>
      <c r="AK123" s="1838"/>
      <c r="AL123" s="1838"/>
      <c r="AM123" s="1838"/>
      <c r="AN123" s="1838"/>
      <c r="AO123" s="1838"/>
      <c r="AP123" s="1838"/>
      <c r="AQ123" s="1838"/>
      <c r="AR123" s="1838"/>
      <c r="AS123" s="1838"/>
      <c r="AT123" s="1838"/>
      <c r="AU123" s="1838"/>
      <c r="AV123" s="1838"/>
      <c r="AW123" s="1838"/>
      <c r="AX123" s="1838"/>
      <c r="AY123" s="1838"/>
      <c r="AZ123" s="1838"/>
      <c r="BA123" s="1838"/>
      <c r="BB123" s="1838"/>
      <c r="BC123" s="1838"/>
      <c r="BD123" s="1838"/>
      <c r="BE123" s="1838"/>
      <c r="BF123" s="1838"/>
      <c r="BG123" s="1838"/>
      <c r="BH123" s="1838"/>
      <c r="BI123" s="1838"/>
      <c r="BJ123" s="1838"/>
      <c r="BK123" s="1838"/>
      <c r="BL123" s="1838"/>
      <c r="BM123" s="1838"/>
      <c r="BN123" s="1838"/>
      <c r="BO123" s="1838"/>
      <c r="BP123" s="1838"/>
      <c r="BQ123" s="1838"/>
      <c r="BR123" s="1838"/>
      <c r="BS123" s="1838"/>
      <c r="BT123" s="1838"/>
      <c r="BU123" s="1838"/>
      <c r="BV123" s="1838"/>
      <c r="BW123" s="1838"/>
      <c r="BX123" s="1838"/>
      <c r="BY123" s="1838"/>
      <c r="BZ123" s="1838"/>
      <c r="CA123" s="1838"/>
      <c r="CB123" s="1838"/>
      <c r="CC123" s="1838"/>
      <c r="CD123" s="1838"/>
      <c r="CE123" s="1838"/>
      <c r="CF123" s="1838"/>
      <c r="CG123" s="1838"/>
      <c r="CH123" s="1838"/>
      <c r="CI123" s="1838"/>
      <c r="CJ123" s="1838"/>
      <c r="CK123" s="1838"/>
      <c r="CL123" s="1838"/>
      <c r="CM123" s="1838"/>
      <c r="CN123" s="1838"/>
      <c r="CO123" s="1838"/>
      <c r="CP123" s="1838"/>
      <c r="CQ123" s="1838"/>
      <c r="CR123" s="1838"/>
      <c r="CS123" s="1838"/>
      <c r="CT123" s="1838"/>
      <c r="CU123" s="1838"/>
      <c r="CV123" s="1838"/>
      <c r="CW123" s="1838"/>
      <c r="CX123" s="1838"/>
      <c r="CY123" s="1838"/>
      <c r="CZ123" s="1838"/>
      <c r="DA123" s="1838"/>
      <c r="DB123" s="1838"/>
      <c r="DC123" s="1838"/>
      <c r="DD123" s="1838"/>
      <c r="DE123" s="1838"/>
      <c r="DF123" s="1838"/>
      <c r="DG123" s="1838"/>
      <c r="DH123" s="1838"/>
      <c r="DI123" s="1838"/>
      <c r="DJ123" s="1838"/>
      <c r="DK123" s="1838"/>
      <c r="DL123" s="1838"/>
      <c r="DM123" s="1838"/>
      <c r="DN123" s="1838"/>
      <c r="DO123" s="1838"/>
      <c r="DP123" s="1838"/>
      <c r="DQ123" s="1838"/>
      <c r="DR123" s="1838"/>
      <c r="DS123" s="1838"/>
      <c r="DT123" s="1838"/>
      <c r="DU123" s="1838"/>
      <c r="DV123" s="1838"/>
      <c r="DW123" s="1838"/>
      <c r="DX123" s="1838"/>
      <c r="DY123" s="1838"/>
      <c r="DZ123" s="1838"/>
      <c r="EA123" s="1838"/>
      <c r="EB123" s="1838"/>
      <c r="EC123" s="1838"/>
      <c r="ED123" s="1838"/>
      <c r="EE123" s="1838"/>
      <c r="EF123" s="1838"/>
      <c r="EG123" s="1838"/>
      <c r="EH123" s="1838"/>
      <c r="EI123" s="1838"/>
      <c r="EJ123" s="1838"/>
      <c r="EK123" s="1838"/>
      <c r="EL123" s="1838"/>
      <c r="EM123" s="1838"/>
      <c r="EN123" s="1838"/>
      <c r="EO123" s="1838"/>
      <c r="EP123" s="1838"/>
      <c r="EQ123" s="1838"/>
      <c r="ER123" s="1838"/>
      <c r="ES123" s="1838"/>
      <c r="ET123" s="1838"/>
      <c r="EU123" s="1838"/>
      <c r="EV123" s="1838"/>
      <c r="EW123" s="1838"/>
      <c r="EX123" s="1838"/>
      <c r="EY123" s="1838"/>
      <c r="EZ123" s="1838"/>
      <c r="FA123" s="1838"/>
      <c r="FB123" s="1838"/>
      <c r="FC123" s="1838"/>
      <c r="FD123" s="1838"/>
      <c r="FE123" s="1838"/>
      <c r="FF123" s="1838"/>
      <c r="FG123" s="1838"/>
      <c r="FH123" s="1838"/>
      <c r="FI123" s="1838"/>
      <c r="FJ123" s="1838"/>
      <c r="FK123" s="1838"/>
      <c r="FL123" s="1838"/>
      <c r="FM123" s="1838"/>
      <c r="FN123" s="1838"/>
      <c r="FO123" s="1838"/>
      <c r="FP123" s="1838"/>
      <c r="FQ123" s="1838"/>
      <c r="FR123" s="1838"/>
      <c r="FS123" s="1838"/>
      <c r="FT123" s="1838"/>
      <c r="FU123" s="1838"/>
      <c r="FV123" s="1838"/>
      <c r="FW123" s="1838"/>
      <c r="FX123" s="1838"/>
      <c r="FY123" s="1838"/>
      <c r="FZ123" s="1838"/>
      <c r="GA123" s="1838"/>
      <c r="GB123" s="1838"/>
      <c r="GC123" s="1838"/>
      <c r="GD123" s="1838"/>
      <c r="GE123" s="1838"/>
      <c r="GF123" s="1838"/>
      <c r="GG123" s="1838"/>
      <c r="GH123" s="1838"/>
      <c r="GI123" s="1838"/>
      <c r="GJ123" s="1838"/>
      <c r="GK123" s="1838"/>
      <c r="GL123" s="1838"/>
      <c r="GM123" s="1838"/>
      <c r="GN123" s="1838"/>
      <c r="GO123" s="1838"/>
      <c r="GP123" s="1838"/>
      <c r="GQ123" s="1838"/>
      <c r="GR123" s="1838"/>
      <c r="GS123" s="1838"/>
      <c r="GT123" s="1838"/>
      <c r="GU123" s="1838"/>
      <c r="GV123" s="1838"/>
      <c r="GW123" s="1838"/>
      <c r="GX123" s="1838"/>
      <c r="GY123" s="1838"/>
      <c r="GZ123" s="1838"/>
      <c r="HA123" s="1838"/>
      <c r="HB123" s="1838"/>
      <c r="HC123" s="1838"/>
      <c r="HD123" s="1838"/>
      <c r="HE123" s="1838"/>
      <c r="HF123" s="1838"/>
      <c r="HG123" s="1838"/>
      <c r="HH123" s="1838"/>
      <c r="HI123" s="1838"/>
      <c r="HJ123" s="1838"/>
      <c r="HK123" s="1838"/>
      <c r="HL123" s="1838"/>
      <c r="HM123" s="1838"/>
      <c r="HN123" s="1838"/>
      <c r="HO123" s="1838"/>
      <c r="HP123" s="1838"/>
      <c r="HQ123" s="1838"/>
      <c r="HR123" s="1838"/>
      <c r="HS123" s="1838"/>
      <c r="HT123" s="1838"/>
      <c r="HU123" s="1838"/>
      <c r="HV123" s="1838"/>
      <c r="HW123" s="1838"/>
      <c r="HX123" s="1838"/>
      <c r="HY123" s="1838"/>
      <c r="HZ123" s="1838"/>
      <c r="IA123" s="1838"/>
      <c r="IB123" s="1838"/>
      <c r="IC123" s="1838"/>
      <c r="ID123" s="1838"/>
      <c r="IE123" s="1838"/>
      <c r="IF123" s="1838"/>
      <c r="IG123" s="1838"/>
      <c r="IH123" s="1838"/>
      <c r="II123" s="1838"/>
      <c r="IJ123" s="1838"/>
      <c r="IK123" s="1838"/>
      <c r="IL123" s="1838"/>
      <c r="IM123" s="1838"/>
      <c r="IN123" s="1838"/>
      <c r="IO123" s="1838"/>
      <c r="IP123" s="1838"/>
      <c r="IQ123" s="1838"/>
      <c r="IR123" s="1838"/>
      <c r="IS123" s="1838"/>
      <c r="IT123" s="1838"/>
      <c r="IU123" s="1838"/>
      <c r="IV123" s="1838"/>
      <c r="IW123" s="1838"/>
      <c r="IX123" s="1838"/>
      <c r="IY123" s="1838"/>
      <c r="IZ123" s="1838"/>
      <c r="JA123" s="1838"/>
      <c r="JB123" s="1838"/>
      <c r="JC123" s="1838"/>
      <c r="JD123" s="1838"/>
      <c r="JE123" s="1838"/>
      <c r="JF123" s="1838"/>
      <c r="JG123" s="1838"/>
      <c r="JH123" s="1838"/>
      <c r="JI123" s="1838"/>
      <c r="JJ123" s="1838"/>
      <c r="JK123" s="1838"/>
      <c r="JL123" s="1838"/>
      <c r="JM123" s="1838"/>
      <c r="JN123" s="1838"/>
      <c r="JO123" s="1838"/>
      <c r="JP123" s="1838"/>
      <c r="JQ123" s="1838"/>
      <c r="JR123" s="1838"/>
      <c r="JS123" s="1838"/>
      <c r="JT123" s="1838"/>
      <c r="JU123" s="1838"/>
      <c r="JV123" s="1838"/>
      <c r="JW123" s="1838"/>
      <c r="JX123" s="1838"/>
      <c r="JY123" s="1838"/>
      <c r="JZ123" s="1838"/>
      <c r="KA123" s="1838"/>
      <c r="KB123" s="1838"/>
      <c r="KC123" s="1838"/>
      <c r="KD123" s="1838"/>
      <c r="KE123" s="1838"/>
      <c r="KF123" s="1838"/>
      <c r="KG123" s="1838"/>
      <c r="KH123" s="1838"/>
      <c r="KI123" s="1838"/>
      <c r="KJ123" s="1838"/>
      <c r="KK123" s="1838"/>
      <c r="KL123" s="1838"/>
      <c r="KM123" s="1838"/>
      <c r="KN123" s="1838"/>
      <c r="KO123" s="1838"/>
      <c r="KP123" s="1838"/>
      <c r="KQ123" s="1838"/>
      <c r="KR123" s="1838"/>
      <c r="KS123" s="1838"/>
      <c r="KT123" s="1838"/>
      <c r="KU123" s="1838"/>
      <c r="KV123" s="1838"/>
      <c r="KW123" s="1838"/>
      <c r="KX123" s="1838"/>
      <c r="KY123" s="1838"/>
      <c r="KZ123" s="1838"/>
      <c r="LA123" s="1838"/>
      <c r="LB123" s="1838"/>
      <c r="LC123" s="1838"/>
      <c r="LD123" s="1838"/>
      <c r="LE123" s="1838"/>
      <c r="LF123" s="1838"/>
      <c r="LG123" s="1838"/>
      <c r="LH123" s="1838"/>
      <c r="LI123" s="1838"/>
      <c r="LJ123" s="1838"/>
      <c r="LK123" s="1838"/>
      <c r="LL123" s="1838"/>
      <c r="LM123" s="1838"/>
      <c r="LN123" s="1838"/>
      <c r="LO123" s="1838"/>
      <c r="LP123" s="1838"/>
      <c r="LQ123" s="1838"/>
      <c r="LR123" s="1838"/>
      <c r="LS123" s="1838"/>
      <c r="LT123" s="1838"/>
      <c r="LU123" s="1838"/>
      <c r="LV123" s="1838"/>
      <c r="LW123" s="1838"/>
      <c r="LX123" s="1838"/>
      <c r="LY123" s="1838"/>
      <c r="LZ123" s="1838"/>
      <c r="MA123" s="1838"/>
      <c r="MB123" s="1838"/>
      <c r="MC123" s="1838"/>
      <c r="MD123" s="1838"/>
      <c r="ME123" s="1838"/>
      <c r="MF123" s="1838"/>
      <c r="MG123" s="1838"/>
      <c r="MH123" s="1838"/>
      <c r="MI123" s="1838"/>
      <c r="MJ123" s="1838"/>
      <c r="MK123" s="1838"/>
      <c r="ML123" s="1838"/>
      <c r="MM123" s="1838"/>
      <c r="MN123" s="1838"/>
      <c r="MO123" s="1838"/>
      <c r="MP123" s="1838"/>
      <c r="MQ123" s="1838"/>
      <c r="MR123" s="1838"/>
      <c r="MS123" s="1838"/>
      <c r="MT123" s="1838"/>
      <c r="MU123" s="1838"/>
      <c r="MV123" s="1838"/>
      <c r="MW123" s="1838"/>
      <c r="MX123" s="1838"/>
      <c r="MY123" s="1838"/>
      <c r="MZ123" s="1838"/>
      <c r="NA123" s="1838"/>
      <c r="NB123" s="1838"/>
      <c r="NC123" s="1838"/>
      <c r="ND123" s="1838"/>
      <c r="NE123" s="1838"/>
      <c r="NF123" s="1838"/>
      <c r="NG123" s="1838"/>
      <c r="NH123" s="1838"/>
      <c r="NI123" s="1838"/>
      <c r="NJ123" s="1838"/>
      <c r="NK123" s="1838"/>
      <c r="NL123" s="1838"/>
      <c r="NM123" s="1838"/>
      <c r="NN123" s="1838"/>
      <c r="NO123" s="1838"/>
      <c r="NP123" s="1838"/>
      <c r="NQ123" s="1838"/>
      <c r="NR123" s="1838"/>
      <c r="NS123" s="1838"/>
      <c r="NT123" s="1838"/>
      <c r="NU123" s="1838"/>
      <c r="NV123" s="1838"/>
      <c r="NW123" s="1838"/>
      <c r="NX123" s="1838"/>
      <c r="NY123" s="1838"/>
      <c r="NZ123" s="1838"/>
      <c r="OA123" s="1838"/>
      <c r="OB123" s="1838"/>
      <c r="OC123" s="1838"/>
      <c r="OD123" s="1838"/>
      <c r="OE123" s="1838"/>
      <c r="OF123" s="1838"/>
      <c r="OG123" s="1838"/>
      <c r="OH123" s="1838"/>
      <c r="OI123" s="1838"/>
      <c r="OJ123" s="1838"/>
      <c r="OK123" s="1838"/>
      <c r="OL123" s="1838"/>
      <c r="OM123" s="1838"/>
      <c r="ON123" s="1838"/>
      <c r="OO123" s="1838"/>
      <c r="OP123" s="1838"/>
      <c r="OQ123" s="1838"/>
      <c r="OR123" s="1838"/>
      <c r="OS123" s="1838"/>
      <c r="OT123" s="1838"/>
      <c r="OU123" s="1838"/>
      <c r="OV123" s="1838"/>
      <c r="OW123" s="1838"/>
      <c r="OX123" s="1838"/>
      <c r="OY123" s="1838"/>
      <c r="OZ123" s="1838"/>
      <c r="PA123" s="1838"/>
      <c r="PB123" s="1838"/>
      <c r="PC123" s="1838"/>
      <c r="PD123" s="1838"/>
      <c r="PE123" s="1838"/>
      <c r="PF123" s="1838"/>
      <c r="PG123" s="1838"/>
      <c r="PH123" s="1838"/>
      <c r="PI123" s="1838"/>
      <c r="PJ123" s="1838"/>
      <c r="PK123" s="1838"/>
      <c r="PL123" s="1838"/>
      <c r="PM123" s="1838"/>
      <c r="PN123" s="1838"/>
      <c r="PO123" s="1838"/>
      <c r="PP123" s="1838"/>
      <c r="PQ123" s="1838"/>
      <c r="PR123" s="1838"/>
      <c r="PS123" s="1838"/>
      <c r="PT123" s="1838"/>
      <c r="PU123" s="1838"/>
      <c r="PV123" s="1838"/>
      <c r="PW123" s="1838"/>
      <c r="PX123" s="1838"/>
      <c r="PY123" s="1838"/>
      <c r="PZ123" s="1838"/>
      <c r="QA123" s="1838"/>
      <c r="QB123" s="1838"/>
      <c r="QC123" s="1838"/>
      <c r="QD123" s="1838"/>
      <c r="QE123" s="1838"/>
      <c r="QF123" s="1838"/>
      <c r="QG123" s="1838"/>
      <c r="QH123" s="1838"/>
      <c r="QI123" s="1838"/>
      <c r="QJ123" s="1838"/>
      <c r="QK123" s="1838"/>
      <c r="QL123" s="1838"/>
      <c r="QM123" s="1838"/>
      <c r="QN123" s="1838"/>
      <c r="QO123" s="1838"/>
      <c r="QP123" s="1838"/>
      <c r="QQ123" s="1838"/>
      <c r="QR123" s="1838"/>
      <c r="QS123" s="1838"/>
      <c r="QT123" s="1838"/>
      <c r="QU123" s="1838"/>
      <c r="QV123" s="1838"/>
      <c r="QW123" s="1838"/>
      <c r="QX123" s="1838"/>
      <c r="QY123" s="1838"/>
      <c r="QZ123" s="1838"/>
      <c r="RA123" s="1838"/>
      <c r="RB123" s="1838"/>
      <c r="RC123" s="1838"/>
      <c r="RD123" s="1838"/>
      <c r="RE123" s="1838"/>
      <c r="RF123" s="1838"/>
      <c r="RG123" s="1838"/>
      <c r="RH123" s="1838"/>
      <c r="RI123" s="1838"/>
      <c r="RJ123" s="1838"/>
      <c r="RK123" s="1838"/>
      <c r="RL123" s="1838"/>
      <c r="RM123" s="1701"/>
      <c r="RN123" s="1701"/>
      <c r="RO123" s="1701"/>
      <c r="RP123" s="1702"/>
      <c r="RQ123" s="1739"/>
      <c r="RR123" s="1701"/>
      <c r="RS123" s="1701"/>
      <c r="RT123" s="1702"/>
      <c r="RU123" s="1739"/>
      <c r="RV123" s="1701"/>
      <c r="RW123" s="1701"/>
      <c r="RX123" s="1701"/>
      <c r="RY123" s="1702"/>
      <c r="RZ123" s="1838"/>
      <c r="SA123" s="1838"/>
      <c r="SB123" s="1838"/>
      <c r="SC123" s="1838"/>
      <c r="SD123" s="1838"/>
      <c r="SE123" s="1847"/>
      <c r="SF123" s="1701"/>
      <c r="SG123" s="1701"/>
      <c r="SH123" s="1701"/>
      <c r="SI123" s="1702"/>
      <c r="SJ123" s="1838"/>
      <c r="SK123" s="1838"/>
      <c r="SL123" s="1838"/>
      <c r="SM123" s="1838"/>
      <c r="SN123" s="1838"/>
      <c r="SO123" s="1846"/>
      <c r="SP123" s="1701"/>
      <c r="SQ123" s="1701"/>
      <c r="SR123" s="1701"/>
      <c r="SS123" s="1702"/>
      <c r="ST123" s="1739"/>
      <c r="SU123" s="1701"/>
      <c r="SV123" s="1701"/>
      <c r="SW123" s="1701"/>
      <c r="SX123" s="1702"/>
      <c r="SY123" s="1739"/>
      <c r="SZ123" s="1701"/>
      <c r="TA123" s="1701"/>
      <c r="TB123" s="1701"/>
      <c r="TC123" s="1702"/>
      <c r="TD123" s="1739"/>
      <c r="TE123" s="1701"/>
      <c r="TF123" s="1701"/>
      <c r="TG123" s="1701"/>
      <c r="TH123" s="1739"/>
      <c r="TI123" s="1701"/>
      <c r="TJ123" s="1701"/>
      <c r="TK123" s="1701"/>
      <c r="TL123" s="1739"/>
      <c r="TM123" s="1701"/>
      <c r="TN123" s="1701"/>
      <c r="TO123" s="1701"/>
      <c r="TP123" s="1702"/>
      <c r="TQ123" s="1739"/>
      <c r="TR123" s="1701"/>
      <c r="TS123" s="1701"/>
      <c r="TT123" s="1801"/>
      <c r="TU123" s="1739"/>
      <c r="TV123" s="1701"/>
      <c r="TW123" s="1701"/>
      <c r="TX123" s="1702"/>
      <c r="TY123" s="1739"/>
      <c r="TZ123" s="1701"/>
      <c r="UA123" s="1701"/>
      <c r="UB123" s="1701"/>
      <c r="UC123" s="1702"/>
      <c r="UD123" s="1739"/>
      <c r="UE123" s="1701"/>
      <c r="UF123" s="1701"/>
      <c r="UG123" s="1701"/>
      <c r="UH123" s="1702"/>
      <c r="UI123" s="1739"/>
      <c r="UJ123" s="1701"/>
      <c r="UK123" s="1701"/>
      <c r="UL123" s="1701"/>
      <c r="UM123" s="1702"/>
      <c r="UN123" s="1739"/>
      <c r="UO123" s="1701"/>
      <c r="UP123" s="1701"/>
      <c r="UQ123" s="1701"/>
      <c r="UR123" s="1702"/>
      <c r="US123" s="1739"/>
      <c r="UT123" s="1701"/>
      <c r="UU123" s="1701"/>
      <c r="UV123" s="1701"/>
      <c r="UW123" s="1702"/>
      <c r="UX123" s="1739"/>
      <c r="UY123" s="1701"/>
      <c r="UZ123" s="1701"/>
      <c r="VA123" s="1701"/>
      <c r="VB123" s="1702"/>
      <c r="VC123" s="1739"/>
      <c r="VD123" s="1701"/>
      <c r="VE123" s="1701"/>
      <c r="VF123" s="1701"/>
      <c r="VG123" s="1801"/>
      <c r="VH123" s="1739"/>
      <c r="VI123" s="1701"/>
      <c r="VJ123" s="1701"/>
      <c r="VK123" s="1701"/>
      <c r="VL123" s="1702"/>
      <c r="VM123" s="1739"/>
      <c r="VN123" s="1701"/>
      <c r="VO123" s="1701"/>
      <c r="VP123" s="1801"/>
      <c r="VQ123" s="1739"/>
      <c r="VR123" s="1701"/>
      <c r="VS123" s="1701"/>
      <c r="VT123" s="1701"/>
      <c r="VU123" s="1702"/>
      <c r="VV123" s="1739"/>
      <c r="VW123" s="1701"/>
      <c r="VX123" s="1701"/>
      <c r="VY123" s="1701"/>
      <c r="VZ123" s="1702"/>
      <c r="WA123" s="1739"/>
      <c r="WB123" s="1701"/>
      <c r="WC123" s="1701"/>
      <c r="WD123" s="1701"/>
      <c r="WE123" s="1702"/>
      <c r="WF123" s="1739"/>
      <c r="WG123" s="1701"/>
      <c r="WH123" s="1701"/>
      <c r="WI123" s="1701"/>
      <c r="WJ123" s="1702"/>
      <c r="WK123" s="1739"/>
      <c r="WL123" s="1701"/>
      <c r="WM123" s="1701"/>
      <c r="WN123" s="1701"/>
      <c r="WO123" s="1702"/>
      <c r="WP123" s="1739"/>
      <c r="WQ123" s="1701"/>
      <c r="WR123" s="1701"/>
      <c r="WS123" s="1845"/>
      <c r="WT123" s="1846"/>
      <c r="WU123" s="1701"/>
      <c r="WV123" s="1701"/>
      <c r="WW123" s="1701"/>
      <c r="WX123" s="1801"/>
      <c r="WY123" s="1739"/>
      <c r="WZ123" s="1701"/>
      <c r="XA123" s="1701"/>
      <c r="XB123" s="1701"/>
      <c r="XC123" s="1702"/>
      <c r="XD123" s="1739"/>
      <c r="XE123" s="1701"/>
      <c r="XF123" s="1701"/>
      <c r="XG123" s="1701"/>
      <c r="XH123" s="1702"/>
      <c r="XI123" s="1739"/>
      <c r="XJ123" s="1701"/>
      <c r="XK123" s="1701"/>
      <c r="XL123" s="1701"/>
      <c r="XM123" s="1801"/>
      <c r="XN123" s="1739"/>
      <c r="XO123" s="1701"/>
      <c r="XP123" s="1701"/>
      <c r="XQ123" s="1701"/>
      <c r="XR123" s="1702"/>
      <c r="XS123" s="1739"/>
      <c r="XT123" s="1701"/>
      <c r="XU123" s="1701"/>
      <c r="XV123" s="1701"/>
      <c r="XW123" s="1702"/>
      <c r="XX123" s="1739"/>
      <c r="XY123" s="1701"/>
      <c r="XZ123" s="1701"/>
      <c r="YA123" s="1701"/>
      <c r="YB123" s="1702"/>
      <c r="YC123" s="1739"/>
      <c r="YD123" s="1701"/>
      <c r="YE123" s="1701"/>
      <c r="YF123" s="1701"/>
      <c r="YG123" s="1702"/>
      <c r="YH123" s="1739"/>
      <c r="YI123" s="1701"/>
      <c r="YJ123" s="1701"/>
      <c r="YK123" s="1701"/>
      <c r="YL123" s="1801"/>
      <c r="YM123" s="1739"/>
      <c r="YN123" s="1701"/>
      <c r="YO123" s="1701"/>
      <c r="YP123" s="1701"/>
      <c r="YQ123" s="1702"/>
      <c r="YR123" s="1739"/>
      <c r="YS123" s="1701"/>
      <c r="YT123" s="1701"/>
      <c r="YU123" s="1701"/>
      <c r="YV123" s="1702"/>
      <c r="YW123" s="1739"/>
      <c r="YX123" s="1701"/>
      <c r="YY123" s="1701"/>
      <c r="YZ123" s="1701"/>
      <c r="ZA123" s="1702"/>
      <c r="ZB123" s="1739"/>
      <c r="ZC123" s="1701"/>
      <c r="ZD123" s="1701"/>
      <c r="ZE123" s="1701"/>
      <c r="ZF123" s="1702"/>
      <c r="ZG123" s="1739"/>
      <c r="ZH123" s="1701"/>
      <c r="ZI123" s="1701"/>
      <c r="ZJ123" s="1701"/>
      <c r="ZK123" s="1702"/>
      <c r="ZL123" s="1739" t="s">
        <v>29</v>
      </c>
      <c r="ZM123" s="1701" t="s">
        <v>29</v>
      </c>
      <c r="ZN123" s="1701" t="s">
        <v>20</v>
      </c>
      <c r="ZO123" s="1701" t="s">
        <v>20</v>
      </c>
      <c r="ZP123" s="1702"/>
      <c r="ZQ123" s="1739" t="s">
        <v>20</v>
      </c>
      <c r="ZR123" s="1701" t="s">
        <v>20</v>
      </c>
      <c r="ZS123" s="1701" t="s">
        <v>29</v>
      </c>
      <c r="ZT123" s="299" t="s">
        <v>660</v>
      </c>
      <c r="ZU123" s="1702"/>
      <c r="ZV123" s="1739" t="s">
        <v>20</v>
      </c>
      <c r="ZW123" s="1701" t="s">
        <v>29</v>
      </c>
      <c r="ZX123" s="1701" t="s">
        <v>29</v>
      </c>
      <c r="ZY123" s="1701" t="s">
        <v>20</v>
      </c>
      <c r="ZZ123" s="1702"/>
      <c r="AAA123" s="1838" t="s">
        <v>20</v>
      </c>
      <c r="AAB123" s="1838" t="s">
        <v>20</v>
      </c>
      <c r="AAC123" s="1838" t="s">
        <v>29</v>
      </c>
      <c r="AAD123" s="1838" t="s">
        <v>29</v>
      </c>
      <c r="AAE123" s="1838"/>
      <c r="AAF123" s="1846" t="s">
        <v>20</v>
      </c>
      <c r="AAG123" s="1701" t="s">
        <v>29</v>
      </c>
      <c r="AAH123" s="1701" t="s">
        <v>20</v>
      </c>
      <c r="AAI123" s="1701" t="s">
        <v>20</v>
      </c>
      <c r="AAJ123" s="1845" t="s">
        <v>20</v>
      </c>
      <c r="AAK123" s="1846" t="s">
        <v>29</v>
      </c>
      <c r="AAL123" s="1701" t="s">
        <v>20</v>
      </c>
      <c r="AAM123" s="1701" t="s">
        <v>29</v>
      </c>
      <c r="AAN123" s="1701" t="s">
        <v>29</v>
      </c>
      <c r="AAO123" s="1702" t="s">
        <v>20</v>
      </c>
      <c r="AAP123" s="1838" t="s">
        <v>20</v>
      </c>
      <c r="AAQ123" s="1838" t="s">
        <v>29</v>
      </c>
      <c r="AAR123" s="1838" t="s">
        <v>29</v>
      </c>
      <c r="AAS123" s="1838" t="s">
        <v>29</v>
      </c>
      <c r="AAT123" s="1838" t="s">
        <v>20</v>
      </c>
      <c r="AAU123" s="1846" t="s">
        <v>20</v>
      </c>
      <c r="AAV123" s="1701" t="s">
        <v>29</v>
      </c>
      <c r="AAW123" s="1701" t="s">
        <v>29</v>
      </c>
      <c r="AAX123" s="1701" t="s">
        <v>20</v>
      </c>
      <c r="AAY123" s="1702"/>
      <c r="AAZ123" s="1739" t="s">
        <v>29</v>
      </c>
      <c r="ABA123" s="1701" t="s">
        <v>29</v>
      </c>
      <c r="ABB123" s="1701" t="s">
        <v>20</v>
      </c>
      <c r="ABC123" s="1701" t="s">
        <v>20</v>
      </c>
      <c r="ABD123" s="1702" t="s">
        <v>20</v>
      </c>
      <c r="ABE123" s="1739" t="s">
        <v>20</v>
      </c>
      <c r="ABF123" s="1701" t="s">
        <v>29</v>
      </c>
      <c r="ABG123" s="1701" t="s">
        <v>20</v>
      </c>
      <c r="ABH123" s="1701" t="s">
        <v>20</v>
      </c>
      <c r="ABI123" s="1702" t="s">
        <v>20</v>
      </c>
      <c r="ABJ123" s="1739" t="s">
        <v>29</v>
      </c>
      <c r="ABK123" s="1701" t="s">
        <v>29</v>
      </c>
      <c r="ABL123" s="1701" t="s">
        <v>20</v>
      </c>
      <c r="ABM123" s="1701" t="s">
        <v>29</v>
      </c>
      <c r="ABN123" s="1801" t="s">
        <v>20</v>
      </c>
      <c r="ABO123" s="1739" t="s">
        <v>29</v>
      </c>
      <c r="ABP123" s="1701" t="s">
        <v>20</v>
      </c>
      <c r="ABQ123" s="1701" t="s">
        <v>29</v>
      </c>
      <c r="ABR123" s="1701"/>
      <c r="ABS123" s="1702"/>
      <c r="ABT123" s="1739" t="s">
        <v>20</v>
      </c>
      <c r="ABU123" s="1701" t="s">
        <v>29</v>
      </c>
      <c r="ABV123" s="1701" t="s">
        <v>20</v>
      </c>
      <c r="ABW123" s="1701" t="s">
        <v>20</v>
      </c>
      <c r="ABX123" s="1702"/>
      <c r="ABY123" s="1739" t="s">
        <v>29</v>
      </c>
      <c r="ABZ123" s="1701" t="s">
        <v>29</v>
      </c>
      <c r="ACA123" s="1701" t="s">
        <v>29</v>
      </c>
      <c r="ACB123" s="1701" t="s">
        <v>29</v>
      </c>
      <c r="ACC123" s="1702"/>
      <c r="ACD123" s="1739" t="s">
        <v>20</v>
      </c>
      <c r="ACE123" s="1701" t="s">
        <v>29</v>
      </c>
      <c r="ACF123" s="1701" t="s">
        <v>29</v>
      </c>
      <c r="ACG123" s="1701" t="s">
        <v>29</v>
      </c>
      <c r="ACH123" s="1702"/>
      <c r="ACI123" s="1739" t="e">
        <v>#N/A</v>
      </c>
      <c r="ACJ123" s="1701" t="e">
        <v>#N/A</v>
      </c>
      <c r="ACK123" s="1701" t="e">
        <v>#N/A</v>
      </c>
      <c r="ACL123" s="1701" t="e">
        <v>#N/A</v>
      </c>
      <c r="ACM123" s="1702" t="e">
        <v>#N/A</v>
      </c>
      <c r="ACN123" s="1886" t="s">
        <v>236</v>
      </c>
      <c r="ACO123" s="2008" t="s">
        <v>1692</v>
      </c>
      <c r="ACP123" s="2084">
        <f>COUNTIF($AAA123:$ACH123,"*○*")</f>
        <v>26</v>
      </c>
      <c r="ACQ123" s="2085">
        <f>COUNTIF($AAA123:$ACH123,"*●*")</f>
        <v>27</v>
      </c>
      <c r="ACR123" s="2085">
        <f>SUM(ACP123:ACQ123)</f>
        <v>53</v>
      </c>
      <c r="ACS123" s="2027">
        <f>IFERROR(ACP123/ACR123,"")</f>
        <v>0.49056603773584906</v>
      </c>
      <c r="ACT123" s="2084">
        <f>COUNTIF($ABE123:$ACH123,"*○*")</f>
        <v>11</v>
      </c>
      <c r="ACU123" s="2085">
        <f>COUNTIF($ABE123:$ACH123,"*●*")</f>
        <v>14</v>
      </c>
      <c r="ACV123" s="2085">
        <f>SUM(ACT123:ACU123)</f>
        <v>25</v>
      </c>
      <c r="ACW123" s="2027">
        <f>IFERROR(ACT123/ACV123,"")</f>
        <v>0.44</v>
      </c>
    </row>
    <row r="124" spans="1:807" s="32" customFormat="1" ht="17.25">
      <c r="A124" s="2068"/>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1"/>
      <c r="VX124" s="1701"/>
      <c r="VY124" s="1701"/>
      <c r="VZ124" s="1702"/>
      <c r="WA124" s="1739"/>
      <c r="WB124" s="1701"/>
      <c r="WC124" s="1701"/>
      <c r="WD124" s="1701"/>
      <c r="WE124" s="1702"/>
      <c r="WF124" s="1739"/>
      <c r="WG124" s="1701"/>
      <c r="WH124" s="1701"/>
      <c r="WI124" s="1701"/>
      <c r="WJ124" s="1702"/>
      <c r="WK124" s="1739"/>
      <c r="WL124" s="1701"/>
      <c r="WM124" s="1701"/>
      <c r="WN124" s="1701"/>
      <c r="WO124" s="1702"/>
      <c r="WP124" s="1739"/>
      <c r="WQ124" s="1701"/>
      <c r="WR124" s="1701"/>
      <c r="WS124" s="1845"/>
      <c r="WT124" s="1846"/>
      <c r="WU124" s="1701"/>
      <c r="WV124" s="1701"/>
      <c r="WW124" s="1701"/>
      <c r="WX124" s="1801"/>
      <c r="WY124" s="1739"/>
      <c r="WZ124" s="1701"/>
      <c r="XA124" s="1701"/>
      <c r="XB124" s="1701"/>
      <c r="XC124" s="1702"/>
      <c r="XD124" s="1739"/>
      <c r="XE124" s="1701"/>
      <c r="XF124" s="1701"/>
      <c r="XG124" s="1701"/>
      <c r="XH124" s="1702"/>
      <c r="XI124" s="1739"/>
      <c r="XJ124" s="1701"/>
      <c r="XK124" s="1701"/>
      <c r="XL124" s="1701"/>
      <c r="XM124" s="1801"/>
      <c r="XN124" s="1739"/>
      <c r="XO124" s="1701"/>
      <c r="XP124" s="1701"/>
      <c r="XQ124" s="1701"/>
      <c r="XR124" s="1702"/>
      <c r="XS124" s="1739"/>
      <c r="XT124" s="1701"/>
      <c r="XU124" s="1701"/>
      <c r="XV124" s="1701"/>
      <c r="XW124" s="1702"/>
      <c r="XX124" s="1739"/>
      <c r="XY124" s="1701"/>
      <c r="XZ124" s="1701"/>
      <c r="YA124" s="1701"/>
      <c r="YB124" s="1702"/>
      <c r="YC124" s="1739"/>
      <c r="YD124" s="1701"/>
      <c r="YE124" s="1701"/>
      <c r="YF124" s="1701"/>
      <c r="YG124" s="1702"/>
      <c r="YH124" s="1739"/>
      <c r="YI124" s="1701"/>
      <c r="YJ124" s="1701"/>
      <c r="YK124" s="1701"/>
      <c r="YL124" s="1801"/>
      <c r="YM124" s="1739"/>
      <c r="YN124" s="1701"/>
      <c r="YO124" s="1701"/>
      <c r="YP124" s="1701"/>
      <c r="YQ124" s="1702"/>
      <c r="YR124" s="1739"/>
      <c r="YS124" s="1701"/>
      <c r="YT124" s="1701"/>
      <c r="YU124" s="1701"/>
      <c r="YV124" s="1702"/>
      <c r="YW124" s="1739"/>
      <c r="YX124" s="1701"/>
      <c r="YY124" s="1701"/>
      <c r="YZ124" s="1701"/>
      <c r="ZA124" s="1702"/>
      <c r="ZB124" s="1739"/>
      <c r="ZC124" s="1701"/>
      <c r="ZD124" s="1701"/>
      <c r="ZE124" s="1701"/>
      <c r="ZF124" s="1702"/>
      <c r="ZG124" s="1739" t="s">
        <v>20</v>
      </c>
      <c r="ZH124" s="1701" t="s">
        <v>29</v>
      </c>
      <c r="ZI124" s="1701" t="s">
        <v>29</v>
      </c>
      <c r="ZJ124" s="1701" t="s">
        <v>20</v>
      </c>
      <c r="ZK124" s="1702"/>
      <c r="ZL124" s="1739"/>
      <c r="ZM124" s="1701"/>
      <c r="ZN124" s="1701"/>
      <c r="ZO124" s="1701"/>
      <c r="ZP124" s="1702"/>
      <c r="ZQ124" s="1739"/>
      <c r="ZR124" s="1701"/>
      <c r="ZS124" s="1701"/>
      <c r="ZT124" s="1701"/>
      <c r="ZU124" s="1702"/>
      <c r="ZV124" s="1739"/>
      <c r="ZW124" s="1701"/>
      <c r="ZX124" s="150"/>
      <c r="ZY124" s="150"/>
      <c r="ZZ124" s="151"/>
      <c r="AAA124" s="328"/>
      <c r="AAB124" s="328"/>
      <c r="AAC124" s="328"/>
      <c r="AAD124" s="328"/>
      <c r="AAE124" s="328"/>
      <c r="AAF124" s="1442"/>
      <c r="AAG124" s="150"/>
      <c r="AAH124" s="150"/>
      <c r="AAI124" s="150"/>
      <c r="AAJ124" s="1441"/>
      <c r="AAK124" s="1442"/>
      <c r="AAL124" s="150"/>
      <c r="AAM124" s="1701"/>
      <c r="AAN124" s="1701"/>
      <c r="AAO124" s="1702"/>
      <c r="AAP124" s="1838" t="s">
        <v>29</v>
      </c>
      <c r="AAQ124" s="1838" t="s">
        <v>20</v>
      </c>
      <c r="AAR124" s="1838" t="s">
        <v>29</v>
      </c>
      <c r="AAS124" s="276" t="s">
        <v>660</v>
      </c>
      <c r="AAT124" s="1838"/>
      <c r="AAU124" s="1846" t="s">
        <v>20</v>
      </c>
      <c r="AAV124" s="1701" t="s">
        <v>20</v>
      </c>
      <c r="AAW124" s="1701" t="s">
        <v>20</v>
      </c>
      <c r="AAX124" s="1701" t="s">
        <v>29</v>
      </c>
      <c r="AAY124" s="1702"/>
      <c r="AAZ124" s="1739"/>
      <c r="ABA124" s="1701"/>
      <c r="ABB124" s="1701"/>
      <c r="ABC124" s="1701"/>
      <c r="ABD124" s="1702"/>
      <c r="ABE124" s="1739" t="s">
        <v>20</v>
      </c>
      <c r="ABF124" s="1701" t="s">
        <v>29</v>
      </c>
      <c r="ABG124" s="1701" t="s">
        <v>29</v>
      </c>
      <c r="ABH124" s="1701" t="s">
        <v>29</v>
      </c>
      <c r="ABI124" s="1702"/>
      <c r="ABJ124" s="1739" t="s">
        <v>20</v>
      </c>
      <c r="ABK124" s="1701" t="s">
        <v>20</v>
      </c>
      <c r="ABL124" s="1701" t="s">
        <v>20</v>
      </c>
      <c r="ABM124" s="1701" t="s">
        <v>29</v>
      </c>
      <c r="ABN124" s="1801"/>
      <c r="ABO124" s="1739" t="s">
        <v>29</v>
      </c>
      <c r="ABP124" s="1701" t="s">
        <v>20</v>
      </c>
      <c r="ABQ124" s="1701" t="s">
        <v>29</v>
      </c>
      <c r="ABR124" s="1701" t="s">
        <v>20</v>
      </c>
      <c r="ABS124" s="1702"/>
      <c r="ABT124" s="1739" t="s">
        <v>29</v>
      </c>
      <c r="ABU124" s="1701" t="s">
        <v>20</v>
      </c>
      <c r="ABV124" s="1701" t="s">
        <v>29</v>
      </c>
      <c r="ABW124" s="1701" t="s">
        <v>29</v>
      </c>
      <c r="ABX124" s="1702"/>
      <c r="ABY124" s="1739"/>
      <c r="ABZ124" s="1701"/>
      <c r="ACA124" s="1701"/>
      <c r="ACB124" s="1701"/>
      <c r="ACC124" s="1702"/>
      <c r="ACD124" s="1739"/>
      <c r="ACE124" s="1701"/>
      <c r="ACF124" s="1701"/>
      <c r="ACG124" s="1701"/>
      <c r="ACH124" s="1702"/>
      <c r="ACI124" s="1739"/>
      <c r="ACJ124" s="1701"/>
      <c r="ACK124" s="1701"/>
      <c r="ACL124" s="1701"/>
      <c r="ACM124" s="1702"/>
      <c r="ACN124" s="1739" t="e">
        <v>#N/A</v>
      </c>
      <c r="ACO124" s="1701" t="e">
        <v>#N/A</v>
      </c>
      <c r="ACP124" s="1701" t="e">
        <v>#N/A</v>
      </c>
      <c r="ACQ124" s="1701" t="e">
        <v>#N/A</v>
      </c>
      <c r="ACR124" s="1702" t="e">
        <v>#N/A</v>
      </c>
      <c r="ACS124" s="44" t="s">
        <v>236</v>
      </c>
      <c r="ACT124" s="1555" t="s">
        <v>2434</v>
      </c>
      <c r="ACU124" s="2086">
        <f>COUNTIF($AAA124:$ACH124,"*○*")</f>
        <v>11</v>
      </c>
      <c r="ACV124" s="2087">
        <f>COUNTIF($AAA124:$ACH124,"*●*")</f>
        <v>13</v>
      </c>
      <c r="ACW124" s="2087">
        <f>SUM(ACU124:ACV124)</f>
        <v>24</v>
      </c>
      <c r="ACX124" s="95">
        <f>IFERROR(ACU124/ACW124,"")</f>
        <v>0.45833333333333331</v>
      </c>
      <c r="ACY124" s="2086">
        <f>COUNTIF($ABE124:$ACH124,"*○*")</f>
        <v>7</v>
      </c>
      <c r="ACZ124" s="2087">
        <f>COUNTIF($ABE124:$ACH124,"*●*")</f>
        <v>9</v>
      </c>
      <c r="ADA124" s="2087">
        <f>SUM(ACY124:ACZ124)</f>
        <v>16</v>
      </c>
      <c r="ADB124" s="95">
        <f>IFERROR(ACY124/ADA124,"")</f>
        <v>0.4375</v>
      </c>
    </row>
    <row r="125" spans="1:807" s="1749" customFormat="1" ht="17.25">
      <c r="A125" s="1748"/>
      <c r="B125" s="67" t="s">
        <v>355</v>
      </c>
      <c r="C125" s="2155" t="s">
        <v>2433</v>
      </c>
      <c r="D125" s="1848">
        <f t="shared" si="82"/>
        <v>7</v>
      </c>
      <c r="E125" s="1849">
        <f t="shared" si="83"/>
        <v>20</v>
      </c>
      <c r="F125" s="1849">
        <f t="shared" si="84"/>
        <v>27</v>
      </c>
      <c r="G125" s="1850">
        <f t="shared" si="85"/>
        <v>0.25925925925925924</v>
      </c>
      <c r="H125" s="1838"/>
      <c r="I125" s="1838"/>
      <c r="J125" s="1838"/>
      <c r="K125" s="1838"/>
      <c r="L125" s="1838"/>
      <c r="M125" s="1838"/>
      <c r="N125" s="1838"/>
      <c r="O125" s="1838"/>
      <c r="P125" s="1838"/>
      <c r="Q125" s="1838"/>
      <c r="R125" s="1838"/>
      <c r="S125" s="1838"/>
      <c r="T125" s="1838"/>
      <c r="U125" s="1838"/>
      <c r="V125" s="1838"/>
      <c r="W125" s="1838"/>
      <c r="X125" s="1838"/>
      <c r="Y125" s="1838"/>
      <c r="Z125" s="1838"/>
      <c r="AA125" s="1838"/>
      <c r="AB125" s="1838"/>
      <c r="AC125" s="1838"/>
      <c r="AD125" s="1838"/>
      <c r="AE125" s="1838"/>
      <c r="AF125" s="1838"/>
      <c r="AG125" s="1838"/>
      <c r="AH125" s="1838"/>
      <c r="AI125" s="1838"/>
      <c r="AJ125" s="1838"/>
      <c r="AK125" s="1838"/>
      <c r="AL125" s="1838"/>
      <c r="AM125" s="1838"/>
      <c r="AN125" s="1838"/>
      <c r="AO125" s="1838"/>
      <c r="AP125" s="1838"/>
      <c r="AQ125" s="1838"/>
      <c r="AR125" s="1838"/>
      <c r="AS125" s="1838"/>
      <c r="AT125" s="1838"/>
      <c r="AU125" s="1838"/>
      <c r="AV125" s="1838"/>
      <c r="AW125" s="1838"/>
      <c r="AX125" s="1838"/>
      <c r="AY125" s="1838"/>
      <c r="AZ125" s="1838"/>
      <c r="BA125" s="1838"/>
      <c r="BB125" s="1838"/>
      <c r="BC125" s="1838"/>
      <c r="BD125" s="1838"/>
      <c r="BE125" s="1838"/>
      <c r="BF125" s="1838"/>
      <c r="BG125" s="1838"/>
      <c r="BH125" s="1838"/>
      <c r="BI125" s="1838"/>
      <c r="BJ125" s="1838"/>
      <c r="BK125" s="1838"/>
      <c r="BL125" s="1838"/>
      <c r="BM125" s="1838"/>
      <c r="BN125" s="1838"/>
      <c r="BO125" s="1838"/>
      <c r="BP125" s="1838"/>
      <c r="BQ125" s="1838"/>
      <c r="BR125" s="1838"/>
      <c r="BS125" s="1838"/>
      <c r="BT125" s="1838"/>
      <c r="BU125" s="1838"/>
      <c r="BV125" s="1838"/>
      <c r="BW125" s="1838"/>
      <c r="BX125" s="1838"/>
      <c r="BY125" s="1838"/>
      <c r="BZ125" s="1838"/>
      <c r="CA125" s="1838"/>
      <c r="CB125" s="1838"/>
      <c r="CC125" s="1838"/>
      <c r="CD125" s="1838"/>
      <c r="CE125" s="1838"/>
      <c r="CF125" s="1838"/>
      <c r="CG125" s="1838"/>
      <c r="CH125" s="1838"/>
      <c r="CI125" s="1838"/>
      <c r="CJ125" s="1838"/>
      <c r="CK125" s="1838"/>
      <c r="CL125" s="1838"/>
      <c r="CM125" s="1838"/>
      <c r="CN125" s="1838"/>
      <c r="CO125" s="1838"/>
      <c r="CP125" s="1838"/>
      <c r="CQ125" s="1838"/>
      <c r="CR125" s="1838"/>
      <c r="CS125" s="1838"/>
      <c r="CT125" s="1838"/>
      <c r="CU125" s="1838"/>
      <c r="CV125" s="1838"/>
      <c r="CW125" s="1838"/>
      <c r="CX125" s="1838"/>
      <c r="CY125" s="1838"/>
      <c r="CZ125" s="1838"/>
      <c r="DA125" s="1838"/>
      <c r="DB125" s="1838"/>
      <c r="DC125" s="1838"/>
      <c r="DD125" s="1838"/>
      <c r="DE125" s="1838"/>
      <c r="DF125" s="1838"/>
      <c r="DG125" s="1838"/>
      <c r="DH125" s="1838"/>
      <c r="DI125" s="1838"/>
      <c r="DJ125" s="1838"/>
      <c r="DK125" s="1838"/>
      <c r="DL125" s="1838"/>
      <c r="DM125" s="1838"/>
      <c r="DN125" s="1838"/>
      <c r="DO125" s="1838"/>
      <c r="DP125" s="1838"/>
      <c r="DQ125" s="1838"/>
      <c r="DR125" s="1838"/>
      <c r="DS125" s="1838"/>
      <c r="DT125" s="1838"/>
      <c r="DU125" s="1838"/>
      <c r="DV125" s="1838"/>
      <c r="DW125" s="1838"/>
      <c r="DX125" s="1838"/>
      <c r="DY125" s="1838"/>
      <c r="DZ125" s="1838"/>
      <c r="EA125" s="1838"/>
      <c r="EB125" s="1838"/>
      <c r="EC125" s="1838"/>
      <c r="ED125" s="1838"/>
      <c r="EE125" s="1838"/>
      <c r="EF125" s="1838"/>
      <c r="EG125" s="1838"/>
      <c r="EH125" s="1838"/>
      <c r="EI125" s="1838"/>
      <c r="EJ125" s="1838"/>
      <c r="EK125" s="1838"/>
      <c r="EL125" s="1838"/>
      <c r="EM125" s="1838"/>
      <c r="EN125" s="1838"/>
      <c r="EO125" s="1838"/>
      <c r="EP125" s="1838"/>
      <c r="EQ125" s="1838"/>
      <c r="ER125" s="1838"/>
      <c r="ES125" s="1838"/>
      <c r="ET125" s="1838"/>
      <c r="EU125" s="1838"/>
      <c r="EV125" s="1838"/>
      <c r="EW125" s="1838"/>
      <c r="EX125" s="1838"/>
      <c r="EY125" s="1838"/>
      <c r="EZ125" s="1838"/>
      <c r="FA125" s="1838"/>
      <c r="FB125" s="1838"/>
      <c r="FC125" s="1838"/>
      <c r="FD125" s="1838"/>
      <c r="FE125" s="1838"/>
      <c r="FF125" s="1838"/>
      <c r="FG125" s="1838"/>
      <c r="FH125" s="1838"/>
      <c r="FI125" s="1838"/>
      <c r="FJ125" s="1838"/>
      <c r="FK125" s="1838"/>
      <c r="FL125" s="1838"/>
      <c r="FM125" s="1838"/>
      <c r="FN125" s="1838"/>
      <c r="FO125" s="1838"/>
      <c r="FP125" s="1838"/>
      <c r="FQ125" s="1838"/>
      <c r="FR125" s="1838"/>
      <c r="FS125" s="1838"/>
      <c r="FT125" s="1838"/>
      <c r="FU125" s="1838"/>
      <c r="FV125" s="1838"/>
      <c r="FW125" s="1838"/>
      <c r="FX125" s="1838"/>
      <c r="FY125" s="1838"/>
      <c r="FZ125" s="1838"/>
      <c r="GA125" s="1838"/>
      <c r="GB125" s="1838"/>
      <c r="GC125" s="1838"/>
      <c r="GD125" s="1838"/>
      <c r="GE125" s="1838"/>
      <c r="GF125" s="1838"/>
      <c r="GG125" s="1838"/>
      <c r="GH125" s="1838"/>
      <c r="GI125" s="1838"/>
      <c r="GJ125" s="1838"/>
      <c r="GK125" s="1838"/>
      <c r="GL125" s="1838"/>
      <c r="GM125" s="1838"/>
      <c r="GN125" s="1838"/>
      <c r="GO125" s="1838"/>
      <c r="GP125" s="1838"/>
      <c r="GQ125" s="1838"/>
      <c r="GR125" s="1838"/>
      <c r="GS125" s="1838"/>
      <c r="GT125" s="1838"/>
      <c r="GU125" s="1838"/>
      <c r="GV125" s="1838"/>
      <c r="GW125" s="1838"/>
      <c r="GX125" s="1838"/>
      <c r="GY125" s="1838"/>
      <c r="GZ125" s="1838"/>
      <c r="HA125" s="1838"/>
      <c r="HB125" s="1838"/>
      <c r="HC125" s="1838"/>
      <c r="HD125" s="1838"/>
      <c r="HE125" s="1838"/>
      <c r="HF125" s="1838"/>
      <c r="HG125" s="1838"/>
      <c r="HH125" s="1838"/>
      <c r="HI125" s="1838"/>
      <c r="HJ125" s="1838"/>
      <c r="HK125" s="1838"/>
      <c r="HL125" s="1838"/>
      <c r="HM125" s="1838"/>
      <c r="HN125" s="1838"/>
      <c r="HO125" s="1838"/>
      <c r="HP125" s="1838"/>
      <c r="HQ125" s="1838"/>
      <c r="HR125" s="1838"/>
      <c r="HS125" s="1838"/>
      <c r="HT125" s="1838"/>
      <c r="HU125" s="1838"/>
      <c r="HV125" s="1838"/>
      <c r="HW125" s="1838"/>
      <c r="HX125" s="1838"/>
      <c r="HY125" s="1838"/>
      <c r="HZ125" s="1838"/>
      <c r="IA125" s="1838"/>
      <c r="IB125" s="1838"/>
      <c r="IC125" s="1838"/>
      <c r="ID125" s="1838"/>
      <c r="IE125" s="1838"/>
      <c r="IF125" s="1838"/>
      <c r="IG125" s="1838"/>
      <c r="IH125" s="1838"/>
      <c r="II125" s="1838"/>
      <c r="IJ125" s="1838"/>
      <c r="IK125" s="1838"/>
      <c r="IL125" s="1838"/>
      <c r="IM125" s="1838"/>
      <c r="IN125" s="1838"/>
      <c r="IO125" s="1838"/>
      <c r="IP125" s="1838"/>
      <c r="IQ125" s="1838"/>
      <c r="IR125" s="1838"/>
      <c r="IS125" s="1838"/>
      <c r="IT125" s="1838"/>
      <c r="IU125" s="1838"/>
      <c r="IV125" s="1838"/>
      <c r="IW125" s="1838"/>
      <c r="IX125" s="1838"/>
      <c r="IY125" s="1838"/>
      <c r="IZ125" s="1838"/>
      <c r="JA125" s="1838"/>
      <c r="JB125" s="1838"/>
      <c r="JC125" s="1838"/>
      <c r="JD125" s="1838"/>
      <c r="JE125" s="1838"/>
      <c r="JF125" s="1838"/>
      <c r="JG125" s="1838"/>
      <c r="JH125" s="1838"/>
      <c r="JI125" s="1838"/>
      <c r="JJ125" s="1838"/>
      <c r="JK125" s="1838"/>
      <c r="JL125" s="1838"/>
      <c r="JM125" s="1838"/>
      <c r="JN125" s="1838"/>
      <c r="JO125" s="1838"/>
      <c r="JP125" s="1838"/>
      <c r="JQ125" s="1838"/>
      <c r="JR125" s="1838"/>
      <c r="JS125" s="1838"/>
      <c r="JT125" s="1838"/>
      <c r="JU125" s="1838"/>
      <c r="JV125" s="1838"/>
      <c r="JW125" s="1838"/>
      <c r="JX125" s="1838"/>
      <c r="JY125" s="1838"/>
      <c r="JZ125" s="1838"/>
      <c r="KA125" s="1838"/>
      <c r="KB125" s="1838"/>
      <c r="KC125" s="1838"/>
      <c r="KD125" s="1838"/>
      <c r="KE125" s="1838"/>
      <c r="KF125" s="1838"/>
      <c r="KG125" s="1838"/>
      <c r="KH125" s="1838"/>
      <c r="KI125" s="1838"/>
      <c r="KJ125" s="1838"/>
      <c r="KK125" s="1838"/>
      <c r="KL125" s="1838"/>
      <c r="KM125" s="1838"/>
      <c r="KN125" s="1838"/>
      <c r="KO125" s="1838"/>
      <c r="KP125" s="1838"/>
      <c r="KQ125" s="1838"/>
      <c r="KR125" s="1838"/>
      <c r="KS125" s="1838"/>
      <c r="KT125" s="1838"/>
      <c r="KU125" s="1838"/>
      <c r="KV125" s="1838"/>
      <c r="KW125" s="1838"/>
      <c r="KX125" s="1838"/>
      <c r="KY125" s="1838"/>
      <c r="KZ125" s="1838"/>
      <c r="LA125" s="1838"/>
      <c r="LB125" s="1838"/>
      <c r="LC125" s="1838"/>
      <c r="LD125" s="1838"/>
      <c r="LE125" s="1838"/>
      <c r="LF125" s="1838"/>
      <c r="LG125" s="1838"/>
      <c r="LH125" s="1838"/>
      <c r="LI125" s="1838"/>
      <c r="LJ125" s="1838"/>
      <c r="LK125" s="1838"/>
      <c r="LL125" s="1838"/>
      <c r="LM125" s="1838"/>
      <c r="LN125" s="1838"/>
      <c r="LO125" s="1838"/>
      <c r="LP125" s="1838"/>
      <c r="LQ125" s="1838"/>
      <c r="LR125" s="1838"/>
      <c r="LS125" s="1838"/>
      <c r="LT125" s="1838"/>
      <c r="LU125" s="1838"/>
      <c r="LV125" s="1838"/>
      <c r="LW125" s="1838"/>
      <c r="LX125" s="1838"/>
      <c r="LY125" s="1838"/>
      <c r="LZ125" s="1838"/>
      <c r="MA125" s="1838"/>
      <c r="MB125" s="1838"/>
      <c r="MC125" s="1838"/>
      <c r="MD125" s="1838"/>
      <c r="ME125" s="1838"/>
      <c r="MF125" s="1838"/>
      <c r="MG125" s="1838"/>
      <c r="MH125" s="1838"/>
      <c r="MI125" s="1838"/>
      <c r="MJ125" s="1838"/>
      <c r="MK125" s="1838"/>
      <c r="ML125" s="1838"/>
      <c r="MM125" s="1838"/>
      <c r="MN125" s="1838"/>
      <c r="MO125" s="1838"/>
      <c r="MP125" s="1838"/>
      <c r="MQ125" s="1838"/>
      <c r="MR125" s="1838"/>
      <c r="MS125" s="1838"/>
      <c r="MT125" s="1838"/>
      <c r="MU125" s="1838"/>
      <c r="MV125" s="1838"/>
      <c r="MW125" s="1838"/>
      <c r="MX125" s="1838"/>
      <c r="MY125" s="1838"/>
      <c r="MZ125" s="1838"/>
      <c r="NA125" s="1838"/>
      <c r="NB125" s="1838"/>
      <c r="NC125" s="1838"/>
      <c r="ND125" s="1838"/>
      <c r="NE125" s="1838"/>
      <c r="NF125" s="1838"/>
      <c r="NG125" s="1838"/>
      <c r="NH125" s="1838"/>
      <c r="NI125" s="1838"/>
      <c r="NJ125" s="1838"/>
      <c r="NK125" s="1838"/>
      <c r="NL125" s="1838"/>
      <c r="NM125" s="1838"/>
      <c r="NN125" s="1838"/>
      <c r="NO125" s="1838"/>
      <c r="NP125" s="1838"/>
      <c r="NQ125" s="1838"/>
      <c r="NR125" s="1838"/>
      <c r="NS125" s="1838"/>
      <c r="NT125" s="1838"/>
      <c r="NU125" s="1838"/>
      <c r="NV125" s="1838"/>
      <c r="NW125" s="1838"/>
      <c r="NX125" s="1838"/>
      <c r="NY125" s="1838"/>
      <c r="NZ125" s="1838"/>
      <c r="OA125" s="1838"/>
      <c r="OB125" s="1838"/>
      <c r="OC125" s="1838"/>
      <c r="OD125" s="1838"/>
      <c r="OE125" s="1838"/>
      <c r="OF125" s="1838"/>
      <c r="OG125" s="1838"/>
      <c r="OH125" s="1838"/>
      <c r="OI125" s="1838"/>
      <c r="OJ125" s="1838"/>
      <c r="OK125" s="1838"/>
      <c r="OL125" s="1838"/>
      <c r="OM125" s="1838"/>
      <c r="ON125" s="1838"/>
      <c r="OO125" s="1838"/>
      <c r="OP125" s="1838"/>
      <c r="OQ125" s="1838"/>
      <c r="OR125" s="1838"/>
      <c r="OS125" s="1838"/>
      <c r="OT125" s="1838"/>
      <c r="OU125" s="1838"/>
      <c r="OV125" s="1838"/>
      <c r="OW125" s="1838"/>
      <c r="OX125" s="1838"/>
      <c r="OY125" s="1838"/>
      <c r="OZ125" s="1838"/>
      <c r="PA125" s="1838"/>
      <c r="PB125" s="1838"/>
      <c r="PC125" s="1838"/>
      <c r="PD125" s="1838"/>
      <c r="PE125" s="1838"/>
      <c r="PF125" s="1838"/>
      <c r="PG125" s="1838"/>
      <c r="PH125" s="1838"/>
      <c r="PI125" s="1838"/>
      <c r="PJ125" s="1838"/>
      <c r="PK125" s="1838"/>
      <c r="PL125" s="1838"/>
      <c r="PM125" s="1838"/>
      <c r="PN125" s="1838"/>
      <c r="PO125" s="1838"/>
      <c r="PP125" s="1838"/>
      <c r="PQ125" s="1838"/>
      <c r="PR125" s="1838"/>
      <c r="PS125" s="1838"/>
      <c r="PT125" s="1838"/>
      <c r="PU125" s="1838"/>
      <c r="PV125" s="1838"/>
      <c r="PW125" s="1838"/>
      <c r="PX125" s="1838"/>
      <c r="PY125" s="1838"/>
      <c r="PZ125" s="1838"/>
      <c r="QA125" s="1838"/>
      <c r="QB125" s="1838"/>
      <c r="QC125" s="1838"/>
      <c r="QD125" s="1838"/>
      <c r="QE125" s="1838"/>
      <c r="QF125" s="1838"/>
      <c r="QG125" s="1838"/>
      <c r="QH125" s="1838"/>
      <c r="QI125" s="1838"/>
      <c r="QJ125" s="1838"/>
      <c r="QK125" s="1838"/>
      <c r="QL125" s="1838"/>
      <c r="QM125" s="1838"/>
      <c r="QN125" s="1838"/>
      <c r="QO125" s="1838"/>
      <c r="QP125" s="1838"/>
      <c r="QQ125" s="1838"/>
      <c r="QR125" s="1838"/>
      <c r="QS125" s="1838"/>
      <c r="QT125" s="1838"/>
      <c r="QU125" s="1838"/>
      <c r="QV125" s="1838"/>
      <c r="QW125" s="1838"/>
      <c r="QX125" s="1838"/>
      <c r="QY125" s="1838"/>
      <c r="QZ125" s="1838"/>
      <c r="RA125" s="1838"/>
      <c r="RB125" s="1838"/>
      <c r="RC125" s="1838"/>
      <c r="RD125" s="1838"/>
      <c r="RE125" s="1838"/>
      <c r="RF125" s="1838"/>
      <c r="RG125" s="1838"/>
      <c r="RH125" s="1838"/>
      <c r="RI125" s="1838"/>
      <c r="RJ125" s="1838"/>
      <c r="RK125" s="1838"/>
      <c r="RL125" s="1838"/>
      <c r="RM125" s="1838"/>
      <c r="RN125" s="1838"/>
      <c r="RO125" s="1838"/>
      <c r="RP125" s="1838"/>
      <c r="RQ125" s="1838"/>
      <c r="RR125" s="1838"/>
      <c r="RS125" s="1838"/>
      <c r="RT125" s="1838"/>
      <c r="RU125" s="1838"/>
      <c r="RV125" s="1838"/>
      <c r="RW125" s="1838"/>
      <c r="RX125" s="1838"/>
      <c r="RY125" s="1838"/>
      <c r="RZ125" s="1838"/>
      <c r="SA125" s="1838"/>
      <c r="SB125" s="1838"/>
      <c r="SC125" s="1838"/>
      <c r="SD125" s="1838"/>
      <c r="SE125" s="1838"/>
      <c r="SF125" s="1838"/>
      <c r="SG125" s="1838"/>
      <c r="SH125" s="1838"/>
      <c r="SI125" s="1838"/>
      <c r="SJ125" s="1838"/>
      <c r="SK125" s="1838"/>
      <c r="SL125" s="1838"/>
      <c r="SM125" s="1838"/>
      <c r="SN125" s="1838"/>
      <c r="SO125" s="1838"/>
      <c r="SP125" s="1838"/>
      <c r="SQ125" s="1838"/>
      <c r="SR125" s="1838"/>
      <c r="SS125" s="1838"/>
      <c r="ST125" s="1838"/>
      <c r="SU125" s="1838"/>
      <c r="SV125" s="1838"/>
      <c r="SW125" s="1838"/>
      <c r="SX125" s="1838"/>
      <c r="SY125" s="1838"/>
      <c r="SZ125" s="1838"/>
      <c r="TA125" s="1838"/>
      <c r="TB125" s="1838"/>
      <c r="TC125" s="1838"/>
      <c r="TD125" s="1838"/>
      <c r="TE125" s="1838"/>
      <c r="TF125" s="1838"/>
      <c r="TG125" s="1838"/>
      <c r="TH125" s="1838"/>
      <c r="TI125" s="1838"/>
      <c r="TJ125" s="1838"/>
      <c r="TK125" s="1838"/>
      <c r="TL125" s="1838"/>
      <c r="TM125" s="1838"/>
      <c r="TN125" s="1838"/>
      <c r="TO125" s="1838"/>
      <c r="TP125" s="1838"/>
      <c r="TQ125" s="1838"/>
      <c r="TR125" s="1838"/>
      <c r="TS125" s="1838"/>
      <c r="TT125" s="1838"/>
      <c r="TU125" s="1838"/>
      <c r="TV125" s="1838"/>
      <c r="TW125" s="1838"/>
      <c r="TX125" s="1838"/>
      <c r="TY125" s="1838"/>
      <c r="TZ125" s="1838"/>
      <c r="UA125" s="1838"/>
      <c r="UB125" s="1838"/>
      <c r="UC125" s="1838"/>
      <c r="UD125" s="1838"/>
      <c r="UE125" s="1838"/>
      <c r="UF125" s="1838"/>
      <c r="UG125" s="1838"/>
      <c r="UH125" s="1838"/>
      <c r="UI125" s="1838"/>
      <c r="UJ125" s="1838"/>
      <c r="UK125" s="1838"/>
      <c r="UL125" s="1838"/>
      <c r="UM125" s="1838"/>
      <c r="UN125" s="1838"/>
      <c r="UO125" s="1838"/>
      <c r="UP125" s="1838"/>
      <c r="UQ125" s="1838"/>
      <c r="UR125" s="1838"/>
      <c r="US125" s="1838"/>
      <c r="UT125" s="1838"/>
      <c r="UU125" s="1838"/>
      <c r="UV125" s="1838"/>
      <c r="UW125" s="1838"/>
      <c r="UX125" s="1903"/>
      <c r="UY125" s="1838"/>
      <c r="UZ125" s="1838"/>
      <c r="VA125" s="1838"/>
      <c r="VB125" s="1843"/>
      <c r="VC125" s="1739"/>
      <c r="VD125" s="1701"/>
      <c r="VE125" s="1701"/>
      <c r="VF125" s="1701"/>
      <c r="VG125" s="1801"/>
      <c r="VH125" s="1739"/>
      <c r="VI125" s="1701"/>
      <c r="VJ125" s="1701"/>
      <c r="VK125" s="1701"/>
      <c r="VL125" s="1702"/>
      <c r="VM125" s="1739"/>
      <c r="VN125" s="1701"/>
      <c r="VO125" s="1701"/>
      <c r="VP125" s="1801"/>
      <c r="VQ125" s="1739"/>
      <c r="VR125" s="1701"/>
      <c r="VS125" s="1701"/>
      <c r="VT125" s="1701"/>
      <c r="VU125" s="1702"/>
      <c r="VV125" s="1739"/>
      <c r="VW125" s="1701"/>
      <c r="VX125" s="1701"/>
      <c r="VY125" s="1701"/>
      <c r="VZ125" s="1702"/>
      <c r="WA125" s="1739"/>
      <c r="WB125" s="1701"/>
      <c r="WC125" s="1701"/>
      <c r="WD125" s="1701"/>
      <c r="WE125" s="1702"/>
      <c r="WF125" s="1739"/>
      <c r="WG125" s="1701"/>
      <c r="WH125" s="1701"/>
      <c r="WI125" s="1701"/>
      <c r="WJ125" s="1702"/>
      <c r="WK125" s="1739"/>
      <c r="WL125" s="1701"/>
      <c r="WM125" s="1701"/>
      <c r="WN125" s="1701"/>
      <c r="WO125" s="1702"/>
      <c r="WP125" s="1739"/>
      <c r="WQ125" s="1701"/>
      <c r="WR125" s="1701"/>
      <c r="WS125" s="1845"/>
      <c r="WT125" s="1846"/>
      <c r="WU125" s="1701"/>
      <c r="WV125" s="1701"/>
      <c r="WW125" s="1701"/>
      <c r="WX125" s="1801"/>
      <c r="WY125" s="1739"/>
      <c r="WZ125" s="1701"/>
      <c r="XA125" s="1701"/>
      <c r="XB125" s="1701"/>
      <c r="XC125" s="1702"/>
      <c r="XD125" s="1739"/>
      <c r="XE125" s="1701"/>
      <c r="XF125" s="1701"/>
      <c r="XG125" s="1701"/>
      <c r="XH125" s="1702"/>
      <c r="XI125" s="1739"/>
      <c r="XJ125" s="1701"/>
      <c r="XK125" s="1701"/>
      <c r="XL125" s="1701"/>
      <c r="XM125" s="1801"/>
      <c r="XN125" s="1739"/>
      <c r="XO125" s="1701"/>
      <c r="XP125" s="1701"/>
      <c r="XQ125" s="1701"/>
      <c r="XR125" s="1702"/>
      <c r="XS125" s="1739"/>
      <c r="XT125" s="1701"/>
      <c r="XU125" s="1701"/>
      <c r="XV125" s="1701"/>
      <c r="XW125" s="1702"/>
      <c r="XX125" s="1739"/>
      <c r="XY125" s="1701"/>
      <c r="XZ125" s="1701"/>
      <c r="YA125" s="1701"/>
      <c r="YB125" s="1702"/>
      <c r="YC125" s="1739"/>
      <c r="YD125" s="1701"/>
      <c r="YE125" s="1701"/>
      <c r="YF125" s="1701"/>
      <c r="YG125" s="1702"/>
      <c r="YH125" s="1739"/>
      <c r="YI125" s="1701"/>
      <c r="YJ125" s="1701"/>
      <c r="YK125" s="1701"/>
      <c r="YL125" s="1801"/>
      <c r="YM125" s="1739"/>
      <c r="YN125" s="1701"/>
      <c r="YO125" s="1701"/>
      <c r="YP125" s="1701"/>
      <c r="YQ125" s="1702"/>
      <c r="YR125" s="1739"/>
      <c r="YS125" s="1701"/>
      <c r="YT125" s="1701"/>
      <c r="YU125" s="299"/>
      <c r="YV125" s="1702"/>
      <c r="YW125" s="1739"/>
      <c r="YX125" s="1701"/>
      <c r="YY125" s="1701"/>
      <c r="YZ125" s="1701"/>
      <c r="ZA125" s="1702"/>
      <c r="ZB125" s="1739"/>
      <c r="ZC125" s="1701"/>
      <c r="ZD125" s="1701"/>
      <c r="ZE125" s="1701"/>
      <c r="ZF125" s="1702"/>
      <c r="ZG125" s="1739" t="s">
        <v>29</v>
      </c>
      <c r="ZH125" s="1701" t="s">
        <v>29</v>
      </c>
      <c r="ZI125" s="1701" t="s">
        <v>29</v>
      </c>
      <c r="ZJ125" s="1701" t="s">
        <v>29</v>
      </c>
      <c r="ZK125" s="1702"/>
      <c r="ZL125" s="1739"/>
      <c r="ZM125" s="1701"/>
      <c r="ZN125" s="1701"/>
      <c r="ZO125" s="1701"/>
      <c r="ZP125" s="1702"/>
      <c r="ZQ125" s="1739"/>
      <c r="ZR125" s="1701"/>
      <c r="ZS125" s="1701"/>
      <c r="ZT125" s="1701"/>
      <c r="ZU125" s="1702"/>
      <c r="ZV125" s="1739"/>
      <c r="ZW125" s="1701"/>
      <c r="ZX125" s="1701"/>
      <c r="ZY125" s="1701"/>
      <c r="ZZ125" s="1702"/>
      <c r="AAA125" s="1838"/>
      <c r="AAB125" s="1838"/>
      <c r="AAC125" s="1838"/>
      <c r="AAD125" s="1838"/>
      <c r="AAE125" s="1838"/>
      <c r="AAF125" s="1846"/>
      <c r="AAG125" s="1701"/>
      <c r="AAH125" s="1701"/>
      <c r="AAI125" s="1701"/>
      <c r="AAJ125" s="1845"/>
      <c r="AAK125" s="1846"/>
      <c r="AAL125" s="1701"/>
      <c r="AAM125" s="1701"/>
      <c r="AAN125" s="1701"/>
      <c r="AAO125" s="1702"/>
      <c r="AAP125" s="1838" t="s">
        <v>20</v>
      </c>
      <c r="AAQ125" s="1838" t="s">
        <v>20</v>
      </c>
      <c r="AAR125" s="1838" t="s">
        <v>29</v>
      </c>
      <c r="AAS125" s="276" t="s">
        <v>2535</v>
      </c>
      <c r="AAT125" s="1838"/>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1" t="s">
        <v>29</v>
      </c>
      <c r="ABL125" s="1701" t="s">
        <v>29</v>
      </c>
      <c r="ABM125" s="1701" t="s">
        <v>29</v>
      </c>
      <c r="ABN125" s="1801"/>
      <c r="ABO125" s="181" t="s">
        <v>20</v>
      </c>
      <c r="ABP125" s="182" t="s">
        <v>20</v>
      </c>
      <c r="ABQ125" s="182" t="s">
        <v>29</v>
      </c>
      <c r="ABR125" s="182" t="s">
        <v>29</v>
      </c>
      <c r="ABS125" s="234"/>
      <c r="ABT125" s="181" t="s">
        <v>29</v>
      </c>
      <c r="ABU125" s="182" t="s">
        <v>591</v>
      </c>
      <c r="ABV125" s="1701" t="s">
        <v>20</v>
      </c>
      <c r="ABW125" s="1701" t="s">
        <v>29</v>
      </c>
      <c r="ABX125" s="1702"/>
      <c r="ABY125" s="1739"/>
      <c r="ABZ125" s="1701"/>
      <c r="ACA125" s="1701"/>
      <c r="ACB125" s="1701"/>
      <c r="ACC125" s="1702"/>
      <c r="ACD125" s="1739"/>
      <c r="ACE125" s="1701"/>
      <c r="ACF125" s="1701"/>
      <c r="ACG125" s="1701"/>
      <c r="ACH125" s="1702"/>
      <c r="ACI125" s="1739"/>
      <c r="ACJ125" s="1701"/>
      <c r="ACK125" s="1701"/>
      <c r="ACL125" s="1701"/>
      <c r="ACM125" s="1702"/>
      <c r="ACN125" s="1739" t="e">
        <v>#N/A</v>
      </c>
      <c r="ACO125" s="1701" t="e">
        <v>#N/A</v>
      </c>
      <c r="ACP125" s="1701" t="e">
        <v>#N/A</v>
      </c>
      <c r="ACQ125" s="1701" t="e">
        <v>#N/A</v>
      </c>
      <c r="ACR125" s="1702" t="e">
        <v>#N/A</v>
      </c>
      <c r="ACS125" s="306" t="s">
        <v>355</v>
      </c>
      <c r="ACT125" s="2008" t="s">
        <v>2433</v>
      </c>
      <c r="ACU125" s="2084">
        <f>COUNTIF($AAA125:$ACH125,"*○*")</f>
        <v>7</v>
      </c>
      <c r="ACV125" s="2085">
        <f>COUNTIF($AAA125:$ACH125,"*●*")</f>
        <v>16</v>
      </c>
      <c r="ACW125" s="2085">
        <f>SUM(ACU125:ACV125)</f>
        <v>23</v>
      </c>
      <c r="ACX125" s="2027">
        <f>IFERROR(ACU125/ACW125,"")</f>
        <v>0.30434782608695654</v>
      </c>
      <c r="ACY125" s="2084">
        <f>COUNTIF($ABE125:$ACH125,"*○*")</f>
        <v>4</v>
      </c>
      <c r="ACZ125" s="2085">
        <f>COUNTIF($ABE125:$ACH125,"*●*")</f>
        <v>12</v>
      </c>
      <c r="ADA125" s="2085">
        <f>SUM(ACY125:ACZ125)</f>
        <v>16</v>
      </c>
      <c r="ADB125" s="2027">
        <f>IFERROR(ACY125/ADA125,"")</f>
        <v>0.25</v>
      </c>
    </row>
    <row r="126" spans="1:807" s="1749" customFormat="1" ht="17.25">
      <c r="A126" s="1748"/>
      <c r="B126" s="69" t="s">
        <v>236</v>
      </c>
      <c r="C126" s="1751"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6"/>
      <c r="I126" s="1736"/>
      <c r="J126" s="1736"/>
      <c r="K126" s="1736"/>
      <c r="L126" s="1736"/>
      <c r="M126" s="1736"/>
      <c r="N126" s="1736"/>
      <c r="O126" s="1736"/>
      <c r="P126" s="1736"/>
      <c r="Q126" s="1736"/>
      <c r="R126" s="1736"/>
      <c r="S126" s="1736"/>
      <c r="T126" s="1736"/>
      <c r="U126" s="1736"/>
      <c r="V126" s="1736"/>
      <c r="W126" s="1736"/>
      <c r="X126" s="1736"/>
      <c r="Y126" s="1736"/>
      <c r="Z126" s="1736"/>
      <c r="AA126" s="1736"/>
      <c r="AB126" s="1736"/>
      <c r="AC126" s="1736"/>
      <c r="AD126" s="1736"/>
      <c r="AE126" s="1736"/>
      <c r="AF126" s="1736"/>
      <c r="AG126" s="1736"/>
      <c r="AH126" s="1736"/>
      <c r="AI126" s="1736"/>
      <c r="AJ126" s="1736"/>
      <c r="AK126" s="1736"/>
      <c r="AL126" s="1736"/>
      <c r="AM126" s="1736"/>
      <c r="AN126" s="1736"/>
      <c r="AO126" s="1736"/>
      <c r="AP126" s="1736"/>
      <c r="AQ126" s="1736"/>
      <c r="AR126" s="1736"/>
      <c r="AS126" s="1736"/>
      <c r="AT126" s="1736"/>
      <c r="AU126" s="1736"/>
      <c r="AV126" s="1736"/>
      <c r="AW126" s="1736"/>
      <c r="AX126" s="1736"/>
      <c r="AY126" s="1736"/>
      <c r="AZ126" s="1736"/>
      <c r="BA126" s="1736"/>
      <c r="BB126" s="1736"/>
      <c r="BC126" s="1736"/>
      <c r="BD126" s="1736"/>
      <c r="BE126" s="1736"/>
      <c r="BF126" s="1736"/>
      <c r="BG126" s="1736"/>
      <c r="BH126" s="1736"/>
      <c r="BI126" s="1736"/>
      <c r="BJ126" s="1736"/>
      <c r="BK126" s="1736"/>
      <c r="BL126" s="1736"/>
      <c r="BM126" s="1736"/>
      <c r="BN126" s="1736"/>
      <c r="BO126" s="1736"/>
      <c r="BP126" s="1736"/>
      <c r="BQ126" s="1736"/>
      <c r="BR126" s="1736"/>
      <c r="BS126" s="1736"/>
      <c r="BT126" s="1736"/>
      <c r="BU126" s="1736"/>
      <c r="BV126" s="1736"/>
      <c r="BW126" s="1736"/>
      <c r="BX126" s="1736"/>
      <c r="BY126" s="1736"/>
      <c r="BZ126" s="1736"/>
      <c r="CA126" s="1736"/>
      <c r="CB126" s="1736"/>
      <c r="CC126" s="1736"/>
      <c r="CD126" s="1736"/>
      <c r="CE126" s="1736"/>
      <c r="CF126" s="1736"/>
      <c r="CG126" s="1736"/>
      <c r="CH126" s="1736"/>
      <c r="CI126" s="1736"/>
      <c r="CJ126" s="1736"/>
      <c r="CK126" s="1736"/>
      <c r="CL126" s="1736"/>
      <c r="CM126" s="1736"/>
      <c r="CN126" s="1736"/>
      <c r="CO126" s="1736"/>
      <c r="CP126" s="1736"/>
      <c r="CQ126" s="1736"/>
      <c r="CR126" s="1736"/>
      <c r="CS126" s="1736"/>
      <c r="CT126" s="1736"/>
      <c r="CU126" s="1736"/>
      <c r="CV126" s="1736"/>
      <c r="CW126" s="1736"/>
      <c r="CX126" s="1736"/>
      <c r="CY126" s="1736"/>
      <c r="CZ126" s="1736"/>
      <c r="DA126" s="1736"/>
      <c r="DB126" s="1736"/>
      <c r="DC126" s="1736"/>
      <c r="DD126" s="1736"/>
      <c r="DE126" s="1736"/>
      <c r="DF126" s="1736"/>
      <c r="DG126" s="1736"/>
      <c r="DH126" s="1736"/>
      <c r="DI126" s="1736"/>
      <c r="DJ126" s="1736"/>
      <c r="DK126" s="1736"/>
      <c r="DL126" s="1736"/>
      <c r="DM126" s="1736"/>
      <c r="DN126" s="1736"/>
      <c r="DO126" s="1736"/>
      <c r="DP126" s="1736"/>
      <c r="DQ126" s="1736"/>
      <c r="DR126" s="1736"/>
      <c r="DS126" s="1736"/>
      <c r="DT126" s="1736"/>
      <c r="DU126" s="1736"/>
      <c r="DV126" s="1736"/>
      <c r="DW126" s="1736"/>
      <c r="DX126" s="1736"/>
      <c r="DY126" s="1736"/>
      <c r="DZ126" s="1736"/>
      <c r="EA126" s="1736"/>
      <c r="EB126" s="1736"/>
      <c r="EC126" s="1736"/>
      <c r="ED126" s="1736"/>
      <c r="EE126" s="1736"/>
      <c r="EF126" s="1736"/>
      <c r="EG126" s="1736"/>
      <c r="EH126" s="1736"/>
      <c r="EI126" s="1736"/>
      <c r="EJ126" s="1736"/>
      <c r="EK126" s="1736"/>
      <c r="EL126" s="1736"/>
      <c r="EM126" s="1736"/>
      <c r="EN126" s="1736"/>
      <c r="EO126" s="1736"/>
      <c r="EP126" s="1736"/>
      <c r="EQ126" s="1736"/>
      <c r="ER126" s="1736"/>
      <c r="ES126" s="1736"/>
      <c r="ET126" s="1736"/>
      <c r="EU126" s="1736"/>
      <c r="EV126" s="1736"/>
      <c r="EW126" s="1736"/>
      <c r="EX126" s="1736"/>
      <c r="EY126" s="1736"/>
      <c r="EZ126" s="1736"/>
      <c r="FA126" s="1736"/>
      <c r="FB126" s="1736"/>
      <c r="FC126" s="1736"/>
      <c r="FD126" s="1736"/>
      <c r="FE126" s="1736"/>
      <c r="FF126" s="1736"/>
      <c r="FG126" s="1736"/>
      <c r="FH126" s="1736"/>
      <c r="FI126" s="1736"/>
      <c r="FJ126" s="1736"/>
      <c r="FK126" s="1736"/>
      <c r="FL126" s="1736"/>
      <c r="FM126" s="1736"/>
      <c r="FN126" s="1736"/>
      <c r="FO126" s="1736"/>
      <c r="FP126" s="1736"/>
      <c r="FQ126" s="1736"/>
      <c r="FR126" s="1736"/>
      <c r="FS126" s="1736"/>
      <c r="FT126" s="1736"/>
      <c r="FU126" s="1736"/>
      <c r="FV126" s="1736"/>
      <c r="FW126" s="1736"/>
      <c r="FX126" s="1736"/>
      <c r="FY126" s="1736"/>
      <c r="FZ126" s="1736"/>
      <c r="GA126" s="1736"/>
      <c r="GB126" s="1736"/>
      <c r="GC126" s="1736"/>
      <c r="GD126" s="1736"/>
      <c r="GE126" s="1736"/>
      <c r="GF126" s="1736"/>
      <c r="GG126" s="1736"/>
      <c r="GH126" s="1736"/>
      <c r="GI126" s="1736"/>
      <c r="GJ126" s="1736"/>
      <c r="GK126" s="1736"/>
      <c r="GL126" s="1736"/>
      <c r="GM126" s="1736"/>
      <c r="GN126" s="1736"/>
      <c r="GO126" s="1736"/>
      <c r="GP126" s="1736"/>
      <c r="GQ126" s="1736"/>
      <c r="GR126" s="1736"/>
      <c r="GS126" s="1736"/>
      <c r="GT126" s="1736"/>
      <c r="GU126" s="1736"/>
      <c r="GV126" s="1736"/>
      <c r="GW126" s="1736"/>
      <c r="GX126" s="1736"/>
      <c r="GY126" s="1736"/>
      <c r="GZ126" s="1736"/>
      <c r="HA126" s="1736"/>
      <c r="HB126" s="1736"/>
      <c r="HC126" s="1736"/>
      <c r="HD126" s="1736"/>
      <c r="HE126" s="1736"/>
      <c r="HF126" s="1736"/>
      <c r="HG126" s="1736"/>
      <c r="HH126" s="1736"/>
      <c r="HI126" s="1736"/>
      <c r="HJ126" s="1736"/>
      <c r="HK126" s="1736"/>
      <c r="HL126" s="1736"/>
      <c r="HM126" s="1736"/>
      <c r="HN126" s="1736"/>
      <c r="HO126" s="1736"/>
      <c r="HP126" s="1736"/>
      <c r="HQ126" s="1736"/>
      <c r="HR126" s="1736"/>
      <c r="HS126" s="1736"/>
      <c r="HT126" s="1736"/>
      <c r="HU126" s="1736"/>
      <c r="HV126" s="1736"/>
      <c r="HW126" s="1736"/>
      <c r="HX126" s="1736"/>
      <c r="HY126" s="1736"/>
      <c r="HZ126" s="1736"/>
      <c r="IA126" s="1736"/>
      <c r="IB126" s="1736"/>
      <c r="IC126" s="1736"/>
      <c r="ID126" s="1736"/>
      <c r="IE126" s="1736"/>
      <c r="IF126" s="1736"/>
      <c r="IG126" s="1736"/>
      <c r="IH126" s="1736"/>
      <c r="II126" s="1736"/>
      <c r="IJ126" s="1736"/>
      <c r="IK126" s="1736"/>
      <c r="IL126" s="1736"/>
      <c r="IM126" s="1736"/>
      <c r="IN126" s="1736"/>
      <c r="IO126" s="1736"/>
      <c r="IP126" s="1736"/>
      <c r="IQ126" s="1736"/>
      <c r="IR126" s="1736"/>
      <c r="IS126" s="1736"/>
      <c r="IT126" s="1736"/>
      <c r="IU126" s="1736"/>
      <c r="IV126" s="1736"/>
      <c r="IW126" s="1736"/>
      <c r="IX126" s="1736"/>
      <c r="IY126" s="1736"/>
      <c r="IZ126" s="1736"/>
      <c r="JA126" s="1736"/>
      <c r="JB126" s="1736"/>
      <c r="JC126" s="1736"/>
      <c r="JD126" s="1736"/>
      <c r="JE126" s="1736"/>
      <c r="JF126" s="1736"/>
      <c r="JG126" s="1736"/>
      <c r="JH126" s="1736"/>
      <c r="JI126" s="1736"/>
      <c r="JJ126" s="1736"/>
      <c r="JK126" s="1736"/>
      <c r="JL126" s="1736"/>
      <c r="JM126" s="1736"/>
      <c r="JN126" s="1736"/>
      <c r="JO126" s="1736"/>
      <c r="JP126" s="1736"/>
      <c r="JQ126" s="1736"/>
      <c r="JR126" s="1736"/>
      <c r="JS126" s="1736"/>
      <c r="JT126" s="1736"/>
      <c r="JU126" s="1736"/>
      <c r="JV126" s="1736"/>
      <c r="JW126" s="1736"/>
      <c r="JX126" s="1736"/>
      <c r="JY126" s="1736"/>
      <c r="JZ126" s="1736"/>
      <c r="KA126" s="1736"/>
      <c r="KB126" s="1736"/>
      <c r="KC126" s="1736"/>
      <c r="KD126" s="1736"/>
      <c r="KE126" s="1736"/>
      <c r="KF126" s="1736"/>
      <c r="KG126" s="1736"/>
      <c r="KH126" s="1736"/>
      <c r="KI126" s="1736"/>
      <c r="KJ126" s="1736"/>
      <c r="KK126" s="1736"/>
      <c r="KL126" s="1736"/>
      <c r="KM126" s="1736"/>
      <c r="KN126" s="1736"/>
      <c r="KO126" s="1736"/>
      <c r="KP126" s="1736"/>
      <c r="KQ126" s="1736"/>
      <c r="KR126" s="1736"/>
      <c r="KS126" s="1736"/>
      <c r="KT126" s="1736"/>
      <c r="KU126" s="1736"/>
      <c r="KV126" s="1736"/>
      <c r="KW126" s="1736"/>
      <c r="KX126" s="1736"/>
      <c r="KY126" s="1736"/>
      <c r="KZ126" s="1736"/>
      <c r="LA126" s="1736"/>
      <c r="LB126" s="1736"/>
      <c r="LC126" s="1736"/>
      <c r="LD126" s="1736"/>
      <c r="LE126" s="1736"/>
      <c r="LF126" s="1736"/>
      <c r="LG126" s="1736"/>
      <c r="LH126" s="1736"/>
      <c r="LI126" s="1736"/>
      <c r="LJ126" s="1736"/>
      <c r="LK126" s="1736"/>
      <c r="LL126" s="1736"/>
      <c r="LM126" s="1736"/>
      <c r="LN126" s="1736"/>
      <c r="LO126" s="1736"/>
      <c r="LP126" s="1736"/>
      <c r="LQ126" s="1736"/>
      <c r="LR126" s="1736"/>
      <c r="LS126" s="1736"/>
      <c r="LT126" s="1736"/>
      <c r="LU126" s="1736"/>
      <c r="LV126" s="1736"/>
      <c r="LW126" s="1736"/>
      <c r="LX126" s="1736"/>
      <c r="LY126" s="1736"/>
      <c r="LZ126" s="1736"/>
      <c r="MA126" s="1736"/>
      <c r="MB126" s="1736"/>
      <c r="MC126" s="1736"/>
      <c r="MD126" s="1736"/>
      <c r="ME126" s="1736"/>
      <c r="MF126" s="1736"/>
      <c r="MG126" s="1736"/>
      <c r="MH126" s="1736"/>
      <c r="MI126" s="1736"/>
      <c r="MJ126" s="1736"/>
      <c r="MK126" s="1736"/>
      <c r="ML126" s="1736"/>
      <c r="MM126" s="1736"/>
      <c r="MN126" s="1736"/>
      <c r="MO126" s="1736"/>
      <c r="MP126" s="1736"/>
      <c r="MQ126" s="1736"/>
      <c r="MR126" s="1736"/>
      <c r="MS126" s="1736"/>
      <c r="MT126" s="1736"/>
      <c r="MU126" s="1736"/>
      <c r="MV126" s="1736"/>
      <c r="MW126" s="1736"/>
      <c r="MX126" s="1736"/>
      <c r="MY126" s="1736"/>
      <c r="MZ126" s="1736"/>
      <c r="NA126" s="1736"/>
      <c r="NB126" s="1736"/>
      <c r="NC126" s="1736"/>
      <c r="ND126" s="1736"/>
      <c r="NE126" s="1736"/>
      <c r="NF126" s="1736"/>
      <c r="NG126" s="1736"/>
      <c r="NH126" s="1736"/>
      <c r="NI126" s="1736"/>
      <c r="NJ126" s="1736"/>
      <c r="NK126" s="1736"/>
      <c r="NL126" s="1736"/>
      <c r="NM126" s="1736"/>
      <c r="NN126" s="1736"/>
      <c r="NO126" s="1736"/>
      <c r="NP126" s="1736"/>
      <c r="NQ126" s="1736"/>
      <c r="NR126" s="1736"/>
      <c r="NS126" s="1736"/>
      <c r="NT126" s="1736"/>
      <c r="NU126" s="1736"/>
      <c r="NV126" s="1736"/>
      <c r="NW126" s="1736"/>
      <c r="NX126" s="1736"/>
      <c r="NY126" s="1736"/>
      <c r="NZ126" s="1736"/>
      <c r="OA126" s="1736"/>
      <c r="OB126" s="1736"/>
      <c r="OC126" s="1736"/>
      <c r="OD126" s="1736"/>
      <c r="OE126" s="1736"/>
      <c r="OF126" s="1736"/>
      <c r="OG126" s="1736"/>
      <c r="OH126" s="1736"/>
      <c r="OI126" s="1736"/>
      <c r="OJ126" s="1736"/>
      <c r="OK126" s="1736"/>
      <c r="OL126" s="1736"/>
      <c r="OM126" s="1736"/>
      <c r="ON126" s="1736"/>
      <c r="OO126" s="1736"/>
      <c r="OP126" s="1736"/>
      <c r="OQ126" s="1736"/>
      <c r="OR126" s="1736"/>
      <c r="OS126" s="1736"/>
      <c r="OT126" s="1736"/>
      <c r="OU126" s="1736"/>
      <c r="OV126" s="1736"/>
      <c r="OW126" s="1736"/>
      <c r="OX126" s="1736"/>
      <c r="OY126" s="1736"/>
      <c r="OZ126" s="1736"/>
      <c r="PA126" s="1736"/>
      <c r="PB126" s="1736"/>
      <c r="PC126" s="1736"/>
      <c r="PD126" s="1736"/>
      <c r="PE126" s="1736"/>
      <c r="PF126" s="1736"/>
      <c r="PG126" s="1736"/>
      <c r="PH126" s="1736"/>
      <c r="PI126" s="1736"/>
      <c r="PJ126" s="1736"/>
      <c r="PK126" s="1736"/>
      <c r="PL126" s="1736"/>
      <c r="PM126" s="1736"/>
      <c r="PN126" s="1736"/>
      <c r="PO126" s="1736"/>
      <c r="PP126" s="1736"/>
      <c r="PQ126" s="1736"/>
      <c r="PR126" s="1736"/>
      <c r="PS126" s="1736"/>
      <c r="PT126" s="1736"/>
      <c r="PU126" s="1736"/>
      <c r="PV126" s="1736"/>
      <c r="PW126" s="1736"/>
      <c r="PX126" s="1736"/>
      <c r="PY126" s="1736"/>
      <c r="PZ126" s="1736"/>
      <c r="QA126" s="1736"/>
      <c r="QB126" s="1736"/>
      <c r="QC126" s="1736"/>
      <c r="QD126" s="1736"/>
      <c r="QE126" s="1736"/>
      <c r="QF126" s="1736"/>
      <c r="QG126" s="1736"/>
      <c r="QH126" s="1736"/>
      <c r="QI126" s="1736"/>
      <c r="QJ126" s="1736"/>
      <c r="QK126" s="1736"/>
      <c r="QL126" s="1736"/>
      <c r="QM126" s="1736"/>
      <c r="QN126" s="1736"/>
      <c r="QO126" s="1736"/>
      <c r="QP126" s="1736"/>
      <c r="QQ126" s="1736"/>
      <c r="QR126" s="1736"/>
      <c r="QS126" s="1736"/>
      <c r="QT126" s="1736"/>
      <c r="QU126" s="1736"/>
      <c r="QV126" s="1736"/>
      <c r="QW126" s="1736"/>
      <c r="QX126" s="1736"/>
      <c r="QY126" s="1736"/>
      <c r="QZ126" s="1736"/>
      <c r="RA126" s="1736"/>
      <c r="RB126" s="1736"/>
      <c r="RC126" s="1736"/>
      <c r="RD126" s="1736"/>
      <c r="RE126" s="1736"/>
      <c r="RF126" s="1736"/>
      <c r="RG126" s="1736"/>
      <c r="RH126" s="1736"/>
      <c r="RI126" s="1736"/>
      <c r="RJ126" s="1736"/>
      <c r="RK126" s="1736"/>
      <c r="RL126" s="1736"/>
      <c r="RM126" s="1741"/>
      <c r="RN126" s="1741"/>
      <c r="RO126" s="1741"/>
      <c r="RP126" s="1742"/>
      <c r="RQ126" s="1740"/>
      <c r="RR126" s="1741"/>
      <c r="RS126" s="1741"/>
      <c r="RT126" s="1742"/>
      <c r="RU126" s="1740"/>
      <c r="RV126" s="1741"/>
      <c r="RW126" s="1741"/>
      <c r="RX126" s="1741"/>
      <c r="RY126" s="1742"/>
      <c r="RZ126" s="1736"/>
      <c r="SA126" s="1736"/>
      <c r="SB126" s="1736"/>
      <c r="SC126" s="1736"/>
      <c r="SD126" s="1736"/>
      <c r="SE126" s="1760"/>
      <c r="SF126" s="1741"/>
      <c r="SG126" s="1741"/>
      <c r="SH126" s="1741"/>
      <c r="SI126" s="1742"/>
      <c r="SJ126" s="1736"/>
      <c r="SK126" s="1736"/>
      <c r="SL126" s="1736"/>
      <c r="SM126" s="1736"/>
      <c r="SN126" s="1736"/>
      <c r="SO126" s="1759"/>
      <c r="SP126" s="1741"/>
      <c r="SQ126" s="1741"/>
      <c r="SR126" s="1741"/>
      <c r="SS126" s="1742"/>
      <c r="ST126" s="1740"/>
      <c r="SU126" s="1741"/>
      <c r="SV126" s="1741"/>
      <c r="SW126" s="1741"/>
      <c r="SX126" s="1742"/>
      <c r="SY126" s="1740"/>
      <c r="SZ126" s="1741"/>
      <c r="TA126" s="1741"/>
      <c r="TB126" s="1741"/>
      <c r="TC126" s="1742"/>
      <c r="TD126" s="1740"/>
      <c r="TE126" s="1741"/>
      <c r="TF126" s="1741"/>
      <c r="TG126" s="1741"/>
      <c r="TH126" s="1740"/>
      <c r="TI126" s="1741"/>
      <c r="TJ126" s="1741"/>
      <c r="TK126" s="1741"/>
      <c r="TL126" s="1740"/>
      <c r="TM126" s="1741"/>
      <c r="TN126" s="1741"/>
      <c r="TO126" s="1741"/>
      <c r="TP126" s="1742"/>
      <c r="TQ126" s="1740"/>
      <c r="TR126" s="1741"/>
      <c r="TS126" s="1741"/>
      <c r="TT126" s="1756"/>
      <c r="TU126" s="1740"/>
      <c r="TV126" s="1741"/>
      <c r="TW126" s="1741"/>
      <c r="TX126" s="1742"/>
      <c r="TY126" s="1740"/>
      <c r="TZ126" s="1741"/>
      <c r="UA126" s="1741"/>
      <c r="UB126" s="1741"/>
      <c r="UC126" s="1742"/>
      <c r="UD126" s="1740"/>
      <c r="UE126" s="1741"/>
      <c r="UF126" s="1741"/>
      <c r="UG126" s="1741"/>
      <c r="UH126" s="1742"/>
      <c r="UI126" s="1740"/>
      <c r="UJ126" s="1741"/>
      <c r="UK126" s="1741"/>
      <c r="UL126" s="1741"/>
      <c r="UM126" s="1742"/>
      <c r="UN126" s="1740"/>
      <c r="UO126" s="1741"/>
      <c r="UP126" s="1741"/>
      <c r="UQ126" s="1741"/>
      <c r="UR126" s="1742"/>
      <c r="US126" s="1740"/>
      <c r="UT126" s="1741"/>
      <c r="UU126" s="1741"/>
      <c r="UV126" s="1741"/>
      <c r="UW126" s="1742"/>
      <c r="UX126" s="1740"/>
      <c r="UY126" s="1741"/>
      <c r="UZ126" s="1741"/>
      <c r="VA126" s="1741"/>
      <c r="VB126" s="1742"/>
      <c r="VC126" s="1740"/>
      <c r="VD126" s="1741"/>
      <c r="VE126" s="1741"/>
      <c r="VF126" s="1741"/>
      <c r="VG126" s="1756"/>
      <c r="VH126" s="1740"/>
      <c r="VI126" s="1741"/>
      <c r="VJ126" s="1741"/>
      <c r="VK126" s="1741"/>
      <c r="VL126" s="1742"/>
      <c r="VM126" s="1740"/>
      <c r="VN126" s="1741"/>
      <c r="VO126" s="1741"/>
      <c r="VP126" s="1756"/>
      <c r="VQ126" s="1740"/>
      <c r="VR126" s="1741"/>
      <c r="VS126" s="1741"/>
      <c r="VT126" s="1741"/>
      <c r="VU126" s="1742"/>
      <c r="VV126" s="1740"/>
      <c r="VW126" s="1741"/>
      <c r="VX126" s="1741"/>
      <c r="VY126" s="1741"/>
      <c r="VZ126" s="1742"/>
      <c r="WA126" s="1740"/>
      <c r="WB126" s="1741"/>
      <c r="WC126" s="1741"/>
      <c r="WD126" s="1741"/>
      <c r="WE126" s="1742"/>
      <c r="WF126" s="1740"/>
      <c r="WG126" s="1741"/>
      <c r="WH126" s="1741"/>
      <c r="WI126" s="1741"/>
      <c r="WJ126" s="1742"/>
      <c r="WK126" s="1740"/>
      <c r="WL126" s="1741"/>
      <c r="WM126" s="1741"/>
      <c r="WN126" s="1741"/>
      <c r="WO126" s="1742"/>
      <c r="WP126" s="1740"/>
      <c r="WQ126" s="1741"/>
      <c r="WR126" s="1741"/>
      <c r="WS126" s="1758"/>
      <c r="WT126" s="1759"/>
      <c r="WU126" s="1741"/>
      <c r="WV126" s="1741"/>
      <c r="WW126" s="1741"/>
      <c r="WX126" s="1756"/>
      <c r="WY126" s="1740"/>
      <c r="WZ126" s="1741"/>
      <c r="XA126" s="1741"/>
      <c r="XB126" s="1741"/>
      <c r="XC126" s="1742"/>
      <c r="XD126" s="1740"/>
      <c r="XE126" s="1741"/>
      <c r="XF126" s="1741"/>
      <c r="XG126" s="1741"/>
      <c r="XH126" s="1742"/>
      <c r="XI126" s="1740"/>
      <c r="XJ126" s="1741"/>
      <c r="XK126" s="1741"/>
      <c r="XL126" s="1741"/>
      <c r="XM126" s="1756"/>
      <c r="XN126" s="1740"/>
      <c r="XO126" s="1741"/>
      <c r="XP126" s="1741"/>
      <c r="XQ126" s="1741"/>
      <c r="XR126" s="1742"/>
      <c r="XS126" s="1740"/>
      <c r="XT126" s="1741"/>
      <c r="XU126" s="1741"/>
      <c r="XV126" s="1741"/>
      <c r="XW126" s="1742"/>
      <c r="XX126" s="1740"/>
      <c r="XY126" s="1741"/>
      <c r="XZ126" s="1741"/>
      <c r="YA126" s="1741"/>
      <c r="YB126" s="1742"/>
      <c r="YC126" s="1740"/>
      <c r="YD126" s="1741"/>
      <c r="YE126" s="1741"/>
      <c r="YF126" s="1741"/>
      <c r="YG126" s="1742"/>
      <c r="YH126" s="1740"/>
      <c r="YI126" s="1741"/>
      <c r="YJ126" s="1741"/>
      <c r="YK126" s="1741"/>
      <c r="YL126" s="1756"/>
      <c r="YM126" s="1740"/>
      <c r="YN126" s="1741"/>
      <c r="YO126" s="1741"/>
      <c r="YP126" s="1741"/>
      <c r="YQ126" s="1742"/>
      <c r="YR126" s="1740"/>
      <c r="YS126" s="1741"/>
      <c r="YT126" s="1741"/>
      <c r="YU126" s="1741"/>
      <c r="YV126" s="1742"/>
      <c r="YW126" s="1740"/>
      <c r="YX126" s="1741"/>
      <c r="YY126" s="1741"/>
      <c r="YZ126" s="1741"/>
      <c r="ZA126" s="1742"/>
      <c r="ZB126" s="1740"/>
      <c r="ZC126" s="1741"/>
      <c r="ZD126" s="1741"/>
      <c r="ZE126" s="1741"/>
      <c r="ZF126" s="1742"/>
      <c r="ZG126" s="1740"/>
      <c r="ZH126" s="1741"/>
      <c r="ZI126" s="1741"/>
      <c r="ZJ126" s="1741"/>
      <c r="ZK126" s="1742"/>
      <c r="ZL126" s="1740" t="s">
        <v>20</v>
      </c>
      <c r="ZM126" s="1741" t="s">
        <v>29</v>
      </c>
      <c r="ZN126" s="1741" t="s">
        <v>29</v>
      </c>
      <c r="ZO126" s="1741" t="s">
        <v>29</v>
      </c>
      <c r="ZP126" s="1742"/>
      <c r="ZQ126" s="1740"/>
      <c r="ZR126" s="1741"/>
      <c r="ZS126" s="1741"/>
      <c r="ZT126" s="1741"/>
      <c r="ZU126" s="1742"/>
      <c r="ZV126" s="1740" t="s">
        <v>20</v>
      </c>
      <c r="ZW126" s="1741" t="s">
        <v>20</v>
      </c>
      <c r="ZX126" s="1741" t="s">
        <v>29</v>
      </c>
      <c r="ZY126" s="491" t="s">
        <v>677</v>
      </c>
      <c r="ZZ126" s="1742"/>
      <c r="AAA126" s="1736" t="s">
        <v>29</v>
      </c>
      <c r="AAB126" s="1736" t="s">
        <v>20</v>
      </c>
      <c r="AAC126" s="1736" t="s">
        <v>29</v>
      </c>
      <c r="AAD126" s="1736" t="s">
        <v>29</v>
      </c>
      <c r="AAE126" s="1736" t="s">
        <v>20</v>
      </c>
      <c r="AAF126" s="1759" t="s">
        <v>29</v>
      </c>
      <c r="AAG126" s="1741" t="s">
        <v>29</v>
      </c>
      <c r="AAH126" s="1741" t="s">
        <v>20</v>
      </c>
      <c r="AAI126" s="1741" t="s">
        <v>29</v>
      </c>
      <c r="AAJ126" s="1758" t="s">
        <v>20</v>
      </c>
      <c r="AAK126" s="1759" t="s">
        <v>20</v>
      </c>
      <c r="AAL126" s="1741" t="s">
        <v>20</v>
      </c>
      <c r="AAM126" s="1741" t="s">
        <v>20</v>
      </c>
      <c r="AAN126" s="1741" t="s">
        <v>29</v>
      </c>
      <c r="AAO126" s="1742"/>
      <c r="AAP126" s="1736" t="s">
        <v>20</v>
      </c>
      <c r="AAQ126" s="1736" t="s">
        <v>29</v>
      </c>
      <c r="AAR126" s="1736" t="s">
        <v>29</v>
      </c>
      <c r="AAS126" s="1736" t="s">
        <v>29</v>
      </c>
      <c r="AAT126" s="2063" t="s">
        <v>20</v>
      </c>
      <c r="AAU126" s="2064"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2"/>
      <c r="ABJ126" s="1740" t="s">
        <v>29</v>
      </c>
      <c r="ABK126" s="1741"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1" t="s">
        <v>20</v>
      </c>
      <c r="ACB126" s="1741" t="s">
        <v>29</v>
      </c>
      <c r="ACC126" s="1742"/>
      <c r="ACD126" s="1740" t="s">
        <v>29</v>
      </c>
      <c r="ACE126" s="1741" t="s">
        <v>29</v>
      </c>
      <c r="ACF126" s="1741" t="s">
        <v>29</v>
      </c>
      <c r="ACG126" s="1741" t="s">
        <v>20</v>
      </c>
      <c r="ACH126" s="1742" t="s">
        <v>29</v>
      </c>
      <c r="ACI126" s="1740"/>
      <c r="ACJ126" s="1741"/>
      <c r="ACK126" s="1741"/>
      <c r="ACL126" s="1741"/>
      <c r="ACM126" s="1742"/>
      <c r="ACN126" s="1740" t="s">
        <v>29</v>
      </c>
      <c r="ACO126" s="1741" t="s">
        <v>29</v>
      </c>
      <c r="ACP126" s="1741" t="s">
        <v>29</v>
      </c>
      <c r="ACQ126" s="1741" t="s">
        <v>29</v>
      </c>
      <c r="ACR126" s="1742"/>
      <c r="ACS126" s="1740" t="s">
        <v>29</v>
      </c>
      <c r="ACT126" s="1741" t="s">
        <v>29</v>
      </c>
      <c r="ACU126" s="1741" t="s">
        <v>29</v>
      </c>
      <c r="ACV126" s="1741" t="s">
        <v>29</v>
      </c>
      <c r="ACW126" s="1742"/>
      <c r="ACX126" s="1736" t="s">
        <v>20</v>
      </c>
      <c r="ACY126" s="1736" t="s">
        <v>29</v>
      </c>
      <c r="ACZ126" s="1736" t="s">
        <v>29</v>
      </c>
      <c r="ADA126" s="1736" t="s">
        <v>20</v>
      </c>
      <c r="ADB126" s="1736"/>
      <c r="ADC126" s="1740" t="e">
        <v>#N/A</v>
      </c>
      <c r="ADD126" s="1741" t="e">
        <v>#N/A</v>
      </c>
      <c r="ADE126" s="1741" t="e">
        <v>#N/A</v>
      </c>
      <c r="ADF126" s="1741" t="e">
        <v>#N/A</v>
      </c>
      <c r="ADG126" s="1742" t="e">
        <v>#N/A</v>
      </c>
      <c r="ADH126" s="1740" t="e">
        <v>#N/A</v>
      </c>
      <c r="ADI126" s="1741" t="e">
        <v>#N/A</v>
      </c>
      <c r="ADJ126" s="1741" t="e">
        <v>#N/A</v>
      </c>
      <c r="ADK126" s="1741" t="e">
        <v>#N/A</v>
      </c>
      <c r="ADL126" s="1742" t="e">
        <v>#N/A</v>
      </c>
      <c r="ADM126" s="69" t="s">
        <v>236</v>
      </c>
      <c r="ADN126" s="2091" t="s">
        <v>2459</v>
      </c>
      <c r="ADO126" s="2176">
        <f>COUNTIF($AAU126:$ADB126,"*○*")</f>
        <v>18</v>
      </c>
      <c r="ADP126" s="2177">
        <f>COUNTIF($AAU126:$ADB126,"*●*")</f>
        <v>28</v>
      </c>
      <c r="ADQ126" s="2177">
        <f>SUM(ADO126:ADP126)</f>
        <v>46</v>
      </c>
      <c r="ADR126" s="2088">
        <f>IFERROR(ADO126/ADQ126,"")</f>
        <v>0.39130434782608697</v>
      </c>
      <c r="ADS126" s="2176">
        <f>COUNTIF($ABY126:$ADB126,"*○*")</f>
        <v>6</v>
      </c>
      <c r="ADT126" s="2177">
        <f>COUNTIF($ABD126:$ABY126,"*●*")</f>
        <v>6</v>
      </c>
      <c r="ADU126" s="2177">
        <f>SUM(ADS126:ADT126)</f>
        <v>12</v>
      </c>
      <c r="ADV126" s="2088">
        <f>IFERROR(ADS126/ADU126,"")</f>
        <v>0.5</v>
      </c>
    </row>
    <row r="127" spans="1:807" s="1749" customFormat="1" ht="17.25">
      <c r="A127" s="1748"/>
      <c r="B127" s="67" t="s">
        <v>355</v>
      </c>
      <c r="C127" s="2155" t="s">
        <v>2272</v>
      </c>
      <c r="D127" s="1848">
        <f t="shared" si="86"/>
        <v>24</v>
      </c>
      <c r="E127" s="1849">
        <f t="shared" si="87"/>
        <v>44</v>
      </c>
      <c r="F127" s="1849">
        <f t="shared" si="88"/>
        <v>68</v>
      </c>
      <c r="G127" s="1850">
        <f t="shared" si="89"/>
        <v>0.35294117647058826</v>
      </c>
      <c r="H127" s="1838"/>
      <c r="I127" s="1838"/>
      <c r="J127" s="1838"/>
      <c r="K127" s="1838"/>
      <c r="L127" s="1838"/>
      <c r="M127" s="1838"/>
      <c r="N127" s="1838"/>
      <c r="O127" s="1838"/>
      <c r="P127" s="1838"/>
      <c r="Q127" s="1838"/>
      <c r="R127" s="1838"/>
      <c r="S127" s="1838"/>
      <c r="T127" s="1838"/>
      <c r="U127" s="1838"/>
      <c r="V127" s="1838"/>
      <c r="W127" s="1838"/>
      <c r="X127" s="1838"/>
      <c r="Y127" s="1838"/>
      <c r="Z127" s="1838"/>
      <c r="AA127" s="1838"/>
      <c r="AB127" s="1838"/>
      <c r="AC127" s="1838"/>
      <c r="AD127" s="1838"/>
      <c r="AE127" s="1838"/>
      <c r="AF127" s="1838"/>
      <c r="AG127" s="1838"/>
      <c r="AH127" s="1838"/>
      <c r="AI127" s="1838"/>
      <c r="AJ127" s="1838"/>
      <c r="AK127" s="1838"/>
      <c r="AL127" s="1838"/>
      <c r="AM127" s="1838"/>
      <c r="AN127" s="1838"/>
      <c r="AO127" s="1838"/>
      <c r="AP127" s="1838"/>
      <c r="AQ127" s="1838"/>
      <c r="AR127" s="1838"/>
      <c r="AS127" s="1838"/>
      <c r="AT127" s="1838"/>
      <c r="AU127" s="1838"/>
      <c r="AV127" s="1838"/>
      <c r="AW127" s="1838"/>
      <c r="AX127" s="1838"/>
      <c r="AY127" s="1838"/>
      <c r="AZ127" s="1838"/>
      <c r="BA127" s="1838"/>
      <c r="BB127" s="1838"/>
      <c r="BC127" s="1838"/>
      <c r="BD127" s="1838"/>
      <c r="BE127" s="1838"/>
      <c r="BF127" s="1838"/>
      <c r="BG127" s="1838"/>
      <c r="BH127" s="1838"/>
      <c r="BI127" s="1838"/>
      <c r="BJ127" s="1838"/>
      <c r="BK127" s="1838"/>
      <c r="BL127" s="1838"/>
      <c r="BM127" s="1838"/>
      <c r="BN127" s="1838"/>
      <c r="BO127" s="1838"/>
      <c r="BP127" s="1838"/>
      <c r="BQ127" s="1838"/>
      <c r="BR127" s="1838"/>
      <c r="BS127" s="1838"/>
      <c r="BT127" s="1838"/>
      <c r="BU127" s="1838"/>
      <c r="BV127" s="1838"/>
      <c r="BW127" s="1838"/>
      <c r="BX127" s="1838"/>
      <c r="BY127" s="1838"/>
      <c r="BZ127" s="1838"/>
      <c r="CA127" s="1838"/>
      <c r="CB127" s="1838"/>
      <c r="CC127" s="1838"/>
      <c r="CD127" s="1838"/>
      <c r="CE127" s="1838"/>
      <c r="CF127" s="1838"/>
      <c r="CG127" s="1838"/>
      <c r="CH127" s="1838"/>
      <c r="CI127" s="1838"/>
      <c r="CJ127" s="1838"/>
      <c r="CK127" s="1838"/>
      <c r="CL127" s="1838"/>
      <c r="CM127" s="1838"/>
      <c r="CN127" s="1838"/>
      <c r="CO127" s="1838"/>
      <c r="CP127" s="1838"/>
      <c r="CQ127" s="1838"/>
      <c r="CR127" s="1838"/>
      <c r="CS127" s="1838"/>
      <c r="CT127" s="1838"/>
      <c r="CU127" s="1838"/>
      <c r="CV127" s="1838"/>
      <c r="CW127" s="1838"/>
      <c r="CX127" s="1838"/>
      <c r="CY127" s="1838"/>
      <c r="CZ127" s="1838"/>
      <c r="DA127" s="1838"/>
      <c r="DB127" s="1838"/>
      <c r="DC127" s="1838"/>
      <c r="DD127" s="1838"/>
      <c r="DE127" s="1838"/>
      <c r="DF127" s="1838"/>
      <c r="DG127" s="1838"/>
      <c r="DH127" s="1838"/>
      <c r="DI127" s="1838"/>
      <c r="DJ127" s="1838"/>
      <c r="DK127" s="1838"/>
      <c r="DL127" s="1838"/>
      <c r="DM127" s="1838"/>
      <c r="DN127" s="1838"/>
      <c r="DO127" s="1838"/>
      <c r="DP127" s="1838"/>
      <c r="DQ127" s="1838"/>
      <c r="DR127" s="1838"/>
      <c r="DS127" s="1838"/>
      <c r="DT127" s="1838"/>
      <c r="DU127" s="1838"/>
      <c r="DV127" s="1838"/>
      <c r="DW127" s="1838"/>
      <c r="DX127" s="1838"/>
      <c r="DY127" s="1838"/>
      <c r="DZ127" s="1838"/>
      <c r="EA127" s="1838"/>
      <c r="EB127" s="1838"/>
      <c r="EC127" s="1838"/>
      <c r="ED127" s="1838"/>
      <c r="EE127" s="1838"/>
      <c r="EF127" s="1838"/>
      <c r="EG127" s="1838"/>
      <c r="EH127" s="1838"/>
      <c r="EI127" s="1838"/>
      <c r="EJ127" s="1838"/>
      <c r="EK127" s="1838"/>
      <c r="EL127" s="1838"/>
      <c r="EM127" s="1838"/>
      <c r="EN127" s="1838"/>
      <c r="EO127" s="1838"/>
      <c r="EP127" s="1838"/>
      <c r="EQ127" s="1838"/>
      <c r="ER127" s="1838"/>
      <c r="ES127" s="1838"/>
      <c r="ET127" s="1838"/>
      <c r="EU127" s="1838"/>
      <c r="EV127" s="1838"/>
      <c r="EW127" s="1838"/>
      <c r="EX127" s="1838"/>
      <c r="EY127" s="1838"/>
      <c r="EZ127" s="1838"/>
      <c r="FA127" s="1838"/>
      <c r="FB127" s="1838"/>
      <c r="FC127" s="1838"/>
      <c r="FD127" s="1838"/>
      <c r="FE127" s="1838"/>
      <c r="FF127" s="1838"/>
      <c r="FG127" s="1838"/>
      <c r="FH127" s="1838"/>
      <c r="FI127" s="1838"/>
      <c r="FJ127" s="1838"/>
      <c r="FK127" s="1838"/>
      <c r="FL127" s="1838"/>
      <c r="FM127" s="1838"/>
      <c r="FN127" s="1838"/>
      <c r="FO127" s="1838"/>
      <c r="FP127" s="1838"/>
      <c r="FQ127" s="1838"/>
      <c r="FR127" s="1838"/>
      <c r="FS127" s="1838"/>
      <c r="FT127" s="1838"/>
      <c r="FU127" s="1838"/>
      <c r="FV127" s="1838"/>
      <c r="FW127" s="1838"/>
      <c r="FX127" s="1838"/>
      <c r="FY127" s="1838"/>
      <c r="FZ127" s="1838"/>
      <c r="GA127" s="1838"/>
      <c r="GB127" s="1838"/>
      <c r="GC127" s="1838"/>
      <c r="GD127" s="1838"/>
      <c r="GE127" s="1838"/>
      <c r="GF127" s="1838"/>
      <c r="GG127" s="1838"/>
      <c r="GH127" s="1838"/>
      <c r="GI127" s="1838"/>
      <c r="GJ127" s="1838"/>
      <c r="GK127" s="1838"/>
      <c r="GL127" s="1838"/>
      <c r="GM127" s="1838"/>
      <c r="GN127" s="1838"/>
      <c r="GO127" s="1838"/>
      <c r="GP127" s="1838"/>
      <c r="GQ127" s="1838"/>
      <c r="GR127" s="1838"/>
      <c r="GS127" s="1838"/>
      <c r="GT127" s="1838"/>
      <c r="GU127" s="1838"/>
      <c r="GV127" s="1838"/>
      <c r="GW127" s="1838"/>
      <c r="GX127" s="1838"/>
      <c r="GY127" s="1838"/>
      <c r="GZ127" s="1838"/>
      <c r="HA127" s="1838"/>
      <c r="HB127" s="1838"/>
      <c r="HC127" s="1838"/>
      <c r="HD127" s="1838"/>
      <c r="HE127" s="1838"/>
      <c r="HF127" s="1838"/>
      <c r="HG127" s="1838"/>
      <c r="HH127" s="1838"/>
      <c r="HI127" s="1838"/>
      <c r="HJ127" s="1838"/>
      <c r="HK127" s="1838"/>
      <c r="HL127" s="1838"/>
      <c r="HM127" s="1838"/>
      <c r="HN127" s="1838"/>
      <c r="HO127" s="1838"/>
      <c r="HP127" s="1838"/>
      <c r="HQ127" s="1838"/>
      <c r="HR127" s="1838"/>
      <c r="HS127" s="1838"/>
      <c r="HT127" s="1838"/>
      <c r="HU127" s="1838"/>
      <c r="HV127" s="1838"/>
      <c r="HW127" s="1838"/>
      <c r="HX127" s="1838"/>
      <c r="HY127" s="1838"/>
      <c r="HZ127" s="1838"/>
      <c r="IA127" s="1838"/>
      <c r="IB127" s="1838"/>
      <c r="IC127" s="1838"/>
      <c r="ID127" s="1838"/>
      <c r="IE127" s="1838"/>
      <c r="IF127" s="1838"/>
      <c r="IG127" s="1838"/>
      <c r="IH127" s="1838"/>
      <c r="II127" s="1838"/>
      <c r="IJ127" s="1838"/>
      <c r="IK127" s="1838"/>
      <c r="IL127" s="1838"/>
      <c r="IM127" s="1838"/>
      <c r="IN127" s="1838"/>
      <c r="IO127" s="1838"/>
      <c r="IP127" s="1838"/>
      <c r="IQ127" s="1838"/>
      <c r="IR127" s="1838"/>
      <c r="IS127" s="1838"/>
      <c r="IT127" s="1838"/>
      <c r="IU127" s="1838"/>
      <c r="IV127" s="1838"/>
      <c r="IW127" s="1838"/>
      <c r="IX127" s="1838"/>
      <c r="IY127" s="1838"/>
      <c r="IZ127" s="1838"/>
      <c r="JA127" s="1838"/>
      <c r="JB127" s="1838"/>
      <c r="JC127" s="1838"/>
      <c r="JD127" s="1838"/>
      <c r="JE127" s="1838"/>
      <c r="JF127" s="1838"/>
      <c r="JG127" s="1838"/>
      <c r="JH127" s="1838"/>
      <c r="JI127" s="1838"/>
      <c r="JJ127" s="1838"/>
      <c r="JK127" s="1838"/>
      <c r="JL127" s="1838"/>
      <c r="JM127" s="1838"/>
      <c r="JN127" s="1838"/>
      <c r="JO127" s="1838"/>
      <c r="JP127" s="1838"/>
      <c r="JQ127" s="1838"/>
      <c r="JR127" s="1838"/>
      <c r="JS127" s="1838"/>
      <c r="JT127" s="1838"/>
      <c r="JU127" s="1838"/>
      <c r="JV127" s="1838"/>
      <c r="JW127" s="1838"/>
      <c r="JX127" s="1838"/>
      <c r="JY127" s="1838"/>
      <c r="JZ127" s="1838"/>
      <c r="KA127" s="1838"/>
      <c r="KB127" s="1838"/>
      <c r="KC127" s="1838"/>
      <c r="KD127" s="1838"/>
      <c r="KE127" s="1838"/>
      <c r="KF127" s="1838"/>
      <c r="KG127" s="1838"/>
      <c r="KH127" s="1838"/>
      <c r="KI127" s="1838"/>
      <c r="KJ127" s="1838"/>
      <c r="KK127" s="1838"/>
      <c r="KL127" s="1838"/>
      <c r="KM127" s="1838"/>
      <c r="KN127" s="1838"/>
      <c r="KO127" s="1838"/>
      <c r="KP127" s="1838"/>
      <c r="KQ127" s="1838"/>
      <c r="KR127" s="1838"/>
      <c r="KS127" s="1838"/>
      <c r="KT127" s="1838"/>
      <c r="KU127" s="1838"/>
      <c r="KV127" s="1838"/>
      <c r="KW127" s="1838"/>
      <c r="KX127" s="1838"/>
      <c r="KY127" s="1838"/>
      <c r="KZ127" s="1838"/>
      <c r="LA127" s="1838"/>
      <c r="LB127" s="1838"/>
      <c r="LC127" s="1838"/>
      <c r="LD127" s="1838"/>
      <c r="LE127" s="1838"/>
      <c r="LF127" s="1838"/>
      <c r="LG127" s="1838"/>
      <c r="LH127" s="1838"/>
      <c r="LI127" s="1838"/>
      <c r="LJ127" s="1838"/>
      <c r="LK127" s="1838"/>
      <c r="LL127" s="1838"/>
      <c r="LM127" s="1838"/>
      <c r="LN127" s="1838"/>
      <c r="LO127" s="1838"/>
      <c r="LP127" s="1838"/>
      <c r="LQ127" s="1838"/>
      <c r="LR127" s="1838"/>
      <c r="LS127" s="1838"/>
      <c r="LT127" s="1838"/>
      <c r="LU127" s="1838"/>
      <c r="LV127" s="1838"/>
      <c r="LW127" s="1838"/>
      <c r="LX127" s="1838"/>
      <c r="LY127" s="1838"/>
      <c r="LZ127" s="1838"/>
      <c r="MA127" s="1838"/>
      <c r="MB127" s="1838"/>
      <c r="MC127" s="1838"/>
      <c r="MD127" s="1838"/>
      <c r="ME127" s="1838"/>
      <c r="MF127" s="1838"/>
      <c r="MG127" s="1838"/>
      <c r="MH127" s="1838"/>
      <c r="MI127" s="1838"/>
      <c r="MJ127" s="1838"/>
      <c r="MK127" s="1838"/>
      <c r="ML127" s="1838"/>
      <c r="MM127" s="1838"/>
      <c r="MN127" s="1838"/>
      <c r="MO127" s="1838"/>
      <c r="MP127" s="1838"/>
      <c r="MQ127" s="1838"/>
      <c r="MR127" s="1838"/>
      <c r="MS127" s="1838"/>
      <c r="MT127" s="1838"/>
      <c r="MU127" s="1838"/>
      <c r="MV127" s="1838"/>
      <c r="MW127" s="1838"/>
      <c r="MX127" s="1838"/>
      <c r="MY127" s="1838"/>
      <c r="MZ127" s="1838"/>
      <c r="NA127" s="1838"/>
      <c r="NB127" s="1838"/>
      <c r="NC127" s="1838"/>
      <c r="ND127" s="1838"/>
      <c r="NE127" s="1838"/>
      <c r="NF127" s="1838"/>
      <c r="NG127" s="1838"/>
      <c r="NH127" s="1838"/>
      <c r="NI127" s="1838"/>
      <c r="NJ127" s="1838"/>
      <c r="NK127" s="1838"/>
      <c r="NL127" s="1838"/>
      <c r="NM127" s="1838"/>
      <c r="NN127" s="1838"/>
      <c r="NO127" s="1838"/>
      <c r="NP127" s="1838"/>
      <c r="NQ127" s="1838"/>
      <c r="NR127" s="1838"/>
      <c r="NS127" s="1838"/>
      <c r="NT127" s="1838"/>
      <c r="NU127" s="1838"/>
      <c r="NV127" s="1838"/>
      <c r="NW127" s="1838"/>
      <c r="NX127" s="1838"/>
      <c r="NY127" s="1838"/>
      <c r="NZ127" s="1838"/>
      <c r="OA127" s="1838"/>
      <c r="OB127" s="1838"/>
      <c r="OC127" s="1838"/>
      <c r="OD127" s="1838"/>
      <c r="OE127" s="1838"/>
      <c r="OF127" s="1838"/>
      <c r="OG127" s="1838"/>
      <c r="OH127" s="1838"/>
      <c r="OI127" s="1838"/>
      <c r="OJ127" s="1838"/>
      <c r="OK127" s="1838"/>
      <c r="OL127" s="1838"/>
      <c r="OM127" s="1838"/>
      <c r="ON127" s="1838"/>
      <c r="OO127" s="1838"/>
      <c r="OP127" s="1838"/>
      <c r="OQ127" s="1838"/>
      <c r="OR127" s="1838"/>
      <c r="OS127" s="1838"/>
      <c r="OT127" s="1838"/>
      <c r="OU127" s="1838"/>
      <c r="OV127" s="1838"/>
      <c r="OW127" s="1838"/>
      <c r="OX127" s="1838"/>
      <c r="OY127" s="1838"/>
      <c r="OZ127" s="1838"/>
      <c r="PA127" s="1838"/>
      <c r="PB127" s="1838"/>
      <c r="PC127" s="1838"/>
      <c r="PD127" s="1838"/>
      <c r="PE127" s="1838"/>
      <c r="PF127" s="1838"/>
      <c r="PG127" s="1838"/>
      <c r="PH127" s="1838"/>
      <c r="PI127" s="1838"/>
      <c r="PJ127" s="1838"/>
      <c r="PK127" s="1838"/>
      <c r="PL127" s="1838"/>
      <c r="PM127" s="1838"/>
      <c r="PN127" s="1838"/>
      <c r="PO127" s="1838"/>
      <c r="PP127" s="1838"/>
      <c r="PQ127" s="1838"/>
      <c r="PR127" s="1838"/>
      <c r="PS127" s="1838"/>
      <c r="PT127" s="1838"/>
      <c r="PU127" s="1838"/>
      <c r="PV127" s="1838"/>
      <c r="PW127" s="1838"/>
      <c r="PX127" s="1838"/>
      <c r="PY127" s="1838"/>
      <c r="PZ127" s="1838"/>
      <c r="QA127" s="1838"/>
      <c r="QB127" s="1838"/>
      <c r="QC127" s="1838"/>
      <c r="QD127" s="1838"/>
      <c r="QE127" s="1838"/>
      <c r="QF127" s="1838"/>
      <c r="QG127" s="1838"/>
      <c r="QH127" s="1838"/>
      <c r="QI127" s="1838"/>
      <c r="QJ127" s="1838"/>
      <c r="QK127" s="1838"/>
      <c r="QL127" s="1838"/>
      <c r="QM127" s="1838"/>
      <c r="QN127" s="1838"/>
      <c r="QO127" s="1838"/>
      <c r="QP127" s="1838"/>
      <c r="QQ127" s="1838"/>
      <c r="QR127" s="1838"/>
      <c r="QS127" s="1838"/>
      <c r="QT127" s="1838"/>
      <c r="QU127" s="1838"/>
      <c r="QV127" s="1838"/>
      <c r="QW127" s="1838"/>
      <c r="QX127" s="1838"/>
      <c r="QY127" s="1838"/>
      <c r="QZ127" s="1838"/>
      <c r="RA127" s="1838"/>
      <c r="RB127" s="1838"/>
      <c r="RC127" s="1838"/>
      <c r="RD127" s="1838"/>
      <c r="RE127" s="1838"/>
      <c r="RF127" s="1838"/>
      <c r="RG127" s="1838"/>
      <c r="RH127" s="1838"/>
      <c r="RI127" s="1838"/>
      <c r="RJ127" s="1838"/>
      <c r="RK127" s="1838"/>
      <c r="RL127" s="1838"/>
      <c r="RM127" s="1838"/>
      <c r="RN127" s="1838"/>
      <c r="RO127" s="1838"/>
      <c r="RP127" s="1838"/>
      <c r="RQ127" s="1838"/>
      <c r="RR127" s="1838"/>
      <c r="RS127" s="1838"/>
      <c r="RT127" s="1838"/>
      <c r="RU127" s="1838"/>
      <c r="RV127" s="1838"/>
      <c r="RW127" s="1838"/>
      <c r="RX127" s="1838"/>
      <c r="RY127" s="1838"/>
      <c r="RZ127" s="1838"/>
      <c r="SA127" s="1838"/>
      <c r="SB127" s="1838"/>
      <c r="SC127" s="1838"/>
      <c r="SD127" s="1838"/>
      <c r="SE127" s="1838"/>
      <c r="SF127" s="1838"/>
      <c r="SG127" s="1838"/>
      <c r="SH127" s="1838"/>
      <c r="SI127" s="1838"/>
      <c r="SJ127" s="1838"/>
      <c r="SK127" s="1838"/>
      <c r="SL127" s="1838"/>
      <c r="SM127" s="1838"/>
      <c r="SN127" s="1838"/>
      <c r="SO127" s="1838"/>
      <c r="SP127" s="1838"/>
      <c r="SQ127" s="1838"/>
      <c r="SR127" s="1838"/>
      <c r="SS127" s="1838"/>
      <c r="ST127" s="1838"/>
      <c r="SU127" s="1838"/>
      <c r="SV127" s="1838"/>
      <c r="SW127" s="1838"/>
      <c r="SX127" s="1838"/>
      <c r="SY127" s="1838"/>
      <c r="SZ127" s="1838"/>
      <c r="TA127" s="1838"/>
      <c r="TB127" s="1838"/>
      <c r="TC127" s="1838"/>
      <c r="TD127" s="1838"/>
      <c r="TE127" s="1838"/>
      <c r="TF127" s="1838"/>
      <c r="TG127" s="1838"/>
      <c r="TH127" s="1838"/>
      <c r="TI127" s="1838"/>
      <c r="TJ127" s="1838"/>
      <c r="TK127" s="1838"/>
      <c r="TL127" s="1838"/>
      <c r="TM127" s="1838"/>
      <c r="TN127" s="1838"/>
      <c r="TO127" s="1838"/>
      <c r="TP127" s="1838"/>
      <c r="TQ127" s="1838"/>
      <c r="TR127" s="1838"/>
      <c r="TS127" s="1838"/>
      <c r="TT127" s="1838"/>
      <c r="TU127" s="1838"/>
      <c r="TV127" s="1838"/>
      <c r="TW127" s="1838"/>
      <c r="TX127" s="1838"/>
      <c r="TY127" s="1838"/>
      <c r="TZ127" s="1838"/>
      <c r="UA127" s="1838"/>
      <c r="UB127" s="1838"/>
      <c r="UC127" s="1838"/>
      <c r="UD127" s="1838"/>
      <c r="UE127" s="1838"/>
      <c r="UF127" s="1838"/>
      <c r="UG127" s="1838"/>
      <c r="UH127" s="1838"/>
      <c r="UI127" s="1838"/>
      <c r="UJ127" s="1838"/>
      <c r="UK127" s="1838"/>
      <c r="UL127" s="1838"/>
      <c r="UM127" s="1838"/>
      <c r="UN127" s="1838"/>
      <c r="UO127" s="1838"/>
      <c r="UP127" s="1838"/>
      <c r="UQ127" s="1838"/>
      <c r="UR127" s="1838"/>
      <c r="US127" s="1838"/>
      <c r="UT127" s="1838"/>
      <c r="UU127" s="1838"/>
      <c r="UV127" s="1838"/>
      <c r="UW127" s="1838"/>
      <c r="UX127" s="1903"/>
      <c r="UY127" s="1838"/>
      <c r="UZ127" s="1838"/>
      <c r="VA127" s="1838"/>
      <c r="VB127" s="1843"/>
      <c r="VC127" s="1739"/>
      <c r="VD127" s="1701"/>
      <c r="VE127" s="1701"/>
      <c r="VF127" s="1701"/>
      <c r="VG127" s="1801"/>
      <c r="VH127" s="1739"/>
      <c r="VI127" s="1701"/>
      <c r="VJ127" s="1701"/>
      <c r="VK127" s="1701"/>
      <c r="VL127" s="1702"/>
      <c r="VM127" s="1739"/>
      <c r="VN127" s="1701"/>
      <c r="VO127" s="1701"/>
      <c r="VP127" s="1801"/>
      <c r="VQ127" s="1739"/>
      <c r="VR127" s="1701"/>
      <c r="VS127" s="1701"/>
      <c r="VT127" s="1701"/>
      <c r="VU127" s="1702"/>
      <c r="VV127" s="1739"/>
      <c r="VW127" s="1701"/>
      <c r="VX127" s="1701"/>
      <c r="VY127" s="1701"/>
      <c r="VZ127" s="1702"/>
      <c r="WA127" s="1739"/>
      <c r="WB127" s="1701"/>
      <c r="WC127" s="1701"/>
      <c r="WD127" s="1701"/>
      <c r="WE127" s="1702"/>
      <c r="WF127" s="1739"/>
      <c r="WG127" s="1701"/>
      <c r="WH127" s="1701"/>
      <c r="WI127" s="1701"/>
      <c r="WJ127" s="1702"/>
      <c r="WK127" s="1739"/>
      <c r="WL127" s="1701"/>
      <c r="WM127" s="1701"/>
      <c r="WN127" s="1701"/>
      <c r="WO127" s="1702"/>
      <c r="WP127" s="1739"/>
      <c r="WQ127" s="1701"/>
      <c r="WR127" s="1701"/>
      <c r="WS127" s="1845"/>
      <c r="WT127" s="1846"/>
      <c r="WU127" s="1701"/>
      <c r="WV127" s="1701"/>
      <c r="WW127" s="1701"/>
      <c r="WX127" s="1801"/>
      <c r="WY127" s="1739"/>
      <c r="WZ127" s="1701"/>
      <c r="XA127" s="1701"/>
      <c r="XB127" s="1701"/>
      <c r="XC127" s="1702"/>
      <c r="XD127" s="1739"/>
      <c r="XE127" s="1701"/>
      <c r="XF127" s="1701"/>
      <c r="XG127" s="1701"/>
      <c r="XH127" s="1702"/>
      <c r="XI127" s="1739"/>
      <c r="XJ127" s="1701"/>
      <c r="XK127" s="1701"/>
      <c r="XL127" s="1701"/>
      <c r="XM127" s="1801"/>
      <c r="XN127" s="1739"/>
      <c r="XO127" s="1701"/>
      <c r="XP127" s="1701"/>
      <c r="XQ127" s="1701"/>
      <c r="XR127" s="1702"/>
      <c r="XS127" s="1739"/>
      <c r="XT127" s="1701"/>
      <c r="XU127" s="1701"/>
      <c r="XV127" s="1701"/>
      <c r="XW127" s="1702"/>
      <c r="XX127" s="1739" t="s">
        <v>29</v>
      </c>
      <c r="XY127" s="1701" t="s">
        <v>29</v>
      </c>
      <c r="XZ127" s="1701" t="s">
        <v>29</v>
      </c>
      <c r="YA127" s="1701" t="s">
        <v>29</v>
      </c>
      <c r="YB127" s="1702"/>
      <c r="YC127" s="1739" t="s">
        <v>20</v>
      </c>
      <c r="YD127" s="1701" t="s">
        <v>29</v>
      </c>
      <c r="YE127" s="1701" t="s">
        <v>20</v>
      </c>
      <c r="YF127" s="299" t="s">
        <v>916</v>
      </c>
      <c r="YG127" s="1702"/>
      <c r="YH127" s="1739"/>
      <c r="YI127" s="1701"/>
      <c r="YJ127" s="1701"/>
      <c r="YK127" s="1701"/>
      <c r="YL127" s="1801"/>
      <c r="YM127" s="1739" t="s">
        <v>20</v>
      </c>
      <c r="YN127" s="1701" t="s">
        <v>29</v>
      </c>
      <c r="YO127" s="1701" t="s">
        <v>20</v>
      </c>
      <c r="YP127" s="1701" t="s">
        <v>29</v>
      </c>
      <c r="YQ127" s="1702"/>
      <c r="YR127" s="1739"/>
      <c r="YS127" s="1701"/>
      <c r="YT127" s="1701"/>
      <c r="YU127" s="1701"/>
      <c r="YV127" s="1702"/>
      <c r="YW127" s="1739" t="s">
        <v>29</v>
      </c>
      <c r="YX127" s="1701" t="s">
        <v>29</v>
      </c>
      <c r="YY127" s="1701" t="s">
        <v>20</v>
      </c>
      <c r="YZ127" s="1701" t="s">
        <v>20</v>
      </c>
      <c r="ZA127" s="1702"/>
      <c r="ZB127" s="1739" t="s">
        <v>29</v>
      </c>
      <c r="ZC127" s="1701" t="s">
        <v>20</v>
      </c>
      <c r="ZD127" s="1701" t="s">
        <v>20</v>
      </c>
      <c r="ZE127" s="1701" t="s">
        <v>29</v>
      </c>
      <c r="ZF127" s="1702"/>
      <c r="ZG127" s="1739" t="s">
        <v>20</v>
      </c>
      <c r="ZH127" s="1701" t="s">
        <v>20</v>
      </c>
      <c r="ZI127" s="1701" t="s">
        <v>29</v>
      </c>
      <c r="ZJ127" s="1701" t="s">
        <v>29</v>
      </c>
      <c r="ZK127" s="1702"/>
      <c r="ZL127" s="1739" t="s">
        <v>20</v>
      </c>
      <c r="ZM127" s="1701" t="s">
        <v>29</v>
      </c>
      <c r="ZN127" s="1701" t="s">
        <v>29</v>
      </c>
      <c r="ZO127" s="1701" t="s">
        <v>29</v>
      </c>
      <c r="ZP127" s="1702"/>
      <c r="ZQ127" s="1739" t="s">
        <v>29</v>
      </c>
      <c r="ZR127" s="1701" t="s">
        <v>20</v>
      </c>
      <c r="ZS127" s="1701" t="s">
        <v>29</v>
      </c>
      <c r="ZT127" s="1701" t="s">
        <v>20</v>
      </c>
      <c r="ZU127" s="1702"/>
      <c r="ZV127" s="1739"/>
      <c r="ZW127" s="1701"/>
      <c r="ZX127" s="1701"/>
      <c r="ZY127" s="1701"/>
      <c r="ZZ127" s="1702"/>
      <c r="AAA127" s="1838"/>
      <c r="AAB127" s="1838"/>
      <c r="AAC127" s="1838"/>
      <c r="AAD127" s="1838"/>
      <c r="AAE127" s="1838"/>
      <c r="AAF127" s="1846" t="s">
        <v>20</v>
      </c>
      <c r="AAG127" s="1701" t="s">
        <v>20</v>
      </c>
      <c r="AAH127" s="1701" t="s">
        <v>20</v>
      </c>
      <c r="AAI127" s="1701" t="s">
        <v>29</v>
      </c>
      <c r="AAJ127" s="1845"/>
      <c r="AAK127" s="1846" t="s">
        <v>29</v>
      </c>
      <c r="AAL127" s="1701" t="s">
        <v>29</v>
      </c>
      <c r="AAM127" s="1701" t="s">
        <v>29</v>
      </c>
      <c r="AAN127" s="1701" t="s">
        <v>29</v>
      </c>
      <c r="AAO127" s="1702"/>
      <c r="AAP127" s="1838" t="s">
        <v>29</v>
      </c>
      <c r="AAQ127" s="1838" t="s">
        <v>20</v>
      </c>
      <c r="AAR127" s="1838" t="s">
        <v>20</v>
      </c>
      <c r="AAS127" s="1838" t="s">
        <v>29</v>
      </c>
      <c r="AAT127" s="1838"/>
      <c r="AAU127" s="1846"/>
      <c r="AAV127" s="1701"/>
      <c r="AAW127" s="1701"/>
      <c r="AAX127" s="1701"/>
      <c r="AAY127" s="1702"/>
      <c r="AAZ127" s="1739"/>
      <c r="ABA127" s="1701"/>
      <c r="ABB127" s="1701"/>
      <c r="ABC127" s="1701"/>
      <c r="ABD127" s="1702"/>
      <c r="ABE127" s="1739" t="s">
        <v>20</v>
      </c>
      <c r="ABF127" s="1701"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2"/>
      <c r="ABT127" s="1739" t="s">
        <v>29</v>
      </c>
      <c r="ABU127" s="1701" t="s">
        <v>29</v>
      </c>
      <c r="ABV127" s="1701" t="s">
        <v>29</v>
      </c>
      <c r="ABW127" s="1701" t="s">
        <v>29</v>
      </c>
      <c r="ABX127" s="1702"/>
      <c r="ABY127" s="1739" t="s">
        <v>29</v>
      </c>
      <c r="ABZ127" s="1701" t="s">
        <v>20</v>
      </c>
      <c r="ACA127" s="1701" t="s">
        <v>29</v>
      </c>
      <c r="ACB127" s="1701" t="s">
        <v>20</v>
      </c>
      <c r="ACC127" s="1702"/>
      <c r="ACD127" s="1739"/>
      <c r="ACE127" s="1701"/>
      <c r="ACF127" s="1701"/>
      <c r="ACG127" s="1701"/>
      <c r="ACH127" s="1702"/>
      <c r="ACI127" s="1739"/>
      <c r="ACJ127" s="1701"/>
      <c r="ACK127" s="1701"/>
      <c r="ACL127" s="1701"/>
      <c r="ACM127" s="1702"/>
      <c r="ACN127" s="1739"/>
      <c r="ACO127" s="1701"/>
      <c r="ACP127" s="1701"/>
      <c r="ACQ127" s="1701"/>
      <c r="ACR127" s="1702"/>
      <c r="ACS127" s="1739"/>
      <c r="ACT127" s="1701"/>
      <c r="ACU127" s="1701"/>
      <c r="ACV127" s="1701"/>
      <c r="ACW127" s="1702"/>
      <c r="ACX127" s="1838" t="s">
        <v>29</v>
      </c>
      <c r="ACY127" s="1838" t="s">
        <v>29</v>
      </c>
      <c r="ACZ127" s="1838" t="s">
        <v>29</v>
      </c>
      <c r="ADA127" s="1838" t="s">
        <v>29</v>
      </c>
      <c r="ADB127" s="1838"/>
      <c r="ADC127" s="1739"/>
      <c r="ADD127" s="1701"/>
      <c r="ADE127" s="1701"/>
      <c r="ADF127" s="1701"/>
      <c r="ADG127" s="1702"/>
      <c r="ADH127" s="1739"/>
      <c r="ADI127" s="1701"/>
      <c r="ADJ127" s="1701"/>
      <c r="ADK127" s="1701"/>
      <c r="ADL127" s="1702"/>
      <c r="ADM127" s="1838" t="e">
        <v>#N/A</v>
      </c>
      <c r="ADN127" s="1838" t="e">
        <v>#N/A</v>
      </c>
      <c r="ADO127" s="1838" t="e">
        <v>#N/A</v>
      </c>
      <c r="ADP127" s="1838" t="e">
        <v>#N/A</v>
      </c>
      <c r="ADQ127" s="1838" t="e">
        <v>#N/A</v>
      </c>
      <c r="ADR127" s="67" t="s">
        <v>355</v>
      </c>
      <c r="ADS127" s="2155" t="s">
        <v>2272</v>
      </c>
      <c r="ADT127" s="2084">
        <f>COUNTIF($ABE127:$ADL127,"*○*")</f>
        <v>6</v>
      </c>
      <c r="ADU127" s="2085">
        <f>COUNTIF($ABE127:$ADL127,"*●*")</f>
        <v>18</v>
      </c>
      <c r="ADV127" s="2085">
        <f>SUM(ADT127:ADU127)</f>
        <v>24</v>
      </c>
      <c r="ADW127" s="2027">
        <f>IFERROR(ADT127/ADV127,"")</f>
        <v>0.25</v>
      </c>
      <c r="ADX127" s="2084">
        <f>COUNTIF($ACI127:$ADL127,"*○*")</f>
        <v>0</v>
      </c>
      <c r="ADY127" s="2085">
        <f>COUNTIF($ACI127:$ADL127,"*●*")</f>
        <v>4</v>
      </c>
      <c r="ADZ127" s="2085">
        <f>SUM(ADX127:ADY127)</f>
        <v>4</v>
      </c>
      <c r="AEA127" s="2027">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9" t="s">
        <v>29</v>
      </c>
      <c r="VN128" s="1701" t="s">
        <v>29</v>
      </c>
      <c r="VO128" s="1701" t="s">
        <v>20</v>
      </c>
      <c r="VP128" s="1801" t="s">
        <v>29</v>
      </c>
      <c r="VQ128" s="1739" t="s">
        <v>29</v>
      </c>
      <c r="VR128" s="1701" t="s">
        <v>20</v>
      </c>
      <c r="VS128" s="1701" t="s">
        <v>29</v>
      </c>
      <c r="VT128" s="1701" t="s">
        <v>20</v>
      </c>
      <c r="VU128" s="1702"/>
      <c r="VV128" s="1739" t="s">
        <v>29</v>
      </c>
      <c r="VW128" s="1701" t="s">
        <v>29</v>
      </c>
      <c r="VX128" s="1701" t="s">
        <v>29</v>
      </c>
      <c r="VY128" s="1701" t="s">
        <v>29</v>
      </c>
      <c r="VZ128" s="1702"/>
      <c r="WA128" s="1739" t="s">
        <v>20</v>
      </c>
      <c r="WB128" s="1701" t="s">
        <v>20</v>
      </c>
      <c r="WC128" s="1701" t="s">
        <v>29</v>
      </c>
      <c r="WD128" s="1701" t="s">
        <v>20</v>
      </c>
      <c r="WE128" s="1702"/>
      <c r="WF128" s="1739" t="s">
        <v>20</v>
      </c>
      <c r="WG128" s="1701" t="s">
        <v>29</v>
      </c>
      <c r="WH128" s="1701" t="s">
        <v>20</v>
      </c>
      <c r="WI128" s="1701" t="s">
        <v>20</v>
      </c>
      <c r="WJ128" s="1702" t="s">
        <v>20</v>
      </c>
      <c r="WK128" s="1739" t="s">
        <v>20</v>
      </c>
      <c r="WL128" s="1701" t="s">
        <v>29</v>
      </c>
      <c r="WM128" s="1701" t="s">
        <v>29</v>
      </c>
      <c r="WN128" s="1701" t="s">
        <v>29</v>
      </c>
      <c r="WO128" s="1702"/>
      <c r="WP128" s="1739" t="s">
        <v>20</v>
      </c>
      <c r="WQ128" s="1701" t="s">
        <v>29</v>
      </c>
      <c r="WR128" s="1701" t="s">
        <v>20</v>
      </c>
      <c r="WS128" s="1845" t="s">
        <v>29</v>
      </c>
      <c r="WT128" s="1846" t="s">
        <v>29</v>
      </c>
      <c r="WU128" s="1701" t="s">
        <v>29</v>
      </c>
      <c r="WV128" s="150" t="s">
        <v>20</v>
      </c>
      <c r="WW128" s="150" t="s">
        <v>20</v>
      </c>
      <c r="WX128" s="205"/>
      <c r="WY128" s="152" t="s">
        <v>20</v>
      </c>
      <c r="WZ128" s="150" t="s">
        <v>20</v>
      </c>
      <c r="XA128" s="150" t="s">
        <v>20</v>
      </c>
      <c r="XB128" s="150" t="s">
        <v>764</v>
      </c>
      <c r="XC128" s="1702"/>
      <c r="XD128" s="1739" t="s">
        <v>29</v>
      </c>
      <c r="XE128" s="1701" t="s">
        <v>29</v>
      </c>
      <c r="XF128" s="1701" t="s">
        <v>29</v>
      </c>
      <c r="XG128" s="1701" t="s">
        <v>20</v>
      </c>
      <c r="XH128" s="1702"/>
      <c r="XI128" s="1739" t="s">
        <v>29</v>
      </c>
      <c r="XJ128" s="1701" t="s">
        <v>20</v>
      </c>
      <c r="XK128" s="1701" t="s">
        <v>20</v>
      </c>
      <c r="XL128" s="1701" t="s">
        <v>20</v>
      </c>
      <c r="XM128" s="1801"/>
      <c r="XN128" s="1739"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1" t="s">
        <v>29</v>
      </c>
      <c r="YB128" s="1702"/>
      <c r="YC128" s="181" t="s">
        <v>20</v>
      </c>
      <c r="YD128" s="182" t="s">
        <v>29</v>
      </c>
      <c r="YE128" s="182" t="s">
        <v>20</v>
      </c>
      <c r="YF128" s="182" t="s">
        <v>29</v>
      </c>
      <c r="YG128" s="234"/>
      <c r="YH128" s="181" t="s">
        <v>591</v>
      </c>
      <c r="YI128" s="1701" t="s">
        <v>20</v>
      </c>
      <c r="YJ128" s="1701" t="s">
        <v>20</v>
      </c>
      <c r="YK128" s="1701" t="s">
        <v>29</v>
      </c>
      <c r="YL128" s="1801"/>
      <c r="YM128" s="1739" t="s">
        <v>29</v>
      </c>
      <c r="YN128" s="1701" t="s">
        <v>20</v>
      </c>
      <c r="YO128" s="1701" t="s">
        <v>20</v>
      </c>
      <c r="YP128" s="1701" t="s">
        <v>29</v>
      </c>
      <c r="YQ128" s="1702"/>
      <c r="YR128" s="1739"/>
      <c r="YS128" s="1701"/>
      <c r="YT128" s="1701"/>
      <c r="YU128" s="1701"/>
      <c r="YV128" s="1702"/>
      <c r="YW128" s="1739" t="s">
        <v>29</v>
      </c>
      <c r="YX128" s="1701" t="s">
        <v>29</v>
      </c>
      <c r="YY128" s="1701" t="s">
        <v>20</v>
      </c>
      <c r="YZ128" s="1701" t="s">
        <v>29</v>
      </c>
      <c r="ZA128" s="1702"/>
      <c r="ZB128" s="1739" t="s">
        <v>20</v>
      </c>
      <c r="ZC128" s="1701" t="s">
        <v>29</v>
      </c>
      <c r="ZD128" s="1701" t="s">
        <v>20</v>
      </c>
      <c r="ZE128" s="1701" t="s">
        <v>29</v>
      </c>
      <c r="ZF128" s="1702"/>
      <c r="ZG128" s="1739" t="s">
        <v>29</v>
      </c>
      <c r="ZH128" s="1701" t="s">
        <v>29</v>
      </c>
      <c r="ZI128" s="1701" t="s">
        <v>20</v>
      </c>
      <c r="ZJ128" s="1701" t="s">
        <v>20</v>
      </c>
      <c r="ZK128" s="1702"/>
      <c r="ZL128" s="1739" t="s">
        <v>29</v>
      </c>
      <c r="ZM128" s="1701" t="s">
        <v>20</v>
      </c>
      <c r="ZN128" s="1701" t="s">
        <v>20</v>
      </c>
      <c r="ZO128" s="1701" t="s">
        <v>20</v>
      </c>
      <c r="ZP128" s="1702"/>
      <c r="ZQ128" s="1739" t="s">
        <v>29</v>
      </c>
      <c r="ZR128" s="1701" t="s">
        <v>29</v>
      </c>
      <c r="ZS128" s="1701" t="s">
        <v>20</v>
      </c>
      <c r="ZT128" s="1701" t="s">
        <v>29</v>
      </c>
      <c r="ZU128" s="1702"/>
      <c r="ZV128" s="1739" t="s">
        <v>20</v>
      </c>
      <c r="ZW128" s="1701" t="s">
        <v>20</v>
      </c>
      <c r="ZX128" s="1701" t="s">
        <v>29</v>
      </c>
      <c r="ZY128" s="1701" t="s">
        <v>20</v>
      </c>
      <c r="ZZ128" s="1702"/>
      <c r="AAA128" s="1838" t="s">
        <v>2496</v>
      </c>
      <c r="AAB128" s="1838"/>
      <c r="AAC128" s="1838"/>
      <c r="AAD128" s="1838"/>
      <c r="AAE128" s="1838"/>
      <c r="AAF128" s="1846" t="s">
        <v>29</v>
      </c>
      <c r="AAG128" s="1701" t="s">
        <v>29</v>
      </c>
      <c r="AAH128" s="1701" t="s">
        <v>20</v>
      </c>
      <c r="AAI128" s="1701"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1" t="s">
        <v>29</v>
      </c>
      <c r="ABI128" s="1702"/>
      <c r="ABJ128" s="1739" t="s">
        <v>20</v>
      </c>
      <c r="ABK128" s="1701" t="s">
        <v>29</v>
      </c>
      <c r="ABL128" s="1701" t="s">
        <v>29</v>
      </c>
      <c r="ABM128" s="1701" t="s">
        <v>20</v>
      </c>
      <c r="ABN128" s="1801"/>
      <c r="ABO128" s="1739" t="s">
        <v>29</v>
      </c>
      <c r="ABP128" s="1701" t="s">
        <v>29</v>
      </c>
      <c r="ABQ128" s="1701" t="s">
        <v>29</v>
      </c>
      <c r="ABR128" s="1701" t="s">
        <v>20</v>
      </c>
      <c r="ABS128" s="1702" t="s">
        <v>29</v>
      </c>
      <c r="ABT128" s="1739" t="s">
        <v>29</v>
      </c>
      <c r="ABU128" s="1701" t="s">
        <v>598</v>
      </c>
      <c r="ABV128" s="182" t="s">
        <v>20</v>
      </c>
      <c r="ABW128" s="182" t="s">
        <v>20</v>
      </c>
      <c r="ABX128" s="234"/>
      <c r="ABY128" s="181" t="s">
        <v>29</v>
      </c>
      <c r="ABZ128" s="182" t="s">
        <v>591</v>
      </c>
      <c r="ACA128" s="1701" t="s">
        <v>20</v>
      </c>
      <c r="ACB128" s="1701" t="s">
        <v>20</v>
      </c>
      <c r="ACC128" s="1702"/>
      <c r="ACD128" s="1739" t="s">
        <v>29</v>
      </c>
      <c r="ACE128" s="1701" t="s">
        <v>20</v>
      </c>
      <c r="ACF128" s="1701" t="s">
        <v>20</v>
      </c>
      <c r="ACG128" s="1701" t="s">
        <v>29</v>
      </c>
      <c r="ACH128" s="1702"/>
      <c r="ACI128" s="1739" t="s">
        <v>20</v>
      </c>
      <c r="ACJ128" s="1701" t="s">
        <v>20</v>
      </c>
      <c r="ACK128" s="1701" t="s">
        <v>20</v>
      </c>
      <c r="ACL128" s="1701" t="s">
        <v>20</v>
      </c>
      <c r="ACM128" s="1702"/>
      <c r="ACN128" s="1739" t="s">
        <v>29</v>
      </c>
      <c r="ACO128" s="1701" t="s">
        <v>29</v>
      </c>
      <c r="ACP128" s="1701" t="s">
        <v>20</v>
      </c>
      <c r="ACQ128" s="1701" t="s">
        <v>29</v>
      </c>
      <c r="ACR128" s="1702"/>
      <c r="ACS128" s="1739" t="s">
        <v>20</v>
      </c>
      <c r="ACT128" s="1701" t="s">
        <v>20</v>
      </c>
      <c r="ACU128" s="1701" t="s">
        <v>29</v>
      </c>
      <c r="ACV128" s="1701" t="s">
        <v>20</v>
      </c>
      <c r="ACW128" s="1702"/>
      <c r="ACX128" s="1838"/>
      <c r="ACY128" s="1838"/>
      <c r="ACZ128" s="1838"/>
      <c r="ADA128" s="1838"/>
      <c r="ADB128" s="1838"/>
      <c r="ADC128" s="1739" t="s">
        <v>20</v>
      </c>
      <c r="ADD128" s="1701" t="s">
        <v>29</v>
      </c>
      <c r="ADE128" s="1701" t="s">
        <v>29</v>
      </c>
      <c r="ADF128" s="1701" t="s">
        <v>20</v>
      </c>
      <c r="ADG128" s="1702"/>
      <c r="ADH128" s="1739"/>
      <c r="ADI128" s="1701"/>
      <c r="ADJ128" s="1701"/>
      <c r="ADK128" s="1701"/>
      <c r="ADL128" s="1702"/>
      <c r="ADM128" s="1838" t="e">
        <v>#N/A</v>
      </c>
      <c r="ADN128" s="1838" t="e">
        <v>#N/A</v>
      </c>
      <c r="ADO128" s="1838" t="e">
        <v>#N/A</v>
      </c>
      <c r="ADP128" s="1838" t="e">
        <v>#N/A</v>
      </c>
      <c r="ADQ128" s="1838" t="e">
        <v>#N/A</v>
      </c>
      <c r="ADR128" s="44" t="s">
        <v>236</v>
      </c>
      <c r="ADS128" s="140" t="s">
        <v>1520</v>
      </c>
      <c r="ADT128" s="2086">
        <f>COUNTIF($ABE128:$ADL128,"*○*")</f>
        <v>21</v>
      </c>
      <c r="ADU128" s="2087">
        <f>COUNTIF($ABE128:$ADL128,"*●*")</f>
        <v>20</v>
      </c>
      <c r="ADV128" s="2087">
        <f>SUM(ADT128:ADU128)</f>
        <v>41</v>
      </c>
      <c r="ADW128" s="95">
        <f>IFERROR(ADT128/ADV128,"")</f>
        <v>0.51219512195121952</v>
      </c>
      <c r="ADX128" s="2086">
        <f>COUNTIF($ACI128:$ADL128,"*○*")</f>
        <v>10</v>
      </c>
      <c r="ADY128" s="2087">
        <f>COUNTIF($ACI128:$ADL128,"*●*")</f>
        <v>6</v>
      </c>
      <c r="ADZ128" s="2087">
        <f>SUM(ADX128:ADY128)</f>
        <v>16</v>
      </c>
      <c r="AEA128" s="95">
        <f>IFERROR(ADX128/ADZ128,"")</f>
        <v>0.625</v>
      </c>
    </row>
    <row r="129" spans="1:852" s="32" customFormat="1" ht="17.25">
      <c r="A129" s="1724"/>
      <c r="B129" s="2187" t="s">
        <v>552</v>
      </c>
      <c r="C129" s="1095" t="s">
        <v>2028</v>
      </c>
      <c r="D129" s="1096">
        <f t="shared" si="86"/>
        <v>88</v>
      </c>
      <c r="E129" s="1097">
        <f t="shared" si="87"/>
        <v>84</v>
      </c>
      <c r="F129" s="1097">
        <f t="shared" si="88"/>
        <v>172</v>
      </c>
      <c r="G129" s="2188">
        <f t="shared" si="89"/>
        <v>0.51162790697674421</v>
      </c>
      <c r="H129" s="2189"/>
      <c r="I129" s="2189"/>
      <c r="J129" s="2189"/>
      <c r="K129" s="2189"/>
      <c r="L129" s="2189"/>
      <c r="M129" s="2189"/>
      <c r="N129" s="2189"/>
      <c r="O129" s="2189"/>
      <c r="P129" s="2189"/>
      <c r="Q129" s="2189"/>
      <c r="R129" s="2189"/>
      <c r="S129" s="2189"/>
      <c r="T129" s="2189"/>
      <c r="U129" s="2189"/>
      <c r="V129" s="2189"/>
      <c r="W129" s="2189"/>
      <c r="X129" s="2189"/>
      <c r="Y129" s="2189"/>
      <c r="Z129" s="2189"/>
      <c r="AA129" s="2189"/>
      <c r="AB129" s="2189"/>
      <c r="AC129" s="2189"/>
      <c r="AD129" s="2189"/>
      <c r="AE129" s="2189"/>
      <c r="AF129" s="2189"/>
      <c r="AG129" s="2189"/>
      <c r="AH129" s="2189"/>
      <c r="AI129" s="2189"/>
      <c r="AJ129" s="2189"/>
      <c r="AK129" s="2189"/>
      <c r="AL129" s="2189"/>
      <c r="AM129" s="2189"/>
      <c r="AN129" s="2189"/>
      <c r="AO129" s="2189"/>
      <c r="AP129" s="2189"/>
      <c r="AQ129" s="2189"/>
      <c r="AR129" s="2189"/>
      <c r="AS129" s="2189"/>
      <c r="AT129" s="2189"/>
      <c r="AU129" s="2189"/>
      <c r="AV129" s="2189"/>
      <c r="AW129" s="2189"/>
      <c r="AX129" s="2189"/>
      <c r="AY129" s="2189"/>
      <c r="AZ129" s="2189"/>
      <c r="BA129" s="2189"/>
      <c r="BB129" s="2189"/>
      <c r="BC129" s="2189"/>
      <c r="BD129" s="2189"/>
      <c r="BE129" s="2189"/>
      <c r="BF129" s="2189"/>
      <c r="BG129" s="2189"/>
      <c r="BH129" s="2189"/>
      <c r="BI129" s="2189"/>
      <c r="BJ129" s="2189"/>
      <c r="BK129" s="2189"/>
      <c r="BL129" s="2189"/>
      <c r="BM129" s="2189"/>
      <c r="BN129" s="2189"/>
      <c r="BO129" s="2189"/>
      <c r="BP129" s="2189"/>
      <c r="BQ129" s="2189"/>
      <c r="BR129" s="2189"/>
      <c r="BS129" s="2189"/>
      <c r="BT129" s="2189"/>
      <c r="BU129" s="2189"/>
      <c r="BV129" s="2189"/>
      <c r="BW129" s="2189"/>
      <c r="BX129" s="2189"/>
      <c r="BY129" s="2189"/>
      <c r="BZ129" s="2189"/>
      <c r="CA129" s="2189"/>
      <c r="CB129" s="2189"/>
      <c r="CC129" s="2189"/>
      <c r="CD129" s="2189"/>
      <c r="CE129" s="2189"/>
      <c r="CF129" s="2189"/>
      <c r="CG129" s="2189"/>
      <c r="CH129" s="2189"/>
      <c r="CI129" s="2189"/>
      <c r="CJ129" s="2189"/>
      <c r="CK129" s="2189"/>
      <c r="CL129" s="2189"/>
      <c r="CM129" s="2189"/>
      <c r="CN129" s="2189"/>
      <c r="CO129" s="2189"/>
      <c r="CP129" s="2189"/>
      <c r="CQ129" s="2189"/>
      <c r="CR129" s="2189"/>
      <c r="CS129" s="2189"/>
      <c r="CT129" s="2189"/>
      <c r="CU129" s="2189"/>
      <c r="CV129" s="2189"/>
      <c r="CW129" s="2190"/>
      <c r="CX129" s="2189"/>
      <c r="CY129" s="2189"/>
      <c r="CZ129" s="2189"/>
      <c r="DA129" s="1109"/>
      <c r="DB129" s="2189"/>
      <c r="DC129" s="2189"/>
      <c r="DD129" s="2189"/>
      <c r="DE129" s="2189"/>
      <c r="DF129" s="2189"/>
      <c r="DG129" s="2190"/>
      <c r="DH129" s="2189"/>
      <c r="DI129" s="2189"/>
      <c r="DJ129" s="2189"/>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2"/>
      <c r="IB129" s="2191"/>
      <c r="IC129" s="1689"/>
      <c r="ID129" s="1689"/>
      <c r="IE129" s="1689"/>
      <c r="IF129" s="2192"/>
      <c r="IG129" s="2191"/>
      <c r="IH129" s="1689"/>
      <c r="II129" s="1689"/>
      <c r="IJ129" s="1689"/>
      <c r="IK129" s="2192"/>
      <c r="IL129" s="2191"/>
      <c r="IM129" s="1689"/>
      <c r="IN129" s="1689"/>
      <c r="IO129" s="1689"/>
      <c r="IP129" s="2192"/>
      <c r="IQ129" s="2191"/>
      <c r="IR129" s="1689"/>
      <c r="IS129" s="1689"/>
      <c r="IT129" s="1689"/>
      <c r="IU129" s="2192"/>
      <c r="IV129" s="2191"/>
      <c r="IW129" s="1689"/>
      <c r="IX129" s="1689"/>
      <c r="IY129" s="1689"/>
      <c r="IZ129" s="2192"/>
      <c r="JA129" s="2191"/>
      <c r="JB129" s="1689"/>
      <c r="JC129" s="1689"/>
      <c r="JD129" s="1689"/>
      <c r="JE129" s="2192"/>
      <c r="JF129" s="2191"/>
      <c r="JG129" s="1689"/>
      <c r="JH129" s="1689"/>
      <c r="JI129" s="1689"/>
      <c r="JJ129" s="2192"/>
      <c r="JK129" s="2191"/>
      <c r="JL129" s="1689"/>
      <c r="JM129" s="1689"/>
      <c r="JN129" s="1689"/>
      <c r="JO129" s="2192"/>
      <c r="JP129" s="2191"/>
      <c r="JQ129" s="1689"/>
      <c r="JR129" s="1689"/>
      <c r="JS129" s="1689"/>
      <c r="JT129" s="2192"/>
      <c r="JU129" s="2191"/>
      <c r="JV129" s="1689"/>
      <c r="JW129" s="1689"/>
      <c r="JX129" s="1689"/>
      <c r="JY129" s="2192"/>
      <c r="JZ129" s="2191"/>
      <c r="KA129" s="1689"/>
      <c r="KB129" s="1689"/>
      <c r="KC129" s="1689"/>
      <c r="KD129" s="2192"/>
      <c r="KE129" s="2191"/>
      <c r="KF129" s="1689"/>
      <c r="KG129" s="1689"/>
      <c r="KH129" s="1689"/>
      <c r="KI129" s="2192"/>
      <c r="KJ129" s="2191"/>
      <c r="KK129" s="1689"/>
      <c r="KL129" s="1689"/>
      <c r="KM129" s="1689"/>
      <c r="KN129" s="2192"/>
      <c r="KO129" s="2191"/>
      <c r="KP129" s="1689"/>
      <c r="KQ129" s="1689"/>
      <c r="KR129" s="1689"/>
      <c r="KS129" s="2192"/>
      <c r="KT129" s="2191"/>
      <c r="KU129" s="1689"/>
      <c r="KV129" s="1689"/>
      <c r="KW129" s="1689"/>
      <c r="KX129" s="2192"/>
      <c r="KY129" s="2191"/>
      <c r="KZ129" s="1689"/>
      <c r="LA129" s="1689"/>
      <c r="LB129" s="1689"/>
      <c r="LC129" s="2192"/>
      <c r="LD129" s="2191"/>
      <c r="LE129" s="1689"/>
      <c r="LF129" s="1689"/>
      <c r="LG129" s="1689"/>
      <c r="LH129" s="2192"/>
      <c r="LI129" s="2191"/>
      <c r="LJ129" s="1689"/>
      <c r="LK129" s="1689"/>
      <c r="LL129" s="1689"/>
      <c r="LM129" s="2192"/>
      <c r="LN129" s="2191"/>
      <c r="LO129" s="1689"/>
      <c r="LP129" s="1689"/>
      <c r="LQ129" s="1689"/>
      <c r="LR129" s="2191"/>
      <c r="LS129" s="1689"/>
      <c r="LT129" s="1689"/>
      <c r="LU129" s="1689"/>
      <c r="LV129" s="2191"/>
      <c r="LW129" s="1689"/>
      <c r="LX129" s="1689"/>
      <c r="LY129" s="1689"/>
      <c r="LZ129" s="2191"/>
      <c r="MA129" s="1689"/>
      <c r="MB129" s="1689"/>
      <c r="MC129" s="1689"/>
      <c r="MD129" s="2191"/>
      <c r="ME129" s="1689"/>
      <c r="MF129" s="1689"/>
      <c r="MG129" s="1689"/>
      <c r="MH129" s="2191"/>
      <c r="MI129" s="1689"/>
      <c r="MJ129" s="1689"/>
      <c r="MK129" s="1722"/>
      <c r="ML129" s="2191"/>
      <c r="MM129" s="1689"/>
      <c r="MN129" s="1689"/>
      <c r="MO129" s="2193"/>
      <c r="MP129" s="2191"/>
      <c r="MQ129" s="1689"/>
      <c r="MR129" s="1689"/>
      <c r="MS129" s="2192"/>
      <c r="MT129" s="2191"/>
      <c r="MU129" s="1689"/>
      <c r="MV129" s="1689"/>
      <c r="MW129" s="2192"/>
      <c r="MX129" s="2191"/>
      <c r="MY129" s="1689"/>
      <c r="MZ129" s="1689"/>
      <c r="NA129" s="2192"/>
      <c r="NB129" s="2191"/>
      <c r="NC129" s="1689"/>
      <c r="ND129" s="1689"/>
      <c r="NE129" s="2192"/>
      <c r="NF129" s="2191"/>
      <c r="NG129" s="1689"/>
      <c r="NH129" s="1689"/>
      <c r="NI129" s="2192"/>
      <c r="NJ129" s="2191"/>
      <c r="NK129" s="1689"/>
      <c r="NL129" s="1689"/>
      <c r="NM129" s="2192"/>
      <c r="NN129" s="2191"/>
      <c r="NO129" s="1689"/>
      <c r="NP129" s="1689"/>
      <c r="NQ129" s="2192"/>
      <c r="NR129" s="2191"/>
      <c r="NS129" s="1689"/>
      <c r="NT129" s="1689"/>
      <c r="NU129" s="2192"/>
      <c r="NV129" s="2191"/>
      <c r="NW129" s="1689"/>
      <c r="NX129" s="1689"/>
      <c r="NY129" s="2192"/>
      <c r="NZ129" s="2191"/>
      <c r="OA129" s="1689"/>
      <c r="OB129" s="1689"/>
      <c r="OC129" s="1689"/>
      <c r="OD129" s="2192"/>
      <c r="OE129" s="2191"/>
      <c r="OF129" s="1689"/>
      <c r="OG129" s="2194"/>
      <c r="OH129" s="2194"/>
      <c r="OI129" s="2195"/>
      <c r="OJ129" s="2196"/>
      <c r="OK129" s="2194"/>
      <c r="OL129" s="2194"/>
      <c r="OM129" s="2197"/>
      <c r="ON129" s="2196"/>
      <c r="OO129" s="2194"/>
      <c r="OP129" s="2194"/>
      <c r="OQ129" s="2195"/>
      <c r="OR129" s="2196"/>
      <c r="OS129" s="2194"/>
      <c r="OT129" s="2198"/>
      <c r="OU129" s="2199"/>
      <c r="OV129" s="2191"/>
      <c r="OW129" s="1689"/>
      <c r="OX129" s="1689"/>
      <c r="OY129" s="1689"/>
      <c r="OZ129" s="2192"/>
      <c r="PA129" s="2191"/>
      <c r="PB129" s="1689"/>
      <c r="PC129" s="1689"/>
      <c r="PD129" s="1689"/>
      <c r="PE129" s="2192"/>
      <c r="PF129" s="2196"/>
      <c r="PG129" s="2194"/>
      <c r="PH129" s="2194"/>
      <c r="PI129" s="2195"/>
      <c r="PJ129" s="2196"/>
      <c r="PK129" s="2194"/>
      <c r="PL129" s="2194"/>
      <c r="PM129" s="2195"/>
      <c r="PN129" s="2196"/>
      <c r="PO129" s="2194"/>
      <c r="PP129" s="2194"/>
      <c r="PQ129" s="2195"/>
      <c r="PR129" s="2196"/>
      <c r="PS129" s="2194"/>
      <c r="PT129" s="2194"/>
      <c r="PU129" s="2192"/>
      <c r="PV129" s="2200"/>
      <c r="PW129" s="2201"/>
      <c r="PX129" s="2201"/>
      <c r="PY129" s="2202"/>
      <c r="PZ129" s="2200"/>
      <c r="QA129" s="2201"/>
      <c r="QB129" s="2201"/>
      <c r="QC129" s="2202"/>
      <c r="QD129" s="2200"/>
      <c r="QE129" s="1689"/>
      <c r="QF129" s="1689"/>
      <c r="QG129" s="2192"/>
      <c r="QH129" s="2191"/>
      <c r="QI129" s="1689"/>
      <c r="QJ129" s="1689"/>
      <c r="QK129" s="1689"/>
      <c r="QL129" s="1690"/>
      <c r="QM129" s="1688"/>
      <c r="QN129" s="1689"/>
      <c r="QO129" s="1689"/>
      <c r="QP129" s="1689"/>
      <c r="QQ129" s="1722"/>
      <c r="QR129" s="2203"/>
      <c r="QS129" s="2204"/>
      <c r="QT129" s="2204"/>
      <c r="QU129" s="2205"/>
      <c r="QV129" s="2192"/>
      <c r="QW129" s="2191"/>
      <c r="QX129" s="1689"/>
      <c r="QY129" s="1689"/>
      <c r="QZ129" s="1689"/>
      <c r="RA129" s="2192"/>
      <c r="RB129" s="2191"/>
      <c r="RC129" s="1689"/>
      <c r="RD129" s="1689"/>
      <c r="RE129" s="1689"/>
      <c r="RF129" s="2192"/>
      <c r="RG129" s="2191"/>
      <c r="RH129" s="1689"/>
      <c r="RI129" s="1689"/>
      <c r="RJ129" s="1689"/>
      <c r="RK129" s="2192"/>
      <c r="RL129" s="2191"/>
      <c r="RM129" s="1689"/>
      <c r="RN129" s="1689"/>
      <c r="RO129" s="1689"/>
      <c r="RP129" s="2192"/>
      <c r="RQ129" s="2191"/>
      <c r="RR129" s="1689"/>
      <c r="RS129" s="1689"/>
      <c r="RT129" s="2192"/>
      <c r="RU129" s="2191"/>
      <c r="RV129" s="1689"/>
      <c r="RW129" s="1689"/>
      <c r="RX129" s="1689"/>
      <c r="RY129" s="2192"/>
      <c r="RZ129" s="2206"/>
      <c r="SA129" s="2206"/>
      <c r="SB129" s="2206"/>
      <c r="SC129" s="2206"/>
      <c r="SD129" s="2206"/>
      <c r="SE129" s="2207"/>
      <c r="SF129" s="1689"/>
      <c r="SG129" s="1689"/>
      <c r="SH129" s="1689"/>
      <c r="SI129" s="2192"/>
      <c r="SJ129" s="2206"/>
      <c r="SK129" s="2206"/>
      <c r="SL129" s="2206"/>
      <c r="SM129" s="2206"/>
      <c r="SN129" s="2206"/>
      <c r="SO129" s="1688"/>
      <c r="SP129" s="1689"/>
      <c r="SQ129" s="1689"/>
      <c r="SR129" s="1689"/>
      <c r="SS129" s="2192"/>
      <c r="ST129" s="2191"/>
      <c r="SU129" s="1689"/>
      <c r="SV129" s="1689"/>
      <c r="SW129" s="1689"/>
      <c r="SX129" s="2192"/>
      <c r="SY129" s="2191"/>
      <c r="SZ129" s="1689"/>
      <c r="TA129" s="1689"/>
      <c r="TB129" s="1689"/>
      <c r="TC129" s="2192"/>
      <c r="TD129" s="2191"/>
      <c r="TE129" s="1689"/>
      <c r="TF129" s="1689"/>
      <c r="TG129" s="1689"/>
      <c r="TH129" s="2191"/>
      <c r="TI129" s="1689"/>
      <c r="TJ129" s="1689"/>
      <c r="TK129" s="1689"/>
      <c r="TL129" s="2191"/>
      <c r="TM129" s="1689"/>
      <c r="TN129" s="1689"/>
      <c r="TO129" s="1689"/>
      <c r="TP129" s="2192"/>
      <c r="TQ129" s="2191"/>
      <c r="TR129" s="1689"/>
      <c r="TS129" s="1689"/>
      <c r="TT129" s="1722"/>
      <c r="TU129" s="2191"/>
      <c r="TV129" s="1689"/>
      <c r="TW129" s="1689"/>
      <c r="TX129" s="2192"/>
      <c r="TY129" s="2196"/>
      <c r="TZ129" s="2194"/>
      <c r="UA129" s="2194"/>
      <c r="UB129" s="2194"/>
      <c r="UC129" s="2195"/>
      <c r="UD129" s="2196"/>
      <c r="UE129" s="2194"/>
      <c r="UF129" s="2194"/>
      <c r="UG129" s="2194"/>
      <c r="UH129" s="2195"/>
      <c r="UI129" s="2196"/>
      <c r="UJ129" s="2194"/>
      <c r="UK129" s="2194"/>
      <c r="UL129" s="2194"/>
      <c r="UM129" s="2192"/>
      <c r="UN129" s="2191"/>
      <c r="UO129" s="1689"/>
      <c r="UP129" s="1689"/>
      <c r="UQ129" s="2201"/>
      <c r="UR129" s="2202"/>
      <c r="US129" s="2200"/>
      <c r="UT129" s="2201"/>
      <c r="UU129" s="2201"/>
      <c r="UV129" s="2201"/>
      <c r="UW129" s="2202"/>
      <c r="UX129" s="2200"/>
      <c r="UY129" s="2201"/>
      <c r="UZ129" s="2201"/>
      <c r="VA129" s="2201"/>
      <c r="VB129" s="2202"/>
      <c r="VC129" s="2200" t="s">
        <v>20</v>
      </c>
      <c r="VD129" s="2204" t="s">
        <v>20</v>
      </c>
      <c r="VE129" s="2204" t="s">
        <v>20</v>
      </c>
      <c r="VF129" s="2204" t="s">
        <v>29</v>
      </c>
      <c r="VG129" s="2205"/>
      <c r="VH129" s="2208" t="s">
        <v>29</v>
      </c>
      <c r="VI129" s="1689" t="s">
        <v>20</v>
      </c>
      <c r="VJ129" s="1689" t="s">
        <v>20</v>
      </c>
      <c r="VK129" s="2209" t="s">
        <v>1011</v>
      </c>
      <c r="VL129" s="2192"/>
      <c r="VM129" s="2210" t="s">
        <v>29</v>
      </c>
      <c r="VN129" s="1825" t="s">
        <v>29</v>
      </c>
      <c r="VO129" s="1825" t="s">
        <v>20</v>
      </c>
      <c r="VP129" s="1852" t="s">
        <v>29</v>
      </c>
      <c r="VQ129" s="2210" t="s">
        <v>20</v>
      </c>
      <c r="VR129" s="1825" t="s">
        <v>29</v>
      </c>
      <c r="VS129" s="1825" t="s">
        <v>29</v>
      </c>
      <c r="VT129" s="1825" t="s">
        <v>29</v>
      </c>
      <c r="VU129" s="2211"/>
      <c r="VV129" s="2210" t="s">
        <v>20</v>
      </c>
      <c r="VW129" s="1825" t="s">
        <v>20</v>
      </c>
      <c r="VX129" s="1825" t="s">
        <v>29</v>
      </c>
      <c r="VY129" s="1825" t="s">
        <v>20</v>
      </c>
      <c r="VZ129" s="2211"/>
      <c r="WA129" s="2210" t="s">
        <v>29</v>
      </c>
      <c r="WB129" s="1825" t="s">
        <v>20</v>
      </c>
      <c r="WC129" s="1825" t="s">
        <v>29</v>
      </c>
      <c r="WD129" s="1825" t="s">
        <v>20</v>
      </c>
      <c r="WE129" s="2211"/>
      <c r="WF129" s="2210" t="s">
        <v>20</v>
      </c>
      <c r="WG129" s="1825" t="s">
        <v>29</v>
      </c>
      <c r="WH129" s="1825" t="s">
        <v>20</v>
      </c>
      <c r="WI129" s="1825" t="s">
        <v>20</v>
      </c>
      <c r="WJ129" s="2211"/>
      <c r="WK129" s="2210" t="s">
        <v>20</v>
      </c>
      <c r="WL129" s="1825" t="s">
        <v>29</v>
      </c>
      <c r="WM129" s="1825" t="s">
        <v>29</v>
      </c>
      <c r="WN129" s="1825" t="s">
        <v>29</v>
      </c>
      <c r="WO129" s="2211"/>
      <c r="WP129" s="2210" t="s">
        <v>20</v>
      </c>
      <c r="WQ129" s="1825" t="s">
        <v>20</v>
      </c>
      <c r="WR129" s="1825" t="s">
        <v>20</v>
      </c>
      <c r="WS129" s="1826" t="s">
        <v>20</v>
      </c>
      <c r="WT129" s="2212" t="s">
        <v>29</v>
      </c>
      <c r="WU129" s="2201" t="s">
        <v>29</v>
      </c>
      <c r="WV129" s="2201" t="s">
        <v>29</v>
      </c>
      <c r="WW129" s="2201" t="s">
        <v>29</v>
      </c>
      <c r="WX129" s="2213"/>
      <c r="WY129" s="2200" t="s">
        <v>29</v>
      </c>
      <c r="WZ129" s="2201" t="s">
        <v>20</v>
      </c>
      <c r="XA129" s="2201" t="s">
        <v>29</v>
      </c>
      <c r="XB129" s="2201" t="s">
        <v>29</v>
      </c>
      <c r="XC129" s="2202"/>
      <c r="XD129" s="2200" t="s">
        <v>598</v>
      </c>
      <c r="XE129" s="1825" t="s">
        <v>29</v>
      </c>
      <c r="XF129" s="2204" t="s">
        <v>20</v>
      </c>
      <c r="XG129" s="2204" t="s">
        <v>29</v>
      </c>
      <c r="XH129" s="2214"/>
      <c r="XI129" s="2208" t="s">
        <v>20</v>
      </c>
      <c r="XJ129" s="2204" t="s">
        <v>29</v>
      </c>
      <c r="XK129" s="2204" t="s">
        <v>29</v>
      </c>
      <c r="XL129" s="2204" t="s">
        <v>591</v>
      </c>
      <c r="XM129" s="1852"/>
      <c r="XN129" s="2200" t="s">
        <v>29</v>
      </c>
      <c r="XO129" s="2201" t="s">
        <v>29</v>
      </c>
      <c r="XP129" s="2201" t="s">
        <v>29</v>
      </c>
      <c r="XQ129" s="2201" t="s">
        <v>29</v>
      </c>
      <c r="XR129" s="2202"/>
      <c r="XS129" s="2200" t="s">
        <v>29</v>
      </c>
      <c r="XT129" s="2201" t="s">
        <v>29</v>
      </c>
      <c r="XU129" s="2201" t="s">
        <v>29</v>
      </c>
      <c r="XV129" s="2201" t="s">
        <v>20</v>
      </c>
      <c r="XW129" s="2202"/>
      <c r="XX129" s="2200" t="s">
        <v>598</v>
      </c>
      <c r="XY129" s="2204" t="s">
        <v>20</v>
      </c>
      <c r="XZ129" s="2204" t="s">
        <v>20</v>
      </c>
      <c r="YA129" s="2204" t="s">
        <v>29</v>
      </c>
      <c r="YB129" s="2214"/>
      <c r="YC129" s="2208" t="s">
        <v>591</v>
      </c>
      <c r="YD129" s="1825" t="s">
        <v>29</v>
      </c>
      <c r="YE129" s="1825" t="s">
        <v>29</v>
      </c>
      <c r="YF129" s="1825" t="s">
        <v>20</v>
      </c>
      <c r="YG129" s="2211"/>
      <c r="YH129" s="2210" t="s">
        <v>29</v>
      </c>
      <c r="YI129" s="1825" t="s">
        <v>29</v>
      </c>
      <c r="YJ129" s="1825" t="s">
        <v>20</v>
      </c>
      <c r="YK129" s="1825" t="s">
        <v>29</v>
      </c>
      <c r="YL129" s="1852"/>
      <c r="YM129" s="2210" t="s">
        <v>20</v>
      </c>
      <c r="YN129" s="1825" t="s">
        <v>29</v>
      </c>
      <c r="YO129" s="1825" t="s">
        <v>29</v>
      </c>
      <c r="YP129" s="1825" t="s">
        <v>20</v>
      </c>
      <c r="YQ129" s="2211"/>
      <c r="YR129" s="2210" t="s">
        <v>29</v>
      </c>
      <c r="YS129" s="1825" t="s">
        <v>20</v>
      </c>
      <c r="YT129" s="1825" t="s">
        <v>29</v>
      </c>
      <c r="YU129" s="1825" t="s">
        <v>20</v>
      </c>
      <c r="YV129" s="2211"/>
      <c r="YW129" s="2210" t="s">
        <v>29</v>
      </c>
      <c r="YX129" s="1825" t="s">
        <v>29</v>
      </c>
      <c r="YY129" s="1825" t="s">
        <v>29</v>
      </c>
      <c r="YZ129" s="1825" t="s">
        <v>20</v>
      </c>
      <c r="ZA129" s="2211"/>
      <c r="ZB129" s="2210" t="s">
        <v>29</v>
      </c>
      <c r="ZC129" s="1825" t="s">
        <v>29</v>
      </c>
      <c r="ZD129" s="1825" t="s">
        <v>20</v>
      </c>
      <c r="ZE129" s="1825" t="s">
        <v>20</v>
      </c>
      <c r="ZF129" s="2211"/>
      <c r="ZG129" s="2210" t="s">
        <v>20</v>
      </c>
      <c r="ZH129" s="1825" t="s">
        <v>29</v>
      </c>
      <c r="ZI129" s="1825" t="s">
        <v>20</v>
      </c>
      <c r="ZJ129" s="1825" t="s">
        <v>29</v>
      </c>
      <c r="ZK129" s="2211"/>
      <c r="ZL129" s="2210"/>
      <c r="ZM129" s="1825"/>
      <c r="ZN129" s="1825"/>
      <c r="ZO129" s="1825"/>
      <c r="ZP129" s="2211"/>
      <c r="ZQ129" s="2210" t="s">
        <v>29</v>
      </c>
      <c r="ZR129" s="1825" t="s">
        <v>29</v>
      </c>
      <c r="ZS129" s="1825" t="s">
        <v>20</v>
      </c>
      <c r="ZT129" s="1825" t="s">
        <v>29</v>
      </c>
      <c r="ZU129" s="2211"/>
      <c r="ZV129" s="2210" t="s">
        <v>29</v>
      </c>
      <c r="ZW129" s="1825" t="s">
        <v>20</v>
      </c>
      <c r="ZX129" s="1825" t="s">
        <v>29</v>
      </c>
      <c r="ZY129" s="1825" t="s">
        <v>20</v>
      </c>
      <c r="ZZ129" s="2211"/>
      <c r="AAA129" s="2215" t="s">
        <v>29</v>
      </c>
      <c r="AAB129" s="2216" t="s">
        <v>20</v>
      </c>
      <c r="AAC129" s="2216" t="s">
        <v>20</v>
      </c>
      <c r="AAD129" s="2216" t="s">
        <v>20</v>
      </c>
      <c r="AAE129" s="2216"/>
      <c r="AAF129" s="2217" t="s">
        <v>20</v>
      </c>
      <c r="AAG129" s="2194" t="s">
        <v>20</v>
      </c>
      <c r="AAH129" s="2194" t="s">
        <v>20</v>
      </c>
      <c r="AAI129" s="2194" t="s">
        <v>20</v>
      </c>
      <c r="AAJ129" s="2218"/>
      <c r="AAK129" s="2217" t="s">
        <v>762</v>
      </c>
      <c r="AAL129" s="1825" t="s">
        <v>29</v>
      </c>
      <c r="AAM129" s="2194" t="s">
        <v>20</v>
      </c>
      <c r="AAN129" s="2194" t="s">
        <v>20</v>
      </c>
      <c r="AAO129" s="2195"/>
      <c r="AAP129" s="2216" t="s">
        <v>20</v>
      </c>
      <c r="AAQ129" s="2216" t="s">
        <v>20</v>
      </c>
      <c r="AAR129" s="2216" t="s">
        <v>29</v>
      </c>
      <c r="AAS129" s="2216" t="s">
        <v>20</v>
      </c>
      <c r="AAT129" s="2216"/>
      <c r="AAU129" s="2217" t="s">
        <v>20</v>
      </c>
      <c r="AAV129" s="2194" t="s">
        <v>29</v>
      </c>
      <c r="AAW129" s="2194" t="s">
        <v>20</v>
      </c>
      <c r="AAX129" s="2194" t="s">
        <v>20</v>
      </c>
      <c r="AAY129" s="2195"/>
      <c r="AAZ129" s="2196" t="s">
        <v>20</v>
      </c>
      <c r="ABA129" s="2194" t="s">
        <v>20</v>
      </c>
      <c r="ABB129" s="2194" t="s">
        <v>20</v>
      </c>
      <c r="ABC129" s="2194" t="s">
        <v>780</v>
      </c>
      <c r="ABD129" s="2211"/>
      <c r="ABE129" s="2210" t="s">
        <v>20</v>
      </c>
      <c r="ABF129" s="1825" t="s">
        <v>29</v>
      </c>
      <c r="ABG129" s="1825" t="s">
        <v>29</v>
      </c>
      <c r="ABH129" s="1825" t="s">
        <v>20</v>
      </c>
      <c r="ABI129" s="2211"/>
      <c r="ABJ129" s="2210" t="s">
        <v>20</v>
      </c>
      <c r="ABK129" s="1825" t="s">
        <v>29</v>
      </c>
      <c r="ABL129" s="1825" t="s">
        <v>20</v>
      </c>
      <c r="ABM129" s="1825" t="s">
        <v>20</v>
      </c>
      <c r="ABN129" s="1852"/>
      <c r="ABO129" s="2210" t="s">
        <v>20</v>
      </c>
      <c r="ABP129" s="1825" t="s">
        <v>20</v>
      </c>
      <c r="ABQ129" s="1825" t="s">
        <v>29</v>
      </c>
      <c r="ABR129" s="1825" t="s">
        <v>20</v>
      </c>
      <c r="ABS129" s="2211"/>
      <c r="ABT129" s="2210" t="s">
        <v>29</v>
      </c>
      <c r="ABU129" s="1825" t="s">
        <v>20</v>
      </c>
      <c r="ABV129" s="1825" t="s">
        <v>20</v>
      </c>
      <c r="ABW129" s="1825" t="s">
        <v>29</v>
      </c>
      <c r="ABX129" s="2211"/>
      <c r="ABY129" s="2210" t="s">
        <v>20</v>
      </c>
      <c r="ABZ129" s="1825" t="s">
        <v>29</v>
      </c>
      <c r="ACA129" s="1825" t="s">
        <v>29</v>
      </c>
      <c r="ACB129" s="1825" t="s">
        <v>20</v>
      </c>
      <c r="ACC129" s="2211"/>
      <c r="ACD129" s="2210"/>
      <c r="ACE129" s="1825"/>
      <c r="ACF129" s="1825"/>
      <c r="ACG129" s="1825"/>
      <c r="ACH129" s="2211"/>
      <c r="ACI129" s="2210" t="s">
        <v>29</v>
      </c>
      <c r="ACJ129" s="1825" t="s">
        <v>20</v>
      </c>
      <c r="ACK129" s="1825" t="s">
        <v>20</v>
      </c>
      <c r="ACL129" s="1825" t="s">
        <v>29</v>
      </c>
      <c r="ACM129" s="2211"/>
      <c r="ACN129" s="2210" t="s">
        <v>20</v>
      </c>
      <c r="ACO129" s="1825" t="s">
        <v>20</v>
      </c>
      <c r="ACP129" s="1825" t="s">
        <v>20</v>
      </c>
      <c r="ACQ129" s="1825" t="s">
        <v>29</v>
      </c>
      <c r="ACR129" s="2211"/>
      <c r="ACS129" s="2210" t="s">
        <v>20</v>
      </c>
      <c r="ACT129" s="1825" t="s">
        <v>20</v>
      </c>
      <c r="ACU129" s="1825" t="s">
        <v>20</v>
      </c>
      <c r="ACV129" s="1825" t="s">
        <v>29</v>
      </c>
      <c r="ACW129" s="2211"/>
      <c r="ACX129" s="2215" t="s">
        <v>29</v>
      </c>
      <c r="ACY129" s="2215" t="s">
        <v>29</v>
      </c>
      <c r="ACZ129" s="2215" t="s">
        <v>20</v>
      </c>
      <c r="ADA129" s="2215" t="s">
        <v>20</v>
      </c>
      <c r="ADB129" s="2215"/>
      <c r="ADC129" s="2210" t="s">
        <v>29</v>
      </c>
      <c r="ADD129" s="1825" t="s">
        <v>20</v>
      </c>
      <c r="ADE129" s="1825" t="s">
        <v>20</v>
      </c>
      <c r="ADF129" s="1825" t="s">
        <v>20</v>
      </c>
      <c r="ADG129" s="2211"/>
      <c r="ADH129" s="2210" t="s">
        <v>29</v>
      </c>
      <c r="ADI129" s="1825" t="s">
        <v>29</v>
      </c>
      <c r="ADJ129" s="1825" t="s">
        <v>29</v>
      </c>
      <c r="ADK129" s="1825" t="s">
        <v>29</v>
      </c>
      <c r="ADL129" s="2211"/>
      <c r="ADM129" s="2215" t="s">
        <v>29</v>
      </c>
      <c r="ADN129" s="2215" t="s">
        <v>20</v>
      </c>
      <c r="ADO129" s="2215" t="s">
        <v>29</v>
      </c>
      <c r="ADP129" s="2215" t="s">
        <v>29</v>
      </c>
      <c r="ADQ129" s="2215"/>
      <c r="ADR129" s="2210" t="e">
        <v>#N/A</v>
      </c>
      <c r="ADS129" s="1825" t="e">
        <v>#N/A</v>
      </c>
      <c r="ADT129" s="1825" t="e">
        <v>#N/A</v>
      </c>
      <c r="ADU129" s="1825" t="e">
        <v>#N/A</v>
      </c>
      <c r="ADV129" s="2211" t="e">
        <v>#N/A</v>
      </c>
      <c r="ADW129" s="2187" t="s">
        <v>551</v>
      </c>
      <c r="ADX129" s="1095" t="s">
        <v>2028</v>
      </c>
      <c r="ADY129" s="2219">
        <f t="shared" ref="ADY129:ADY136" si="90">COUNTIF($ABJ129:$ADQ129,"*○*")</f>
        <v>24</v>
      </c>
      <c r="ADZ129" s="2220">
        <f t="shared" ref="ADZ129:ADZ136" si="91">COUNTIF($ABJ129:$ADQ129,"*●*")</f>
        <v>20</v>
      </c>
      <c r="AEA129" s="2220">
        <f t="shared" ref="AEA129:AEA136" si="92">SUM(ADY129:ADZ129)</f>
        <v>44</v>
      </c>
      <c r="AEB129" s="552">
        <f t="shared" ref="AEB129:AEB136" si="93">IFERROR(ADY129/AEA129,"")</f>
        <v>0.54545454545454541</v>
      </c>
      <c r="AEC129" s="2219">
        <f t="shared" ref="AEC129:AEC136" si="94">COUNTIF($ACN129:$ADQ129,"*○*")</f>
        <v>12</v>
      </c>
      <c r="AED129" s="2220">
        <f t="shared" ref="AED129:AED136" si="95">COUNTIF($ACN129:$ADQ129,"*●*")</f>
        <v>12</v>
      </c>
      <c r="AEE129" s="2220">
        <f t="shared" ref="AEE129:AEE136" si="96">SUM(AEC129:AED129)</f>
        <v>24</v>
      </c>
      <c r="AEF129" s="552">
        <f t="shared" ref="AEF129:AEF136" si="97">IFERROR(AEC129/AEE129,"")</f>
        <v>0.5</v>
      </c>
    </row>
    <row r="130" spans="1:85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21"/>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5"/>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63"/>
      <c r="SN130" s="2063"/>
      <c r="SO130" s="2064"/>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1" t="s">
        <v>20</v>
      </c>
      <c r="VS130" s="1741" t="s">
        <v>20</v>
      </c>
      <c r="VT130" s="1741" t="s">
        <v>20</v>
      </c>
      <c r="VU130" s="1742"/>
      <c r="VV130" s="1740" t="s">
        <v>20</v>
      </c>
      <c r="VW130" s="1741" t="s">
        <v>29</v>
      </c>
      <c r="VX130" s="1741" t="s">
        <v>20</v>
      </c>
      <c r="VY130" s="1741" t="s">
        <v>29</v>
      </c>
      <c r="VZ130" s="1742"/>
      <c r="WA130" s="1740" t="s">
        <v>20</v>
      </c>
      <c r="WB130" s="1741" t="s">
        <v>20</v>
      </c>
      <c r="WC130" s="1741" t="s">
        <v>20</v>
      </c>
      <c r="WD130" s="1741" t="s">
        <v>29</v>
      </c>
      <c r="WE130" s="1742"/>
      <c r="WF130" s="1740" t="s">
        <v>29</v>
      </c>
      <c r="WG130" s="1741" t="s">
        <v>20</v>
      </c>
      <c r="WH130" s="1741" t="s">
        <v>29</v>
      </c>
      <c r="WI130" s="1741" t="s">
        <v>29</v>
      </c>
      <c r="WJ130" s="1742"/>
      <c r="WK130" s="1740" t="s">
        <v>20</v>
      </c>
      <c r="WL130" s="1741" t="s">
        <v>20</v>
      </c>
      <c r="WM130" s="1741" t="s">
        <v>29</v>
      </c>
      <c r="WN130" s="1741" t="s">
        <v>29</v>
      </c>
      <c r="WO130" s="1742"/>
      <c r="WP130" s="1740" t="s">
        <v>20</v>
      </c>
      <c r="WQ130" s="1741" t="s">
        <v>20</v>
      </c>
      <c r="WR130" s="1741" t="s">
        <v>29</v>
      </c>
      <c r="WS130" s="1758" t="s">
        <v>20</v>
      </c>
      <c r="WT130" s="1759" t="s">
        <v>20</v>
      </c>
      <c r="WU130" s="1741" t="s">
        <v>29</v>
      </c>
      <c r="WV130" s="1741" t="s">
        <v>29</v>
      </c>
      <c r="WW130" s="1741" t="s">
        <v>29</v>
      </c>
      <c r="WX130" s="1756"/>
      <c r="WY130" s="1740"/>
      <c r="WZ130" s="1741"/>
      <c r="XA130" s="1741"/>
      <c r="XB130" s="1741"/>
      <c r="XC130" s="1742"/>
      <c r="XD130" s="1740" t="s">
        <v>29</v>
      </c>
      <c r="XE130" s="1741"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1" t="s">
        <v>20</v>
      </c>
      <c r="XW130" s="1742"/>
      <c r="XX130" s="1740" t="s">
        <v>20</v>
      </c>
      <c r="XY130" s="1741" t="s">
        <v>29</v>
      </c>
      <c r="XZ130" s="1741" t="s">
        <v>29</v>
      </c>
      <c r="YA130" s="1741" t="s">
        <v>29</v>
      </c>
      <c r="YB130" s="1742"/>
      <c r="YC130" s="1740" t="s">
        <v>20</v>
      </c>
      <c r="YD130" s="1741" t="s">
        <v>20</v>
      </c>
      <c r="YE130" s="1741" t="s">
        <v>20</v>
      </c>
      <c r="YF130" s="1741" t="s">
        <v>29</v>
      </c>
      <c r="YG130" s="1742"/>
      <c r="YH130" s="1740" t="s">
        <v>29</v>
      </c>
      <c r="YI130" s="179" t="s">
        <v>20</v>
      </c>
      <c r="YJ130" s="179" t="s">
        <v>20</v>
      </c>
      <c r="YK130" s="179" t="s">
        <v>20</v>
      </c>
      <c r="YL130" s="206"/>
      <c r="YM130" s="178" t="s">
        <v>20</v>
      </c>
      <c r="YN130" s="179" t="s">
        <v>20</v>
      </c>
      <c r="YO130" s="179" t="s">
        <v>864</v>
      </c>
      <c r="YP130" s="1741" t="s">
        <v>29</v>
      </c>
      <c r="YQ130" s="1742"/>
      <c r="YR130" s="1740" t="s">
        <v>20</v>
      </c>
      <c r="YS130" s="1741" t="s">
        <v>29</v>
      </c>
      <c r="YT130" s="1741" t="s">
        <v>20</v>
      </c>
      <c r="YU130" s="1741" t="s">
        <v>20</v>
      </c>
      <c r="YV130" s="1742"/>
      <c r="YW130" s="1740" t="s">
        <v>20</v>
      </c>
      <c r="YX130" s="1741" t="s">
        <v>29</v>
      </c>
      <c r="YY130" s="1741" t="s">
        <v>29</v>
      </c>
      <c r="YZ130" s="1741" t="s">
        <v>20</v>
      </c>
      <c r="ZA130" s="1742"/>
      <c r="ZB130" s="1740" t="s">
        <v>20</v>
      </c>
      <c r="ZC130" s="1741" t="s">
        <v>29</v>
      </c>
      <c r="ZD130" s="1741" t="s">
        <v>20</v>
      </c>
      <c r="ZE130" s="1741" t="s">
        <v>29</v>
      </c>
      <c r="ZF130" s="1742"/>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6"/>
      <c r="AAF130" s="1759" t="s">
        <v>20</v>
      </c>
      <c r="AAG130" s="1741" t="s">
        <v>29</v>
      </c>
      <c r="AAH130" s="1741" t="s">
        <v>20</v>
      </c>
      <c r="AAI130" s="1741" t="s">
        <v>20</v>
      </c>
      <c r="AAJ130" s="1758"/>
      <c r="AAK130" s="1759" t="s">
        <v>20</v>
      </c>
      <c r="AAL130" s="1741" t="s">
        <v>20</v>
      </c>
      <c r="AAM130" s="1741" t="s">
        <v>29</v>
      </c>
      <c r="AAN130" s="1741" t="s">
        <v>20</v>
      </c>
      <c r="AAO130" s="1742"/>
      <c r="AAP130" s="1736" t="s">
        <v>20</v>
      </c>
      <c r="AAQ130" s="1736" t="s">
        <v>20</v>
      </c>
      <c r="AAR130" s="1736" t="s">
        <v>29</v>
      </c>
      <c r="AAS130" s="1736" t="s">
        <v>20</v>
      </c>
      <c r="AAT130" s="1736"/>
      <c r="AAU130" s="1759" t="s">
        <v>29</v>
      </c>
      <c r="AAV130" s="1741" t="s">
        <v>20</v>
      </c>
      <c r="AAW130" s="1741" t="s">
        <v>29</v>
      </c>
      <c r="AAX130" s="1741" t="s">
        <v>29</v>
      </c>
      <c r="AAY130" s="1742"/>
      <c r="AAZ130" s="1740" t="s">
        <v>29</v>
      </c>
      <c r="ABA130" s="1741" t="s">
        <v>20</v>
      </c>
      <c r="ABB130" s="1741" t="s">
        <v>20</v>
      </c>
      <c r="ABC130" s="1741" t="s">
        <v>20</v>
      </c>
      <c r="ABD130" s="1742"/>
      <c r="ABE130" s="1740" t="s">
        <v>29</v>
      </c>
      <c r="ABF130" s="1741" t="s">
        <v>29</v>
      </c>
      <c r="ABG130" s="1741" t="s">
        <v>20</v>
      </c>
      <c r="ABH130" s="1741" t="s">
        <v>29</v>
      </c>
      <c r="ABI130" s="1742"/>
      <c r="ABJ130" s="1740" t="s">
        <v>29</v>
      </c>
      <c r="ABK130" s="1741" t="s">
        <v>20</v>
      </c>
      <c r="ABL130" s="1741" t="s">
        <v>20</v>
      </c>
      <c r="ABM130" s="1741" t="s">
        <v>29</v>
      </c>
      <c r="ABN130" s="1756"/>
      <c r="ABO130" s="1740" t="s">
        <v>29</v>
      </c>
      <c r="ABP130" s="1741" t="s">
        <v>29</v>
      </c>
      <c r="ABQ130" s="1741" t="s">
        <v>20</v>
      </c>
      <c r="ABR130" s="1741" t="s">
        <v>29</v>
      </c>
      <c r="ABS130" s="1742"/>
      <c r="ABT130" s="1740" t="s">
        <v>20</v>
      </c>
      <c r="ABU130" s="1741" t="s">
        <v>29</v>
      </c>
      <c r="ABV130" s="1741" t="s">
        <v>29</v>
      </c>
      <c r="ABW130" s="1741" t="s">
        <v>20</v>
      </c>
      <c r="ABX130" s="1742"/>
      <c r="ABY130" s="1740" t="s">
        <v>29</v>
      </c>
      <c r="ABZ130" s="1741"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1" t="s">
        <v>20</v>
      </c>
      <c r="ACV130" s="1741" t="s">
        <v>29</v>
      </c>
      <c r="ACW130" s="1742"/>
      <c r="ACX130" s="1736" t="s">
        <v>20</v>
      </c>
      <c r="ACY130" s="1736" t="s">
        <v>20</v>
      </c>
      <c r="ACZ130" s="1736" t="s">
        <v>29</v>
      </c>
      <c r="ADA130" s="1736" t="s">
        <v>20</v>
      </c>
      <c r="ADB130" s="1736"/>
      <c r="ADC130" s="1740" t="s">
        <v>29</v>
      </c>
      <c r="ADD130" s="1741" t="s">
        <v>20</v>
      </c>
      <c r="ADE130" s="1741" t="s">
        <v>29</v>
      </c>
      <c r="ADF130" s="1741" t="s">
        <v>29</v>
      </c>
      <c r="ADG130" s="1742"/>
      <c r="ADH130" s="1740" t="s">
        <v>29</v>
      </c>
      <c r="ADI130" s="1741" t="s">
        <v>20</v>
      </c>
      <c r="ADJ130" s="1741" t="s">
        <v>29</v>
      </c>
      <c r="ADK130" s="1741" t="s">
        <v>20</v>
      </c>
      <c r="ADL130" s="1742"/>
      <c r="ADM130" s="1736" t="s">
        <v>29</v>
      </c>
      <c r="ADN130" s="1736" t="s">
        <v>20</v>
      </c>
      <c r="ADO130" s="1736" t="s">
        <v>20</v>
      </c>
      <c r="ADP130" s="1736" t="s">
        <v>20</v>
      </c>
      <c r="ADQ130" s="1736"/>
      <c r="ADR130" s="1740" t="e">
        <v>#N/A</v>
      </c>
      <c r="ADS130" s="1741" t="e">
        <v>#N/A</v>
      </c>
      <c r="ADT130" s="1741" t="e">
        <v>#N/A</v>
      </c>
      <c r="ADU130" s="1741" t="e">
        <v>#N/A</v>
      </c>
      <c r="ADV130" s="1742" t="e">
        <v>#N/A</v>
      </c>
      <c r="ADW130" s="1290" t="s">
        <v>551</v>
      </c>
      <c r="ADX130" s="133" t="s">
        <v>1776</v>
      </c>
      <c r="ADY130" s="2183">
        <f t="shared" si="90"/>
        <v>27</v>
      </c>
      <c r="ADZ130" s="2179">
        <f t="shared" si="91"/>
        <v>21</v>
      </c>
      <c r="AEA130" s="2179">
        <f t="shared" si="92"/>
        <v>48</v>
      </c>
      <c r="AEB130" s="99">
        <f t="shared" si="93"/>
        <v>0.5625</v>
      </c>
      <c r="AEC130" s="2183">
        <f t="shared" si="94"/>
        <v>15</v>
      </c>
      <c r="AED130" s="2179">
        <f t="shared" si="95"/>
        <v>9</v>
      </c>
      <c r="AEE130" s="2179">
        <f t="shared" si="96"/>
        <v>24</v>
      </c>
      <c r="AEF130" s="99">
        <f t="shared" si="97"/>
        <v>0.625</v>
      </c>
    </row>
    <row r="131" spans="1:85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40" t="s">
        <v>29</v>
      </c>
      <c r="VN131" s="1741" t="s">
        <v>29</v>
      </c>
      <c r="VO131" s="1741" t="s">
        <v>20</v>
      </c>
      <c r="VP131" s="1756" t="s">
        <v>20</v>
      </c>
      <c r="VQ131" s="1740" t="s">
        <v>29</v>
      </c>
      <c r="VR131" s="1741" t="s">
        <v>29</v>
      </c>
      <c r="VS131" s="1741" t="s">
        <v>29</v>
      </c>
      <c r="VT131" s="1741" t="s">
        <v>20</v>
      </c>
      <c r="VU131" s="1742"/>
      <c r="VV131" s="1740" t="s">
        <v>20</v>
      </c>
      <c r="VW131" s="1741" t="s">
        <v>29</v>
      </c>
      <c r="VX131" s="1741" t="s">
        <v>20</v>
      </c>
      <c r="VY131" s="1741" t="s">
        <v>20</v>
      </c>
      <c r="VZ131" s="1742"/>
      <c r="WA131" s="1740" t="s">
        <v>29</v>
      </c>
      <c r="WB131" s="1741" t="s">
        <v>20</v>
      </c>
      <c r="WC131" s="1741" t="s">
        <v>20</v>
      </c>
      <c r="WD131" s="1741" t="s">
        <v>20</v>
      </c>
      <c r="WE131" s="1742"/>
      <c r="WF131" s="1740" t="s">
        <v>29</v>
      </c>
      <c r="WG131" s="1741" t="s">
        <v>29</v>
      </c>
      <c r="WH131" s="1741" t="s">
        <v>20</v>
      </c>
      <c r="WI131" s="1741" t="s">
        <v>20</v>
      </c>
      <c r="WJ131" s="1742"/>
      <c r="WK131" s="1740" t="s">
        <v>29</v>
      </c>
      <c r="WL131" s="1741" t="s">
        <v>20</v>
      </c>
      <c r="WM131" s="1741" t="s">
        <v>29</v>
      </c>
      <c r="WN131" s="1741" t="s">
        <v>29</v>
      </c>
      <c r="WO131" s="1742"/>
      <c r="WP131" s="1740" t="s">
        <v>29</v>
      </c>
      <c r="WQ131" s="1741" t="s">
        <v>29</v>
      </c>
      <c r="WR131" s="1741" t="s">
        <v>20</v>
      </c>
      <c r="WS131" s="1758" t="s">
        <v>20</v>
      </c>
      <c r="WT131" s="1759" t="s">
        <v>20</v>
      </c>
      <c r="WU131" s="1741" t="s">
        <v>29</v>
      </c>
      <c r="WV131" s="179" t="s">
        <v>20</v>
      </c>
      <c r="WW131" s="179" t="s">
        <v>20</v>
      </c>
      <c r="WX131" s="206"/>
      <c r="WY131" s="178" t="s">
        <v>20</v>
      </c>
      <c r="WZ131" s="179" t="s">
        <v>20</v>
      </c>
      <c r="XA131" s="179" t="s">
        <v>20</v>
      </c>
      <c r="XB131" s="179" t="s">
        <v>763</v>
      </c>
      <c r="XC131" s="1742"/>
      <c r="XD131" s="1740" t="s">
        <v>29</v>
      </c>
      <c r="XE131" s="1741" t="s">
        <v>20</v>
      </c>
      <c r="XF131" s="1741" t="s">
        <v>29</v>
      </c>
      <c r="XG131" s="1741" t="s">
        <v>20</v>
      </c>
      <c r="XH131" s="1742"/>
      <c r="XI131" s="1740" t="s">
        <v>29</v>
      </c>
      <c r="XJ131" s="1741" t="s">
        <v>20</v>
      </c>
      <c r="XK131" s="1741" t="s">
        <v>29</v>
      </c>
      <c r="XL131" s="1741" t="s">
        <v>29</v>
      </c>
      <c r="XM131" s="1756"/>
      <c r="XN131" s="1740" t="s">
        <v>20</v>
      </c>
      <c r="XO131" s="1741" t="s">
        <v>20</v>
      </c>
      <c r="XP131" s="1741" t="s">
        <v>29</v>
      </c>
      <c r="XQ131" s="1741" t="s">
        <v>20</v>
      </c>
      <c r="XR131" s="1742"/>
      <c r="XS131" s="1740"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1" t="s">
        <v>29</v>
      </c>
      <c r="YK131" s="237" t="s">
        <v>20</v>
      </c>
      <c r="YL131" s="1685"/>
      <c r="YM131" s="236" t="s">
        <v>20</v>
      </c>
      <c r="YN131" s="237" t="s">
        <v>591</v>
      </c>
      <c r="YO131" s="1741" t="s">
        <v>20</v>
      </c>
      <c r="YP131" s="1741" t="s">
        <v>20</v>
      </c>
      <c r="YQ131" s="1742"/>
      <c r="YR131" s="1740" t="s">
        <v>29</v>
      </c>
      <c r="YS131" s="1741" t="s">
        <v>20</v>
      </c>
      <c r="YT131" s="1741" t="s">
        <v>29</v>
      </c>
      <c r="YU131" s="1741" t="s">
        <v>20</v>
      </c>
      <c r="YV131" s="1742"/>
      <c r="YW131" s="1740" t="s">
        <v>29</v>
      </c>
      <c r="YX131" s="1741" t="s">
        <v>29</v>
      </c>
      <c r="YY131" s="1741" t="s">
        <v>20</v>
      </c>
      <c r="YZ131" s="1741" t="s">
        <v>29</v>
      </c>
      <c r="ZA131" s="1742"/>
      <c r="ZB131" s="1740"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1" t="s">
        <v>20</v>
      </c>
      <c r="ZS131" s="1741" t="s">
        <v>29</v>
      </c>
      <c r="ZT131" s="1741" t="s">
        <v>29</v>
      </c>
      <c r="ZU131" s="1742"/>
      <c r="ZV131" s="1740" t="s">
        <v>29</v>
      </c>
      <c r="ZW131" s="1741" t="s">
        <v>29</v>
      </c>
      <c r="ZX131" s="1741" t="s">
        <v>20</v>
      </c>
      <c r="ZY131" s="1741" t="s">
        <v>20</v>
      </c>
      <c r="ZZ131" s="1742"/>
      <c r="AAA131" s="1736"/>
      <c r="AAB131" s="1736"/>
      <c r="AAC131" s="1736"/>
      <c r="AAD131" s="1736"/>
      <c r="AAE131" s="1736"/>
      <c r="AAF131" s="1759" t="s">
        <v>29</v>
      </c>
      <c r="AAG131" s="1741" t="s">
        <v>20</v>
      </c>
      <c r="AAH131" s="1741" t="s">
        <v>29</v>
      </c>
      <c r="AAI131" s="1741" t="s">
        <v>20</v>
      </c>
      <c r="AAJ131" s="1758"/>
      <c r="AAK131" s="1759" t="s">
        <v>29</v>
      </c>
      <c r="AAL131" s="1741" t="s">
        <v>20</v>
      </c>
      <c r="AAM131" s="1741" t="s">
        <v>20</v>
      </c>
      <c r="AAN131" s="1741" t="s">
        <v>20</v>
      </c>
      <c r="AAO131" s="1742"/>
      <c r="AAP131" s="1736" t="s">
        <v>29</v>
      </c>
      <c r="AAQ131" s="1736" t="s">
        <v>29</v>
      </c>
      <c r="AAR131" s="1736" t="s">
        <v>20</v>
      </c>
      <c r="AAS131" s="1736" t="s">
        <v>20</v>
      </c>
      <c r="AAT131" s="1736"/>
      <c r="AAU131" s="1759" t="s">
        <v>29</v>
      </c>
      <c r="AAV131" s="1741" t="s">
        <v>20</v>
      </c>
      <c r="AAW131" s="1741" t="s">
        <v>20</v>
      </c>
      <c r="AAX131" s="1741" t="s">
        <v>29</v>
      </c>
      <c r="AAY131" s="1742"/>
      <c r="AAZ131" s="1740" t="s">
        <v>29</v>
      </c>
      <c r="ABA131" s="1741" t="s">
        <v>29</v>
      </c>
      <c r="ABB131" s="1741" t="s">
        <v>29</v>
      </c>
      <c r="ABC131" s="1741" t="s">
        <v>20</v>
      </c>
      <c r="ABD131" s="1742"/>
      <c r="ABE131" s="1740"/>
      <c r="ABF131" s="1741"/>
      <c r="ABG131" s="1741"/>
      <c r="ABH131" s="1741"/>
      <c r="ABI131" s="1742"/>
      <c r="ABJ131" s="1740" t="s">
        <v>20</v>
      </c>
      <c r="ABK131" s="1741" t="s">
        <v>29</v>
      </c>
      <c r="ABL131" s="1741" t="s">
        <v>20</v>
      </c>
      <c r="ABM131" s="1741" t="s">
        <v>29</v>
      </c>
      <c r="ABN131" s="1756"/>
      <c r="ABO131" s="1740" t="s">
        <v>20</v>
      </c>
      <c r="ABP131" s="1741" t="s">
        <v>20</v>
      </c>
      <c r="ABQ131" s="1741" t="s">
        <v>29</v>
      </c>
      <c r="ABR131" s="1741" t="s">
        <v>29</v>
      </c>
      <c r="ABS131" s="1742"/>
      <c r="ABT131" s="1740" t="s">
        <v>20</v>
      </c>
      <c r="ABU131" s="1741" t="s">
        <v>20</v>
      </c>
      <c r="ABV131" s="1741" t="s">
        <v>20</v>
      </c>
      <c r="ABW131" s="1741" t="s">
        <v>20</v>
      </c>
      <c r="ABX131" s="1742"/>
      <c r="ABY131" s="1740" t="s">
        <v>29</v>
      </c>
      <c r="ABZ131" s="1741" t="s">
        <v>20</v>
      </c>
      <c r="ACA131" s="1741" t="s">
        <v>20</v>
      </c>
      <c r="ACB131" s="1741" t="s">
        <v>20</v>
      </c>
      <c r="ACC131" s="1742"/>
      <c r="ACD131" s="1740" t="s">
        <v>29</v>
      </c>
      <c r="ACE131" s="1741" t="s">
        <v>20</v>
      </c>
      <c r="ACF131" s="1741" t="s">
        <v>29</v>
      </c>
      <c r="ACG131" s="1741" t="s">
        <v>20</v>
      </c>
      <c r="ACH131" s="1742"/>
      <c r="ACI131" s="1740"/>
      <c r="ACJ131" s="1741"/>
      <c r="ACK131" s="1741"/>
      <c r="ACL131" s="1741"/>
      <c r="ACM131" s="1742"/>
      <c r="ACN131" s="1740" t="s">
        <v>29</v>
      </c>
      <c r="ACO131" s="1741"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6" t="s">
        <v>29</v>
      </c>
      <c r="ADP131" s="1736" t="s">
        <v>29</v>
      </c>
      <c r="ADQ131" s="1736"/>
      <c r="ADR131" s="1740" t="e">
        <v>#N/A</v>
      </c>
      <c r="ADS131" s="1741" t="e">
        <v>#N/A</v>
      </c>
      <c r="ADT131" s="1741" t="e">
        <v>#N/A</v>
      </c>
      <c r="ADU131" s="1741" t="e">
        <v>#N/A</v>
      </c>
      <c r="ADV131" s="1742" t="e">
        <v>#N/A</v>
      </c>
      <c r="ADW131" s="2243" t="s">
        <v>111</v>
      </c>
      <c r="ADX131" s="133" t="s">
        <v>1856</v>
      </c>
      <c r="ADY131" s="2183">
        <f t="shared" si="90"/>
        <v>25</v>
      </c>
      <c r="ADZ131" s="2179">
        <f t="shared" si="91"/>
        <v>15</v>
      </c>
      <c r="AEA131" s="2179">
        <f t="shared" si="92"/>
        <v>40</v>
      </c>
      <c r="AEB131" s="99">
        <f t="shared" si="93"/>
        <v>0.625</v>
      </c>
      <c r="AEC131" s="2183">
        <f t="shared" si="94"/>
        <v>12</v>
      </c>
      <c r="AED131" s="2179">
        <f t="shared" si="95"/>
        <v>8</v>
      </c>
      <c r="AEE131" s="2179">
        <f t="shared" si="96"/>
        <v>20</v>
      </c>
      <c r="AEF131" s="99">
        <f t="shared" si="97"/>
        <v>0.6</v>
      </c>
    </row>
    <row r="132" spans="1:852" s="1749" customFormat="1" ht="17.25">
      <c r="A132" s="1748"/>
      <c r="B132" s="261" t="s">
        <v>112</v>
      </c>
      <c r="C132" s="1951" t="s">
        <v>2150</v>
      </c>
      <c r="D132" s="134">
        <f t="shared" si="86"/>
        <v>68</v>
      </c>
      <c r="E132" s="135">
        <f t="shared" si="87"/>
        <v>70</v>
      </c>
      <c r="F132" s="135">
        <f t="shared" si="88"/>
        <v>138</v>
      </c>
      <c r="G132" s="164">
        <f t="shared" si="89"/>
        <v>0.49275362318840582</v>
      </c>
      <c r="H132" s="1737"/>
      <c r="I132" s="1738"/>
      <c r="J132" s="1738"/>
      <c r="K132" s="1738"/>
      <c r="L132" s="1738"/>
      <c r="M132" s="1804"/>
      <c r="N132" s="1737"/>
      <c r="O132" s="1738"/>
      <c r="P132" s="1738"/>
      <c r="Q132" s="1738"/>
      <c r="R132" s="1804"/>
      <c r="S132" s="1737"/>
      <c r="T132" s="1738"/>
      <c r="U132" s="1738"/>
      <c r="V132" s="1738"/>
      <c r="W132" s="1804"/>
      <c r="X132" s="1952"/>
      <c r="Y132" s="1738"/>
      <c r="Z132" s="1738"/>
      <c r="AA132" s="1738"/>
      <c r="AB132" s="1804"/>
      <c r="AC132" s="1953"/>
      <c r="AD132" s="1954"/>
      <c r="AE132" s="1954"/>
      <c r="AF132" s="1954"/>
      <c r="AG132" s="1954"/>
      <c r="AH132" s="1953"/>
      <c r="AI132" s="1954"/>
      <c r="AJ132" s="1954"/>
      <c r="AK132" s="1954"/>
      <c r="AL132" s="1954"/>
      <c r="AM132" s="1953"/>
      <c r="AN132" s="1954"/>
      <c r="AO132" s="1954"/>
      <c r="AP132" s="1954"/>
      <c r="AQ132" s="1954"/>
      <c r="AR132" s="1953"/>
      <c r="AS132" s="1954"/>
      <c r="AT132" s="1954"/>
      <c r="AU132" s="1954"/>
      <c r="AV132" s="1955"/>
      <c r="AW132" s="1953"/>
      <c r="AX132" s="1954"/>
      <c r="AY132" s="1954"/>
      <c r="AZ132" s="1954"/>
      <c r="BA132" s="1955"/>
      <c r="BB132" s="1737"/>
      <c r="BC132" s="1738"/>
      <c r="BD132" s="1738"/>
      <c r="BE132" s="1738"/>
      <c r="BF132" s="1738"/>
      <c r="BG132" s="1804"/>
      <c r="BH132" s="1737"/>
      <c r="BI132" s="1738"/>
      <c r="BJ132" s="1738"/>
      <c r="BK132" s="1738"/>
      <c r="BL132" s="1800"/>
      <c r="BM132" s="1737"/>
      <c r="BN132" s="1738"/>
      <c r="BO132" s="1738"/>
      <c r="BP132" s="1738"/>
      <c r="BQ132" s="1738"/>
      <c r="BR132" s="1804"/>
      <c r="BS132" s="1737"/>
      <c r="BT132" s="1738"/>
      <c r="BU132" s="1738"/>
      <c r="BV132" s="1738"/>
      <c r="BW132" s="1804"/>
      <c r="BX132" s="1737"/>
      <c r="BY132" s="1738"/>
      <c r="BZ132" s="1738"/>
      <c r="CA132" s="1738"/>
      <c r="CB132" s="1800"/>
      <c r="CC132" s="1956"/>
      <c r="CD132" s="1738"/>
      <c r="CE132" s="1738"/>
      <c r="CF132" s="1738"/>
      <c r="CG132" s="1804"/>
      <c r="CH132" s="1737"/>
      <c r="CI132" s="1738"/>
      <c r="CJ132" s="1738"/>
      <c r="CK132" s="1738"/>
      <c r="CL132" s="1804"/>
      <c r="CM132" s="1737"/>
      <c r="CN132" s="1738"/>
      <c r="CO132" s="1738"/>
      <c r="CP132" s="1738"/>
      <c r="CQ132" s="1804"/>
      <c r="CR132" s="1952"/>
      <c r="CS132" s="1738"/>
      <c r="CT132" s="1738"/>
      <c r="CU132" s="1738"/>
      <c r="CV132" s="1800"/>
      <c r="CW132" s="1737"/>
      <c r="CX132" s="1738"/>
      <c r="CY132" s="1738"/>
      <c r="CZ132" s="1738"/>
      <c r="DA132" s="1804"/>
      <c r="DB132" s="1952"/>
      <c r="DC132" s="1738"/>
      <c r="DD132" s="1738"/>
      <c r="DE132" s="1738"/>
      <c r="DF132" s="1800"/>
      <c r="DG132" s="1737"/>
      <c r="DH132" s="1738"/>
      <c r="DI132" s="1738"/>
      <c r="DJ132" s="1738"/>
      <c r="DK132" s="1804"/>
      <c r="DL132" s="1737"/>
      <c r="DM132" s="1738"/>
      <c r="DN132" s="1738"/>
      <c r="DO132" s="1738"/>
      <c r="DP132" s="1804"/>
      <c r="DQ132" s="1737"/>
      <c r="DR132" s="1738"/>
      <c r="DS132" s="1738"/>
      <c r="DT132" s="1738"/>
      <c r="DU132" s="1804"/>
      <c r="DV132" s="1737"/>
      <c r="DW132" s="1738"/>
      <c r="DX132" s="1738"/>
      <c r="DY132" s="1738"/>
      <c r="DZ132" s="1804"/>
      <c r="EA132" s="1737"/>
      <c r="EB132" s="1738"/>
      <c r="EC132" s="1738"/>
      <c r="ED132" s="1738"/>
      <c r="EE132" s="1804"/>
      <c r="EF132" s="1737"/>
      <c r="EG132" s="1738"/>
      <c r="EH132" s="1738"/>
      <c r="EI132" s="1738"/>
      <c r="EJ132" s="1804"/>
      <c r="EK132" s="1737"/>
      <c r="EL132" s="1738"/>
      <c r="EM132" s="1738"/>
      <c r="EN132" s="1738"/>
      <c r="EO132" s="1804"/>
      <c r="EP132" s="1737"/>
      <c r="EQ132" s="1738"/>
      <c r="ER132" s="1738"/>
      <c r="ES132" s="1738"/>
      <c r="ET132" s="1804"/>
      <c r="EU132" s="1737"/>
      <c r="EV132" s="1738"/>
      <c r="EW132" s="1738"/>
      <c r="EX132" s="1738"/>
      <c r="EY132" s="1804"/>
      <c r="EZ132" s="1737"/>
      <c r="FA132" s="1738"/>
      <c r="FB132" s="1738"/>
      <c r="FC132" s="1738"/>
      <c r="FD132" s="1804"/>
      <c r="FE132" s="1737"/>
      <c r="FF132" s="1738"/>
      <c r="FG132" s="1738"/>
      <c r="FH132" s="1738"/>
      <c r="FI132" s="1804"/>
      <c r="FJ132" s="1737"/>
      <c r="FK132" s="1738"/>
      <c r="FL132" s="1738"/>
      <c r="FM132" s="1738"/>
      <c r="FN132" s="1804"/>
      <c r="FO132" s="1737"/>
      <c r="FP132" s="1738"/>
      <c r="FQ132" s="1738"/>
      <c r="FR132" s="1738"/>
      <c r="FS132" s="1804"/>
      <c r="FT132" s="1737"/>
      <c r="FU132" s="1738"/>
      <c r="FV132" s="1738"/>
      <c r="FW132" s="1738"/>
      <c r="FX132" s="1804"/>
      <c r="FY132" s="1737"/>
      <c r="FZ132" s="1738"/>
      <c r="GA132" s="1738"/>
      <c r="GB132" s="1738"/>
      <c r="GC132" s="1804"/>
      <c r="GD132" s="1737"/>
      <c r="GE132" s="1738"/>
      <c r="GF132" s="1738"/>
      <c r="GG132" s="1738"/>
      <c r="GH132" s="1804"/>
      <c r="GI132" s="1737"/>
      <c r="GJ132" s="1738"/>
      <c r="GK132" s="1738"/>
      <c r="GL132" s="1738"/>
      <c r="GM132" s="1804"/>
      <c r="GN132" s="1737"/>
      <c r="GO132" s="1738"/>
      <c r="GP132" s="1738"/>
      <c r="GQ132" s="1738"/>
      <c r="GR132" s="1804"/>
      <c r="GS132" s="1737"/>
      <c r="GT132" s="1738"/>
      <c r="GU132" s="1738"/>
      <c r="GV132" s="1738"/>
      <c r="GW132" s="1804"/>
      <c r="GX132" s="1952"/>
      <c r="GY132" s="1738"/>
      <c r="GZ132" s="1738"/>
      <c r="HA132" s="1738"/>
      <c r="HB132" s="1804"/>
      <c r="HC132" s="1737"/>
      <c r="HD132" s="1738"/>
      <c r="HE132" s="1738"/>
      <c r="HF132" s="1738"/>
      <c r="HG132" s="1804"/>
      <c r="HH132" s="1737"/>
      <c r="HI132" s="1738"/>
      <c r="HJ132" s="1738"/>
      <c r="HK132" s="1738"/>
      <c r="HL132" s="1804"/>
      <c r="HM132" s="1737"/>
      <c r="HN132" s="1738"/>
      <c r="HO132" s="1738"/>
      <c r="HP132" s="1738"/>
      <c r="HQ132" s="1800"/>
      <c r="HR132" s="1737"/>
      <c r="HS132" s="1738"/>
      <c r="HT132" s="1738"/>
      <c r="HU132" s="1738"/>
      <c r="HV132" s="1800"/>
      <c r="HW132" s="1737"/>
      <c r="HX132" s="1738"/>
      <c r="HY132" s="1738"/>
      <c r="HZ132" s="1738"/>
      <c r="IA132" s="1800"/>
      <c r="IB132" s="1737"/>
      <c r="IC132" s="1738"/>
      <c r="ID132" s="1738"/>
      <c r="IE132" s="1738"/>
      <c r="IF132" s="1804"/>
      <c r="IG132" s="1737"/>
      <c r="IH132" s="1738"/>
      <c r="II132" s="1738"/>
      <c r="IJ132" s="1738"/>
      <c r="IK132" s="1804"/>
      <c r="IL132" s="1737"/>
      <c r="IM132" s="1738"/>
      <c r="IN132" s="1738"/>
      <c r="IO132" s="1738"/>
      <c r="IP132" s="1804"/>
      <c r="IQ132" s="1737"/>
      <c r="IR132" s="1738"/>
      <c r="IS132" s="1738"/>
      <c r="IT132" s="1738"/>
      <c r="IU132" s="1804"/>
      <c r="IV132" s="1737"/>
      <c r="IW132" s="1738"/>
      <c r="IX132" s="1738"/>
      <c r="IY132" s="1738"/>
      <c r="IZ132" s="1804"/>
      <c r="JA132" s="1737"/>
      <c r="JB132" s="1738"/>
      <c r="JC132" s="1738"/>
      <c r="JD132" s="1738"/>
      <c r="JE132" s="1804"/>
      <c r="JF132" s="1737"/>
      <c r="JG132" s="1738"/>
      <c r="JH132" s="1738"/>
      <c r="JI132" s="1738"/>
      <c r="JJ132" s="1804"/>
      <c r="JK132" s="1737"/>
      <c r="JL132" s="1738"/>
      <c r="JM132" s="1738"/>
      <c r="JN132" s="1738"/>
      <c r="JO132" s="1804"/>
      <c r="JP132" s="1737"/>
      <c r="JQ132" s="1738"/>
      <c r="JR132" s="1738"/>
      <c r="JS132" s="1738"/>
      <c r="JT132" s="1804"/>
      <c r="JU132" s="1737"/>
      <c r="JV132" s="1738"/>
      <c r="JW132" s="1738"/>
      <c r="JX132" s="1738"/>
      <c r="JY132" s="1804"/>
      <c r="JZ132" s="1737"/>
      <c r="KA132" s="1738"/>
      <c r="KB132" s="1738"/>
      <c r="KC132" s="1738"/>
      <c r="KD132" s="1804"/>
      <c r="KE132" s="1737"/>
      <c r="KF132" s="1738"/>
      <c r="KG132" s="1738"/>
      <c r="KH132" s="1738"/>
      <c r="KI132" s="1804"/>
      <c r="KJ132" s="1737"/>
      <c r="KK132" s="1738"/>
      <c r="KL132" s="1738"/>
      <c r="KM132" s="1738"/>
      <c r="KN132" s="1804"/>
      <c r="KO132" s="1737"/>
      <c r="KP132" s="1738"/>
      <c r="KQ132" s="1738"/>
      <c r="KR132" s="1738"/>
      <c r="KS132" s="1804"/>
      <c r="KT132" s="1737"/>
      <c r="KU132" s="1738"/>
      <c r="KV132" s="1738"/>
      <c r="KW132" s="1738"/>
      <c r="KX132" s="1804"/>
      <c r="KY132" s="1737"/>
      <c r="KZ132" s="1738"/>
      <c r="LA132" s="1738"/>
      <c r="LB132" s="1738"/>
      <c r="LC132" s="1804"/>
      <c r="LD132" s="1737"/>
      <c r="LE132" s="1738"/>
      <c r="LF132" s="1738"/>
      <c r="LG132" s="1738"/>
      <c r="LH132" s="1804"/>
      <c r="LI132" s="1737"/>
      <c r="LJ132" s="1738"/>
      <c r="LK132" s="1738"/>
      <c r="LL132" s="1738"/>
      <c r="LM132" s="1804"/>
      <c r="LN132" s="1737"/>
      <c r="LO132" s="1738"/>
      <c r="LP132" s="1738"/>
      <c r="LQ132" s="1738"/>
      <c r="LR132" s="1737"/>
      <c r="LS132" s="1738"/>
      <c r="LT132" s="1738"/>
      <c r="LU132" s="1738"/>
      <c r="LV132" s="1737"/>
      <c r="LW132" s="1738"/>
      <c r="LX132" s="1738"/>
      <c r="LY132" s="1738"/>
      <c r="LZ132" s="1737"/>
      <c r="MA132" s="1738"/>
      <c r="MB132" s="1738"/>
      <c r="MC132" s="1738"/>
      <c r="MD132" s="1737"/>
      <c r="ME132" s="1738"/>
      <c r="MF132" s="1738"/>
      <c r="MG132" s="1738"/>
      <c r="MH132" s="1737"/>
      <c r="MI132" s="1738"/>
      <c r="MJ132" s="1738"/>
      <c r="MK132" s="1800"/>
      <c r="ML132" s="1737"/>
      <c r="MM132" s="1738"/>
      <c r="MN132" s="1738"/>
      <c r="MO132" s="1804"/>
      <c r="MP132" s="1737"/>
      <c r="MQ132" s="1738"/>
      <c r="MR132" s="1738"/>
      <c r="MS132" s="1804"/>
      <c r="MT132" s="1737"/>
      <c r="MU132" s="1738"/>
      <c r="MV132" s="1738"/>
      <c r="MW132" s="1804"/>
      <c r="MX132" s="1737"/>
      <c r="MY132" s="1738"/>
      <c r="MZ132" s="1738"/>
      <c r="NA132" s="1804"/>
      <c r="NB132" s="1737"/>
      <c r="NC132" s="1738"/>
      <c r="ND132" s="1738"/>
      <c r="NE132" s="1804"/>
      <c r="NF132" s="1737"/>
      <c r="NG132" s="1738"/>
      <c r="NH132" s="1738"/>
      <c r="NI132" s="1804"/>
      <c r="NJ132" s="1737"/>
      <c r="NK132" s="1738"/>
      <c r="NL132" s="1738"/>
      <c r="NM132" s="1804"/>
      <c r="NN132" s="1737"/>
      <c r="NO132" s="1738"/>
      <c r="NP132" s="1738"/>
      <c r="NQ132" s="1804"/>
      <c r="NR132" s="1737"/>
      <c r="NS132" s="1738"/>
      <c r="NT132" s="1738"/>
      <c r="NU132" s="1804"/>
      <c r="NV132" s="1737"/>
      <c r="NW132" s="1738"/>
      <c r="NX132" s="1738"/>
      <c r="NY132" s="1804"/>
      <c r="NZ132" s="1737"/>
      <c r="OA132" s="1738"/>
      <c r="OB132" s="1738"/>
      <c r="OC132" s="1738"/>
      <c r="OD132" s="1804"/>
      <c r="OE132" s="1737"/>
      <c r="OF132" s="1738"/>
      <c r="OG132" s="1738"/>
      <c r="OH132" s="1738"/>
      <c r="OI132" s="1804"/>
      <c r="OJ132" s="1737"/>
      <c r="OK132" s="1738"/>
      <c r="OL132" s="1738"/>
      <c r="OM132" s="1800"/>
      <c r="ON132" s="1737"/>
      <c r="OO132" s="1738"/>
      <c r="OP132" s="1738"/>
      <c r="OQ132" s="1804"/>
      <c r="OR132" s="1737"/>
      <c r="OS132" s="1738"/>
      <c r="OT132" s="1738"/>
      <c r="OU132" s="1804"/>
      <c r="OV132" s="1737"/>
      <c r="OW132" s="1738"/>
      <c r="OX132" s="1738"/>
      <c r="OY132" s="1738"/>
      <c r="OZ132" s="1804"/>
      <c r="PA132" s="1737"/>
      <c r="PB132" s="1738"/>
      <c r="PC132" s="1738"/>
      <c r="PD132" s="1738"/>
      <c r="PE132" s="1804"/>
      <c r="PF132" s="1737"/>
      <c r="PG132" s="1738"/>
      <c r="PH132" s="1738"/>
      <c r="PI132" s="1804"/>
      <c r="PJ132" s="1737"/>
      <c r="PK132" s="1738"/>
      <c r="PL132" s="1738"/>
      <c r="PM132" s="1804"/>
      <c r="PN132" s="1737"/>
      <c r="PO132" s="1738"/>
      <c r="PP132" s="1738"/>
      <c r="PQ132" s="1804"/>
      <c r="PR132" s="1737"/>
      <c r="PS132" s="1738"/>
      <c r="PT132" s="1738"/>
      <c r="PU132" s="1804"/>
      <c r="PV132" s="1737"/>
      <c r="PW132" s="1738"/>
      <c r="PX132" s="1738"/>
      <c r="PY132" s="1804"/>
      <c r="PZ132" s="1737"/>
      <c r="QA132" s="1738"/>
      <c r="QB132" s="1738"/>
      <c r="QC132" s="1804"/>
      <c r="QD132" s="1737"/>
      <c r="QE132" s="1738"/>
      <c r="QF132" s="1738"/>
      <c r="QG132" s="1804"/>
      <c r="QH132" s="1737"/>
      <c r="QI132" s="1738"/>
      <c r="QJ132" s="1738"/>
      <c r="QK132" s="1738"/>
      <c r="QL132" s="1892"/>
      <c r="QM132" s="1894"/>
      <c r="QN132" s="1738"/>
      <c r="QO132" s="1738"/>
      <c r="QP132" s="1738"/>
      <c r="QQ132" s="1800"/>
      <c r="QR132" s="1894"/>
      <c r="QS132" s="1738"/>
      <c r="QT132" s="1738"/>
      <c r="QU132" s="1800"/>
      <c r="QV132" s="1804"/>
      <c r="QW132" s="1737"/>
      <c r="QX132" s="1738"/>
      <c r="QY132" s="1738"/>
      <c r="QZ132" s="1738"/>
      <c r="RA132" s="1804"/>
      <c r="RB132" s="1737"/>
      <c r="RC132" s="1738"/>
      <c r="RD132" s="1738"/>
      <c r="RE132" s="1738"/>
      <c r="RF132" s="1804"/>
      <c r="RG132" s="1737"/>
      <c r="RH132" s="1738"/>
      <c r="RI132" s="1738"/>
      <c r="RJ132" s="1738"/>
      <c r="RK132" s="1804"/>
      <c r="RL132" s="1737"/>
      <c r="RM132" s="1738"/>
      <c r="RN132" s="1738"/>
      <c r="RO132" s="1738"/>
      <c r="RP132" s="1804"/>
      <c r="RQ132" s="1737"/>
      <c r="RR132" s="1738"/>
      <c r="RS132" s="1738"/>
      <c r="RT132" s="1804"/>
      <c r="RU132" s="1737"/>
      <c r="RV132" s="1738"/>
      <c r="RW132" s="1738"/>
      <c r="RX132" s="1738"/>
      <c r="RY132" s="1804"/>
      <c r="RZ132" s="1950"/>
      <c r="SA132" s="1950"/>
      <c r="SB132" s="1950"/>
      <c r="SC132" s="1950"/>
      <c r="SD132" s="1950"/>
      <c r="SE132" s="1957"/>
      <c r="SF132" s="1738"/>
      <c r="SG132" s="1738"/>
      <c r="SH132" s="1738"/>
      <c r="SI132" s="1804"/>
      <c r="SJ132" s="1950"/>
      <c r="SK132" s="1950"/>
      <c r="SL132" s="1950"/>
      <c r="SM132" s="1950"/>
      <c r="SN132" s="1950"/>
      <c r="SO132" s="1894"/>
      <c r="SP132" s="1738"/>
      <c r="SQ132" s="1738"/>
      <c r="SR132" s="1738"/>
      <c r="SS132" s="1804"/>
      <c r="ST132" s="1737"/>
      <c r="SU132" s="1738"/>
      <c r="SV132" s="1738"/>
      <c r="SW132" s="1738"/>
      <c r="SX132" s="1804"/>
      <c r="SY132" s="1737"/>
      <c r="SZ132" s="1738"/>
      <c r="TA132" s="1738"/>
      <c r="TB132" s="1738"/>
      <c r="TC132" s="1804"/>
      <c r="TD132" s="1737"/>
      <c r="TE132" s="1738"/>
      <c r="TF132" s="1738"/>
      <c r="TG132" s="1738"/>
      <c r="TH132" s="1737"/>
      <c r="TI132" s="1738"/>
      <c r="TJ132" s="1738"/>
      <c r="TK132" s="1738"/>
      <c r="TL132" s="1737"/>
      <c r="TM132" s="1738"/>
      <c r="TN132" s="1738"/>
      <c r="TO132" s="1738"/>
      <c r="TP132" s="1804"/>
      <c r="TQ132" s="1737"/>
      <c r="TR132" s="1738"/>
      <c r="TS132" s="1738"/>
      <c r="TT132" s="1800"/>
      <c r="TU132" s="1737"/>
      <c r="TV132" s="1738"/>
      <c r="TW132" s="1738"/>
      <c r="TX132" s="1804"/>
      <c r="TY132" s="1737"/>
      <c r="TZ132" s="1738"/>
      <c r="UA132" s="1738"/>
      <c r="UB132" s="1738"/>
      <c r="UC132" s="1804"/>
      <c r="UD132" s="1737"/>
      <c r="UE132" s="1738"/>
      <c r="UF132" s="1738"/>
      <c r="UG132" s="1738"/>
      <c r="UH132" s="1804"/>
      <c r="UI132" s="1737"/>
      <c r="UJ132" s="1738"/>
      <c r="UK132" s="1738"/>
      <c r="UL132" s="1738"/>
      <c r="UM132" s="1804"/>
      <c r="UN132" s="1737"/>
      <c r="UO132" s="1738"/>
      <c r="UP132" s="1738"/>
      <c r="UQ132" s="1738"/>
      <c r="UR132" s="1804"/>
      <c r="US132" s="1737"/>
      <c r="UT132" s="1738"/>
      <c r="UU132" s="1738"/>
      <c r="UV132" s="1738"/>
      <c r="UW132" s="1804"/>
      <c r="UX132" s="1737"/>
      <c r="UY132" s="1738"/>
      <c r="UZ132" s="1738"/>
      <c r="VA132" s="1738"/>
      <c r="VB132" s="1804"/>
      <c r="VC132" s="1737"/>
      <c r="VD132" s="1738"/>
      <c r="VE132" s="1738"/>
      <c r="VF132" s="1738"/>
      <c r="VG132" s="1800"/>
      <c r="VH132" s="1737"/>
      <c r="VI132" s="1738"/>
      <c r="VJ132" s="1738"/>
      <c r="VK132" s="1738"/>
      <c r="VL132" s="1804"/>
      <c r="VM132" s="1737"/>
      <c r="VN132" s="1738"/>
      <c r="VO132" s="1738"/>
      <c r="VP132" s="1800"/>
      <c r="VQ132" s="1737"/>
      <c r="VR132" s="1738"/>
      <c r="VS132" s="1738"/>
      <c r="VT132" s="1738"/>
      <c r="VU132" s="1804"/>
      <c r="VV132" s="1737"/>
      <c r="VW132" s="1738"/>
      <c r="VX132" s="1738"/>
      <c r="VY132" s="1738"/>
      <c r="VZ132" s="1804"/>
      <c r="WA132" s="1737"/>
      <c r="WB132" s="1738"/>
      <c r="WC132" s="1738"/>
      <c r="WD132" s="1738"/>
      <c r="WE132" s="1804"/>
      <c r="WF132" s="1737"/>
      <c r="WG132" s="1738"/>
      <c r="WH132" s="1738"/>
      <c r="WI132" s="1738"/>
      <c r="WJ132" s="1804"/>
      <c r="WK132" s="1737" t="s">
        <v>20</v>
      </c>
      <c r="WL132" s="1738" t="s">
        <v>20</v>
      </c>
      <c r="WM132" s="1738" t="s">
        <v>29</v>
      </c>
      <c r="WN132" s="1738" t="s">
        <v>29</v>
      </c>
      <c r="WO132" s="1804"/>
      <c r="WP132" s="1737" t="s">
        <v>20</v>
      </c>
      <c r="WQ132" s="1738" t="s">
        <v>20</v>
      </c>
      <c r="WR132" s="1738" t="s">
        <v>29</v>
      </c>
      <c r="WS132" s="1958" t="s">
        <v>841</v>
      </c>
      <c r="WT132" s="1894" t="s">
        <v>29</v>
      </c>
      <c r="WU132" s="1738" t="s">
        <v>20</v>
      </c>
      <c r="WV132" s="1738" t="s">
        <v>20</v>
      </c>
      <c r="WW132" s="1738" t="s">
        <v>20</v>
      </c>
      <c r="WX132" s="1800"/>
      <c r="WY132" s="1737" t="s">
        <v>20</v>
      </c>
      <c r="WZ132" s="1738" t="s">
        <v>29</v>
      </c>
      <c r="XA132" s="1738" t="s">
        <v>29</v>
      </c>
      <c r="XB132" s="1738" t="s">
        <v>20</v>
      </c>
      <c r="XC132" s="1804"/>
      <c r="XD132" s="1737" t="s">
        <v>20</v>
      </c>
      <c r="XE132" s="1738" t="s">
        <v>20</v>
      </c>
      <c r="XF132" s="1738" t="s">
        <v>20</v>
      </c>
      <c r="XG132" s="1738" t="s">
        <v>29</v>
      </c>
      <c r="XH132" s="1804"/>
      <c r="XI132" s="1737" t="s">
        <v>29</v>
      </c>
      <c r="XJ132" s="1738" t="s">
        <v>29</v>
      </c>
      <c r="XK132" s="1738" t="s">
        <v>20</v>
      </c>
      <c r="XL132" s="1738" t="s">
        <v>20</v>
      </c>
      <c r="XM132" s="1800"/>
      <c r="XN132" s="1737" t="s">
        <v>20</v>
      </c>
      <c r="XO132" s="1738"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8" t="s">
        <v>29</v>
      </c>
      <c r="YG132" s="1804"/>
      <c r="YH132" s="1737" t="s">
        <v>29</v>
      </c>
      <c r="YI132" s="197" t="s">
        <v>20</v>
      </c>
      <c r="YJ132" s="197" t="s">
        <v>29</v>
      </c>
      <c r="YK132" s="197" t="s">
        <v>20</v>
      </c>
      <c r="YL132" s="1750" t="s">
        <v>591</v>
      </c>
      <c r="YM132" s="1737" t="s">
        <v>20</v>
      </c>
      <c r="YN132" s="1738" t="s">
        <v>29</v>
      </c>
      <c r="YO132" s="1738" t="s">
        <v>20</v>
      </c>
      <c r="YP132" s="1738" t="s">
        <v>20</v>
      </c>
      <c r="YQ132" s="1804"/>
      <c r="YR132" s="1737" t="s">
        <v>29</v>
      </c>
      <c r="YS132" s="1738" t="s">
        <v>20</v>
      </c>
      <c r="YT132" s="1738" t="s">
        <v>29</v>
      </c>
      <c r="YU132" s="1738" t="s">
        <v>29</v>
      </c>
      <c r="YV132" s="1804"/>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4"/>
      <c r="ZL132" s="1737" t="s">
        <v>20</v>
      </c>
      <c r="ZM132" s="1738"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4" t="s">
        <v>29</v>
      </c>
      <c r="AAG132" s="174" t="s">
        <v>29</v>
      </c>
      <c r="AAH132" s="174" t="s">
        <v>20</v>
      </c>
      <c r="AAI132" s="174" t="s">
        <v>598</v>
      </c>
      <c r="AAJ132" s="1892"/>
      <c r="AAK132" s="2065" t="s">
        <v>29</v>
      </c>
      <c r="AAL132" s="230" t="s">
        <v>29</v>
      </c>
      <c r="AAM132" s="230" t="s">
        <v>20</v>
      </c>
      <c r="AAN132" s="230" t="s">
        <v>29</v>
      </c>
      <c r="AAO132" s="232"/>
      <c r="AAP132" s="1556" t="s">
        <v>29</v>
      </c>
      <c r="AAQ132" s="1556" t="s">
        <v>20</v>
      </c>
      <c r="AAR132" s="1556" t="s">
        <v>29</v>
      </c>
      <c r="AAS132" s="1556" t="s">
        <v>29</v>
      </c>
      <c r="AAT132" s="1556"/>
      <c r="AAU132" s="2065"/>
      <c r="AAV132" s="230"/>
      <c r="AAW132" s="230"/>
      <c r="AAX132" s="230"/>
      <c r="AAY132" s="232"/>
      <c r="AAZ132" s="231" t="s">
        <v>29</v>
      </c>
      <c r="ABA132" s="230" t="s">
        <v>2553</v>
      </c>
      <c r="ABB132" s="1738" t="s">
        <v>29</v>
      </c>
      <c r="ABC132" s="1738" t="s">
        <v>20</v>
      </c>
      <c r="ABD132" s="1804"/>
      <c r="ABE132" s="1737" t="s">
        <v>20</v>
      </c>
      <c r="ABF132" s="1738" t="s">
        <v>29</v>
      </c>
      <c r="ABG132" s="1738" t="s">
        <v>20</v>
      </c>
      <c r="ABH132" s="1738" t="s">
        <v>20</v>
      </c>
      <c r="ABI132" s="1804"/>
      <c r="ABJ132" s="1737"/>
      <c r="ABK132" s="1738"/>
      <c r="ABL132" s="1738"/>
      <c r="ABM132" s="1738"/>
      <c r="ABN132" s="1800"/>
      <c r="ABO132" s="1737" t="s">
        <v>29</v>
      </c>
      <c r="ABP132" s="1738" t="s">
        <v>20</v>
      </c>
      <c r="ABQ132" s="1738" t="s">
        <v>20</v>
      </c>
      <c r="ABR132" s="1738" t="s">
        <v>29</v>
      </c>
      <c r="ABS132" s="1804"/>
      <c r="ABT132" s="1737" t="s">
        <v>29</v>
      </c>
      <c r="ABU132" s="1738" t="s">
        <v>20</v>
      </c>
      <c r="ABV132" s="1738" t="s">
        <v>29</v>
      </c>
      <c r="ABW132" s="1738" t="s">
        <v>20</v>
      </c>
      <c r="ABX132" s="1804"/>
      <c r="ABY132" s="1737" t="s">
        <v>29</v>
      </c>
      <c r="ABZ132" s="1738" t="s">
        <v>29</v>
      </c>
      <c r="ACA132" s="1738" t="s">
        <v>20</v>
      </c>
      <c r="ACB132" s="1738" t="s">
        <v>20</v>
      </c>
      <c r="ACC132" s="1804"/>
      <c r="ACD132" s="1737" t="s">
        <v>29</v>
      </c>
      <c r="ACE132" s="1738" t="s">
        <v>20</v>
      </c>
      <c r="ACF132" s="1738" t="s">
        <v>29</v>
      </c>
      <c r="ACG132" s="1738" t="s">
        <v>29</v>
      </c>
      <c r="ACH132" s="1804"/>
      <c r="ACI132" s="1737" t="s">
        <v>29</v>
      </c>
      <c r="ACJ132" s="1738" t="s">
        <v>29</v>
      </c>
      <c r="ACK132" s="1738" t="s">
        <v>29</v>
      </c>
      <c r="ACL132" s="1738" t="s">
        <v>20</v>
      </c>
      <c r="ACM132" s="1804"/>
      <c r="ACN132" s="1737" t="s">
        <v>20</v>
      </c>
      <c r="ACO132" s="1738" t="s">
        <v>29</v>
      </c>
      <c r="ACP132" s="1738" t="s">
        <v>29</v>
      </c>
      <c r="ACQ132" s="1738" t="s">
        <v>20</v>
      </c>
      <c r="ACR132" s="1804"/>
      <c r="ACS132" s="1737" t="s">
        <v>20</v>
      </c>
      <c r="ACT132" s="1738" t="s">
        <v>29</v>
      </c>
      <c r="ACU132" s="1738" t="s">
        <v>29</v>
      </c>
      <c r="ACV132" s="1738" t="s">
        <v>20</v>
      </c>
      <c r="ACW132" s="1804"/>
      <c r="ACX132" s="1950" t="s">
        <v>20</v>
      </c>
      <c r="ACY132" s="1950" t="s">
        <v>29</v>
      </c>
      <c r="ACZ132" s="1950" t="s">
        <v>20</v>
      </c>
      <c r="ADA132" s="1950" t="s">
        <v>20</v>
      </c>
      <c r="ADB132" s="1950"/>
      <c r="ADC132" s="1737" t="s">
        <v>29</v>
      </c>
      <c r="ADD132" s="1738" t="s">
        <v>20</v>
      </c>
      <c r="ADE132" s="1738" t="s">
        <v>29</v>
      </c>
      <c r="ADF132" s="1738" t="s">
        <v>29</v>
      </c>
      <c r="ADG132" s="1804"/>
      <c r="ADH132" s="1737" t="s">
        <v>29</v>
      </c>
      <c r="ADI132" s="1738" t="s">
        <v>29</v>
      </c>
      <c r="ADJ132" s="1738" t="s">
        <v>29</v>
      </c>
      <c r="ADK132" s="1738" t="s">
        <v>20</v>
      </c>
      <c r="ADL132" s="1804"/>
      <c r="ADM132" s="1950"/>
      <c r="ADN132" s="1950"/>
      <c r="ADO132" s="1950"/>
      <c r="ADP132" s="1950"/>
      <c r="ADQ132" s="1950"/>
      <c r="ADR132" s="1737" t="e">
        <v>#N/A</v>
      </c>
      <c r="ADS132" s="1738" t="e">
        <v>#N/A</v>
      </c>
      <c r="ADT132" s="1738" t="e">
        <v>#N/A</v>
      </c>
      <c r="ADU132" s="1738" t="e">
        <v>#N/A</v>
      </c>
      <c r="ADV132" s="1804" t="e">
        <v>#N/A</v>
      </c>
      <c r="ADW132" s="261" t="s">
        <v>112</v>
      </c>
      <c r="ADX132" s="1951" t="s">
        <v>2150</v>
      </c>
      <c r="ADY132" s="2184">
        <f t="shared" si="90"/>
        <v>17</v>
      </c>
      <c r="ADZ132" s="2180">
        <f t="shared" si="91"/>
        <v>23</v>
      </c>
      <c r="AEA132" s="2180">
        <f t="shared" si="92"/>
        <v>40</v>
      </c>
      <c r="AEB132" s="2181">
        <f t="shared" si="93"/>
        <v>0.42499999999999999</v>
      </c>
      <c r="AEC132" s="2184">
        <f t="shared" si="94"/>
        <v>9</v>
      </c>
      <c r="AED132" s="2180">
        <f t="shared" si="95"/>
        <v>11</v>
      </c>
      <c r="AEE132" s="2180">
        <f t="shared" si="96"/>
        <v>20</v>
      </c>
      <c r="AEF132" s="2181">
        <f t="shared" si="97"/>
        <v>0.45</v>
      </c>
    </row>
    <row r="133" spans="1:85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07"/>
      <c r="TQ133" s="1551" t="s">
        <v>29</v>
      </c>
      <c r="TR133" s="1552" t="s">
        <v>29</v>
      </c>
      <c r="TS133" s="1552" t="s">
        <v>29</v>
      </c>
      <c r="TT133" s="1659"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3"/>
      <c r="VN133" s="1744"/>
      <c r="VO133" s="1744"/>
      <c r="VP133" s="1802"/>
      <c r="VQ133" s="1743"/>
      <c r="VR133" s="1744"/>
      <c r="VS133" s="1744"/>
      <c r="VT133" s="1744"/>
      <c r="VU133" s="1805"/>
      <c r="VV133" s="1743"/>
      <c r="VW133" s="1744"/>
      <c r="VX133" s="1744"/>
      <c r="VY133" s="1744"/>
      <c r="VZ133" s="1805"/>
      <c r="WA133" s="1743"/>
      <c r="WB133" s="1744"/>
      <c r="WC133" s="1744"/>
      <c r="WD133" s="1744"/>
      <c r="WE133" s="1805"/>
      <c r="WF133" s="1743"/>
      <c r="WG133" s="1744"/>
      <c r="WH133" s="1744"/>
      <c r="WI133" s="1744"/>
      <c r="WJ133" s="1805"/>
      <c r="WK133" s="1743"/>
      <c r="WL133" s="1744"/>
      <c r="WM133" s="1744"/>
      <c r="WN133" s="1744"/>
      <c r="WO133" s="1805"/>
      <c r="WP133" s="1743"/>
      <c r="WQ133" s="1744"/>
      <c r="WR133" s="1744"/>
      <c r="WS133" s="1828"/>
      <c r="WT133" s="1728" t="s">
        <v>29</v>
      </c>
      <c r="WU133" s="1017" t="s">
        <v>29</v>
      </c>
      <c r="WV133" s="1017" t="s">
        <v>29</v>
      </c>
      <c r="WW133" s="1017" t="s">
        <v>29</v>
      </c>
      <c r="WX133" s="1620"/>
      <c r="WY133" s="1016" t="s">
        <v>29</v>
      </c>
      <c r="WZ133" s="1017" t="s">
        <v>20</v>
      </c>
      <c r="XA133" s="1017" t="s">
        <v>29</v>
      </c>
      <c r="XB133" s="1017" t="s">
        <v>29</v>
      </c>
      <c r="XC133" s="1018"/>
      <c r="XD133" s="1016" t="s">
        <v>598</v>
      </c>
      <c r="XE133" s="1744" t="s">
        <v>29</v>
      </c>
      <c r="XF133" s="1744" t="s">
        <v>29</v>
      </c>
      <c r="XG133" s="1744" t="s">
        <v>29</v>
      </c>
      <c r="XH133" s="1805"/>
      <c r="XI133" s="1743" t="s">
        <v>29</v>
      </c>
      <c r="XJ133" s="1020" t="s">
        <v>20</v>
      </c>
      <c r="XK133" s="1020" t="s">
        <v>29</v>
      </c>
      <c r="XL133" s="1020" t="s">
        <v>20</v>
      </c>
      <c r="XM133" s="1507"/>
      <c r="XN133" s="1019" t="s">
        <v>591</v>
      </c>
      <c r="XO133" s="1744" t="s">
        <v>20</v>
      </c>
      <c r="XP133" s="1744" t="s">
        <v>29</v>
      </c>
      <c r="XQ133" s="1744" t="s">
        <v>29</v>
      </c>
      <c r="XR133" s="1805"/>
      <c r="XS133" s="1743" t="s">
        <v>20</v>
      </c>
      <c r="XT133" s="1744" t="s">
        <v>20</v>
      </c>
      <c r="XU133" s="1744" t="s">
        <v>20</v>
      </c>
      <c r="XV133" s="1744" t="s">
        <v>20</v>
      </c>
      <c r="XW133" s="1805"/>
      <c r="XX133" s="1743" t="s">
        <v>29</v>
      </c>
      <c r="XY133" s="1744" t="s">
        <v>20</v>
      </c>
      <c r="XZ133" s="1744" t="s">
        <v>29</v>
      </c>
      <c r="YA133" s="1744" t="s">
        <v>20</v>
      </c>
      <c r="YB133" s="1805" t="s">
        <v>20</v>
      </c>
      <c r="YC133" s="1743" t="s">
        <v>20</v>
      </c>
      <c r="YD133" s="1744" t="s">
        <v>29</v>
      </c>
      <c r="YE133" s="1744" t="s">
        <v>29</v>
      </c>
      <c r="YF133" s="1744" t="s">
        <v>20</v>
      </c>
      <c r="YG133" s="1805"/>
      <c r="YH133" s="1743" t="s">
        <v>29</v>
      </c>
      <c r="YI133" s="1744" t="s">
        <v>20</v>
      </c>
      <c r="YJ133" s="1744" t="s">
        <v>20</v>
      </c>
      <c r="YK133" s="1744" t="s">
        <v>20</v>
      </c>
      <c r="YL133" s="1802"/>
      <c r="YM133" s="1743" t="s">
        <v>29</v>
      </c>
      <c r="YN133" s="1744" t="s">
        <v>20</v>
      </c>
      <c r="YO133" s="1744" t="s">
        <v>20</v>
      </c>
      <c r="YP133" s="1744" t="s">
        <v>29</v>
      </c>
      <c r="YQ133" s="1805"/>
      <c r="YR133" s="1743" t="s">
        <v>29</v>
      </c>
      <c r="YS133" s="1744" t="s">
        <v>29</v>
      </c>
      <c r="YT133" s="1744" t="s">
        <v>20</v>
      </c>
      <c r="YU133" s="1744" t="s">
        <v>29</v>
      </c>
      <c r="YV133" s="1805"/>
      <c r="YW133" s="1743" t="s">
        <v>20</v>
      </c>
      <c r="YX133" s="1744" t="s">
        <v>29</v>
      </c>
      <c r="YY133" s="1744" t="s">
        <v>29</v>
      </c>
      <c r="YZ133" s="1744" t="s">
        <v>20</v>
      </c>
      <c r="ZA133" s="1805"/>
      <c r="ZB133" s="1743" t="s">
        <v>20</v>
      </c>
      <c r="ZC133" s="1744" t="s">
        <v>20</v>
      </c>
      <c r="ZD133" s="1744" t="s">
        <v>20</v>
      </c>
      <c r="ZE133" s="1744" t="s">
        <v>29</v>
      </c>
      <c r="ZF133" s="1805"/>
      <c r="ZG133" s="1743" t="s">
        <v>20</v>
      </c>
      <c r="ZH133" s="1744" t="s">
        <v>29</v>
      </c>
      <c r="ZI133" s="1744" t="s">
        <v>29</v>
      </c>
      <c r="ZJ133" s="1744" t="s">
        <v>20</v>
      </c>
      <c r="ZK133" s="1805"/>
      <c r="ZL133" s="1743" t="s">
        <v>29</v>
      </c>
      <c r="ZM133" s="1744" t="s">
        <v>29</v>
      </c>
      <c r="ZN133" s="1744" t="s">
        <v>20</v>
      </c>
      <c r="ZO133" s="1744" t="s">
        <v>29</v>
      </c>
      <c r="ZP133" s="1805"/>
      <c r="ZQ133" s="1743" t="s">
        <v>20</v>
      </c>
      <c r="ZR133" s="1744" t="s">
        <v>29</v>
      </c>
      <c r="ZS133" s="1744" t="s">
        <v>20</v>
      </c>
      <c r="ZT133" s="1744" t="s">
        <v>20</v>
      </c>
      <c r="ZU133" s="1805"/>
      <c r="ZV133" s="1743" t="s">
        <v>20</v>
      </c>
      <c r="ZW133" s="1744" t="s">
        <v>20</v>
      </c>
      <c r="ZX133" s="1744" t="s">
        <v>29</v>
      </c>
      <c r="ZY133" s="1744" t="s">
        <v>20</v>
      </c>
      <c r="ZZ133" s="1805"/>
      <c r="AAA133" s="2008" t="s">
        <v>29</v>
      </c>
      <c r="AAB133" s="2008" t="s">
        <v>20</v>
      </c>
      <c r="AAC133" s="2008" t="s">
        <v>29</v>
      </c>
      <c r="AAD133" s="2008" t="s">
        <v>20</v>
      </c>
      <c r="AAE133" s="2008"/>
      <c r="AAF133" s="1827" t="s">
        <v>20</v>
      </c>
      <c r="AAG133" s="1744" t="s">
        <v>29</v>
      </c>
      <c r="AAH133" s="1744" t="s">
        <v>29</v>
      </c>
      <c r="AAI133" s="1744" t="s">
        <v>20</v>
      </c>
      <c r="AAJ133" s="1828"/>
      <c r="AAK133" s="1827" t="s">
        <v>20</v>
      </c>
      <c r="AAL133" s="1744" t="s">
        <v>20</v>
      </c>
      <c r="AAM133" s="1744" t="s">
        <v>20</v>
      </c>
      <c r="AAN133" s="1744" t="s">
        <v>29</v>
      </c>
      <c r="AAO133" s="1805"/>
      <c r="AAP133" s="2008" t="s">
        <v>29</v>
      </c>
      <c r="AAQ133" s="2008" t="s">
        <v>20</v>
      </c>
      <c r="AAR133" s="2008" t="s">
        <v>20</v>
      </c>
      <c r="AAS133" s="2008" t="s">
        <v>20</v>
      </c>
      <c r="AAT133" s="2008"/>
      <c r="AAU133" s="1827" t="s">
        <v>20</v>
      </c>
      <c r="AAV133" s="1744" t="s">
        <v>29</v>
      </c>
      <c r="AAW133" s="1744" t="s">
        <v>29</v>
      </c>
      <c r="AAX133" s="1744" t="s">
        <v>20</v>
      </c>
      <c r="AAY133" s="1805"/>
      <c r="AAZ133" s="1743" t="s">
        <v>20</v>
      </c>
      <c r="ABA133" s="1744" t="s">
        <v>29</v>
      </c>
      <c r="ABB133" s="1744" t="s">
        <v>29</v>
      </c>
      <c r="ABC133" s="1744" t="s">
        <v>29</v>
      </c>
      <c r="ABD133" s="1805"/>
      <c r="ABE133" s="1743" t="s">
        <v>20</v>
      </c>
      <c r="ABF133" s="1744" t="s">
        <v>20</v>
      </c>
      <c r="ABG133" s="1744" t="s">
        <v>20</v>
      </c>
      <c r="ABH133" s="1744" t="s">
        <v>20</v>
      </c>
      <c r="ABI133" s="1805"/>
      <c r="ABJ133" s="1743" t="s">
        <v>29</v>
      </c>
      <c r="ABK133" s="1744" t="s">
        <v>20</v>
      </c>
      <c r="ABL133" s="1744" t="s">
        <v>29</v>
      </c>
      <c r="ABM133" s="1744" t="s">
        <v>29</v>
      </c>
      <c r="ABN133" s="1802"/>
      <c r="ABO133" s="1743" t="s">
        <v>29</v>
      </c>
      <c r="ABP133" s="1744" t="s">
        <v>20</v>
      </c>
      <c r="ABQ133" s="1744" t="s">
        <v>29</v>
      </c>
      <c r="ABR133" s="1744" t="s">
        <v>20</v>
      </c>
      <c r="ABS133" s="1805"/>
      <c r="ABT133" s="1743" t="s">
        <v>20</v>
      </c>
      <c r="ABU133" s="1744" t="s">
        <v>29</v>
      </c>
      <c r="ABV133" s="1744" t="s">
        <v>29</v>
      </c>
      <c r="ABW133" s="1744" t="s">
        <v>29</v>
      </c>
      <c r="ABX133" s="1805"/>
      <c r="ABY133" s="1743" t="s">
        <v>29</v>
      </c>
      <c r="ABZ133" s="1744" t="s">
        <v>20</v>
      </c>
      <c r="ACA133" s="1744" t="s">
        <v>20</v>
      </c>
      <c r="ACB133" s="1744" t="s">
        <v>29</v>
      </c>
      <c r="ACC133" s="1805"/>
      <c r="ACD133" s="1743" t="s">
        <v>20</v>
      </c>
      <c r="ACE133" s="1744" t="s">
        <v>20</v>
      </c>
      <c r="ACF133" s="1744" t="s">
        <v>20</v>
      </c>
      <c r="ACG133" s="1744" t="s">
        <v>20</v>
      </c>
      <c r="ACH133" s="1805"/>
      <c r="ACI133" s="1743" t="s">
        <v>29</v>
      </c>
      <c r="ACJ133" s="1744" t="s">
        <v>20</v>
      </c>
      <c r="ACK133" s="1744" t="s">
        <v>29</v>
      </c>
      <c r="ACL133" s="1744" t="s">
        <v>20</v>
      </c>
      <c r="ACM133" s="1805"/>
      <c r="ACN133" s="1743" t="s">
        <v>20</v>
      </c>
      <c r="ACO133" s="1744" t="s">
        <v>29</v>
      </c>
      <c r="ACP133" s="1744" t="s">
        <v>20</v>
      </c>
      <c r="ACQ133" s="1744" t="s">
        <v>20</v>
      </c>
      <c r="ACR133" s="1805"/>
      <c r="ACS133" s="1743" t="s">
        <v>29</v>
      </c>
      <c r="ACT133" s="1744" t="s">
        <v>29</v>
      </c>
      <c r="ACU133" s="1744" t="s">
        <v>20</v>
      </c>
      <c r="ACV133" s="1744" t="s">
        <v>29</v>
      </c>
      <c r="ACW133" s="1805"/>
      <c r="ACX133" s="2008" t="s">
        <v>29</v>
      </c>
      <c r="ACY133" s="2008" t="s">
        <v>20</v>
      </c>
      <c r="ACZ133" s="2008" t="s">
        <v>20</v>
      </c>
      <c r="ADA133" s="2008" t="s">
        <v>29</v>
      </c>
      <c r="ADB133" s="2008"/>
      <c r="ADC133" s="1743" t="s">
        <v>29</v>
      </c>
      <c r="ADD133" s="1744" t="s">
        <v>29</v>
      </c>
      <c r="ADE133" s="1744" t="s">
        <v>29</v>
      </c>
      <c r="ADF133" s="1744" t="s">
        <v>20</v>
      </c>
      <c r="ADG133" s="1805"/>
      <c r="ADH133" s="1743" t="s">
        <v>29</v>
      </c>
      <c r="ADI133" s="1744" t="s">
        <v>20</v>
      </c>
      <c r="ADJ133" s="1744" t="s">
        <v>29</v>
      </c>
      <c r="ADK133" s="1744" t="s">
        <v>29</v>
      </c>
      <c r="ADL133" s="1805"/>
      <c r="ADM133" s="2008" t="s">
        <v>20</v>
      </c>
      <c r="ADN133" s="2008" t="s">
        <v>29</v>
      </c>
      <c r="ADO133" s="2008" t="s">
        <v>20</v>
      </c>
      <c r="ADP133" s="2008" t="s">
        <v>20</v>
      </c>
      <c r="ADQ133" s="2008"/>
      <c r="ADR133" s="1743" t="e">
        <v>#N/A</v>
      </c>
      <c r="ADS133" s="1744" t="e">
        <v>#N/A</v>
      </c>
      <c r="ADT133" s="1744" t="e">
        <v>#N/A</v>
      </c>
      <c r="ADU133" s="1744" t="e">
        <v>#N/A</v>
      </c>
      <c r="ADV133" s="1805" t="e">
        <v>#N/A</v>
      </c>
      <c r="ADW133" s="67" t="s">
        <v>112</v>
      </c>
      <c r="ADX133" s="140" t="s">
        <v>1383</v>
      </c>
      <c r="ADY133" s="2086">
        <f t="shared" si="90"/>
        <v>23</v>
      </c>
      <c r="ADZ133" s="2087">
        <f t="shared" si="91"/>
        <v>25</v>
      </c>
      <c r="AEA133" s="2087">
        <f t="shared" si="92"/>
        <v>48</v>
      </c>
      <c r="AEB133" s="95">
        <f t="shared" si="93"/>
        <v>0.47916666666666669</v>
      </c>
      <c r="AEC133" s="2086">
        <f t="shared" si="94"/>
        <v>11</v>
      </c>
      <c r="AED133" s="2087">
        <f t="shared" si="95"/>
        <v>13</v>
      </c>
      <c r="AEE133" s="2087">
        <f t="shared" si="96"/>
        <v>24</v>
      </c>
      <c r="AEF133" s="95">
        <f t="shared" si="97"/>
        <v>0.45833333333333331</v>
      </c>
    </row>
    <row r="134" spans="1:85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1" t="s">
        <v>29</v>
      </c>
      <c r="WO134" s="1702"/>
      <c r="WP134" s="1739" t="s">
        <v>29</v>
      </c>
      <c r="WQ134" s="1701" t="s">
        <v>29</v>
      </c>
      <c r="WR134" s="1701" t="s">
        <v>29</v>
      </c>
      <c r="WS134" s="1845" t="s">
        <v>29</v>
      </c>
      <c r="WT134" s="1846"/>
      <c r="WU134" s="1701"/>
      <c r="WV134" s="1701"/>
      <c r="WW134" s="1701"/>
      <c r="WX134" s="1801"/>
      <c r="WY134" s="1739" t="s">
        <v>20</v>
      </c>
      <c r="WZ134" s="1701" t="s">
        <v>29</v>
      </c>
      <c r="XA134" s="1701" t="s">
        <v>20</v>
      </c>
      <c r="XB134" s="1701" t="s">
        <v>20</v>
      </c>
      <c r="XC134" s="1702"/>
      <c r="XD134" s="1739" t="s">
        <v>20</v>
      </c>
      <c r="XE134" s="1701" t="s">
        <v>20</v>
      </c>
      <c r="XF134" s="1701" t="s">
        <v>20</v>
      </c>
      <c r="XG134" s="1701" t="s">
        <v>29</v>
      </c>
      <c r="XH134" s="1702"/>
      <c r="XI134" s="1739" t="s">
        <v>29</v>
      </c>
      <c r="XJ134" s="1701" t="s">
        <v>20</v>
      </c>
      <c r="XK134" s="1701" t="s">
        <v>29</v>
      </c>
      <c r="XL134" s="1701" t="s">
        <v>29</v>
      </c>
      <c r="XM134" s="1801"/>
      <c r="XN134" s="1739" t="s">
        <v>20</v>
      </c>
      <c r="XO134" s="1701" t="s">
        <v>29</v>
      </c>
      <c r="XP134" s="150" t="s">
        <v>20</v>
      </c>
      <c r="XQ134" s="150" t="s">
        <v>20</v>
      </c>
      <c r="XR134" s="151"/>
      <c r="XS134" s="152"/>
      <c r="XT134" s="150"/>
      <c r="XU134" s="150"/>
      <c r="XV134" s="150"/>
      <c r="XW134" s="151"/>
      <c r="XX134" s="152" t="s">
        <v>20</v>
      </c>
      <c r="XY134" s="150" t="s">
        <v>20</v>
      </c>
      <c r="XZ134" s="150" t="s">
        <v>20</v>
      </c>
      <c r="YA134" s="150" t="s">
        <v>864</v>
      </c>
      <c r="YB134" s="1702"/>
      <c r="YC134" s="1739" t="s">
        <v>29</v>
      </c>
      <c r="YD134" s="1701" t="s">
        <v>20</v>
      </c>
      <c r="YE134" s="1701" t="s">
        <v>29</v>
      </c>
      <c r="YF134" s="1701" t="s">
        <v>20</v>
      </c>
      <c r="YG134" s="1702"/>
      <c r="YH134" s="1739" t="s">
        <v>20</v>
      </c>
      <c r="YI134" s="1701" t="s">
        <v>29</v>
      </c>
      <c r="YJ134" s="1701" t="s">
        <v>29</v>
      </c>
      <c r="YK134" s="1701" t="s">
        <v>29</v>
      </c>
      <c r="YL134" s="1801"/>
      <c r="YM134" s="1739" t="s">
        <v>29</v>
      </c>
      <c r="YN134" s="1701" t="s">
        <v>20</v>
      </c>
      <c r="YO134" s="1701" t="s">
        <v>20</v>
      </c>
      <c r="YP134" s="1701" t="s">
        <v>29</v>
      </c>
      <c r="YQ134" s="1702"/>
      <c r="YR134" s="1739" t="s">
        <v>29</v>
      </c>
      <c r="YS134" s="1701" t="s">
        <v>29</v>
      </c>
      <c r="YT134" s="1701" t="s">
        <v>20</v>
      </c>
      <c r="YU134" s="1701" t="s">
        <v>20</v>
      </c>
      <c r="YV134" s="1702"/>
      <c r="YW134" s="1739" t="s">
        <v>20</v>
      </c>
      <c r="YX134" s="1701" t="s">
        <v>29</v>
      </c>
      <c r="YY134" s="1701" t="s">
        <v>29</v>
      </c>
      <c r="YZ134" s="1701" t="s">
        <v>29</v>
      </c>
      <c r="ZA134" s="1702"/>
      <c r="ZB134" s="1739" t="s">
        <v>29</v>
      </c>
      <c r="ZC134" s="1701" t="s">
        <v>20</v>
      </c>
      <c r="ZD134" s="1701" t="s">
        <v>20</v>
      </c>
      <c r="ZE134" s="1701" t="s">
        <v>20</v>
      </c>
      <c r="ZF134" s="1702"/>
      <c r="ZG134" s="1739"/>
      <c r="ZH134" s="1701"/>
      <c r="ZI134" s="1701"/>
      <c r="ZJ134" s="1701"/>
      <c r="ZK134" s="1702"/>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38" t="s">
        <v>29</v>
      </c>
      <c r="AAD134" s="539" t="s">
        <v>20</v>
      </c>
      <c r="AAE134" s="539"/>
      <c r="AAF134" s="1443" t="s">
        <v>29</v>
      </c>
      <c r="AAG134" s="182" t="s">
        <v>20</v>
      </c>
      <c r="AAH134" s="182" t="s">
        <v>29</v>
      </c>
      <c r="AAI134" s="182" t="s">
        <v>20</v>
      </c>
      <c r="AAJ134" s="1845"/>
      <c r="AAK134" s="1846"/>
      <c r="AAL134" s="1701"/>
      <c r="AAM134" s="1701"/>
      <c r="AAN134" s="1701"/>
      <c r="AAO134" s="1702"/>
      <c r="AAP134" s="1838" t="s">
        <v>20</v>
      </c>
      <c r="AAQ134" s="1838" t="s">
        <v>29</v>
      </c>
      <c r="AAR134" s="1838" t="s">
        <v>29</v>
      </c>
      <c r="AAS134" s="1838" t="s">
        <v>20</v>
      </c>
      <c r="AAT134" s="1838"/>
      <c r="AAU134" s="1846" t="s">
        <v>20</v>
      </c>
      <c r="AAV134" s="1701" t="s">
        <v>20</v>
      </c>
      <c r="AAW134" s="1701" t="s">
        <v>20</v>
      </c>
      <c r="AAX134" s="1701" t="s">
        <v>29</v>
      </c>
      <c r="AAY134" s="1702"/>
      <c r="AAZ134" s="1739" t="s">
        <v>20</v>
      </c>
      <c r="ABA134" s="1701" t="s">
        <v>20</v>
      </c>
      <c r="ABB134" s="1701" t="s">
        <v>29</v>
      </c>
      <c r="ABC134" s="1701" t="s">
        <v>20</v>
      </c>
      <c r="ABD134" s="1702"/>
      <c r="ABE134" s="1739"/>
      <c r="ABF134" s="1701"/>
      <c r="ABG134" s="1701"/>
      <c r="ABH134" s="1701"/>
      <c r="ABI134" s="1702"/>
      <c r="ABJ134" s="1739" t="s">
        <v>20</v>
      </c>
      <c r="ABK134" s="1701" t="s">
        <v>20</v>
      </c>
      <c r="ABL134" s="1701" t="s">
        <v>29</v>
      </c>
      <c r="ABM134" s="1701" t="s">
        <v>29</v>
      </c>
      <c r="ABN134" s="1801"/>
      <c r="ABO134" s="1739"/>
      <c r="ABP134" s="1701"/>
      <c r="ABQ134" s="1701"/>
      <c r="ABR134" s="1701"/>
      <c r="ABS134" s="1702"/>
      <c r="ABT134" s="1739"/>
      <c r="ABU134" s="1701"/>
      <c r="ABV134" s="1701"/>
      <c r="ABW134" s="1701"/>
      <c r="ABX134" s="1702"/>
      <c r="ABY134" s="1739"/>
      <c r="ABZ134" s="1701"/>
      <c r="ACA134" s="1701"/>
      <c r="ACB134" s="1701"/>
      <c r="ACC134" s="1702"/>
      <c r="ACD134" s="1739"/>
      <c r="ACE134" s="1701"/>
      <c r="ACF134" s="1701"/>
      <c r="ACG134" s="1701"/>
      <c r="ACH134" s="1702"/>
      <c r="ACI134" s="1739"/>
      <c r="ACJ134" s="1701"/>
      <c r="ACK134" s="1701"/>
      <c r="ACL134" s="1701"/>
      <c r="ACM134" s="1702"/>
      <c r="ACN134" s="1739"/>
      <c r="ACO134" s="1701"/>
      <c r="ACP134" s="1701"/>
      <c r="ACQ134" s="1701"/>
      <c r="ACR134" s="1702"/>
      <c r="ACS134" s="1739"/>
      <c r="ACT134" s="1701"/>
      <c r="ACU134" s="1701"/>
      <c r="ACV134" s="1701"/>
      <c r="ACW134" s="1702"/>
      <c r="ACX134" s="1838"/>
      <c r="ACY134" s="1838"/>
      <c r="ACZ134" s="1838"/>
      <c r="ADA134" s="1838"/>
      <c r="ADB134" s="1838"/>
      <c r="ADC134" s="1739"/>
      <c r="ADD134" s="1701"/>
      <c r="ADE134" s="1701"/>
      <c r="ADF134" s="1701"/>
      <c r="ADG134" s="1702"/>
      <c r="ADH134" s="1739"/>
      <c r="ADI134" s="1701"/>
      <c r="ADJ134" s="1701"/>
      <c r="ADK134" s="1701"/>
      <c r="ADL134" s="1702"/>
      <c r="ADM134" s="1838"/>
      <c r="ADN134" s="1838"/>
      <c r="ADO134" s="1838"/>
      <c r="ADP134" s="1838"/>
      <c r="ADQ134" s="1838"/>
      <c r="ADR134" s="1739" t="e">
        <v>#N/A</v>
      </c>
      <c r="ADS134" s="1701" t="e">
        <v>#N/A</v>
      </c>
      <c r="ADT134" s="1701" t="e">
        <v>#N/A</v>
      </c>
      <c r="ADU134" s="1701" t="e">
        <v>#N/A</v>
      </c>
      <c r="ADV134" s="1702" t="e">
        <v>#N/A</v>
      </c>
      <c r="ADW134" s="67" t="s">
        <v>112</v>
      </c>
      <c r="ADX134" s="140" t="s">
        <v>1655</v>
      </c>
      <c r="ADY134" s="2086">
        <f t="shared" si="90"/>
        <v>2</v>
      </c>
      <c r="ADZ134" s="2087">
        <f t="shared" si="91"/>
        <v>2</v>
      </c>
      <c r="AEA134" s="2087">
        <f t="shared" si="92"/>
        <v>4</v>
      </c>
      <c r="AEB134" s="95">
        <f t="shared" si="93"/>
        <v>0.5</v>
      </c>
      <c r="AEC134" s="2086">
        <f t="shared" si="94"/>
        <v>0</v>
      </c>
      <c r="AED134" s="2087">
        <f t="shared" si="95"/>
        <v>0</v>
      </c>
      <c r="AEE134" s="2087">
        <f t="shared" si="96"/>
        <v>0</v>
      </c>
      <c r="AEF134" s="95" t="str">
        <f t="shared" si="97"/>
        <v/>
      </c>
    </row>
    <row r="135" spans="1:852" s="32" customFormat="1" ht="17.25">
      <c r="A135" s="1836"/>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04"/>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9"/>
      <c r="VN135" s="1701"/>
      <c r="VO135" s="1701"/>
      <c r="VP135" s="1801"/>
      <c r="VQ135" s="1739"/>
      <c r="VR135" s="1701"/>
      <c r="VS135" s="1701"/>
      <c r="VT135" s="1701"/>
      <c r="VU135" s="1702"/>
      <c r="VV135" s="1739" t="s">
        <v>29</v>
      </c>
      <c r="VW135" s="1701" t="s">
        <v>29</v>
      </c>
      <c r="VX135" s="1701" t="s">
        <v>20</v>
      </c>
      <c r="VY135" s="1701" t="s">
        <v>20</v>
      </c>
      <c r="VZ135" s="1702"/>
      <c r="WA135" s="1739" t="s">
        <v>20</v>
      </c>
      <c r="WB135" s="1701" t="s">
        <v>29</v>
      </c>
      <c r="WC135" s="1701" t="s">
        <v>29</v>
      </c>
      <c r="WD135" s="299" t="s">
        <v>687</v>
      </c>
      <c r="WE135" s="1702"/>
      <c r="WF135" s="1739" t="s">
        <v>20</v>
      </c>
      <c r="WG135" s="1701" t="s">
        <v>29</v>
      </c>
      <c r="WH135" s="150" t="s">
        <v>20</v>
      </c>
      <c r="WI135" s="150" t="s">
        <v>20</v>
      </c>
      <c r="WJ135" s="151"/>
      <c r="WK135" s="152" t="s">
        <v>20</v>
      </c>
      <c r="WL135" s="150" t="s">
        <v>20</v>
      </c>
      <c r="WM135" s="150" t="s">
        <v>20</v>
      </c>
      <c r="WN135" s="150" t="s">
        <v>764</v>
      </c>
      <c r="WO135" s="1702"/>
      <c r="WP135" s="1739" t="s">
        <v>29</v>
      </c>
      <c r="WQ135" s="1701" t="s">
        <v>29</v>
      </c>
      <c r="WR135" s="1701" t="s">
        <v>20</v>
      </c>
      <c r="WS135" s="1845" t="s">
        <v>20</v>
      </c>
      <c r="WT135" s="1846" t="s">
        <v>29</v>
      </c>
      <c r="WU135" s="1701" t="s">
        <v>20</v>
      </c>
      <c r="WV135" s="1701" t="s">
        <v>29</v>
      </c>
      <c r="WW135" s="1701" t="s">
        <v>20</v>
      </c>
      <c r="WX135" s="1801"/>
      <c r="WY135" s="1739" t="s">
        <v>29</v>
      </c>
      <c r="WZ135" s="1701" t="s">
        <v>29</v>
      </c>
      <c r="XA135" s="1701" t="s">
        <v>29</v>
      </c>
      <c r="XB135" s="1701" t="s">
        <v>20</v>
      </c>
      <c r="XC135" s="1702"/>
      <c r="XD135" s="1739" t="s">
        <v>29</v>
      </c>
      <c r="XE135" s="1701" t="s">
        <v>20</v>
      </c>
      <c r="XF135" s="1701" t="s">
        <v>20</v>
      </c>
      <c r="XG135" s="1701" t="s">
        <v>29</v>
      </c>
      <c r="XH135" s="1702"/>
      <c r="XI135" s="1739" t="s">
        <v>29</v>
      </c>
      <c r="XJ135" s="1701" t="s">
        <v>20</v>
      </c>
      <c r="XK135" s="1701" t="s">
        <v>20</v>
      </c>
      <c r="XL135" s="1701" t="s">
        <v>29</v>
      </c>
      <c r="XM135" s="1801"/>
      <c r="XN135" s="1739"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2"/>
      <c r="YC135" s="1739" t="s">
        <v>29</v>
      </c>
      <c r="YD135" s="1701" t="s">
        <v>29</v>
      </c>
      <c r="YE135" s="1701" t="s">
        <v>20</v>
      </c>
      <c r="YF135" s="1701" t="s">
        <v>20</v>
      </c>
      <c r="YG135" s="1702"/>
      <c r="YH135" s="1739" t="s">
        <v>20</v>
      </c>
      <c r="YI135" s="1701" t="s">
        <v>20</v>
      </c>
      <c r="YJ135" s="1701" t="s">
        <v>29</v>
      </c>
      <c r="YK135" s="1701" t="s">
        <v>29</v>
      </c>
      <c r="YL135" s="1801"/>
      <c r="YM135" s="1739" t="s">
        <v>29</v>
      </c>
      <c r="YN135" s="1701" t="s">
        <v>29</v>
      </c>
      <c r="YO135" s="1701" t="s">
        <v>20</v>
      </c>
      <c r="YP135" s="1701" t="s">
        <v>20</v>
      </c>
      <c r="YQ135" s="1702"/>
      <c r="YR135" s="1739" t="s">
        <v>20</v>
      </c>
      <c r="YS135" s="1701" t="s">
        <v>29</v>
      </c>
      <c r="YT135" s="1701" t="s">
        <v>20</v>
      </c>
      <c r="YU135" s="1701" t="s">
        <v>20</v>
      </c>
      <c r="YV135" s="1702"/>
      <c r="YW135" s="1739" t="s">
        <v>29</v>
      </c>
      <c r="YX135" s="1701" t="s">
        <v>29</v>
      </c>
      <c r="YY135" s="1701" t="s">
        <v>20</v>
      </c>
      <c r="YZ135" s="1701" t="s">
        <v>29</v>
      </c>
      <c r="ZA135" s="1702"/>
      <c r="ZB135" s="1739" t="s">
        <v>20</v>
      </c>
      <c r="ZC135" s="1701" t="s">
        <v>29</v>
      </c>
      <c r="ZD135" s="1701" t="s">
        <v>20</v>
      </c>
      <c r="ZE135" s="1701" t="s">
        <v>29</v>
      </c>
      <c r="ZF135" s="1702"/>
      <c r="ZG135" s="1739" t="s">
        <v>29</v>
      </c>
      <c r="ZH135" s="1701" t="s">
        <v>20</v>
      </c>
      <c r="ZI135" s="1701" t="s">
        <v>20</v>
      </c>
      <c r="ZJ135" s="1701" t="s">
        <v>29</v>
      </c>
      <c r="ZK135" s="1702"/>
      <c r="ZL135" s="1739" t="s">
        <v>20</v>
      </c>
      <c r="ZM135" s="1701" t="s">
        <v>29</v>
      </c>
      <c r="ZN135" s="1701" t="s">
        <v>20</v>
      </c>
      <c r="ZO135" s="1701" t="s">
        <v>20</v>
      </c>
      <c r="ZP135" s="1702"/>
      <c r="ZQ135" s="1739"/>
      <c r="ZR135" s="1701"/>
      <c r="ZS135" s="1701"/>
      <c r="ZT135" s="1701"/>
      <c r="ZU135" s="1702"/>
      <c r="ZV135" s="1739" t="s">
        <v>29</v>
      </c>
      <c r="ZW135" s="1701" t="s">
        <v>29</v>
      </c>
      <c r="ZX135" s="1701" t="s">
        <v>20</v>
      </c>
      <c r="ZY135" s="1701" t="s">
        <v>29</v>
      </c>
      <c r="ZZ135" s="1702"/>
      <c r="AAA135" s="1838" t="s">
        <v>20</v>
      </c>
      <c r="AAB135" s="1838" t="s">
        <v>29</v>
      </c>
      <c r="AAC135" s="1838"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38"/>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1" t="s">
        <v>20</v>
      </c>
      <c r="ABM135" s="1701" t="s">
        <v>29</v>
      </c>
      <c r="ABN135" s="1801"/>
      <c r="ABO135" s="1739" t="s">
        <v>20</v>
      </c>
      <c r="ABP135" s="1701" t="s">
        <v>20</v>
      </c>
      <c r="ABQ135" s="1701" t="s">
        <v>20</v>
      </c>
      <c r="ABR135" s="1701" t="s">
        <v>20</v>
      </c>
      <c r="ABS135" s="1702"/>
      <c r="ABT135" s="1739" t="s">
        <v>29</v>
      </c>
      <c r="ABU135" s="1701" t="s">
        <v>20</v>
      </c>
      <c r="ABV135" s="1701" t="s">
        <v>20</v>
      </c>
      <c r="ABW135" s="1701" t="s">
        <v>20</v>
      </c>
      <c r="ABX135" s="1702"/>
      <c r="ABY135" s="1739" t="s">
        <v>20</v>
      </c>
      <c r="ABZ135" s="1701" t="s">
        <v>29</v>
      </c>
      <c r="ACA135" s="1701" t="s">
        <v>29</v>
      </c>
      <c r="ACB135" s="1701" t="s">
        <v>29</v>
      </c>
      <c r="ACC135" s="1702"/>
      <c r="ACD135" s="1739" t="s">
        <v>29</v>
      </c>
      <c r="ACE135" s="1701" t="s">
        <v>29</v>
      </c>
      <c r="ACF135" s="1701" t="s">
        <v>20</v>
      </c>
      <c r="ACG135" s="1701" t="s">
        <v>29</v>
      </c>
      <c r="ACH135" s="1702"/>
      <c r="ACI135" s="1739"/>
      <c r="ACJ135" s="1701"/>
      <c r="ACK135" s="1701"/>
      <c r="ACL135" s="1701"/>
      <c r="ACM135" s="1702"/>
      <c r="ACN135" s="1739" t="s">
        <v>29</v>
      </c>
      <c r="ACO135" s="1701" t="s">
        <v>20</v>
      </c>
      <c r="ACP135" s="1701" t="s">
        <v>20</v>
      </c>
      <c r="ACQ135" s="1701" t="s">
        <v>20</v>
      </c>
      <c r="ACR135" s="1702"/>
      <c r="ACS135" s="1739" t="s">
        <v>20</v>
      </c>
      <c r="ACT135" s="1701" t="s">
        <v>20</v>
      </c>
      <c r="ACU135" s="1701" t="s">
        <v>29</v>
      </c>
      <c r="ACV135" s="1701" t="s">
        <v>20</v>
      </c>
      <c r="ACW135" s="1702"/>
      <c r="ACX135" s="1838" t="s">
        <v>29</v>
      </c>
      <c r="ACY135" s="1838" t="s">
        <v>20</v>
      </c>
      <c r="ACZ135" s="1838" t="s">
        <v>20</v>
      </c>
      <c r="ADA135" s="1838" t="s">
        <v>29</v>
      </c>
      <c r="ADB135" s="1838"/>
      <c r="ADC135" s="1739" t="s">
        <v>20</v>
      </c>
      <c r="ADD135" s="1701" t="s">
        <v>29</v>
      </c>
      <c r="ADE135" s="1701" t="s">
        <v>29</v>
      </c>
      <c r="ADF135" s="1701" t="s">
        <v>20</v>
      </c>
      <c r="ADG135" s="1702"/>
      <c r="ADH135" s="1739" t="s">
        <v>20</v>
      </c>
      <c r="ADI135" s="1701" t="s">
        <v>20</v>
      </c>
      <c r="ADJ135" s="1701" t="s">
        <v>20</v>
      </c>
      <c r="ADK135" s="1701" t="s">
        <v>29</v>
      </c>
      <c r="ADL135" s="1702"/>
      <c r="ADM135" s="1838" t="s">
        <v>20</v>
      </c>
      <c r="ADN135" s="1838" t="s">
        <v>29</v>
      </c>
      <c r="ADO135" s="1838" t="s">
        <v>20</v>
      </c>
      <c r="ADP135" s="1838" t="s">
        <v>29</v>
      </c>
      <c r="ADQ135" s="1838"/>
      <c r="ADR135" s="1739" t="e">
        <v>#N/A</v>
      </c>
      <c r="ADS135" s="1701" t="e">
        <v>#N/A</v>
      </c>
      <c r="ADT135" s="1701" t="e">
        <v>#N/A</v>
      </c>
      <c r="ADU135" s="1701" t="e">
        <v>#N/A</v>
      </c>
      <c r="ADV135" s="1702" t="e">
        <v>#N/A</v>
      </c>
      <c r="ADW135" s="67" t="s">
        <v>112</v>
      </c>
      <c r="ADX135" s="140" t="s">
        <v>2108</v>
      </c>
      <c r="ADY135" s="2086">
        <f t="shared" si="90"/>
        <v>27</v>
      </c>
      <c r="ADZ135" s="2087">
        <f t="shared" si="91"/>
        <v>17</v>
      </c>
      <c r="AEA135" s="2087">
        <f t="shared" si="92"/>
        <v>44</v>
      </c>
      <c r="AEB135" s="95">
        <f t="shared" si="93"/>
        <v>0.61363636363636365</v>
      </c>
      <c r="AEC135" s="2086">
        <f t="shared" si="94"/>
        <v>15</v>
      </c>
      <c r="AED135" s="2087">
        <f t="shared" si="95"/>
        <v>9</v>
      </c>
      <c r="AEE135" s="2087">
        <f t="shared" si="96"/>
        <v>24</v>
      </c>
      <c r="AEF135" s="95">
        <f t="shared" si="97"/>
        <v>0.625</v>
      </c>
    </row>
    <row r="136" spans="1:852" s="32" customFormat="1" ht="17.25">
      <c r="A136" s="34"/>
      <c r="B136" s="1226" t="s">
        <v>2769</v>
      </c>
      <c r="C136" s="140"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9" t="s">
        <v>20</v>
      </c>
      <c r="VN136" s="1701" t="s">
        <v>20</v>
      </c>
      <c r="VO136" s="1701" t="s">
        <v>29</v>
      </c>
      <c r="VP136" s="1801" t="s">
        <v>29</v>
      </c>
      <c r="VQ136" s="1739" t="s">
        <v>29</v>
      </c>
      <c r="VR136" s="1701" t="s">
        <v>29</v>
      </c>
      <c r="VS136" s="1701" t="s">
        <v>20</v>
      </c>
      <c r="VT136" s="1701" t="s">
        <v>20</v>
      </c>
      <c r="VU136" s="1702"/>
      <c r="VV136" s="1739" t="s">
        <v>20</v>
      </c>
      <c r="VW136" s="1701" t="s">
        <v>29</v>
      </c>
      <c r="VX136" s="1701" t="s">
        <v>29</v>
      </c>
      <c r="VY136" s="1701" t="s">
        <v>20</v>
      </c>
      <c r="VZ136" s="1702"/>
      <c r="WA136" s="1739" t="s">
        <v>20</v>
      </c>
      <c r="WB136" s="1701" t="s">
        <v>29</v>
      </c>
      <c r="WC136" s="1701" t="s">
        <v>20</v>
      </c>
      <c r="WD136" s="1701" t="s">
        <v>29</v>
      </c>
      <c r="WE136" s="1702"/>
      <c r="WF136" s="1739"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801"/>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1" t="s">
        <v>29</v>
      </c>
      <c r="XQ136" s="1701" t="s">
        <v>29</v>
      </c>
      <c r="XR136" s="1702"/>
      <c r="XS136" s="181" t="s">
        <v>20</v>
      </c>
      <c r="XT136" s="182" t="s">
        <v>29</v>
      </c>
      <c r="XU136" s="182" t="s">
        <v>20</v>
      </c>
      <c r="XV136" s="182" t="s">
        <v>591</v>
      </c>
      <c r="XW136" s="1702"/>
      <c r="XX136" s="1739" t="s">
        <v>29</v>
      </c>
      <c r="XY136" s="1701" t="s">
        <v>29</v>
      </c>
      <c r="XZ136" s="1701" t="s">
        <v>29</v>
      </c>
      <c r="YA136" s="1701" t="s">
        <v>20</v>
      </c>
      <c r="YB136" s="1702"/>
      <c r="YC136" s="1739" t="s">
        <v>29</v>
      </c>
      <c r="YD136" s="1701" t="s">
        <v>29</v>
      </c>
      <c r="YE136" s="1701" t="s">
        <v>20</v>
      </c>
      <c r="YF136" s="1701" t="s">
        <v>20</v>
      </c>
      <c r="YG136" s="1702"/>
      <c r="YH136" s="1739" t="s">
        <v>29</v>
      </c>
      <c r="YI136" s="1701" t="s">
        <v>20</v>
      </c>
      <c r="YJ136" s="1701" t="s">
        <v>20</v>
      </c>
      <c r="YK136" s="1701" t="s">
        <v>29</v>
      </c>
      <c r="YL136" s="1801"/>
      <c r="YM136" s="1739" t="s">
        <v>29</v>
      </c>
      <c r="YN136" s="1701" t="s">
        <v>20</v>
      </c>
      <c r="YO136" s="1701" t="s">
        <v>20</v>
      </c>
      <c r="YP136" s="1701" t="s">
        <v>29</v>
      </c>
      <c r="YQ136" s="1702"/>
      <c r="YR136" s="1739" t="s">
        <v>29</v>
      </c>
      <c r="YS136" s="1701" t="s">
        <v>20</v>
      </c>
      <c r="YT136" s="1701" t="s">
        <v>29</v>
      </c>
      <c r="YU136" s="1701" t="s">
        <v>20</v>
      </c>
      <c r="YV136" s="1702"/>
      <c r="YW136" s="1739" t="s">
        <v>29</v>
      </c>
      <c r="YX136" s="1701" t="s">
        <v>20</v>
      </c>
      <c r="YY136" s="1701" t="s">
        <v>29</v>
      </c>
      <c r="YZ136" s="1701" t="s">
        <v>29</v>
      </c>
      <c r="ZA136" s="1702"/>
      <c r="ZB136" s="1739" t="s">
        <v>20</v>
      </c>
      <c r="ZC136" s="1701" t="s">
        <v>29</v>
      </c>
      <c r="ZD136" s="1701" t="s">
        <v>29</v>
      </c>
      <c r="ZE136" s="1701" t="s">
        <v>20</v>
      </c>
      <c r="ZF136" s="1702"/>
      <c r="ZG136" s="1739" t="s">
        <v>29</v>
      </c>
      <c r="ZH136" s="150" t="s">
        <v>20</v>
      </c>
      <c r="ZI136" s="150" t="s">
        <v>20</v>
      </c>
      <c r="ZJ136" s="150" t="s">
        <v>20</v>
      </c>
      <c r="ZK136" s="151"/>
      <c r="ZL136" s="152" t="s">
        <v>20</v>
      </c>
      <c r="ZM136" s="150" t="s">
        <v>20</v>
      </c>
      <c r="ZN136" s="150" t="s">
        <v>20</v>
      </c>
      <c r="ZO136" s="150" t="s">
        <v>20</v>
      </c>
      <c r="ZP136" s="151"/>
      <c r="ZQ136" s="152" t="s">
        <v>762</v>
      </c>
      <c r="ZR136" s="1701" t="s">
        <v>29</v>
      </c>
      <c r="ZS136" s="1701" t="s">
        <v>20</v>
      </c>
      <c r="ZT136" s="1701" t="s">
        <v>29</v>
      </c>
      <c r="ZU136" s="1702"/>
      <c r="ZV136" s="1739" t="s">
        <v>20</v>
      </c>
      <c r="ZW136" s="1701" t="s">
        <v>29</v>
      </c>
      <c r="ZX136" s="1701" t="s">
        <v>20</v>
      </c>
      <c r="ZY136" s="1701" t="s">
        <v>20</v>
      </c>
      <c r="ZZ136" s="1702"/>
      <c r="AAA136" s="1838" t="s">
        <v>20</v>
      </c>
      <c r="AAB136" s="1838" t="s">
        <v>29</v>
      </c>
      <c r="AAC136" s="1838" t="s">
        <v>20</v>
      </c>
      <c r="AAD136" s="1838" t="s">
        <v>29</v>
      </c>
      <c r="AAE136" s="1838"/>
      <c r="AAF136" s="1846" t="s">
        <v>20</v>
      </c>
      <c r="AAG136" s="1701" t="s">
        <v>20</v>
      </c>
      <c r="AAH136" s="1701" t="s">
        <v>29</v>
      </c>
      <c r="AAI136" s="1701" t="s">
        <v>29</v>
      </c>
      <c r="AAJ136" s="1845"/>
      <c r="AAK136" s="1846" t="s">
        <v>29</v>
      </c>
      <c r="AAL136" s="1701" t="s">
        <v>20</v>
      </c>
      <c r="AAM136" s="1701" t="s">
        <v>20</v>
      </c>
      <c r="AAN136" s="1701" t="s">
        <v>20</v>
      </c>
      <c r="AAO136" s="1702"/>
      <c r="AAP136" s="1838" t="s">
        <v>20</v>
      </c>
      <c r="AAQ136" s="1838" t="s">
        <v>20</v>
      </c>
      <c r="AAR136" s="1838" t="s">
        <v>29</v>
      </c>
      <c r="AAS136" s="1838" t="s">
        <v>29</v>
      </c>
      <c r="AAT136" s="1838"/>
      <c r="AAU136" s="1846" t="s">
        <v>20</v>
      </c>
      <c r="AAV136" s="1701" t="s">
        <v>20</v>
      </c>
      <c r="AAW136" s="1701" t="s">
        <v>29</v>
      </c>
      <c r="AAX136" s="1701" t="s">
        <v>29</v>
      </c>
      <c r="AAY136" s="1702"/>
      <c r="AAZ136" s="1739" t="s">
        <v>29</v>
      </c>
      <c r="ABA136" s="1701" t="s">
        <v>20</v>
      </c>
      <c r="ABB136" s="1701" t="s">
        <v>29</v>
      </c>
      <c r="ABC136" s="1701"/>
      <c r="ABD136" s="1702"/>
      <c r="ABE136" s="1739" t="s">
        <v>20</v>
      </c>
      <c r="ABF136" s="1701" t="s">
        <v>29</v>
      </c>
      <c r="ABG136" s="1701" t="s">
        <v>20</v>
      </c>
      <c r="ABH136" s="1701" t="s">
        <v>29</v>
      </c>
      <c r="ABI136" s="1702"/>
      <c r="ABJ136" s="1739" t="s">
        <v>20</v>
      </c>
      <c r="ABK136" s="1701" t="s">
        <v>20</v>
      </c>
      <c r="ABL136" s="1701" t="s">
        <v>29</v>
      </c>
      <c r="ABM136" s="1701" t="s">
        <v>29</v>
      </c>
      <c r="ABN136" s="1801"/>
      <c r="ABO136" s="1739" t="s">
        <v>20</v>
      </c>
      <c r="ABP136" s="1701" t="s">
        <v>20</v>
      </c>
      <c r="ABQ136" s="1701" t="s">
        <v>29</v>
      </c>
      <c r="ABR136" s="1701" t="s">
        <v>29</v>
      </c>
      <c r="ABS136" s="1702"/>
      <c r="ABT136" s="1739" t="s">
        <v>20</v>
      </c>
      <c r="ABU136" s="1701" t="s">
        <v>29</v>
      </c>
      <c r="ABV136" s="1701" t="s">
        <v>20</v>
      </c>
      <c r="ABW136" s="1701" t="s">
        <v>20</v>
      </c>
      <c r="ABX136" s="1702"/>
      <c r="ABY136" s="1739" t="s">
        <v>20</v>
      </c>
      <c r="ABZ136" s="1701" t="s">
        <v>29</v>
      </c>
      <c r="ACA136" s="1701" t="s">
        <v>29</v>
      </c>
      <c r="ACB136" s="1701" t="s">
        <v>29</v>
      </c>
      <c r="ACC136" s="1702"/>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1"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8" t="s">
        <v>20</v>
      </c>
      <c r="ADP136" s="1838" t="s">
        <v>20</v>
      </c>
      <c r="ADQ136" s="1838"/>
      <c r="ADR136" s="1739"/>
      <c r="ADS136" s="1701"/>
      <c r="ADT136" s="1701"/>
      <c r="ADU136" s="1701"/>
      <c r="ADV136" s="1702"/>
      <c r="ADW136" s="1226" t="s">
        <v>767</v>
      </c>
      <c r="ADX136" s="140" t="s">
        <v>1654</v>
      </c>
      <c r="ADY136" s="2086">
        <f t="shared" si="90"/>
        <v>33</v>
      </c>
      <c r="ADZ136" s="2087">
        <f t="shared" si="91"/>
        <v>15</v>
      </c>
      <c r="AEA136" s="2087">
        <f t="shared" si="92"/>
        <v>48</v>
      </c>
      <c r="AEB136" s="95">
        <f t="shared" si="93"/>
        <v>0.6875</v>
      </c>
      <c r="AEC136" s="2086">
        <f t="shared" si="94"/>
        <v>19</v>
      </c>
      <c r="AED136" s="2087">
        <f t="shared" si="95"/>
        <v>5</v>
      </c>
      <c r="AEE136" s="2087">
        <f t="shared" si="96"/>
        <v>24</v>
      </c>
      <c r="AEF136" s="95">
        <f t="shared" si="97"/>
        <v>0.79166666666666663</v>
      </c>
    </row>
    <row r="137" spans="1:852" s="32" customFormat="1" ht="17.25">
      <c r="A137" s="2454"/>
      <c r="B137" s="69" t="s">
        <v>438</v>
      </c>
      <c r="C137" s="2457" t="s">
        <v>2890</v>
      </c>
      <c r="D137" s="2075">
        <f>COUNTIF(H137:XFD137,"*○*")</f>
        <v>0</v>
      </c>
      <c r="E137" s="2076">
        <f>COUNTIF(H137:XFD137,"*●*")</f>
        <v>8</v>
      </c>
      <c r="F137" s="2076">
        <f>SUM(D137:E137)</f>
        <v>8</v>
      </c>
      <c r="G137" s="2077">
        <f>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7"/>
      <c r="JJ137" s="333"/>
      <c r="JK137" s="2063"/>
      <c r="JL137" s="2063"/>
      <c r="JM137" s="2063"/>
      <c r="JN137" s="2063"/>
      <c r="JO137" s="2063"/>
      <c r="JP137" s="2063"/>
      <c r="JQ137" s="2063"/>
      <c r="JR137" s="2063"/>
      <c r="JS137" s="2063"/>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50"/>
      <c r="LY137" s="2350"/>
      <c r="LZ137" s="2350"/>
      <c r="MA137" s="2350"/>
      <c r="MB137" s="2350"/>
      <c r="MC137" s="2063"/>
      <c r="MD137" s="2063"/>
      <c r="ME137" s="2063"/>
      <c r="MF137" s="2063"/>
      <c r="MG137" s="2063"/>
      <c r="MH137" s="2063"/>
      <c r="MI137" s="2063"/>
      <c r="MJ137" s="2063"/>
      <c r="MK137" s="2063"/>
      <c r="ML137" s="333"/>
      <c r="MM137" s="333"/>
      <c r="MN137" s="333"/>
      <c r="MO137" s="333"/>
      <c r="MP137" s="333"/>
      <c r="MQ137" s="333"/>
      <c r="MR137" s="333"/>
      <c r="MS137" s="333"/>
      <c r="MT137" s="333"/>
      <c r="MU137" s="333"/>
      <c r="MV137" s="333"/>
      <c r="MW137" s="333"/>
      <c r="MX137" s="333"/>
      <c r="MY137" s="2350"/>
      <c r="MZ137" s="2350"/>
      <c r="NA137" s="2350"/>
      <c r="NB137" s="2350"/>
      <c r="NC137" s="2063"/>
      <c r="ND137" s="2063"/>
      <c r="NE137" s="2063"/>
      <c r="NF137" s="2063"/>
      <c r="NG137" s="2063"/>
      <c r="NH137" s="2063"/>
      <c r="NI137" s="2063"/>
      <c r="NJ137" s="2063"/>
      <c r="NK137" s="2063"/>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51"/>
      <c r="OS137" s="2351"/>
      <c r="OT137" s="2351"/>
      <c r="OU137" s="2351"/>
      <c r="OV137" s="333"/>
      <c r="OW137" s="333"/>
      <c r="OX137" s="333"/>
      <c r="OY137" s="333"/>
      <c r="OZ137" s="333"/>
      <c r="PA137" s="333"/>
      <c r="PB137" s="333"/>
      <c r="PC137" s="333"/>
      <c r="PD137" s="333"/>
      <c r="PE137" s="333"/>
      <c r="PF137" s="333"/>
      <c r="PG137" s="333"/>
      <c r="PH137" s="333"/>
      <c r="PI137" s="333"/>
      <c r="PJ137" s="333"/>
      <c r="PK137" s="333"/>
      <c r="PL137" s="2350"/>
      <c r="PM137" s="2350"/>
      <c r="PN137" s="2350"/>
      <c r="PO137" s="2350"/>
      <c r="PP137" s="2350"/>
      <c r="PQ137" s="2350"/>
      <c r="PR137" s="2063"/>
      <c r="PS137" s="2063"/>
      <c r="PT137" s="2063"/>
      <c r="PU137" s="2063"/>
      <c r="PV137" s="2063"/>
      <c r="PW137" s="2063"/>
      <c r="PX137" s="2063"/>
      <c r="PY137" s="2063"/>
      <c r="PZ137" s="2063"/>
      <c r="QA137" s="2063"/>
      <c r="QB137" s="2063"/>
      <c r="QC137" s="2063"/>
      <c r="QD137" s="2063"/>
      <c r="QE137" s="2063"/>
      <c r="QF137" s="2063"/>
      <c r="QG137" s="2063"/>
      <c r="QH137" s="2063"/>
      <c r="QI137" s="2063"/>
      <c r="QJ137" s="2063"/>
      <c r="QK137" s="2063"/>
      <c r="QL137" s="2063"/>
      <c r="QM137" s="2063"/>
      <c r="QN137" s="333"/>
      <c r="QO137" s="333"/>
      <c r="QP137" s="333"/>
      <c r="QQ137" s="333"/>
      <c r="QR137" s="333"/>
      <c r="QS137" s="333"/>
      <c r="QT137" s="333"/>
      <c r="QU137" s="333"/>
      <c r="QV137" s="333"/>
      <c r="QW137" s="333"/>
      <c r="QX137" s="333"/>
      <c r="QY137" s="2350"/>
      <c r="QZ137" s="2350"/>
      <c r="RA137" s="2350"/>
      <c r="RB137" s="2350"/>
      <c r="RC137" s="333"/>
      <c r="RD137" s="333"/>
      <c r="RE137" s="333"/>
      <c r="RF137" s="333"/>
      <c r="RG137" s="333"/>
      <c r="RH137" s="333"/>
      <c r="RI137" s="333"/>
      <c r="RJ137" s="333"/>
      <c r="RK137" s="333"/>
      <c r="RL137" s="333"/>
      <c r="RM137" s="2063"/>
      <c r="RN137" s="2063"/>
      <c r="RO137" s="2063"/>
      <c r="RP137" s="2063"/>
      <c r="RQ137" s="2063"/>
      <c r="RR137" s="2063"/>
      <c r="RS137" s="2063"/>
      <c r="RT137" s="2063"/>
      <c r="RU137" s="2063"/>
      <c r="RV137" s="2063"/>
      <c r="RW137" s="2063"/>
      <c r="RX137" s="2063"/>
      <c r="RY137" s="2063"/>
      <c r="RZ137" s="2063"/>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5"/>
      <c r="UY137" s="333"/>
      <c r="UZ137" s="333"/>
      <c r="VA137" s="687"/>
      <c r="VB137" s="92"/>
      <c r="VC137" s="159"/>
      <c r="VD137" s="160"/>
      <c r="VE137" s="160"/>
      <c r="VF137" s="160"/>
      <c r="VG137" s="194"/>
      <c r="VH137" s="159"/>
      <c r="VI137" s="160"/>
      <c r="VJ137" s="160"/>
      <c r="VK137" s="160"/>
      <c r="VL137" s="161"/>
      <c r="VM137" s="1740"/>
      <c r="VN137" s="1741"/>
      <c r="VO137" s="1741"/>
      <c r="VP137" s="1756"/>
      <c r="VQ137" s="1740"/>
      <c r="VR137" s="1741"/>
      <c r="VS137" s="1741"/>
      <c r="VT137" s="1741"/>
      <c r="VU137" s="1742"/>
      <c r="VV137" s="1740"/>
      <c r="VW137" s="1741"/>
      <c r="VX137" s="1741"/>
      <c r="VY137" s="1741"/>
      <c r="VZ137" s="1742"/>
      <c r="WA137" s="1740"/>
      <c r="WB137" s="1741"/>
      <c r="WC137" s="1741"/>
      <c r="WD137" s="1741"/>
      <c r="WE137" s="1742"/>
      <c r="WF137" s="1740"/>
      <c r="WG137" s="1741"/>
      <c r="WH137" s="1741"/>
      <c r="WI137" s="1741"/>
      <c r="WJ137" s="1742"/>
      <c r="WK137" s="1740"/>
      <c r="WL137" s="1741"/>
      <c r="WM137" s="1741"/>
      <c r="WN137" s="1741"/>
      <c r="WO137" s="1742"/>
      <c r="WP137" s="1740"/>
      <c r="WQ137" s="1741"/>
      <c r="WR137" s="1741"/>
      <c r="WS137" s="1758"/>
      <c r="WT137" s="1759"/>
      <c r="WU137" s="1741"/>
      <c r="WV137" s="1741"/>
      <c r="WW137" s="1741"/>
      <c r="WX137" s="1756"/>
      <c r="WY137" s="1740"/>
      <c r="WZ137" s="1741"/>
      <c r="XA137" s="1741"/>
      <c r="XB137" s="1741"/>
      <c r="XC137" s="1742"/>
      <c r="XD137" s="1740"/>
      <c r="XE137" s="1741"/>
      <c r="XF137" s="1741"/>
      <c r="XG137" s="491"/>
      <c r="XH137" s="1742"/>
      <c r="XI137" s="1740"/>
      <c r="XJ137" s="1741"/>
      <c r="XK137" s="203"/>
      <c r="XL137" s="203"/>
      <c r="XM137" s="392"/>
      <c r="XN137" s="202"/>
      <c r="XO137" s="203"/>
      <c r="XP137" s="203"/>
      <c r="XQ137" s="203"/>
      <c r="XR137" s="243"/>
      <c r="XS137" s="202"/>
      <c r="XT137" s="203"/>
      <c r="XU137" s="203"/>
      <c r="XV137" s="1741"/>
      <c r="XW137" s="1742"/>
      <c r="XX137" s="1740"/>
      <c r="XY137" s="1741"/>
      <c r="XZ137" s="1741"/>
      <c r="YA137" s="1741"/>
      <c r="YB137" s="1742"/>
      <c r="YC137" s="1740"/>
      <c r="YD137" s="1741"/>
      <c r="YE137" s="1741"/>
      <c r="YF137" s="1741"/>
      <c r="YG137" s="1742"/>
      <c r="YH137" s="1740"/>
      <c r="YI137" s="1741"/>
      <c r="YJ137" s="1741"/>
      <c r="YK137" s="1741"/>
      <c r="YL137" s="1756"/>
      <c r="YM137" s="1740"/>
      <c r="YN137" s="1741"/>
      <c r="YO137" s="1741"/>
      <c r="YP137" s="1741"/>
      <c r="YQ137" s="1742"/>
      <c r="YR137" s="1740"/>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41"/>
      <c r="ZT137" s="1741"/>
      <c r="ZU137" s="1742"/>
      <c r="ZV137" s="1740"/>
      <c r="ZW137" s="1741"/>
      <c r="ZX137" s="1741"/>
      <c r="ZY137" s="1741"/>
      <c r="ZZ137" s="1742"/>
      <c r="AAA137" s="1736"/>
      <c r="AAB137" s="1736"/>
      <c r="AAC137" s="1736"/>
      <c r="AAD137" s="1736"/>
      <c r="AAE137" s="1736"/>
      <c r="AAF137" s="1759"/>
      <c r="AAG137" s="1741"/>
      <c r="AAH137" s="1741"/>
      <c r="AAI137" s="1741"/>
      <c r="AAJ137" s="1758"/>
      <c r="AAK137" s="2064"/>
      <c r="AAL137" s="203"/>
      <c r="AAM137" s="203"/>
      <c r="AAN137" s="203"/>
      <c r="AAO137" s="243"/>
      <c r="AAP137" s="2063"/>
      <c r="AAQ137" s="2063"/>
      <c r="AAR137" s="2063"/>
      <c r="AAS137" s="2063"/>
      <c r="AAT137" s="1736"/>
      <c r="AAU137" s="1759"/>
      <c r="AAV137" s="1741"/>
      <c r="AAW137" s="1741"/>
      <c r="AAX137" s="1741"/>
      <c r="AAY137" s="1742"/>
      <c r="AAZ137" s="1740"/>
      <c r="ABA137" s="1741"/>
      <c r="ABB137" s="1741"/>
      <c r="ABC137" s="1741"/>
      <c r="ABD137" s="1742"/>
      <c r="ABE137" s="1740"/>
      <c r="ABF137" s="1741"/>
      <c r="ABG137" s="1741"/>
      <c r="ABH137" s="1741"/>
      <c r="ABI137" s="1742"/>
      <c r="ABJ137" s="1740"/>
      <c r="ABK137" s="1741"/>
      <c r="ABL137" s="1741"/>
      <c r="ABM137" s="1741"/>
      <c r="ABN137" s="1756"/>
      <c r="ABO137" s="1740"/>
      <c r="ABP137" s="1741"/>
      <c r="ABQ137" s="1741"/>
      <c r="ABR137" s="1741"/>
      <c r="ABS137" s="1742"/>
      <c r="ABT137" s="1740"/>
      <c r="ABU137" s="1741"/>
      <c r="ABV137" s="1741"/>
      <c r="ABW137" s="1741"/>
      <c r="ABX137" s="1742"/>
      <c r="ABY137" s="1740"/>
      <c r="ABZ137" s="1741"/>
      <c r="ACA137" s="1741"/>
      <c r="ACB137" s="1741"/>
      <c r="ACC137" s="1742"/>
      <c r="ACD137" s="1740"/>
      <c r="ACE137" s="1741"/>
      <c r="ACF137" s="203"/>
      <c r="ACG137" s="203"/>
      <c r="ACH137" s="243"/>
      <c r="ACI137" s="202"/>
      <c r="ACJ137" s="203"/>
      <c r="ACK137" s="203"/>
      <c r="ACL137" s="203"/>
      <c r="ACM137" s="243"/>
      <c r="ACN137" s="202"/>
      <c r="ACO137" s="203"/>
      <c r="ACP137" s="203"/>
      <c r="ACQ137" s="203"/>
      <c r="ACR137" s="1742"/>
      <c r="ACS137" s="1740"/>
      <c r="ACT137" s="237"/>
      <c r="ACU137" s="237"/>
      <c r="ACV137" s="237"/>
      <c r="ACW137" s="244"/>
      <c r="ACX137" s="2350"/>
      <c r="ACY137" s="2350"/>
      <c r="ACZ137" s="2350"/>
      <c r="ADA137" s="1736"/>
      <c r="ADB137" s="1736"/>
      <c r="ADC137" s="1740"/>
      <c r="ADD137" s="1741"/>
      <c r="ADE137" s="1741"/>
      <c r="ADF137" s="1741"/>
      <c r="ADG137" s="1742"/>
      <c r="ADH137" s="1740"/>
      <c r="ADI137" s="1741"/>
      <c r="ADJ137" s="1741"/>
      <c r="ADK137" s="1741"/>
      <c r="ADL137" s="1742"/>
      <c r="ADM137" s="1736"/>
      <c r="ADN137" s="1262"/>
      <c r="ADO137" s="1262"/>
      <c r="ADP137" s="1262"/>
      <c r="ADQ137" s="1262"/>
      <c r="ADR137" s="178"/>
      <c r="ADS137" s="179"/>
      <c r="ADT137" s="1741"/>
      <c r="ADU137" s="1741"/>
      <c r="ADV137" s="1742"/>
      <c r="ADW137" s="1740"/>
      <c r="ADX137" s="1741"/>
      <c r="ADY137" s="1741"/>
      <c r="ADZ137" s="1741"/>
      <c r="AEA137" s="1742"/>
      <c r="AEB137" s="1740"/>
      <c r="AEC137" s="1741"/>
      <c r="AED137" s="1741"/>
      <c r="AEE137" s="1741"/>
      <c r="AEF137" s="1742"/>
      <c r="AEG137" s="1740"/>
      <c r="AEH137" s="1741"/>
      <c r="AEI137" s="1741"/>
      <c r="AEJ137" s="1741"/>
      <c r="AEK137" s="1742"/>
      <c r="AEL137" s="1740" t="s">
        <v>29</v>
      </c>
      <c r="AEM137" s="1741" t="s">
        <v>29</v>
      </c>
      <c r="AEN137" s="1741" t="s">
        <v>29</v>
      </c>
      <c r="AEO137" s="1741" t="s">
        <v>29</v>
      </c>
      <c r="AEP137" s="1742"/>
      <c r="AEQ137" s="1740" t="s">
        <v>29</v>
      </c>
      <c r="AER137" s="1741" t="s">
        <v>29</v>
      </c>
      <c r="AES137" s="1741" t="s">
        <v>29</v>
      </c>
      <c r="AET137" s="491" t="s">
        <v>1375</v>
      </c>
      <c r="AEU137" s="1742"/>
      <c r="AEV137" s="1740"/>
      <c r="AEW137" s="1741"/>
      <c r="AEX137" s="1741"/>
      <c r="AEY137" s="1741"/>
      <c r="AEZ137" s="1742"/>
      <c r="AFA137" s="1740"/>
      <c r="AFB137" s="1741"/>
      <c r="AFC137" s="1741"/>
      <c r="AFD137" s="1741"/>
      <c r="AFE137" s="1742"/>
      <c r="AFF137" s="1736"/>
      <c r="AFG137" s="1736"/>
      <c r="AFH137" s="1736"/>
      <c r="AFI137" s="1736"/>
      <c r="AFJ137" s="1736"/>
      <c r="AFK137" s="69" t="s">
        <v>438</v>
      </c>
      <c r="AFL137" s="2457" t="s">
        <v>2890</v>
      </c>
      <c r="AFM137" s="2183">
        <f>COUNTIF($ACX137:$AFE137,"*○*")</f>
        <v>0</v>
      </c>
      <c r="AFN137" s="2179">
        <f>COUNTIF($ACX137:$AFE137,"*●*")</f>
        <v>8</v>
      </c>
      <c r="AFO137" s="2179">
        <f>SUM(AFM137:AFN137)</f>
        <v>8</v>
      </c>
      <c r="AFP137" s="99">
        <f>IFERROR(AFM137/AFO137,"")</f>
        <v>0</v>
      </c>
      <c r="AFQ137" s="2183">
        <f>COUNTIF($AEB137:$AFE137,"*○*")</f>
        <v>0</v>
      </c>
      <c r="AFR137" s="2179">
        <f>COUNTIF($AEB137:$AFE137,"*●*")</f>
        <v>8</v>
      </c>
      <c r="AFS137" s="2179">
        <f>SUM(AFQ137:AFR137)</f>
        <v>8</v>
      </c>
      <c r="AFT137" s="99">
        <f>IFERROR(AFQ137/AFS137,"")</f>
        <v>0</v>
      </c>
    </row>
    <row r="138" spans="1:852" s="32" customFormat="1" ht="17.25">
      <c r="A138" s="34"/>
      <c r="B138" s="44" t="s">
        <v>116</v>
      </c>
      <c r="C138" s="140" t="s">
        <v>1488</v>
      </c>
      <c r="D138" s="141">
        <f>COUNTIF(H138:XFD138,"*○*")</f>
        <v>127</v>
      </c>
      <c r="E138" s="142">
        <f>COUNTIF(H138:XFD138,"*●*")</f>
        <v>154</v>
      </c>
      <c r="F138" s="142">
        <f>SUM(D138:E138)</f>
        <v>281</v>
      </c>
      <c r="G138" s="165">
        <f>IFERROR(D138/F138,"")</f>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70"/>
      <c r="OS138" s="1271"/>
      <c r="OT138" s="1271"/>
      <c r="OU138" s="1272"/>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7"/>
      <c r="QM138" s="1435" t="s">
        <v>29</v>
      </c>
      <c r="QN138" s="146" t="s">
        <v>20</v>
      </c>
      <c r="QO138" s="146" t="s">
        <v>20</v>
      </c>
      <c r="QP138" s="146" t="s">
        <v>20</v>
      </c>
      <c r="QQ138" s="193"/>
      <c r="QR138" s="1435"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9" t="s">
        <v>29</v>
      </c>
      <c r="SF138" s="146" t="s">
        <v>29</v>
      </c>
      <c r="SG138" s="150" t="s">
        <v>20</v>
      </c>
      <c r="SH138" s="150" t="s">
        <v>20</v>
      </c>
      <c r="SI138" s="151"/>
      <c r="SJ138" s="328" t="s">
        <v>20</v>
      </c>
      <c r="SK138" s="328" t="s">
        <v>20</v>
      </c>
      <c r="SL138" s="328" t="s">
        <v>20</v>
      </c>
      <c r="SM138" s="328" t="s">
        <v>29</v>
      </c>
      <c r="SN138" s="328"/>
      <c r="SO138" s="1442"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9" t="s">
        <v>20</v>
      </c>
      <c r="VN138" s="1701"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701"/>
      <c r="WD138" s="1701"/>
      <c r="WE138" s="1702"/>
      <c r="WF138" s="1739" t="s">
        <v>29</v>
      </c>
      <c r="WG138" s="1701" t="s">
        <v>29</v>
      </c>
      <c r="WH138" s="1701" t="s">
        <v>29</v>
      </c>
      <c r="WI138" s="1701" t="s">
        <v>29</v>
      </c>
      <c r="WJ138" s="1702"/>
      <c r="WK138" s="1739"/>
      <c r="WL138" s="1701"/>
      <c r="WM138" s="1701"/>
      <c r="WN138" s="1701"/>
      <c r="WO138" s="1702"/>
      <c r="WP138" s="1739" t="s">
        <v>29</v>
      </c>
      <c r="WQ138" s="1701" t="s">
        <v>29</v>
      </c>
      <c r="WR138" s="182" t="s">
        <v>20</v>
      </c>
      <c r="WS138" s="1619" t="s">
        <v>29</v>
      </c>
      <c r="WT138" s="1443" t="s">
        <v>20</v>
      </c>
      <c r="WU138" s="182" t="s">
        <v>591</v>
      </c>
      <c r="WV138" s="1701" t="s">
        <v>20</v>
      </c>
      <c r="WW138" s="1701" t="s">
        <v>29</v>
      </c>
      <c r="WX138" s="1801"/>
      <c r="WY138" s="1739" t="s">
        <v>20</v>
      </c>
      <c r="WZ138" s="1701" t="s">
        <v>29</v>
      </c>
      <c r="XA138" s="1701" t="s">
        <v>29</v>
      </c>
      <c r="XB138" s="1701" t="s">
        <v>29</v>
      </c>
      <c r="XC138" s="1702"/>
      <c r="XD138" s="1739" t="s">
        <v>20</v>
      </c>
      <c r="XE138" s="1701" t="s">
        <v>20</v>
      </c>
      <c r="XF138" s="1701" t="s">
        <v>20</v>
      </c>
      <c r="XG138" s="1701" t="s">
        <v>20</v>
      </c>
      <c r="XH138" s="1702"/>
      <c r="XI138" s="1739"/>
      <c r="XJ138" s="1701"/>
      <c r="XK138" s="1701"/>
      <c r="XL138" s="1701"/>
      <c r="XM138" s="1801"/>
      <c r="XN138" s="1739" t="s">
        <v>29</v>
      </c>
      <c r="XO138" s="1701" t="s">
        <v>29</v>
      </c>
      <c r="XP138" s="1701" t="s">
        <v>20</v>
      </c>
      <c r="XQ138" s="1701" t="s">
        <v>20</v>
      </c>
      <c r="XR138" s="1702"/>
      <c r="XS138" s="1739" t="s">
        <v>29</v>
      </c>
      <c r="XT138" s="1701" t="s">
        <v>20</v>
      </c>
      <c r="XU138" s="1701" t="s">
        <v>29</v>
      </c>
      <c r="XV138" s="1701" t="s">
        <v>29</v>
      </c>
      <c r="XW138" s="1702"/>
      <c r="XX138" s="1739" t="s">
        <v>20</v>
      </c>
      <c r="XY138" s="1701" t="s">
        <v>20</v>
      </c>
      <c r="XZ138" s="1701" t="s">
        <v>29</v>
      </c>
      <c r="YA138" s="1701" t="s">
        <v>20</v>
      </c>
      <c r="YB138" s="1702"/>
      <c r="YC138" s="1739" t="s">
        <v>20</v>
      </c>
      <c r="YD138" s="1701" t="s">
        <v>29</v>
      </c>
      <c r="YE138" s="1701" t="s">
        <v>20</v>
      </c>
      <c r="YF138" s="1701" t="s">
        <v>20</v>
      </c>
      <c r="YG138" s="1702"/>
      <c r="YH138" s="1739" t="s">
        <v>29</v>
      </c>
      <c r="YI138" s="1701" t="s">
        <v>29</v>
      </c>
      <c r="YJ138" s="1701" t="s">
        <v>20</v>
      </c>
      <c r="YK138" s="1701" t="s">
        <v>29</v>
      </c>
      <c r="YL138" s="1801"/>
      <c r="YM138" s="1739"/>
      <c r="YN138" s="1701"/>
      <c r="YO138" s="1701"/>
      <c r="YP138" s="1701"/>
      <c r="YQ138" s="1702"/>
      <c r="YR138" s="1739" t="s">
        <v>29</v>
      </c>
      <c r="YS138" s="1701" t="s">
        <v>29</v>
      </c>
      <c r="YT138" s="1701" t="s">
        <v>20</v>
      </c>
      <c r="YU138" s="1701" t="s">
        <v>29</v>
      </c>
      <c r="YV138" s="1702"/>
      <c r="YW138" s="1739" t="s">
        <v>20</v>
      </c>
      <c r="YX138" s="1701" t="s">
        <v>20</v>
      </c>
      <c r="YY138" s="1701" t="s">
        <v>20</v>
      </c>
      <c r="YZ138" s="1701" t="s">
        <v>29</v>
      </c>
      <c r="ZA138" s="1702"/>
      <c r="ZB138" s="1739" t="s">
        <v>29</v>
      </c>
      <c r="ZC138" s="1701" t="s">
        <v>29</v>
      </c>
      <c r="ZD138" s="1701" t="s">
        <v>29</v>
      </c>
      <c r="ZE138" s="1701" t="s">
        <v>20</v>
      </c>
      <c r="ZF138" s="1702"/>
      <c r="ZG138" s="1739" t="s">
        <v>20</v>
      </c>
      <c r="ZH138" s="1701" t="s">
        <v>29</v>
      </c>
      <c r="ZI138" s="1701"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8" t="s">
        <v>598</v>
      </c>
      <c r="AAB138" s="1838" t="s">
        <v>29</v>
      </c>
      <c r="AAC138" s="539" t="s">
        <v>20</v>
      </c>
      <c r="AAD138" s="539" t="s">
        <v>20</v>
      </c>
      <c r="AAE138" s="539"/>
      <c r="AAF138" s="1443" t="s">
        <v>29</v>
      </c>
      <c r="AAG138" s="182" t="s">
        <v>29</v>
      </c>
      <c r="AAH138" s="182" t="s">
        <v>591</v>
      </c>
      <c r="AAI138" s="1701" t="s">
        <v>29</v>
      </c>
      <c r="AAJ138" s="1845"/>
      <c r="AAK138" s="1846" t="s">
        <v>29</v>
      </c>
      <c r="AAL138" s="1701" t="s">
        <v>29</v>
      </c>
      <c r="AAM138" s="1701" t="s">
        <v>29</v>
      </c>
      <c r="AAN138" s="1701" t="s">
        <v>29</v>
      </c>
      <c r="AAO138" s="1702"/>
      <c r="AAP138" s="1838" t="s">
        <v>29</v>
      </c>
      <c r="AAQ138" s="1838" t="s">
        <v>20</v>
      </c>
      <c r="AAR138" s="1838" t="s">
        <v>20</v>
      </c>
      <c r="AAS138" s="1838" t="s">
        <v>20</v>
      </c>
      <c r="AAT138" s="1838"/>
      <c r="AAU138" s="1846" t="s">
        <v>29</v>
      </c>
      <c r="AAV138" s="1701" t="s">
        <v>20</v>
      </c>
      <c r="AAW138" s="1701" t="s">
        <v>29</v>
      </c>
      <c r="AAX138" s="1701" t="s">
        <v>20</v>
      </c>
      <c r="AAY138" s="1702"/>
      <c r="AAZ138" s="1739" t="s">
        <v>20</v>
      </c>
      <c r="ABA138" s="1701" t="s">
        <v>20</v>
      </c>
      <c r="ABB138" s="1701" t="s">
        <v>29</v>
      </c>
      <c r="ABC138" s="1701" t="s">
        <v>29</v>
      </c>
      <c r="ABD138" s="1702"/>
      <c r="ABE138" s="1739" t="s">
        <v>29</v>
      </c>
      <c r="ABF138" s="1701" t="s">
        <v>20</v>
      </c>
      <c r="ABG138" s="1701" t="s">
        <v>29</v>
      </c>
      <c r="ABH138" s="1701" t="s">
        <v>29</v>
      </c>
      <c r="ABI138" s="1702"/>
      <c r="ABJ138" s="1739" t="s">
        <v>20</v>
      </c>
      <c r="ABK138" s="1701" t="s">
        <v>29</v>
      </c>
      <c r="ABL138" s="1701" t="s">
        <v>20</v>
      </c>
      <c r="ABM138" s="1701" t="s">
        <v>29</v>
      </c>
      <c r="ABN138" s="1801"/>
      <c r="ABO138" s="1739" t="s">
        <v>20</v>
      </c>
      <c r="ABP138" s="1701" t="s">
        <v>20</v>
      </c>
      <c r="ABQ138" s="1701" t="s">
        <v>29</v>
      </c>
      <c r="ABR138" s="1701" t="s">
        <v>29</v>
      </c>
      <c r="ABS138" s="1702"/>
      <c r="ABT138" s="1739" t="s">
        <v>29</v>
      </c>
      <c r="ABU138" s="1701" t="s">
        <v>20</v>
      </c>
      <c r="ABV138" s="1701" t="s">
        <v>29</v>
      </c>
      <c r="ABW138" s="1701" t="s">
        <v>20</v>
      </c>
      <c r="ABX138" s="1702"/>
      <c r="ABY138" s="1739"/>
      <c r="ABZ138" s="1701"/>
      <c r="ACA138" s="1701"/>
      <c r="ACB138" s="1701"/>
      <c r="ACC138" s="1702"/>
      <c r="ACD138" s="1739"/>
      <c r="ACE138" s="1701"/>
      <c r="ACF138" s="1701"/>
      <c r="ACG138" s="1701"/>
      <c r="ACH138" s="1702"/>
      <c r="ACI138" s="1739" t="s">
        <v>20</v>
      </c>
      <c r="ACJ138" s="1701" t="s">
        <v>20</v>
      </c>
      <c r="ACK138" s="1701" t="s">
        <v>20</v>
      </c>
      <c r="ACL138" s="1701" t="s">
        <v>29</v>
      </c>
      <c r="ACM138" s="1702"/>
      <c r="ACN138" s="1739" t="s">
        <v>29</v>
      </c>
      <c r="ACO138" s="1701" t="s">
        <v>29</v>
      </c>
      <c r="ACP138" s="1701" t="s">
        <v>29</v>
      </c>
      <c r="ACQ138" s="1701" t="s">
        <v>29</v>
      </c>
      <c r="ACR138" s="1702"/>
      <c r="ACS138" s="1739" t="s">
        <v>29</v>
      </c>
      <c r="ACT138" s="1701" t="s">
        <v>20</v>
      </c>
      <c r="ACU138" s="1701" t="s">
        <v>20</v>
      </c>
      <c r="ACV138" s="1701" t="s">
        <v>20</v>
      </c>
      <c r="ACW138" s="1702"/>
      <c r="ACX138" s="1838" t="s">
        <v>29</v>
      </c>
      <c r="ACY138" s="1838" t="s">
        <v>20</v>
      </c>
      <c r="ACZ138" s="1838" t="s">
        <v>29</v>
      </c>
      <c r="ADA138" s="1838" t="s">
        <v>20</v>
      </c>
      <c r="ADB138" s="1838"/>
      <c r="ADC138" s="1739" t="s">
        <v>29</v>
      </c>
      <c r="ADD138" s="1701" t="s">
        <v>29</v>
      </c>
      <c r="ADE138" s="1701" t="s">
        <v>29</v>
      </c>
      <c r="ADF138" s="1701" t="s">
        <v>20</v>
      </c>
      <c r="ADG138" s="1702"/>
      <c r="ADH138" s="1739" t="s">
        <v>20</v>
      </c>
      <c r="ADI138" s="1701" t="s">
        <v>20</v>
      </c>
      <c r="ADJ138" s="1701" t="s">
        <v>20</v>
      </c>
      <c r="ADK138" s="1701" t="s">
        <v>29</v>
      </c>
      <c r="ADL138" s="1702"/>
      <c r="ADM138" s="1838" t="s">
        <v>20</v>
      </c>
      <c r="ADN138" s="1838" t="s">
        <v>20</v>
      </c>
      <c r="ADO138" s="1838" t="s">
        <v>20</v>
      </c>
      <c r="ADP138" s="1838" t="s">
        <v>20</v>
      </c>
      <c r="ADQ138" s="1838"/>
      <c r="ADR138" s="1739" t="s">
        <v>29</v>
      </c>
      <c r="ADS138" s="1701" t="s">
        <v>29</v>
      </c>
      <c r="ADT138" s="1701" t="s">
        <v>29</v>
      </c>
      <c r="ADU138" s="1701" t="s">
        <v>20</v>
      </c>
      <c r="ADV138" s="1702"/>
      <c r="ADW138" s="1739" t="s">
        <v>29</v>
      </c>
      <c r="ADX138" s="1701" t="s">
        <v>29</v>
      </c>
      <c r="ADY138" s="1701" t="s">
        <v>20</v>
      </c>
      <c r="ADZ138" s="1701" t="s">
        <v>20</v>
      </c>
      <c r="AEA138" s="1702"/>
      <c r="AEB138" s="1739" t="s">
        <v>29</v>
      </c>
      <c r="AEC138" s="1701" t="s">
        <v>29</v>
      </c>
      <c r="AED138" s="1701" t="s">
        <v>29</v>
      </c>
      <c r="AEE138" s="1701" t="s">
        <v>20</v>
      </c>
      <c r="AEF138" s="1702"/>
      <c r="AEG138" s="1739"/>
      <c r="AEH138" s="1701"/>
      <c r="AEI138" s="1701"/>
      <c r="AEJ138" s="1701"/>
      <c r="AEK138" s="1702"/>
      <c r="AEL138" s="1739" t="s">
        <v>29</v>
      </c>
      <c r="AEM138" s="1701" t="s">
        <v>20</v>
      </c>
      <c r="AEN138" s="1701" t="s">
        <v>29</v>
      </c>
      <c r="AEO138" s="1701" t="s">
        <v>29</v>
      </c>
      <c r="AEP138" s="1702"/>
      <c r="AEQ138" s="1739" t="s">
        <v>20</v>
      </c>
      <c r="AER138" s="1701" t="s">
        <v>29</v>
      </c>
      <c r="AES138" s="1701" t="s">
        <v>20</v>
      </c>
      <c r="AET138" s="1701" t="s">
        <v>20</v>
      </c>
      <c r="AEU138" s="1702"/>
      <c r="AEV138" s="1739" t="s">
        <v>20</v>
      </c>
      <c r="AEW138" s="1701" t="s">
        <v>29</v>
      </c>
      <c r="AEX138" s="1701" t="s">
        <v>20</v>
      </c>
      <c r="AEY138" s="1701" t="s">
        <v>29</v>
      </c>
      <c r="AEZ138" s="1702"/>
      <c r="AFA138" s="1739"/>
      <c r="AFB138" s="1701"/>
      <c r="AFC138" s="1701"/>
      <c r="AFD138" s="1701"/>
      <c r="AFE138" s="1702"/>
      <c r="AFF138" s="1838" t="e">
        <v>#N/A</v>
      </c>
      <c r="AFG138" s="1838" t="e">
        <v>#N/A</v>
      </c>
      <c r="AFH138" s="1838" t="e">
        <v>#N/A</v>
      </c>
      <c r="AFI138" s="1838" t="e">
        <v>#N/A</v>
      </c>
      <c r="AFJ138" s="1838" t="e">
        <v>#N/A</v>
      </c>
      <c r="AFK138" s="44" t="s">
        <v>116</v>
      </c>
      <c r="AFL138" s="140" t="s">
        <v>1488</v>
      </c>
      <c r="AFM138" s="2086">
        <f>COUNTIF($ACX138:$AFE138,"*○*")</f>
        <v>20</v>
      </c>
      <c r="AFN138" s="2087">
        <f>COUNTIF($ACX138:$AFE138,"*●*")</f>
        <v>20</v>
      </c>
      <c r="AFO138" s="2087">
        <f>SUM(AFM138:AFN138)</f>
        <v>40</v>
      </c>
      <c r="AFP138" s="95">
        <f>IFERROR(AFM138/AFO138,"")</f>
        <v>0.5</v>
      </c>
      <c r="AFQ138" s="2086">
        <f>COUNTIF($AEB138:$AFE138,"*○*")</f>
        <v>7</v>
      </c>
      <c r="AFR138" s="2087">
        <f>COUNTIF($AEB138:$AFE138,"*●*")</f>
        <v>9</v>
      </c>
      <c r="AFS138" s="2087">
        <f>SUM(AFQ138:AFR138)</f>
        <v>16</v>
      </c>
      <c r="AFT138" s="95">
        <f>IFERROR(AFQ138/AFS138,"")</f>
        <v>0.4375</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69" priority="115" operator="lessThan">
      <formula>0.4</formula>
    </cfRule>
    <cfRule type="cellIs" dxfId="168" priority="116" operator="greaterThan">
      <formula>0.6</formula>
    </cfRule>
  </conditionalFormatting>
  <conditionalFormatting sqref="G73:G87 UX78:UX87 VB78:VB87">
    <cfRule type="cellIs" dxfId="167" priority="93" operator="lessThan">
      <formula>0.4</formula>
    </cfRule>
    <cfRule type="cellIs" dxfId="166" priority="94" operator="greaterThan">
      <formula>0.6</formula>
    </cfRule>
  </conditionalFormatting>
  <conditionalFormatting sqref="IG2:IG3 IK2:IK3">
    <cfRule type="cellIs" dxfId="165" priority="217" operator="lessThan">
      <formula>0.4</formula>
    </cfRule>
    <cfRule type="cellIs" dxfId="164" priority="218" operator="greaterThan">
      <formula>0.6</formula>
    </cfRule>
  </conditionalFormatting>
  <conditionalFormatting sqref="IQ4 IU4">
    <cfRule type="cellIs" dxfId="163" priority="215" operator="lessThan">
      <formula>0.4</formula>
    </cfRule>
    <cfRule type="cellIs" dxfId="162" priority="216" operator="greaterThan">
      <formula>0.6</formula>
    </cfRule>
  </conditionalFormatting>
  <conditionalFormatting sqref="JA5:JA8 JE5:JE8">
    <cfRule type="cellIs" dxfId="161" priority="207" operator="lessThan">
      <formula>0.4</formula>
    </cfRule>
    <cfRule type="cellIs" dxfId="160" priority="208" operator="greaterThan">
      <formula>0.6</formula>
    </cfRule>
  </conditionalFormatting>
  <conditionalFormatting sqref="KE9 KI9">
    <cfRule type="cellIs" dxfId="159" priority="205" operator="lessThan">
      <formula>0.4</formula>
    </cfRule>
    <cfRule type="cellIs" dxfId="158" priority="206" operator="greaterThan">
      <formula>0.6</formula>
    </cfRule>
  </conditionalFormatting>
  <conditionalFormatting sqref="KJ10 KN10">
    <cfRule type="cellIs" dxfId="157" priority="203" operator="lessThan">
      <formula>0.4</formula>
    </cfRule>
    <cfRule type="cellIs" dxfId="156" priority="204" operator="greaterThan">
      <formula>0.6</formula>
    </cfRule>
  </conditionalFormatting>
  <conditionalFormatting sqref="KT11 KX11">
    <cfRule type="cellIs" dxfId="155" priority="201" operator="lessThan">
      <formula>0.4</formula>
    </cfRule>
    <cfRule type="cellIs" dxfId="154" priority="202" operator="greaterThan">
      <formula>0.6</formula>
    </cfRule>
  </conditionalFormatting>
  <conditionalFormatting sqref="LD12 LH12">
    <cfRule type="cellIs" dxfId="153" priority="199" operator="lessThan">
      <formula>0.4</formula>
    </cfRule>
    <cfRule type="cellIs" dxfId="152" priority="200" operator="greaterThan">
      <formula>0.6</formula>
    </cfRule>
  </conditionalFormatting>
  <conditionalFormatting sqref="LS13:LS14 LW13:LW14">
    <cfRule type="cellIs" dxfId="151" priority="195" operator="lessThan">
      <formula>0.4</formula>
    </cfRule>
    <cfRule type="cellIs" dxfId="150" priority="196" operator="greaterThan">
      <formula>0.6</formula>
    </cfRule>
  </conditionalFormatting>
  <conditionalFormatting sqref="MH15 ML15">
    <cfRule type="cellIs" dxfId="149" priority="193" operator="lessThan">
      <formula>0.4</formula>
    </cfRule>
    <cfRule type="cellIs" dxfId="148" priority="194" operator="greaterThan">
      <formula>0.6</formula>
    </cfRule>
  </conditionalFormatting>
  <conditionalFormatting sqref="MM16:MM19 MQ16:MQ19">
    <cfRule type="cellIs" dxfId="147" priority="187" operator="lessThan">
      <formula>0.4</formula>
    </cfRule>
    <cfRule type="cellIs" dxfId="146" priority="188" operator="greaterThan">
      <formula>0.6</formula>
    </cfRule>
  </conditionalFormatting>
  <conditionalFormatting sqref="MU20:MU22">
    <cfRule type="cellIs" dxfId="145" priority="181" operator="lessThan">
      <formula>0.4</formula>
    </cfRule>
    <cfRule type="cellIs" dxfId="144" priority="182" operator="greaterThan">
      <formula>0.6</formula>
    </cfRule>
  </conditionalFormatting>
  <conditionalFormatting sqref="MY20:MY32">
    <cfRule type="cellIs" dxfId="143" priority="177" operator="lessThan">
      <formula>0.4</formula>
    </cfRule>
    <cfRule type="cellIs" dxfId="142" priority="178" operator="greaterThan">
      <formula>0.6</formula>
    </cfRule>
  </conditionalFormatting>
  <conditionalFormatting sqref="NC23:NC33">
    <cfRule type="cellIs" dxfId="141" priority="175" operator="lessThan">
      <formula>0.4</formula>
    </cfRule>
    <cfRule type="cellIs" dxfId="140" priority="176" operator="greaterThan">
      <formula>0.6</formula>
    </cfRule>
  </conditionalFormatting>
  <conditionalFormatting sqref="NG33:NG34">
    <cfRule type="cellIs" dxfId="139" priority="173" operator="lessThan">
      <formula>0.4</formula>
    </cfRule>
    <cfRule type="cellIs" dxfId="138" priority="174" operator="greaterThan">
      <formula>0.6</formula>
    </cfRule>
  </conditionalFormatting>
  <conditionalFormatting sqref="NK34:NK35 NO35">
    <cfRule type="cellIs" dxfId="137" priority="171" operator="lessThan">
      <formula>0.4</formula>
    </cfRule>
    <cfRule type="cellIs" dxfId="136" priority="172" operator="greaterThan">
      <formula>0.6</formula>
    </cfRule>
  </conditionalFormatting>
  <conditionalFormatting sqref="OA36 OE36">
    <cfRule type="cellIs" dxfId="135" priority="169" operator="lessThan">
      <formula>0.4</formula>
    </cfRule>
    <cfRule type="cellIs" dxfId="134" priority="170" operator="greaterThan">
      <formula>0.6</formula>
    </cfRule>
  </conditionalFormatting>
  <conditionalFormatting sqref="OJ37 ON37">
    <cfRule type="cellIs" dxfId="133" priority="167" operator="lessThan">
      <formula>0.4</formula>
    </cfRule>
    <cfRule type="cellIs" dxfId="132" priority="168" operator="greaterThan">
      <formula>0.6</formula>
    </cfRule>
  </conditionalFormatting>
  <conditionalFormatting sqref="OW38:OW42 PA38:PA42">
    <cfRule type="cellIs" dxfId="131" priority="157" operator="lessThan">
      <formula>0.4</formula>
    </cfRule>
    <cfRule type="cellIs" dxfId="130" priority="158" operator="greaterThan">
      <formula>0.6</formula>
    </cfRule>
  </conditionalFormatting>
  <conditionalFormatting sqref="PF43 PJ43">
    <cfRule type="cellIs" dxfId="129" priority="155" operator="lessThan">
      <formula>0.4</formula>
    </cfRule>
    <cfRule type="cellIs" dxfId="128" priority="156" operator="greaterThan">
      <formula>0.6</formula>
    </cfRule>
  </conditionalFormatting>
  <conditionalFormatting sqref="PK44:PK45">
    <cfRule type="cellIs" dxfId="127" priority="151" operator="lessThan">
      <formula>0.4</formula>
    </cfRule>
    <cfRule type="cellIs" dxfId="126" priority="152" operator="greaterThan">
      <formula>0.6</formula>
    </cfRule>
  </conditionalFormatting>
  <conditionalFormatting sqref="PO44:PO48">
    <cfRule type="cellIs" dxfId="125" priority="147" operator="lessThan">
      <formula>0.4</formula>
    </cfRule>
    <cfRule type="cellIs" dxfId="124" priority="148" operator="greaterThan">
      <formula>0.6</formula>
    </cfRule>
  </conditionalFormatting>
  <conditionalFormatting sqref="PS46:PS49 PW49">
    <cfRule type="cellIs" dxfId="123" priority="145" operator="lessThan">
      <formula>0.4</formula>
    </cfRule>
    <cfRule type="cellIs" dxfId="122" priority="146" operator="greaterThan">
      <formula>0.6</formula>
    </cfRule>
  </conditionalFormatting>
  <conditionalFormatting sqref="QE50:QE51 QI50:QI51">
    <cfRule type="cellIs" dxfId="121" priority="141" operator="lessThan">
      <formula>0.4</formula>
    </cfRule>
    <cfRule type="cellIs" dxfId="120" priority="142" operator="greaterThan">
      <formula>0.6</formula>
    </cfRule>
  </conditionalFormatting>
  <conditionalFormatting sqref="QM52:QM53 QQ52:QQ53">
    <cfRule type="cellIs" dxfId="119" priority="137" operator="lessThan">
      <formula>0.4</formula>
    </cfRule>
    <cfRule type="cellIs" dxfId="118" priority="138" operator="greaterThan">
      <formula>0.6</formula>
    </cfRule>
  </conditionalFormatting>
  <conditionalFormatting sqref="QR54 QV54">
    <cfRule type="cellIs" dxfId="117" priority="135" operator="lessThan">
      <formula>0.4</formula>
    </cfRule>
    <cfRule type="cellIs" dxfId="116" priority="136" operator="greaterThan">
      <formula>0.6</formula>
    </cfRule>
  </conditionalFormatting>
  <conditionalFormatting sqref="QW55">
    <cfRule type="cellIs" dxfId="115" priority="133" operator="lessThan">
      <formula>0.4</formula>
    </cfRule>
    <cfRule type="cellIs" dxfId="114" priority="134" operator="greaterThan">
      <formula>0.6</formula>
    </cfRule>
  </conditionalFormatting>
  <conditionalFormatting sqref="RA55:RA68 RE56:RE68">
    <cfRule type="cellIs" dxfId="113" priority="123" operator="lessThan">
      <formula>0.4</formula>
    </cfRule>
    <cfRule type="cellIs" dxfId="112" priority="124" operator="greaterThan">
      <formula>0.6</formula>
    </cfRule>
  </conditionalFormatting>
  <conditionalFormatting sqref="SO69:SO70 SS69:SS70">
    <cfRule type="cellIs" dxfId="111" priority="119" operator="lessThan">
      <formula>0.4</formula>
    </cfRule>
    <cfRule type="cellIs" dxfId="110" priority="120" operator="greaterThan">
      <formula>0.6</formula>
    </cfRule>
  </conditionalFormatting>
  <conditionalFormatting sqref="TD71 TH71">
    <cfRule type="cellIs" dxfId="109" priority="117" operator="lessThan">
      <formula>0.4</formula>
    </cfRule>
    <cfRule type="cellIs" dxfId="108" priority="118" operator="greaterThan">
      <formula>0.6</formula>
    </cfRule>
  </conditionalFormatting>
  <conditionalFormatting sqref="TW73 UA73">
    <cfRule type="cellIs" dxfId="107" priority="113" operator="lessThan">
      <formula>0.4</formula>
    </cfRule>
    <cfRule type="cellIs" dxfId="106" priority="114" operator="greaterThan">
      <formula>0.6</formula>
    </cfRule>
  </conditionalFormatting>
  <conditionalFormatting sqref="UB74 UF74">
    <cfRule type="cellIs" dxfId="105" priority="111" operator="lessThan">
      <formula>0.4</formula>
    </cfRule>
    <cfRule type="cellIs" dxfId="104" priority="112" operator="greaterThan">
      <formula>0.6</formula>
    </cfRule>
  </conditionalFormatting>
  <conditionalFormatting sqref="UD75 UH75">
    <cfRule type="cellIs" dxfId="103" priority="109" operator="lessThan">
      <formula>0.4</formula>
    </cfRule>
    <cfRule type="cellIs" dxfId="102" priority="110" operator="greaterThan">
      <formula>0.6</formula>
    </cfRule>
  </conditionalFormatting>
  <conditionalFormatting sqref="UN76:UN77 UR76:UR77">
    <cfRule type="cellIs" dxfId="101" priority="105" operator="lessThan">
      <formula>0.4</formula>
    </cfRule>
    <cfRule type="cellIs" dxfId="100" priority="106" operator="greaterThan">
      <formula>0.6</formula>
    </cfRule>
  </conditionalFormatting>
  <conditionalFormatting sqref="G88 VM88 VQ88">
    <cfRule type="cellIs" dxfId="99" priority="91" operator="lessThan">
      <formula>0.4</formula>
    </cfRule>
    <cfRule type="cellIs" dxfId="98" priority="92" operator="greaterThan">
      <formula>0.6</formula>
    </cfRule>
  </conditionalFormatting>
  <conditionalFormatting sqref="VQ89:VQ90 VM89:VM90 G89:G90">
    <cfRule type="cellIs" dxfId="97" priority="89" operator="lessThan">
      <formula>0.4</formula>
    </cfRule>
    <cfRule type="cellIs" dxfId="96" priority="90" operator="greaterThan">
      <formula>0.6</formula>
    </cfRule>
  </conditionalFormatting>
  <conditionalFormatting sqref="VW91 WA91 G91">
    <cfRule type="cellIs" dxfId="95" priority="87" operator="lessThan">
      <formula>0.4</formula>
    </cfRule>
    <cfRule type="cellIs" dxfId="94" priority="88" operator="greaterThan">
      <formula>0.6</formula>
    </cfRule>
  </conditionalFormatting>
  <conditionalFormatting sqref="WJ92 WF92 G92">
    <cfRule type="cellIs" dxfId="93" priority="85" operator="lessThan">
      <formula>0.4</formula>
    </cfRule>
    <cfRule type="cellIs" dxfId="92" priority="86" operator="greaterThan">
      <formula>0.6</formula>
    </cfRule>
  </conditionalFormatting>
  <conditionalFormatting sqref="XN93 XR93 G93">
    <cfRule type="cellIs" dxfId="91" priority="83" operator="lessThan">
      <formula>0.4</formula>
    </cfRule>
    <cfRule type="cellIs" dxfId="90" priority="84" operator="greaterThan">
      <formula>0.6</formula>
    </cfRule>
  </conditionalFormatting>
  <conditionalFormatting sqref="G94 XR94 XN94">
    <cfRule type="cellIs" dxfId="89" priority="81" operator="lessThan">
      <formula>0.4</formula>
    </cfRule>
    <cfRule type="cellIs" dxfId="88" priority="82" operator="greaterThan">
      <formula>0.6</formula>
    </cfRule>
  </conditionalFormatting>
  <conditionalFormatting sqref="XN95 XR95 G95">
    <cfRule type="cellIs" dxfId="87" priority="79" operator="lessThan">
      <formula>0.4</formula>
    </cfRule>
    <cfRule type="cellIs" dxfId="86" priority="80" operator="greaterThan">
      <formula>0.6</formula>
    </cfRule>
  </conditionalFormatting>
  <conditionalFormatting sqref="G96 XW96 XS96">
    <cfRule type="cellIs" dxfId="85" priority="77" operator="lessThan">
      <formula>0.4</formula>
    </cfRule>
    <cfRule type="cellIs" dxfId="84" priority="78" operator="greaterThan">
      <formula>0.6</formula>
    </cfRule>
  </conditionalFormatting>
  <conditionalFormatting sqref="G97 YG97 YC97">
    <cfRule type="cellIs" dxfId="83" priority="75" operator="lessThan">
      <formula>0.4</formula>
    </cfRule>
    <cfRule type="cellIs" dxfId="82" priority="76" operator="greaterThan">
      <formula>0.6</formula>
    </cfRule>
  </conditionalFormatting>
  <conditionalFormatting sqref="YC98 YG98 G98">
    <cfRule type="cellIs" dxfId="81" priority="73" operator="lessThan">
      <formula>0.4</formula>
    </cfRule>
    <cfRule type="cellIs" dxfId="80" priority="74" operator="greaterThan">
      <formula>0.6</formula>
    </cfRule>
  </conditionalFormatting>
  <conditionalFormatting sqref="G99 YG99 YC99">
    <cfRule type="cellIs" dxfId="79" priority="71" operator="lessThan">
      <formula>0.4</formula>
    </cfRule>
    <cfRule type="cellIs" dxfId="78" priority="72" operator="greaterThan">
      <formula>0.6</formula>
    </cfRule>
  </conditionalFormatting>
  <conditionalFormatting sqref="G100 ZF100 ZB100">
    <cfRule type="cellIs" dxfId="77" priority="69" operator="lessThan">
      <formula>0.4</formula>
    </cfRule>
    <cfRule type="cellIs" dxfId="76" priority="70" operator="greaterThan">
      <formula>0.6</formula>
    </cfRule>
  </conditionalFormatting>
  <conditionalFormatting sqref="G101 ZF101 ZB101">
    <cfRule type="cellIs" dxfId="75" priority="67" operator="lessThan">
      <formula>0.4</formula>
    </cfRule>
    <cfRule type="cellIs" dxfId="74" priority="68" operator="greaterThan">
      <formula>0.6</formula>
    </cfRule>
  </conditionalFormatting>
  <conditionalFormatting sqref="ZG102 ZK102 G102">
    <cfRule type="cellIs" dxfId="73" priority="65" operator="lessThan">
      <formula>0.4</formula>
    </cfRule>
    <cfRule type="cellIs" dxfId="72" priority="66" operator="greaterThan">
      <formula>0.6</formula>
    </cfRule>
  </conditionalFormatting>
  <conditionalFormatting sqref="G103 ZK103 ZG103">
    <cfRule type="cellIs" dxfId="71" priority="63" operator="lessThan">
      <formula>0.4</formula>
    </cfRule>
    <cfRule type="cellIs" dxfId="70" priority="64" operator="greaterThan">
      <formula>0.6</formula>
    </cfRule>
  </conditionalFormatting>
  <conditionalFormatting sqref="G104 ZP104 ZL104">
    <cfRule type="cellIs" dxfId="69" priority="61" operator="lessThan">
      <formula>0.4</formula>
    </cfRule>
    <cfRule type="cellIs" dxfId="68" priority="62" operator="greaterThan">
      <formula>0.6</formula>
    </cfRule>
  </conditionalFormatting>
  <conditionalFormatting sqref="G105 ZP105 ZL105">
    <cfRule type="cellIs" dxfId="67" priority="59" operator="lessThan">
      <formula>0.4</formula>
    </cfRule>
    <cfRule type="cellIs" dxfId="66" priority="60"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65" priority="57" operator="lessThan">
      <formula>0.4</formula>
    </cfRule>
    <cfRule type="cellIs" dxfId="64" priority="58"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63" priority="55" operator="lessThan">
      <formula>0.4</formula>
    </cfRule>
    <cfRule type="cellIs" dxfId="62" priority="56" operator="greaterThan">
      <formula>0.6</formula>
    </cfRule>
  </conditionalFormatting>
  <conditionalFormatting sqref="ZL111 ZP111 G111">
    <cfRule type="cellIs" dxfId="61" priority="53" operator="lessThan">
      <formula>0.4</formula>
    </cfRule>
    <cfRule type="cellIs" dxfId="60" priority="54" operator="greaterThan">
      <formula>0.6</formula>
    </cfRule>
  </conditionalFormatting>
  <conditionalFormatting sqref="ZP112 ZL112 G112">
    <cfRule type="cellIs" dxfId="59" priority="51" operator="lessThan">
      <formula>0.4</formula>
    </cfRule>
    <cfRule type="cellIs" dxfId="58" priority="52" operator="greaterThan">
      <formula>0.6</formula>
    </cfRule>
  </conditionalFormatting>
  <conditionalFormatting sqref="ZZ113 ZV113 G113">
    <cfRule type="cellIs" dxfId="57" priority="49" operator="lessThan">
      <formula>0.4</formula>
    </cfRule>
    <cfRule type="cellIs" dxfId="56" priority="50" operator="greaterThan">
      <formula>0.6</formula>
    </cfRule>
  </conditionalFormatting>
  <conditionalFormatting sqref="G114 AAA114 AAE114">
    <cfRule type="cellIs" dxfId="55" priority="47" operator="lessThan">
      <formula>0.4</formula>
    </cfRule>
    <cfRule type="cellIs" dxfId="54" priority="48" operator="greaterThan">
      <formula>0.6</formula>
    </cfRule>
  </conditionalFormatting>
  <conditionalFormatting sqref="G115 AAU115 AAY115">
    <cfRule type="cellIs" dxfId="53" priority="45" operator="lessThan">
      <formula>0.4</formula>
    </cfRule>
    <cfRule type="cellIs" dxfId="52" priority="46" operator="greaterThan">
      <formula>0.6</formula>
    </cfRule>
  </conditionalFormatting>
  <conditionalFormatting sqref="ACD116 ACH116 G116">
    <cfRule type="cellIs" dxfId="51" priority="43" operator="lessThan">
      <formula>0.4</formula>
    </cfRule>
    <cfRule type="cellIs" dxfId="50" priority="44" operator="greaterThan">
      <formula>0.6</formula>
    </cfRule>
  </conditionalFormatting>
  <conditionalFormatting sqref="G117 ACH117 ACD117">
    <cfRule type="cellIs" dxfId="49" priority="41" operator="lessThan">
      <formula>0.4</formula>
    </cfRule>
    <cfRule type="cellIs" dxfId="48" priority="42" operator="greaterThan">
      <formula>0.6</formula>
    </cfRule>
  </conditionalFormatting>
  <conditionalFormatting sqref="ACH118 ACD118 G118">
    <cfRule type="cellIs" dxfId="47" priority="39" operator="lessThan">
      <formula>0.4</formula>
    </cfRule>
    <cfRule type="cellIs" dxfId="46" priority="40"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45" priority="37" operator="lessThan">
      <formula>0.4</formula>
    </cfRule>
    <cfRule type="cellIs" dxfId="44" priority="38"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43" priority="35" operator="lessThan">
      <formula>0.4</formula>
    </cfRule>
    <cfRule type="cellIs" dxfId="42" priority="36"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41" priority="33" operator="lessThan">
      <formula>0.4</formula>
    </cfRule>
    <cfRule type="cellIs" dxfId="40" priority="34" operator="greaterThan">
      <formula>0.6</formula>
    </cfRule>
  </conditionalFormatting>
  <conditionalFormatting sqref="ACN122 ACR122 G122">
    <cfRule type="cellIs" dxfId="39" priority="31" operator="lessThan">
      <formula>0.4</formula>
    </cfRule>
    <cfRule type="cellIs" dxfId="38" priority="32" operator="greaterThan">
      <formula>0.6</formula>
    </cfRule>
  </conditionalFormatting>
  <conditionalFormatting sqref="ACS123 ACW123 G123">
    <cfRule type="cellIs" dxfId="37" priority="29" operator="lessThan">
      <formula>0.4</formula>
    </cfRule>
    <cfRule type="cellIs" dxfId="36" priority="30"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35" priority="27" operator="lessThan">
      <formula>0.4</formula>
    </cfRule>
    <cfRule type="cellIs" dxfId="34" priority="28" operator="greaterThan">
      <formula>0.6</formula>
    </cfRule>
  </conditionalFormatting>
  <conditionalFormatting sqref="ADB125 ACX125">
    <cfRule type="cellIs" dxfId="33" priority="25" operator="lessThan">
      <formula>0.4</formula>
    </cfRule>
    <cfRule type="cellIs" dxfId="32" priority="26" operator="greaterThan">
      <formula>0.6</formula>
    </cfRule>
  </conditionalFormatting>
  <conditionalFormatting sqref="G125">
    <cfRule type="cellIs" dxfId="31" priority="23" operator="lessThan">
      <formula>0.4</formula>
    </cfRule>
    <cfRule type="cellIs" dxfId="30" priority="24" operator="greaterThan">
      <formula>0.6</formula>
    </cfRule>
  </conditionalFormatting>
  <conditionalFormatting sqref="ADR126 ADV126 G126">
    <cfRule type="cellIs" dxfId="29" priority="21" operator="lessThan">
      <formula>0.4</formula>
    </cfRule>
    <cfRule type="cellIs" dxfId="28" priority="22" operator="greaterThan">
      <formula>0.6</formula>
    </cfRule>
  </conditionalFormatting>
  <conditionalFormatting sqref="AEA127 ADW127 G127">
    <cfRule type="cellIs" dxfId="27" priority="19" operator="lessThan">
      <formula>0.4</formula>
    </cfRule>
    <cfRule type="cellIs" dxfId="26" priority="20" operator="greaterThan">
      <formula>0.6</formula>
    </cfRule>
  </conditionalFormatting>
  <conditionalFormatting sqref="AEA128 ADW128 G128">
    <cfRule type="cellIs" dxfId="25" priority="17" operator="lessThan">
      <formula>0.4</formula>
    </cfRule>
    <cfRule type="cellIs" dxfId="24" priority="18" operator="greaterThan">
      <formula>0.6</formula>
    </cfRule>
  </conditionalFormatting>
  <conditionalFormatting sqref="G129 AEB129 AEF129">
    <cfRule type="cellIs" dxfId="23" priority="15" operator="lessThan">
      <formula>0.4</formula>
    </cfRule>
    <cfRule type="cellIs" dxfId="22" priority="16" operator="greaterThan">
      <formula>0.6</formula>
    </cfRule>
  </conditionalFormatting>
  <conditionalFormatting sqref="AEF130 AEB130 G130">
    <cfRule type="cellIs" dxfId="21" priority="13" operator="lessThan">
      <formula>0.4</formula>
    </cfRule>
    <cfRule type="cellIs" dxfId="20" priority="14"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19" priority="11" operator="lessThan">
      <formula>0.4</formula>
    </cfRule>
    <cfRule type="cellIs" dxfId="18" priority="12" operator="greaterThan">
      <formula>0.6</formula>
    </cfRule>
  </conditionalFormatting>
  <conditionalFormatting sqref="AEF135 AEB135 G135">
    <cfRule type="cellIs" dxfId="17" priority="9" operator="lessThan">
      <formula>0.4</formula>
    </cfRule>
    <cfRule type="cellIs" dxfId="16" priority="10" operator="greaterThan">
      <formula>0.6</formula>
    </cfRule>
  </conditionalFormatting>
  <conditionalFormatting sqref="G136 AEB136 AEF136">
    <cfRule type="cellIs" dxfId="15" priority="7" operator="lessThan">
      <formula>0.4</formula>
    </cfRule>
    <cfRule type="cellIs" dxfId="14" priority="8" operator="greaterThan">
      <formula>0.6</formula>
    </cfRule>
  </conditionalFormatting>
  <conditionalFormatting sqref="G137">
    <cfRule type="cellIs" dxfId="13" priority="5" operator="lessThan">
      <formula>0.4</formula>
    </cfRule>
    <cfRule type="cellIs" dxfId="12" priority="6" operator="greaterThan">
      <formula>0.6</formula>
    </cfRule>
  </conditionalFormatting>
  <conditionalFormatting sqref="AFP137 AFT137">
    <cfRule type="cellIs" dxfId="11" priority="3" operator="lessThan">
      <formula>0.4</formula>
    </cfRule>
    <cfRule type="cellIs" dxfId="10" priority="4" operator="greaterThan">
      <formula>0.6</formula>
    </cfRule>
  </conditionalFormatting>
  <conditionalFormatting sqref="AFP138 AFT138 G138">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253" t="s">
        <v>905</v>
      </c>
      <c r="B1" s="2253"/>
      <c r="C1" s="490"/>
    </row>
    <row r="2" spans="1:3">
      <c r="A2" s="2253"/>
      <c r="B2" s="2253"/>
      <c r="C2" s="490"/>
    </row>
    <row r="3" spans="1:3">
      <c r="A3" s="2253"/>
      <c r="B3" s="2253"/>
      <c r="C3" s="490"/>
    </row>
    <row r="4" spans="1:3">
      <c r="A4" s="2253"/>
      <c r="B4" s="2253"/>
      <c r="C4" s="490"/>
    </row>
    <row r="5" spans="1:3" ht="15">
      <c r="A5" s="1572"/>
      <c r="B5" s="1583"/>
      <c r="C5" s="1574" t="s">
        <v>236</v>
      </c>
    </row>
    <row r="6" spans="1:3" ht="15">
      <c r="A6" s="1572"/>
      <c r="B6" s="2685" t="s">
        <v>2507</v>
      </c>
      <c r="C6" s="2686"/>
    </row>
    <row r="7" spans="1:3" ht="15">
      <c r="A7" s="2073" t="s">
        <v>588</v>
      </c>
      <c r="B7" s="1627" t="s">
        <v>657</v>
      </c>
      <c r="C7" s="1626" t="s">
        <v>590</v>
      </c>
    </row>
    <row r="8" spans="1:3" ht="15">
      <c r="A8" s="1735">
        <v>46006</v>
      </c>
      <c r="B8" s="1577" t="s">
        <v>2087</v>
      </c>
      <c r="C8" s="1575" t="s">
        <v>29</v>
      </c>
    </row>
    <row r="9" spans="1:3" ht="15">
      <c r="A9" s="1587"/>
      <c r="B9" s="1577" t="s">
        <v>2426</v>
      </c>
      <c r="C9" s="1575" t="s">
        <v>20</v>
      </c>
    </row>
    <row r="10" spans="1:3" ht="15">
      <c r="A10" s="1587"/>
      <c r="B10" s="1577" t="s">
        <v>2468</v>
      </c>
      <c r="C10" s="1575" t="s">
        <v>29</v>
      </c>
    </row>
    <row r="11" spans="1:3" ht="15">
      <c r="A11" s="1587"/>
      <c r="B11" s="1577" t="s">
        <v>2282</v>
      </c>
      <c r="C11" s="1575" t="s">
        <v>29</v>
      </c>
    </row>
    <row r="12" spans="1:3" ht="15">
      <c r="A12" s="1587"/>
      <c r="B12" s="1577"/>
      <c r="C12" s="1575"/>
    </row>
    <row r="13" spans="1:3" ht="15">
      <c r="A13" s="1735">
        <v>46013</v>
      </c>
      <c r="B13" s="1580" t="s">
        <v>2427</v>
      </c>
      <c r="C13" s="1578" t="s">
        <v>29</v>
      </c>
    </row>
    <row r="14" spans="1:3" ht="15">
      <c r="A14" s="1587"/>
      <c r="B14" s="1580" t="s">
        <v>2469</v>
      </c>
      <c r="C14" s="1578" t="s">
        <v>29</v>
      </c>
    </row>
    <row r="15" spans="1:3" ht="15">
      <c r="A15" s="1587"/>
      <c r="B15" s="1580" t="s">
        <v>2286</v>
      </c>
      <c r="C15" s="1578" t="s">
        <v>20</v>
      </c>
    </row>
    <row r="16" spans="1:3" ht="15">
      <c r="A16" s="1587"/>
      <c r="B16" s="1580" t="s">
        <v>2444</v>
      </c>
      <c r="C16" s="1578" t="s">
        <v>660</v>
      </c>
    </row>
    <row r="17" spans="1:3" ht="15">
      <c r="A17" s="1587"/>
      <c r="B17" s="1580"/>
      <c r="C17" s="1578"/>
    </row>
    <row r="18" spans="1:3" ht="15">
      <c r="A18" s="1735">
        <v>45669</v>
      </c>
      <c r="B18" s="1577" t="s">
        <v>2287</v>
      </c>
      <c r="C18" s="1575" t="s">
        <v>20</v>
      </c>
    </row>
    <row r="19" spans="1:3" ht="15">
      <c r="A19" s="1587"/>
      <c r="B19" s="1577" t="s">
        <v>2446</v>
      </c>
      <c r="C19" s="1575" t="s">
        <v>29</v>
      </c>
    </row>
    <row r="20" spans="1:3" ht="15">
      <c r="A20" s="1587"/>
      <c r="B20" s="1577" t="s">
        <v>1672</v>
      </c>
      <c r="C20" s="1575" t="s">
        <v>29</v>
      </c>
    </row>
    <row r="21" spans="1:3" ht="15">
      <c r="A21" s="1587"/>
      <c r="B21" s="1577" t="s">
        <v>2493</v>
      </c>
      <c r="C21" s="1575" t="s">
        <v>29</v>
      </c>
    </row>
    <row r="22" spans="1:3" ht="15">
      <c r="A22" s="1587"/>
      <c r="B22" s="1577"/>
      <c r="C22" s="1575"/>
    </row>
    <row r="23" spans="1:3" ht="15">
      <c r="A23" s="1735">
        <v>45683</v>
      </c>
      <c r="B23" s="1580" t="s">
        <v>626</v>
      </c>
      <c r="C23" s="1578" t="s">
        <v>29</v>
      </c>
    </row>
    <row r="24" spans="1:3" ht="15">
      <c r="A24" s="1587"/>
      <c r="B24" s="1580" t="s">
        <v>2479</v>
      </c>
      <c r="C24" s="1578" t="s">
        <v>29</v>
      </c>
    </row>
    <row r="25" spans="1:3" ht="15">
      <c r="A25" s="1587"/>
      <c r="B25" s="1580" t="s">
        <v>1029</v>
      </c>
      <c r="C25" s="1578" t="s">
        <v>29</v>
      </c>
    </row>
    <row r="26" spans="1:3" ht="15">
      <c r="A26" s="1587"/>
      <c r="B26" s="1580" t="s">
        <v>2543</v>
      </c>
      <c r="C26" s="1578" t="s">
        <v>20</v>
      </c>
    </row>
    <row r="27" spans="1:3" ht="15">
      <c r="A27" s="1587"/>
      <c r="B27" s="1580"/>
      <c r="C27" s="1578"/>
    </row>
    <row r="28" spans="1:3" ht="15">
      <c r="A28" s="1735">
        <v>45697</v>
      </c>
      <c r="B28" s="1577" t="s">
        <v>2554</v>
      </c>
      <c r="C28" s="1575" t="s">
        <v>29</v>
      </c>
    </row>
    <row r="29" spans="1:3" ht="15">
      <c r="A29" s="1587"/>
      <c r="B29" s="1577" t="s">
        <v>2556</v>
      </c>
      <c r="C29" s="1575" t="s">
        <v>598</v>
      </c>
    </row>
    <row r="30" spans="1:3" ht="15">
      <c r="A30" s="1587"/>
      <c r="B30" s="1577" t="s">
        <v>2312</v>
      </c>
      <c r="C30" s="1582" t="s">
        <v>29</v>
      </c>
    </row>
    <row r="31" spans="1:3" ht="15">
      <c r="A31" s="1587"/>
      <c r="B31" s="1577" t="s">
        <v>2234</v>
      </c>
      <c r="C31" s="1582" t="s">
        <v>29</v>
      </c>
    </row>
    <row r="32" spans="1:3" ht="15">
      <c r="A32" s="1587"/>
      <c r="B32" s="1577"/>
      <c r="C32" s="1575"/>
    </row>
    <row r="33" spans="1:3" ht="15">
      <c r="A33" s="2251">
        <v>45711</v>
      </c>
      <c r="B33" s="1579" t="s">
        <v>2469</v>
      </c>
      <c r="C33" s="1582" t="s">
        <v>29</v>
      </c>
    </row>
    <row r="34" spans="1:3" ht="15">
      <c r="A34" s="1587"/>
      <c r="B34" s="1579" t="s">
        <v>629</v>
      </c>
      <c r="C34" s="1582" t="s">
        <v>29</v>
      </c>
    </row>
    <row r="35" spans="1:3" ht="15">
      <c r="A35" s="1587"/>
      <c r="B35" s="1579" t="s">
        <v>2265</v>
      </c>
      <c r="C35" s="1582" t="s">
        <v>20</v>
      </c>
    </row>
    <row r="36" spans="1:3" ht="15">
      <c r="A36" s="1587"/>
      <c r="B36" s="1579" t="s">
        <v>2454</v>
      </c>
      <c r="C36" s="1582" t="s">
        <v>29</v>
      </c>
    </row>
    <row r="37" spans="1:3" ht="15">
      <c r="A37" s="1587"/>
      <c r="B37" s="1579"/>
      <c r="C37" s="1578"/>
    </row>
    <row r="38" spans="1:3" ht="15">
      <c r="A38" s="1735">
        <v>45725</v>
      </c>
      <c r="B38" s="1576" t="s">
        <v>2492</v>
      </c>
      <c r="C38" s="1582" t="s">
        <v>20</v>
      </c>
    </row>
    <row r="39" spans="1:3" ht="15">
      <c r="A39" s="1587"/>
      <c r="B39" s="1576" t="s">
        <v>2456</v>
      </c>
      <c r="C39" s="1582" t="s">
        <v>591</v>
      </c>
    </row>
    <row r="40" spans="1:3" ht="15">
      <c r="A40" s="1587"/>
      <c r="B40" s="1576" t="s">
        <v>2542</v>
      </c>
      <c r="C40" s="1575" t="s">
        <v>29</v>
      </c>
    </row>
    <row r="41" spans="1:3" ht="15">
      <c r="A41" s="1587"/>
      <c r="B41" s="1576" t="s">
        <v>626</v>
      </c>
      <c r="C41" s="1575" t="s">
        <v>29</v>
      </c>
    </row>
    <row r="42" spans="1:3" ht="15">
      <c r="A42" s="1587"/>
      <c r="B42" s="1576"/>
      <c r="C42" s="1575"/>
    </row>
    <row r="43" spans="1:3" ht="15">
      <c r="A43" s="1735">
        <v>45739</v>
      </c>
      <c r="B43" s="1579" t="s">
        <v>2427</v>
      </c>
      <c r="C43" s="1578" t="s">
        <v>20</v>
      </c>
    </row>
    <row r="44" spans="1:3" ht="15">
      <c r="A44" s="1587"/>
      <c r="B44" s="1579" t="s">
        <v>2570</v>
      </c>
      <c r="C44" s="1578" t="s">
        <v>20</v>
      </c>
    </row>
    <row r="45" spans="1:3" ht="15">
      <c r="A45" s="1587"/>
      <c r="B45" s="1579" t="s">
        <v>2527</v>
      </c>
      <c r="C45" s="1578" t="s">
        <v>29</v>
      </c>
    </row>
    <row r="46" spans="1:3" ht="15">
      <c r="A46" s="1587"/>
      <c r="B46" s="1579" t="s">
        <v>2614</v>
      </c>
      <c r="C46" s="1578" t="s">
        <v>29</v>
      </c>
    </row>
    <row r="47" spans="1:3" ht="15">
      <c r="A47" s="1587"/>
      <c r="B47" s="1579"/>
      <c r="C47" s="1578"/>
    </row>
    <row r="48" spans="1:3" ht="15">
      <c r="A48" s="1735">
        <v>45760</v>
      </c>
      <c r="B48" s="1576" t="s">
        <v>1010</v>
      </c>
      <c r="C48" s="1575" t="s">
        <v>29</v>
      </c>
    </row>
    <row r="49" spans="1:3" ht="15">
      <c r="A49" s="1587"/>
      <c r="B49" s="1576" t="s">
        <v>2476</v>
      </c>
      <c r="C49" s="1575" t="s">
        <v>20</v>
      </c>
    </row>
    <row r="50" spans="1:3" ht="15">
      <c r="A50" s="1587"/>
      <c r="B50" s="1576" t="s">
        <v>2316</v>
      </c>
      <c r="C50" s="1575" t="s">
        <v>29</v>
      </c>
    </row>
    <row r="51" spans="1:3" ht="15">
      <c r="A51" s="1587"/>
      <c r="B51" s="1576" t="s">
        <v>2288</v>
      </c>
      <c r="C51" s="1575" t="s">
        <v>29</v>
      </c>
    </row>
    <row r="52" spans="1:3" ht="15">
      <c r="A52" s="1587"/>
      <c r="B52" s="1576"/>
      <c r="C52" s="1575"/>
    </row>
    <row r="53" spans="1:3" ht="15">
      <c r="A53" s="1735">
        <v>45774</v>
      </c>
      <c r="B53" s="1578" t="s">
        <v>5</v>
      </c>
      <c r="C53" s="1578"/>
    </row>
    <row r="54" spans="1:3" ht="15">
      <c r="A54" s="1587"/>
      <c r="B54" s="1579"/>
      <c r="C54" s="1578"/>
    </row>
    <row r="55" spans="1:3" ht="15">
      <c r="A55" s="1587"/>
      <c r="B55" s="1579"/>
      <c r="C55" s="1578"/>
    </row>
    <row r="56" spans="1:3" ht="15">
      <c r="A56" s="1587"/>
      <c r="B56" s="1579"/>
      <c r="C56" s="1578"/>
    </row>
    <row r="57" spans="1:3" ht="15">
      <c r="A57" s="1587"/>
      <c r="B57" s="1579"/>
      <c r="C57" s="1578"/>
    </row>
    <row r="58" spans="1:3" ht="15">
      <c r="A58" s="1735">
        <v>45788</v>
      </c>
      <c r="B58" s="1576" t="s">
        <v>2493</v>
      </c>
      <c r="C58" s="1575" t="s">
        <v>20</v>
      </c>
    </row>
    <row r="59" spans="1:3" ht="15">
      <c r="A59" s="1587"/>
      <c r="B59" s="1576" t="s">
        <v>2234</v>
      </c>
      <c r="C59" s="1575" t="s">
        <v>29</v>
      </c>
    </row>
    <row r="60" spans="1:3" ht="15">
      <c r="A60" s="1587"/>
      <c r="B60" s="1576" t="s">
        <v>2554</v>
      </c>
      <c r="C60" s="1575" t="s">
        <v>29</v>
      </c>
    </row>
    <row r="61" spans="1:3" ht="15">
      <c r="A61" s="1587"/>
      <c r="B61" s="1576" t="s">
        <v>2658</v>
      </c>
      <c r="C61" s="1575" t="s">
        <v>598</v>
      </c>
    </row>
    <row r="62" spans="1:3" ht="15">
      <c r="A62" s="1587"/>
      <c r="B62" s="1576"/>
      <c r="C62" s="1575"/>
    </row>
    <row r="63" spans="1:3" ht="15">
      <c r="A63" s="1735">
        <v>45802</v>
      </c>
      <c r="B63" s="1579" t="s">
        <v>2218</v>
      </c>
      <c r="C63" s="1582" t="s">
        <v>29</v>
      </c>
    </row>
    <row r="64" spans="1:3" ht="15">
      <c r="A64" s="1587"/>
      <c r="B64" s="1579" t="s">
        <v>2469</v>
      </c>
      <c r="C64" s="1582" t="s">
        <v>20</v>
      </c>
    </row>
    <row r="65" spans="1:3" ht="15">
      <c r="A65" s="1587"/>
      <c r="B65" s="1579" t="s">
        <v>742</v>
      </c>
      <c r="C65" s="1582" t="s">
        <v>20</v>
      </c>
    </row>
    <row r="66" spans="1:3" ht="15">
      <c r="A66" s="1587"/>
      <c r="B66" s="1579" t="s">
        <v>626</v>
      </c>
      <c r="C66" s="1582" t="s">
        <v>29</v>
      </c>
    </row>
    <row r="67" spans="1:3" ht="15">
      <c r="A67" s="1587"/>
      <c r="B67" s="1579"/>
      <c r="C67" s="1578"/>
    </row>
    <row r="68" spans="1:3" ht="15">
      <c r="A68" s="1735">
        <v>45816</v>
      </c>
      <c r="B68" s="1576" t="s">
        <v>1707</v>
      </c>
      <c r="C68" s="1582" t="s">
        <v>591</v>
      </c>
    </row>
    <row r="69" spans="1:3" ht="15">
      <c r="A69" s="1587"/>
      <c r="B69" s="1576" t="s">
        <v>2216</v>
      </c>
      <c r="C69" s="1575" t="s">
        <v>20</v>
      </c>
    </row>
    <row r="70" spans="1:3" ht="15">
      <c r="A70" s="1587"/>
      <c r="B70" s="1576" t="s">
        <v>2570</v>
      </c>
      <c r="C70" s="1575" t="s">
        <v>20</v>
      </c>
    </row>
    <row r="71" spans="1:3" ht="15">
      <c r="A71" s="1587"/>
      <c r="B71" s="1576" t="s">
        <v>2454</v>
      </c>
      <c r="C71" s="1575" t="s">
        <v>29</v>
      </c>
    </row>
    <row r="72" spans="1:3" ht="15">
      <c r="A72" s="1587"/>
      <c r="B72" s="1576"/>
      <c r="C72" s="1575"/>
    </row>
    <row r="73" spans="1:3" ht="15">
      <c r="A73" s="1735">
        <v>45830</v>
      </c>
      <c r="B73" s="1579" t="s">
        <v>2305</v>
      </c>
      <c r="C73" s="1578" t="s">
        <v>29</v>
      </c>
    </row>
    <row r="74" spans="1:3" ht="15">
      <c r="A74" s="1587"/>
      <c r="B74" s="1579" t="s">
        <v>1769</v>
      </c>
      <c r="C74" s="1578" t="s">
        <v>29</v>
      </c>
    </row>
    <row r="75" spans="1:3" ht="15">
      <c r="A75" s="1587"/>
      <c r="B75" s="1579" t="s">
        <v>2676</v>
      </c>
      <c r="C75" s="1578" t="s">
        <v>20</v>
      </c>
    </row>
    <row r="76" spans="1:3" ht="15">
      <c r="A76" s="1587"/>
      <c r="B76" s="1579" t="s">
        <v>2493</v>
      </c>
      <c r="C76" s="1578" t="s">
        <v>20</v>
      </c>
    </row>
    <row r="77" spans="1:3" ht="15">
      <c r="A77" s="1587"/>
      <c r="B77" s="1579"/>
      <c r="C77" s="1578"/>
    </row>
    <row r="78" spans="1:3" ht="15">
      <c r="A78" s="1735">
        <v>45851</v>
      </c>
      <c r="B78" s="1576" t="s">
        <v>2469</v>
      </c>
      <c r="C78" s="1575" t="s">
        <v>20</v>
      </c>
    </row>
    <row r="79" spans="1:3" ht="15">
      <c r="A79" s="1587"/>
      <c r="B79" s="1576" t="s">
        <v>2234</v>
      </c>
      <c r="C79" s="1575" t="s">
        <v>29</v>
      </c>
    </row>
    <row r="80" spans="1:3" ht="15">
      <c r="A80" s="1587"/>
      <c r="B80" s="1576" t="s">
        <v>2427</v>
      </c>
      <c r="C80" s="1575" t="s">
        <v>29</v>
      </c>
    </row>
    <row r="81" spans="1:3" ht="15">
      <c r="A81" s="1587"/>
      <c r="B81" s="1576" t="s">
        <v>2658</v>
      </c>
      <c r="C81" s="1575" t="s">
        <v>29</v>
      </c>
    </row>
    <row r="82" spans="1:3" ht="15">
      <c r="A82" s="1587"/>
      <c r="B82" s="1576"/>
      <c r="C82" s="1575"/>
    </row>
    <row r="83" spans="1:3" ht="15">
      <c r="A83" s="1735">
        <v>45865</v>
      </c>
      <c r="B83" s="1579" t="s">
        <v>2218</v>
      </c>
      <c r="C83" s="1578" t="s">
        <v>29</v>
      </c>
    </row>
    <row r="84" spans="1:3" ht="15">
      <c r="A84" s="1587"/>
      <c r="B84" s="1579" t="s">
        <v>639</v>
      </c>
      <c r="C84" s="1578" t="s">
        <v>20</v>
      </c>
    </row>
    <row r="85" spans="1:3" ht="15">
      <c r="A85" s="1587"/>
      <c r="B85" s="1579" t="s">
        <v>2440</v>
      </c>
      <c r="C85" s="1578" t="s">
        <v>20</v>
      </c>
    </row>
    <row r="86" spans="1:3" ht="15">
      <c r="A86" s="1587"/>
      <c r="B86" s="1579" t="s">
        <v>2715</v>
      </c>
      <c r="C86" s="1578" t="s">
        <v>20</v>
      </c>
    </row>
    <row r="87" spans="1:3" ht="15">
      <c r="A87" s="1587"/>
      <c r="B87" s="1579"/>
      <c r="C87" s="1578"/>
    </row>
    <row r="88" spans="1:3" ht="15">
      <c r="A88" s="1735">
        <v>45879</v>
      </c>
      <c r="B88" s="1576" t="s">
        <v>2731</v>
      </c>
      <c r="C88" s="1575" t="s">
        <v>20</v>
      </c>
    </row>
    <row r="89" spans="1:3" ht="15">
      <c r="A89" s="1587"/>
      <c r="B89" s="1576" t="s">
        <v>2479</v>
      </c>
      <c r="C89" s="1575" t="s">
        <v>20</v>
      </c>
    </row>
    <row r="90" spans="1:3" ht="15">
      <c r="A90" s="1587"/>
      <c r="B90" s="1576" t="s">
        <v>2454</v>
      </c>
      <c r="C90" s="1575" t="s">
        <v>29</v>
      </c>
    </row>
    <row r="91" spans="1:3" ht="15">
      <c r="A91" s="1587"/>
      <c r="B91" s="1576" t="s">
        <v>629</v>
      </c>
      <c r="C91" s="1575" t="s">
        <v>29</v>
      </c>
    </row>
    <row r="92" spans="1:3" ht="15">
      <c r="A92" s="1587"/>
      <c r="B92" s="1576"/>
      <c r="C92" s="1575"/>
    </row>
    <row r="93" spans="1:3" ht="15">
      <c r="A93" s="1735">
        <v>45893</v>
      </c>
      <c r="B93" s="1579" t="s">
        <v>2762</v>
      </c>
      <c r="C93" s="1578" t="s">
        <v>29</v>
      </c>
    </row>
    <row r="94" spans="1:3" ht="15">
      <c r="A94" s="1587"/>
      <c r="B94" s="1579" t="s">
        <v>2763</v>
      </c>
      <c r="C94" s="1578" t="s">
        <v>29</v>
      </c>
    </row>
    <row r="95" spans="1:3" ht="15">
      <c r="A95" s="1587"/>
      <c r="B95" s="1579" t="s">
        <v>2764</v>
      </c>
      <c r="C95" s="1578" t="s">
        <v>20</v>
      </c>
    </row>
    <row r="96" spans="1:3" ht="15">
      <c r="A96" s="1587"/>
      <c r="B96" s="1579" t="s">
        <v>2765</v>
      </c>
      <c r="C96" s="1578" t="s">
        <v>20</v>
      </c>
    </row>
    <row r="97" spans="1:3" ht="15">
      <c r="A97" s="1587"/>
      <c r="B97" s="1579"/>
      <c r="C97" s="1578"/>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073" t="s">
        <v>588</v>
      </c>
      <c r="E2" s="1735">
        <v>46006</v>
      </c>
      <c r="F2" s="1587"/>
      <c r="G2" s="1587"/>
      <c r="H2" s="1587"/>
      <c r="I2" s="1587"/>
      <c r="J2" s="1735">
        <v>46013</v>
      </c>
      <c r="K2" s="1587"/>
      <c r="L2" s="1587"/>
      <c r="M2" s="1587"/>
      <c r="N2" s="1587"/>
      <c r="O2" s="1735">
        <v>45669</v>
      </c>
      <c r="P2" s="1587"/>
      <c r="Q2" s="1587"/>
      <c r="R2" s="1587"/>
      <c r="S2" s="1587"/>
      <c r="T2" s="1735">
        <v>45683</v>
      </c>
      <c r="U2" s="1587"/>
      <c r="V2" s="1587"/>
      <c r="W2" s="1587"/>
      <c r="X2" s="1587"/>
      <c r="Y2" s="1735">
        <v>45697</v>
      </c>
      <c r="Z2" s="1587"/>
      <c r="AA2" s="1587"/>
      <c r="AB2" s="1587"/>
      <c r="AC2" s="1587"/>
      <c r="AD2" s="2251">
        <v>45711</v>
      </c>
      <c r="AE2" s="1587"/>
      <c r="AF2" s="1587"/>
      <c r="AG2" s="1587"/>
      <c r="AH2" s="1587"/>
      <c r="AI2" s="1735">
        <v>45725</v>
      </c>
      <c r="AJ2" s="1587"/>
      <c r="AK2" s="1587"/>
      <c r="AL2" s="1587"/>
      <c r="AM2" s="1587"/>
      <c r="AN2" s="1735">
        <v>45739</v>
      </c>
      <c r="AO2" s="1587"/>
      <c r="AP2" s="1587"/>
      <c r="AQ2" s="1587"/>
      <c r="AR2" s="1587"/>
      <c r="AS2" s="1735">
        <v>45760</v>
      </c>
      <c r="AT2" s="1587"/>
      <c r="AU2" s="1587"/>
      <c r="AV2" s="1587"/>
      <c r="AW2" s="1587"/>
      <c r="AX2" s="1735">
        <v>45774</v>
      </c>
      <c r="AY2" s="1587"/>
      <c r="AZ2" s="1587"/>
      <c r="BA2" s="1587"/>
      <c r="BB2" s="1587"/>
      <c r="BC2" s="1735">
        <v>45788</v>
      </c>
      <c r="BD2" s="1587"/>
      <c r="BE2" s="1587"/>
      <c r="BF2" s="1587"/>
      <c r="BG2" s="1587"/>
      <c r="BH2" s="1735">
        <v>45802</v>
      </c>
      <c r="BI2" s="1587"/>
      <c r="BJ2" s="1587"/>
      <c r="BK2" s="1587"/>
      <c r="BL2" s="1587"/>
      <c r="BM2" s="1735">
        <v>45816</v>
      </c>
      <c r="BN2" s="1587"/>
      <c r="BO2" s="1587"/>
      <c r="BP2" s="1587"/>
      <c r="BQ2" s="1587"/>
      <c r="BR2" s="1735">
        <v>45830</v>
      </c>
      <c r="BS2" s="1587"/>
      <c r="BT2" s="1587"/>
      <c r="BU2" s="1587"/>
      <c r="BV2" s="1587"/>
      <c r="BW2" s="1735">
        <v>45851</v>
      </c>
      <c r="BX2" s="1587"/>
      <c r="BY2" s="1587"/>
      <c r="BZ2" s="1587"/>
      <c r="CA2" s="1587"/>
      <c r="CB2" s="1735">
        <v>45865</v>
      </c>
      <c r="CC2" s="1587"/>
      <c r="CD2" s="1587"/>
      <c r="CE2" s="1587"/>
      <c r="CF2" s="1587"/>
      <c r="CG2" s="1735">
        <v>45879</v>
      </c>
      <c r="CH2" s="1587"/>
      <c r="CI2" s="1587"/>
      <c r="CJ2" s="1587"/>
      <c r="CK2" s="1587"/>
      <c r="CL2" s="1735">
        <v>45893</v>
      </c>
      <c r="CM2" s="1587"/>
      <c r="CN2" s="1587"/>
      <c r="CO2" s="1587"/>
      <c r="CP2" s="1587"/>
    </row>
    <row r="3" spans="2:94" ht="15">
      <c r="B3" s="1583"/>
      <c r="D3" s="1627" t="s">
        <v>657</v>
      </c>
      <c r="E3" s="1577" t="s">
        <v>2087</v>
      </c>
      <c r="F3" s="1577" t="s">
        <v>2426</v>
      </c>
      <c r="G3" s="1577" t="s">
        <v>2468</v>
      </c>
      <c r="H3" s="1577" t="s">
        <v>2282</v>
      </c>
      <c r="I3" s="1577"/>
      <c r="J3" s="1580" t="s">
        <v>2427</v>
      </c>
      <c r="K3" s="1580" t="s">
        <v>2469</v>
      </c>
      <c r="L3" s="1580" t="s">
        <v>2286</v>
      </c>
      <c r="M3" s="1580" t="s">
        <v>2444</v>
      </c>
      <c r="N3" s="1580"/>
      <c r="O3" s="1577" t="s">
        <v>2287</v>
      </c>
      <c r="P3" s="1577" t="s">
        <v>2446</v>
      </c>
      <c r="Q3" s="1577" t="s">
        <v>1672</v>
      </c>
      <c r="R3" s="1577" t="s">
        <v>2493</v>
      </c>
      <c r="S3" s="1577"/>
      <c r="T3" s="1580" t="s">
        <v>626</v>
      </c>
      <c r="U3" s="1580" t="s">
        <v>2479</v>
      </c>
      <c r="V3" s="1580" t="s">
        <v>1029</v>
      </c>
      <c r="W3" s="1580" t="s">
        <v>2543</v>
      </c>
      <c r="X3" s="1580"/>
      <c r="Y3" s="1577" t="s">
        <v>2554</v>
      </c>
      <c r="Z3" s="1577" t="s">
        <v>2556</v>
      </c>
      <c r="AA3" s="1577" t="s">
        <v>2312</v>
      </c>
      <c r="AB3" s="1577" t="s">
        <v>2234</v>
      </c>
      <c r="AC3" s="1577"/>
      <c r="AD3" s="1579" t="s">
        <v>2469</v>
      </c>
      <c r="AE3" s="1579" t="s">
        <v>629</v>
      </c>
      <c r="AF3" s="1579" t="s">
        <v>2265</v>
      </c>
      <c r="AG3" s="1579" t="s">
        <v>2454</v>
      </c>
      <c r="AH3" s="1579"/>
      <c r="AI3" s="1576" t="s">
        <v>2492</v>
      </c>
      <c r="AJ3" s="1576" t="s">
        <v>2456</v>
      </c>
      <c r="AK3" s="1576" t="s">
        <v>2542</v>
      </c>
      <c r="AL3" s="1576" t="s">
        <v>626</v>
      </c>
      <c r="AM3" s="1576"/>
      <c r="AN3" s="1579" t="s">
        <v>2427</v>
      </c>
      <c r="AO3" s="1579" t="s">
        <v>2570</v>
      </c>
      <c r="AP3" s="1579" t="s">
        <v>2527</v>
      </c>
      <c r="AQ3" s="1579" t="s">
        <v>2614</v>
      </c>
      <c r="AR3" s="1579"/>
      <c r="AS3" s="1576" t="s">
        <v>1010</v>
      </c>
      <c r="AT3" s="1576" t="s">
        <v>2476</v>
      </c>
      <c r="AU3" s="1576" t="s">
        <v>2316</v>
      </c>
      <c r="AV3" s="1576" t="s">
        <v>2288</v>
      </c>
      <c r="AW3" s="1576"/>
      <c r="AX3" s="1578" t="s">
        <v>5</v>
      </c>
      <c r="AY3" s="1579"/>
      <c r="AZ3" s="1579"/>
      <c r="BA3" s="1579"/>
      <c r="BB3" s="1579"/>
      <c r="BC3" s="1576" t="s">
        <v>2493</v>
      </c>
      <c r="BD3" s="1576" t="s">
        <v>2234</v>
      </c>
      <c r="BE3" s="1576" t="s">
        <v>2554</v>
      </c>
      <c r="BF3" s="1576" t="s">
        <v>2658</v>
      </c>
      <c r="BG3" s="1576"/>
      <c r="BH3" s="1579" t="s">
        <v>2218</v>
      </c>
      <c r="BI3" s="1579" t="s">
        <v>2469</v>
      </c>
      <c r="BJ3" s="1579" t="s">
        <v>742</v>
      </c>
      <c r="BK3" s="1579" t="s">
        <v>626</v>
      </c>
      <c r="BL3" s="1579"/>
      <c r="BM3" s="1576" t="s">
        <v>1707</v>
      </c>
      <c r="BN3" s="1576" t="s">
        <v>2216</v>
      </c>
      <c r="BO3" s="1576" t="s">
        <v>2570</v>
      </c>
      <c r="BP3" s="1576" t="s">
        <v>2454</v>
      </c>
      <c r="BQ3" s="1576"/>
      <c r="BR3" s="1579" t="s">
        <v>2305</v>
      </c>
      <c r="BS3" s="1579" t="s">
        <v>1769</v>
      </c>
      <c r="BT3" s="1579" t="s">
        <v>2676</v>
      </c>
      <c r="BU3" s="1579" t="s">
        <v>2493</v>
      </c>
      <c r="BV3" s="1579"/>
      <c r="BW3" s="1576" t="s">
        <v>2469</v>
      </c>
      <c r="BX3" s="1576" t="s">
        <v>2234</v>
      </c>
      <c r="BY3" s="1576" t="s">
        <v>2427</v>
      </c>
      <c r="BZ3" s="1576" t="s">
        <v>2658</v>
      </c>
      <c r="CA3" s="1576"/>
      <c r="CB3" s="1579" t="s">
        <v>2218</v>
      </c>
      <c r="CC3" s="1579" t="s">
        <v>639</v>
      </c>
      <c r="CD3" s="1579" t="s">
        <v>2440</v>
      </c>
      <c r="CE3" s="1579" t="s">
        <v>2715</v>
      </c>
      <c r="CF3" s="1579"/>
      <c r="CG3" s="1576" t="s">
        <v>2731</v>
      </c>
      <c r="CH3" s="1576" t="s">
        <v>2479</v>
      </c>
      <c r="CI3" s="1576" t="s">
        <v>2454</v>
      </c>
      <c r="CJ3" s="1576" t="s">
        <v>629</v>
      </c>
      <c r="CK3" s="1576"/>
      <c r="CL3" s="1579" t="s">
        <v>2762</v>
      </c>
      <c r="CM3" s="1579" t="s">
        <v>2763</v>
      </c>
      <c r="CN3" s="1579" t="s">
        <v>2764</v>
      </c>
      <c r="CO3" s="1579" t="s">
        <v>2765</v>
      </c>
      <c r="CP3" s="1579"/>
    </row>
    <row r="4" spans="2:94" ht="15">
      <c r="B4" s="1574" t="s">
        <v>236</v>
      </c>
      <c r="C4" s="2252" t="s">
        <v>2507</v>
      </c>
      <c r="D4" s="1626" t="s">
        <v>590</v>
      </c>
      <c r="E4" s="1575" t="s">
        <v>29</v>
      </c>
      <c r="F4" s="1575" t="s">
        <v>20</v>
      </c>
      <c r="G4" s="1575" t="s">
        <v>29</v>
      </c>
      <c r="H4" s="1575" t="s">
        <v>29</v>
      </c>
      <c r="I4" s="1575"/>
      <c r="J4" s="1578" t="s">
        <v>29</v>
      </c>
      <c r="K4" s="1578" t="s">
        <v>29</v>
      </c>
      <c r="L4" s="1578" t="s">
        <v>20</v>
      </c>
      <c r="M4" s="1578" t="s">
        <v>660</v>
      </c>
      <c r="N4" s="1578"/>
      <c r="O4" s="1575" t="s">
        <v>20</v>
      </c>
      <c r="P4" s="1575" t="s">
        <v>29</v>
      </c>
      <c r="Q4" s="1575" t="s">
        <v>29</v>
      </c>
      <c r="R4" s="1575" t="s">
        <v>29</v>
      </c>
      <c r="S4" s="1575"/>
      <c r="T4" s="1578" t="s">
        <v>29</v>
      </c>
      <c r="U4" s="1578" t="s">
        <v>29</v>
      </c>
      <c r="V4" s="1578" t="s">
        <v>29</v>
      </c>
      <c r="W4" s="1578" t="s">
        <v>20</v>
      </c>
      <c r="X4" s="1578"/>
      <c r="Y4" s="1575" t="s">
        <v>29</v>
      </c>
      <c r="Z4" s="1575" t="s">
        <v>598</v>
      </c>
      <c r="AA4" s="1582" t="s">
        <v>29</v>
      </c>
      <c r="AB4" s="1582" t="s">
        <v>29</v>
      </c>
      <c r="AC4" s="1575"/>
      <c r="AD4" s="1582" t="s">
        <v>29</v>
      </c>
      <c r="AE4" s="1582" t="s">
        <v>29</v>
      </c>
      <c r="AF4" s="1582" t="s">
        <v>20</v>
      </c>
      <c r="AG4" s="1582" t="s">
        <v>29</v>
      </c>
      <c r="AH4" s="1578"/>
      <c r="AI4" s="1582" t="s">
        <v>20</v>
      </c>
      <c r="AJ4" s="1582" t="s">
        <v>591</v>
      </c>
      <c r="AK4" s="1575" t="s">
        <v>29</v>
      </c>
      <c r="AL4" s="1575" t="s">
        <v>29</v>
      </c>
      <c r="AM4" s="1575"/>
      <c r="AN4" s="1578" t="s">
        <v>20</v>
      </c>
      <c r="AO4" s="1578" t="s">
        <v>20</v>
      </c>
      <c r="AP4" s="1578" t="s">
        <v>29</v>
      </c>
      <c r="AQ4" s="1578" t="s">
        <v>29</v>
      </c>
      <c r="AR4" s="1578"/>
      <c r="AS4" s="1575" t="s">
        <v>29</v>
      </c>
      <c r="AT4" s="1575" t="s">
        <v>20</v>
      </c>
      <c r="AU4" s="1575" t="s">
        <v>29</v>
      </c>
      <c r="AV4" s="1575" t="s">
        <v>29</v>
      </c>
      <c r="AW4" s="1575"/>
      <c r="AX4" s="1578"/>
      <c r="AY4" s="1578"/>
      <c r="AZ4" s="1578"/>
      <c r="BA4" s="1578"/>
      <c r="BB4" s="1578"/>
      <c r="BC4" s="1575" t="s">
        <v>20</v>
      </c>
      <c r="BD4" s="1575" t="s">
        <v>29</v>
      </c>
      <c r="BE4" s="1575" t="s">
        <v>29</v>
      </c>
      <c r="BF4" s="1575" t="s">
        <v>598</v>
      </c>
      <c r="BG4" s="1575"/>
      <c r="BH4" s="1582" t="s">
        <v>29</v>
      </c>
      <c r="BI4" s="1582" t="s">
        <v>20</v>
      </c>
      <c r="BJ4" s="1582" t="s">
        <v>20</v>
      </c>
      <c r="BK4" s="1582" t="s">
        <v>29</v>
      </c>
      <c r="BL4" s="1578"/>
      <c r="BM4" s="1582" t="s">
        <v>591</v>
      </c>
      <c r="BN4" s="1575" t="s">
        <v>20</v>
      </c>
      <c r="BO4" s="1575" t="s">
        <v>20</v>
      </c>
      <c r="BP4" s="1575" t="s">
        <v>29</v>
      </c>
      <c r="BQ4" s="1575"/>
      <c r="BR4" s="1578" t="s">
        <v>29</v>
      </c>
      <c r="BS4" s="1578" t="s">
        <v>29</v>
      </c>
      <c r="BT4" s="1578" t="s">
        <v>20</v>
      </c>
      <c r="BU4" s="1578" t="s">
        <v>20</v>
      </c>
      <c r="BV4" s="1578"/>
      <c r="BW4" s="1575" t="s">
        <v>20</v>
      </c>
      <c r="BX4" s="1575" t="s">
        <v>29</v>
      </c>
      <c r="BY4" s="1575" t="s">
        <v>29</v>
      </c>
      <c r="BZ4" s="1575" t="s">
        <v>29</v>
      </c>
      <c r="CA4" s="1575"/>
      <c r="CB4" s="1578" t="s">
        <v>29</v>
      </c>
      <c r="CC4" s="1578" t="s">
        <v>20</v>
      </c>
      <c r="CD4" s="1578" t="s">
        <v>20</v>
      </c>
      <c r="CE4" s="1578" t="s">
        <v>20</v>
      </c>
      <c r="CF4" s="1578"/>
      <c r="CG4" s="1575" t="s">
        <v>20</v>
      </c>
      <c r="CH4" s="1575" t="s">
        <v>20</v>
      </c>
      <c r="CI4" s="1575" t="s">
        <v>29</v>
      </c>
      <c r="CJ4" s="1575" t="s">
        <v>29</v>
      </c>
      <c r="CK4" s="1575"/>
      <c r="CL4" s="1578" t="s">
        <v>29</v>
      </c>
      <c r="CM4" s="1578" t="s">
        <v>29</v>
      </c>
      <c r="CN4" s="1578" t="s">
        <v>20</v>
      </c>
      <c r="CO4" s="1578" t="s">
        <v>20</v>
      </c>
      <c r="CP4" s="157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08" t="s">
        <v>552</v>
      </c>
      <c r="C1" s="2709"/>
      <c r="D1" s="2708" t="s">
        <v>552</v>
      </c>
      <c r="E1" s="2709"/>
      <c r="F1" s="2708" t="s">
        <v>552</v>
      </c>
      <c r="G1" s="2709"/>
      <c r="H1" s="2708" t="s">
        <v>552</v>
      </c>
      <c r="I1" s="2709"/>
      <c r="J1" s="2708" t="s">
        <v>552</v>
      </c>
      <c r="K1" s="2709"/>
      <c r="L1" s="2683" t="s">
        <v>111</v>
      </c>
      <c r="M1" s="2684"/>
      <c r="N1" s="2683" t="s">
        <v>111</v>
      </c>
      <c r="O1" s="2684"/>
      <c r="P1" s="2683" t="s">
        <v>111</v>
      </c>
      <c r="Q1" s="2684"/>
      <c r="R1" s="2683" t="s">
        <v>111</v>
      </c>
      <c r="S1" s="2684"/>
      <c r="T1" s="2683" t="s">
        <v>111</v>
      </c>
      <c r="U1" s="2684"/>
      <c r="V1" s="2683" t="s">
        <v>111</v>
      </c>
      <c r="W1" s="2684"/>
      <c r="X1" s="2683" t="s">
        <v>111</v>
      </c>
      <c r="Y1" s="2684"/>
      <c r="Z1" s="2708" t="s">
        <v>112</v>
      </c>
      <c r="AA1" s="2709"/>
      <c r="AB1" s="2708" t="s">
        <v>112</v>
      </c>
      <c r="AC1" s="2709"/>
      <c r="AD1" s="2708" t="s">
        <v>112</v>
      </c>
      <c r="AE1" s="2709"/>
      <c r="AF1" s="2708" t="s">
        <v>112</v>
      </c>
      <c r="AG1" s="2709"/>
      <c r="AH1" s="2708" t="s">
        <v>112</v>
      </c>
      <c r="AI1" s="2709"/>
      <c r="AJ1" s="2708" t="s">
        <v>112</v>
      </c>
      <c r="AK1" s="2709"/>
      <c r="AL1" s="2708" t="s">
        <v>112</v>
      </c>
      <c r="AM1" s="2709"/>
      <c r="AN1" s="2708" t="s">
        <v>112</v>
      </c>
      <c r="AO1" s="2709"/>
      <c r="AP1" s="2708" t="s">
        <v>112</v>
      </c>
      <c r="AQ1" s="2709"/>
      <c r="AR1" s="2708" t="s">
        <v>112</v>
      </c>
      <c r="AS1" s="2709"/>
      <c r="AT1" s="2708" t="s">
        <v>112</v>
      </c>
      <c r="AU1" s="2709"/>
      <c r="AV1" s="2708" t="s">
        <v>112</v>
      </c>
      <c r="AW1" s="2709"/>
      <c r="AX1" s="2708" t="s">
        <v>112</v>
      </c>
      <c r="AY1" s="2709"/>
      <c r="AZ1" s="2708" t="s">
        <v>112</v>
      </c>
      <c r="BA1" s="2709"/>
      <c r="BB1" s="2708" t="s">
        <v>112</v>
      </c>
      <c r="BC1" s="2709"/>
      <c r="BD1" s="2708" t="s">
        <v>112</v>
      </c>
      <c r="BE1" s="2709"/>
      <c r="BF1" s="2683" t="s">
        <v>85</v>
      </c>
      <c r="BG1" s="2684"/>
      <c r="BH1" s="2683" t="s">
        <v>85</v>
      </c>
      <c r="BI1" s="2684"/>
      <c r="BJ1" s="2683" t="s">
        <v>85</v>
      </c>
      <c r="BK1" s="2684"/>
      <c r="BL1" s="2683" t="s">
        <v>85</v>
      </c>
      <c r="BM1" s="2684"/>
      <c r="BN1" s="2683" t="s">
        <v>85</v>
      </c>
      <c r="BO1" s="2684"/>
      <c r="BP1" s="2683" t="s">
        <v>85</v>
      </c>
      <c r="BQ1" s="2684"/>
      <c r="BR1" s="2683" t="s">
        <v>85</v>
      </c>
      <c r="BS1" s="2684"/>
      <c r="BT1" s="2683" t="s">
        <v>85</v>
      </c>
      <c r="BU1" s="2684"/>
      <c r="BV1" s="2683" t="s">
        <v>85</v>
      </c>
      <c r="BW1" s="2684"/>
      <c r="BX1" s="2683" t="s">
        <v>85</v>
      </c>
      <c r="BY1" s="2684"/>
      <c r="BZ1" s="2683" t="s">
        <v>85</v>
      </c>
      <c r="CA1" s="2684"/>
      <c r="CB1" s="2683" t="s">
        <v>85</v>
      </c>
      <c r="CC1" s="2684"/>
      <c r="CD1" s="2708" t="s">
        <v>236</v>
      </c>
      <c r="CE1" s="2709"/>
      <c r="CF1" s="2708" t="s">
        <v>236</v>
      </c>
      <c r="CG1" s="2709"/>
      <c r="CH1" s="2717" t="s">
        <v>2125</v>
      </c>
      <c r="CI1" s="2718"/>
      <c r="CJ1" s="2717" t="s">
        <v>2125</v>
      </c>
      <c r="CK1" s="2718"/>
      <c r="CL1" s="2717" t="s">
        <v>2125</v>
      </c>
      <c r="CM1" s="2718"/>
      <c r="CN1" s="2717" t="s">
        <v>2125</v>
      </c>
      <c r="CO1" s="2718"/>
      <c r="CP1" s="2717" t="s">
        <v>2125</v>
      </c>
      <c r="CQ1" s="2718"/>
      <c r="CR1" s="2717" t="s">
        <v>2125</v>
      </c>
      <c r="CS1" s="2718"/>
      <c r="CT1" s="2717" t="s">
        <v>2125</v>
      </c>
      <c r="CU1" s="2718"/>
      <c r="CV1" s="2683" t="s">
        <v>116</v>
      </c>
      <c r="CW1" s="2684"/>
      <c r="CX1" s="2683" t="s">
        <v>116</v>
      </c>
      <c r="CY1" s="2684"/>
      <c r="CZ1" s="2683" t="s">
        <v>116</v>
      </c>
      <c r="DA1" s="2684"/>
      <c r="DB1" s="2683" t="s">
        <v>116</v>
      </c>
      <c r="DC1" s="2684"/>
      <c r="DD1" s="2683" t="s">
        <v>116</v>
      </c>
      <c r="DE1" s="2684"/>
      <c r="DF1" s="2683" t="s">
        <v>116</v>
      </c>
      <c r="DG1" s="2684"/>
      <c r="DH1" s="2683" t="s">
        <v>116</v>
      </c>
      <c r="DI1" s="2684"/>
      <c r="DJ1" s="2683" t="s">
        <v>116</v>
      </c>
      <c r="DK1" s="2684"/>
      <c r="DL1" s="2683" t="s">
        <v>116</v>
      </c>
      <c r="DM1" s="2684"/>
      <c r="DN1" s="2683" t="s">
        <v>116</v>
      </c>
      <c r="DO1" s="2684"/>
      <c r="DP1" s="2683" t="s">
        <v>116</v>
      </c>
      <c r="DQ1" s="2684"/>
      <c r="DR1" s="2708" t="s">
        <v>919</v>
      </c>
      <c r="DS1" s="2709"/>
      <c r="DT1" s="2708" t="s">
        <v>919</v>
      </c>
      <c r="DU1" s="2709"/>
      <c r="DV1" s="2708" t="s">
        <v>919</v>
      </c>
      <c r="DW1" s="2709"/>
      <c r="DX1" s="2708" t="s">
        <v>919</v>
      </c>
      <c r="DY1" s="2709"/>
      <c r="DZ1" s="2708" t="s">
        <v>919</v>
      </c>
      <c r="EA1" s="2709"/>
      <c r="EB1" s="2708" t="s">
        <v>919</v>
      </c>
      <c r="EC1" s="2709"/>
      <c r="ED1" s="2683" t="s">
        <v>713</v>
      </c>
      <c r="EE1" s="2684" t="s">
        <v>79</v>
      </c>
      <c r="EF1" s="2683" t="s">
        <v>713</v>
      </c>
      <c r="EG1" s="2684" t="s">
        <v>79</v>
      </c>
      <c r="EH1" s="2683" t="s">
        <v>713</v>
      </c>
      <c r="EI1" s="2684" t="s">
        <v>79</v>
      </c>
      <c r="EJ1" s="2683" t="s">
        <v>713</v>
      </c>
      <c r="EK1" s="2684" t="s">
        <v>79</v>
      </c>
      <c r="EL1" s="2683" t="s">
        <v>713</v>
      </c>
      <c r="EM1" s="2684" t="s">
        <v>79</v>
      </c>
      <c r="EN1" s="2725" t="s">
        <v>438</v>
      </c>
      <c r="EO1" s="2708"/>
      <c r="EP1" s="2725" t="s">
        <v>438</v>
      </c>
      <c r="EQ1" s="2708"/>
      <c r="ER1" s="2725" t="s">
        <v>438</v>
      </c>
      <c r="ES1" s="2708"/>
      <c r="ET1" s="2725" t="s">
        <v>438</v>
      </c>
      <c r="EU1" s="2708"/>
      <c r="EV1" s="2726" t="s">
        <v>355</v>
      </c>
      <c r="EW1" s="2726"/>
      <c r="EX1" s="2726" t="s">
        <v>355</v>
      </c>
      <c r="EY1" s="2726"/>
      <c r="EZ1" s="2726" t="s">
        <v>355</v>
      </c>
      <c r="FA1" s="2726"/>
      <c r="FB1" s="2726" t="s">
        <v>355</v>
      </c>
      <c r="FC1" s="2726"/>
      <c r="FD1" s="2726" t="s">
        <v>355</v>
      </c>
      <c r="FE1" s="2726"/>
      <c r="FF1" s="1583"/>
      <c r="FG1" s="1574"/>
      <c r="FH1" s="1583"/>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2"/>
      <c r="GM1" s="1662"/>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05"/>
      <c r="FK2" s="2105"/>
      <c r="FL2" s="2105"/>
      <c r="FM2" s="2105"/>
      <c r="FN2" s="2105"/>
      <c r="FO2" s="2105"/>
      <c r="FP2" s="2105"/>
      <c r="FQ2" s="2105"/>
      <c r="FR2" s="2105"/>
      <c r="FS2" s="2105"/>
      <c r="FT2" s="2105"/>
      <c r="FU2" s="2105"/>
      <c r="FV2" s="2105"/>
      <c r="FW2" s="2105"/>
      <c r="FX2" s="2105"/>
      <c r="FY2" s="2105"/>
      <c r="FZ2" s="2105"/>
      <c r="GA2" s="2105"/>
      <c r="GB2" s="2105"/>
      <c r="GC2" s="2105"/>
      <c r="GD2" s="2105"/>
      <c r="GE2" s="2105"/>
      <c r="GF2" s="2105"/>
      <c r="GG2" s="2105"/>
      <c r="GL2" s="1662"/>
      <c r="GM2" s="1662"/>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3"/>
      <c r="FG6" s="1574"/>
      <c r="FH6" s="1583"/>
      <c r="FI6" s="1574"/>
      <c r="FJ6" s="1583"/>
      <c r="FK6" s="1574"/>
      <c r="FL6" s="1583"/>
      <c r="FM6" s="1574"/>
      <c r="FN6" s="1583"/>
      <c r="FO6" s="1574"/>
      <c r="FP6" s="1583"/>
      <c r="FQ6" s="1574"/>
      <c r="FR6" s="490"/>
      <c r="FS6" s="490"/>
      <c r="FT6" s="490"/>
      <c r="FU6" s="490"/>
      <c r="FV6" s="490"/>
      <c r="FW6" s="490"/>
      <c r="FX6" s="490"/>
      <c r="FY6" s="490"/>
      <c r="FZ6" s="490"/>
      <c r="GA6" s="490"/>
      <c r="GB6" s="490"/>
      <c r="GC6" s="490"/>
      <c r="GD6" s="490"/>
      <c r="GE6" s="490"/>
      <c r="GF6" s="490"/>
      <c r="GG6" s="490"/>
      <c r="GH6" s="490"/>
      <c r="GI6" s="490"/>
      <c r="GJ6" s="490"/>
      <c r="GK6" s="490"/>
      <c r="GL6" s="1661"/>
      <c r="GM6" s="1661"/>
    </row>
    <row r="7" spans="1:195" s="506" customFormat="1">
      <c r="A7" s="507"/>
      <c r="B7" s="2713" t="s">
        <v>2028</v>
      </c>
      <c r="C7" s="2713"/>
      <c r="D7" s="2703" t="s">
        <v>2153</v>
      </c>
      <c r="E7" s="2704"/>
      <c r="F7" s="2703" t="s">
        <v>2596</v>
      </c>
      <c r="G7" s="2704"/>
      <c r="H7" s="2703" t="s">
        <v>1654</v>
      </c>
      <c r="I7" s="2704"/>
      <c r="J7" s="2703" t="s">
        <v>1776</v>
      </c>
      <c r="K7" s="2713"/>
      <c r="L7" s="2703" t="s">
        <v>1436</v>
      </c>
      <c r="M7" s="2704"/>
      <c r="N7" s="2713" t="s">
        <v>1602</v>
      </c>
      <c r="O7" s="2704"/>
      <c r="P7" s="2703" t="s">
        <v>2168</v>
      </c>
      <c r="Q7" s="2704"/>
      <c r="R7" s="2713" t="s">
        <v>2067</v>
      </c>
      <c r="S7" s="2704"/>
      <c r="T7" s="2713" t="s">
        <v>2066</v>
      </c>
      <c r="U7" s="2713"/>
      <c r="V7" s="2703" t="s">
        <v>1195</v>
      </c>
      <c r="W7" s="2704"/>
      <c r="X7" s="2703" t="s">
        <v>2169</v>
      </c>
      <c r="Y7" s="2704"/>
      <c r="Z7" s="2703" t="s">
        <v>2150</v>
      </c>
      <c r="AA7" s="2704"/>
      <c r="AB7" s="2703" t="s">
        <v>1383</v>
      </c>
      <c r="AC7" s="2704"/>
      <c r="AD7" s="2703" t="s">
        <v>1655</v>
      </c>
      <c r="AE7" s="2704"/>
      <c r="AF7" s="2703" t="s">
        <v>2154</v>
      </c>
      <c r="AG7" s="2704"/>
      <c r="AH7" s="2703" t="s">
        <v>1856</v>
      </c>
      <c r="AI7" s="2704"/>
      <c r="AJ7" s="2703" t="s">
        <v>2138</v>
      </c>
      <c r="AK7" s="2704"/>
      <c r="AL7" s="2703" t="s">
        <v>2290</v>
      </c>
      <c r="AM7" s="2704"/>
      <c r="AN7" s="2703" t="s">
        <v>2384</v>
      </c>
      <c r="AO7" s="2713"/>
      <c r="AP7" s="2703" t="s">
        <v>2108</v>
      </c>
      <c r="AQ7" s="2704"/>
      <c r="AR7" s="2703" t="s">
        <v>102</v>
      </c>
      <c r="AS7" s="2704"/>
      <c r="AT7" s="2703" t="s">
        <v>2223</v>
      </c>
      <c r="AU7" s="2704"/>
      <c r="AV7" s="2703" t="s">
        <v>1122</v>
      </c>
      <c r="AW7" s="2704"/>
      <c r="AX7" s="2703" t="s">
        <v>2264</v>
      </c>
      <c r="AY7" s="2704"/>
      <c r="AZ7" s="2703" t="s">
        <v>1601</v>
      </c>
      <c r="BA7" s="2704"/>
      <c r="BB7" s="2703" t="s">
        <v>1136</v>
      </c>
      <c r="BC7" s="2704"/>
      <c r="BD7" s="2713" t="s">
        <v>2020</v>
      </c>
      <c r="BE7" s="2713"/>
      <c r="BF7" s="2703" t="s">
        <v>985</v>
      </c>
      <c r="BG7" s="2704"/>
      <c r="BH7" s="2703" t="s">
        <v>695</v>
      </c>
      <c r="BI7" s="2704"/>
      <c r="BJ7" s="2713" t="s">
        <v>2123</v>
      </c>
      <c r="BK7" s="2713"/>
      <c r="BL7" s="2703" t="s">
        <v>2182</v>
      </c>
      <c r="BM7" s="2704"/>
      <c r="BN7" s="2719" t="s">
        <v>2435</v>
      </c>
      <c r="BO7" s="2720"/>
      <c r="BP7" s="2703" t="s">
        <v>2256</v>
      </c>
      <c r="BQ7" s="2704"/>
      <c r="BR7" s="2703" t="s">
        <v>1490</v>
      </c>
      <c r="BS7" s="2704"/>
      <c r="BT7" s="2703" t="s">
        <v>2560</v>
      </c>
      <c r="BU7" s="2704"/>
      <c r="BV7" s="2703" t="s">
        <v>1489</v>
      </c>
      <c r="BW7" s="2704"/>
      <c r="BX7" s="2703" t="s">
        <v>1248</v>
      </c>
      <c r="BY7" s="2704"/>
      <c r="BZ7" s="2703" t="s">
        <v>1691</v>
      </c>
      <c r="CA7" s="2704"/>
      <c r="CB7" s="2703" t="s">
        <v>1653</v>
      </c>
      <c r="CC7" s="2704"/>
      <c r="CD7" s="2703" t="s">
        <v>857</v>
      </c>
      <c r="CE7" s="2704"/>
      <c r="CF7" s="2713" t="s">
        <v>842</v>
      </c>
      <c r="CG7" s="2713"/>
      <c r="CH7" s="2703" t="s">
        <v>1520</v>
      </c>
      <c r="CI7" s="2704"/>
      <c r="CJ7" s="2721" t="s">
        <v>2385</v>
      </c>
      <c r="CK7" s="2722"/>
      <c r="CL7" s="2703" t="s">
        <v>1760</v>
      </c>
      <c r="CM7" s="2704"/>
      <c r="CN7" s="2703" t="s">
        <v>1521</v>
      </c>
      <c r="CO7" s="2704"/>
      <c r="CP7" s="2703" t="s">
        <v>2317</v>
      </c>
      <c r="CQ7" s="2704"/>
      <c r="CR7" s="2719" t="s">
        <v>2459</v>
      </c>
      <c r="CS7" s="2720"/>
      <c r="CT7" s="2721" t="s">
        <v>2507</v>
      </c>
      <c r="CU7" s="2722"/>
      <c r="CV7" s="2723" t="s">
        <v>2029</v>
      </c>
      <c r="CW7" s="2724"/>
      <c r="CX7" s="2703" t="s">
        <v>2155</v>
      </c>
      <c r="CY7" s="2704"/>
      <c r="CZ7" s="2703" t="s">
        <v>1488</v>
      </c>
      <c r="DA7" s="2704"/>
      <c r="DB7" s="2713" t="s">
        <v>526</v>
      </c>
      <c r="DC7" s="2713"/>
      <c r="DD7" s="2703" t="s">
        <v>2239</v>
      </c>
      <c r="DE7" s="2704"/>
      <c r="DF7" s="2719" t="s">
        <v>2184</v>
      </c>
      <c r="DG7" s="2720"/>
      <c r="DH7" s="2719" t="s">
        <v>2460</v>
      </c>
      <c r="DI7" s="2720"/>
      <c r="DJ7" s="2703" t="s">
        <v>1761</v>
      </c>
      <c r="DK7" s="2704"/>
      <c r="DL7" s="2703" t="s">
        <v>2597</v>
      </c>
      <c r="DM7" s="2704"/>
      <c r="DN7" s="2703" t="s">
        <v>2458</v>
      </c>
      <c r="DO7" s="2704"/>
      <c r="DP7" s="2719" t="s">
        <v>2183</v>
      </c>
      <c r="DQ7" s="2720"/>
      <c r="DR7" s="2703" t="s">
        <v>2436</v>
      </c>
      <c r="DS7" s="2704"/>
      <c r="DT7" s="2703" t="s">
        <v>1600</v>
      </c>
      <c r="DU7" s="2704"/>
      <c r="DV7" s="2703" t="s">
        <v>2457</v>
      </c>
      <c r="DW7" s="2704"/>
      <c r="DX7" s="2703" t="s">
        <v>2529</v>
      </c>
      <c r="DY7" s="2704"/>
      <c r="DZ7" s="2703" t="s">
        <v>2661</v>
      </c>
      <c r="EA7" s="2704"/>
      <c r="EB7" s="2703" t="s">
        <v>1698</v>
      </c>
      <c r="EC7" s="2704"/>
      <c r="ED7" s="2703" t="s">
        <v>2559</v>
      </c>
      <c r="EE7" s="2704"/>
      <c r="EF7" s="2703" t="s">
        <v>2480</v>
      </c>
      <c r="EG7" s="2704"/>
      <c r="EH7" s="2703" t="s">
        <v>2318</v>
      </c>
      <c r="EI7" s="2704"/>
      <c r="EJ7" s="2703" t="s">
        <v>1796</v>
      </c>
      <c r="EK7" s="2704"/>
      <c r="EL7" s="2703" t="s">
        <v>2481</v>
      </c>
      <c r="EM7" s="2713"/>
      <c r="EN7" s="2703" t="s">
        <v>518</v>
      </c>
      <c r="EO7" s="2704"/>
      <c r="EP7" s="2713" t="s">
        <v>2225</v>
      </c>
      <c r="EQ7" s="2713"/>
      <c r="ER7" s="2703" t="s">
        <v>2562</v>
      </c>
      <c r="ES7" s="2704"/>
      <c r="ET7" s="2703" t="s">
        <v>2484</v>
      </c>
      <c r="EU7" s="2704"/>
      <c r="EV7" s="2703" t="s">
        <v>2561</v>
      </c>
      <c r="EW7" s="2704"/>
      <c r="EX7" s="2713" t="s">
        <v>2149</v>
      </c>
      <c r="EY7" s="2713"/>
      <c r="EZ7" s="2703" t="s">
        <v>2202</v>
      </c>
      <c r="FA7" s="2704"/>
      <c r="FB7" s="2703" t="s">
        <v>2272</v>
      </c>
      <c r="FC7" s="2704"/>
      <c r="FD7" s="2703" t="s">
        <v>2572</v>
      </c>
      <c r="FE7" s="2704"/>
      <c r="FF7" s="2703" t="s">
        <v>2703</v>
      </c>
      <c r="FG7" s="2704"/>
      <c r="FH7" s="2703" t="s">
        <v>2704</v>
      </c>
      <c r="FI7" s="2704"/>
      <c r="FJ7" s="2703" t="s">
        <v>2705</v>
      </c>
      <c r="FK7" s="2704"/>
      <c r="FL7" s="2703" t="s">
        <v>2706</v>
      </c>
      <c r="FM7" s="2704"/>
      <c r="FN7" s="2703" t="s">
        <v>2707</v>
      </c>
      <c r="FO7" s="2704"/>
      <c r="FP7" s="2703" t="s">
        <v>2708</v>
      </c>
      <c r="FQ7" s="2704"/>
      <c r="FR7" s="2083"/>
      <c r="FS7" s="2083"/>
      <c r="FT7" s="2083"/>
      <c r="FU7" s="2083"/>
      <c r="FV7" s="2083"/>
      <c r="FW7" s="2083"/>
      <c r="FX7" s="2083"/>
      <c r="FY7" s="2083"/>
      <c r="FZ7" s="2083"/>
      <c r="GA7" s="2083"/>
      <c r="GB7" s="2083"/>
      <c r="GC7" s="2083"/>
      <c r="GD7" s="2083"/>
      <c r="GE7" s="2083"/>
      <c r="GF7" s="2083"/>
      <c r="GG7" s="2083"/>
      <c r="GH7" s="2703"/>
      <c r="GI7" s="2704"/>
      <c r="GJ7" s="2703"/>
      <c r="GK7" s="2704"/>
      <c r="GL7" s="2703"/>
      <c r="GM7" s="2704"/>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2771</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715">
        <v>44173</v>
      </c>
      <c r="B9" s="490"/>
      <c r="C9" s="490"/>
      <c r="D9" s="1092"/>
      <c r="E9" s="1092"/>
      <c r="F9" s="2157"/>
      <c r="G9" s="2157"/>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698"/>
      <c r="BE9" s="1699"/>
      <c r="BF9" s="447"/>
      <c r="BG9" s="428"/>
      <c r="BH9" s="447"/>
      <c r="BI9" s="428"/>
      <c r="BJ9" s="490"/>
      <c r="BK9" s="490"/>
      <c r="BL9" s="490"/>
      <c r="BM9" s="490"/>
      <c r="BN9" s="2078"/>
      <c r="BO9" s="2079"/>
      <c r="BP9" s="490"/>
      <c r="BQ9" s="490"/>
      <c r="BR9" s="447"/>
      <c r="BS9" s="428"/>
      <c r="BT9" s="490"/>
      <c r="BU9" s="490"/>
      <c r="BV9" s="447"/>
      <c r="BW9" s="428"/>
      <c r="BX9" s="447"/>
      <c r="BY9" s="428"/>
      <c r="BZ9" s="1083"/>
      <c r="CA9" s="1083"/>
      <c r="CB9" s="447"/>
      <c r="CC9" s="428"/>
      <c r="CD9" s="447"/>
      <c r="CE9" s="428"/>
      <c r="CF9" s="447"/>
      <c r="CG9" s="428"/>
      <c r="CH9" s="447"/>
      <c r="CI9" s="428"/>
      <c r="CJ9" s="2018"/>
      <c r="CK9" s="2018"/>
      <c r="CL9" s="490"/>
      <c r="CM9" s="490"/>
      <c r="CN9" s="447"/>
      <c r="CO9" s="428"/>
      <c r="CP9" s="490"/>
      <c r="CQ9" s="490"/>
      <c r="CR9" s="490"/>
      <c r="CS9" s="490"/>
      <c r="CT9" s="490"/>
      <c r="CU9" s="490"/>
      <c r="CV9" s="1811"/>
      <c r="CW9" s="1812"/>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51"/>
      <c r="EA9" s="2052"/>
      <c r="EB9" s="1083"/>
      <c r="EC9" s="1083"/>
      <c r="ED9" s="2048"/>
      <c r="EE9" s="2048"/>
      <c r="EF9" s="2051"/>
      <c r="EG9" s="2052"/>
      <c r="EH9" s="490"/>
      <c r="EI9" s="490"/>
      <c r="EJ9" s="490"/>
      <c r="EK9" s="490"/>
      <c r="EL9" s="2048"/>
      <c r="EM9" s="2048"/>
      <c r="EN9" s="431" t="s">
        <v>671</v>
      </c>
      <c r="EO9" s="468" t="s">
        <v>698</v>
      </c>
      <c r="EP9" s="490"/>
      <c r="EQ9" s="490"/>
      <c r="ER9" s="490"/>
      <c r="ES9" s="490"/>
      <c r="ET9" s="2048"/>
      <c r="EU9" s="2048"/>
      <c r="EV9" s="2048"/>
      <c r="EW9" s="2048"/>
      <c r="EX9" s="490"/>
      <c r="EY9" s="490"/>
      <c r="EZ9" s="490"/>
      <c r="FA9" s="490"/>
      <c r="FB9" s="490"/>
      <c r="FC9" s="490"/>
      <c r="FD9" s="2051"/>
      <c r="FE9" s="2052"/>
      <c r="FF9" s="2051"/>
      <c r="FG9" s="2052"/>
      <c r="FH9" s="2051"/>
      <c r="FI9" s="2052"/>
      <c r="FJ9" s="2048"/>
      <c r="FK9" s="2048"/>
      <c r="FL9" s="2048"/>
      <c r="FM9" s="2048"/>
      <c r="FN9" s="2048"/>
      <c r="FO9" s="2048"/>
      <c r="FP9" s="2048"/>
      <c r="FQ9" s="2048"/>
      <c r="FR9" s="2048"/>
      <c r="FS9" s="2048"/>
      <c r="FT9" s="2048"/>
      <c r="FU9" s="2048"/>
      <c r="FV9" s="2048"/>
      <c r="FW9" s="2048"/>
      <c r="FX9" s="2048"/>
      <c r="FY9" s="2048"/>
      <c r="FZ9" s="2048"/>
      <c r="GA9" s="2048"/>
      <c r="GB9" s="2048"/>
      <c r="GC9" s="2048"/>
      <c r="GD9" s="2048"/>
      <c r="GE9" s="2048"/>
      <c r="GF9" s="2048"/>
      <c r="GG9" s="2048"/>
      <c r="GH9" s="2048"/>
      <c r="GI9" s="2048"/>
      <c r="GJ9" s="2049"/>
      <c r="GK9" s="2050"/>
      <c r="GL9" s="490"/>
      <c r="GM9" s="490"/>
    </row>
    <row r="10" spans="1:195" ht="12.95" hidden="1" customHeight="1" outlineLevel="1">
      <c r="A10" s="2715"/>
      <c r="B10" s="490"/>
      <c r="C10" s="490"/>
      <c r="D10" s="1084"/>
      <c r="E10" s="1084"/>
      <c r="F10" s="2157"/>
      <c r="G10" s="2157"/>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698"/>
      <c r="BE10" s="1699"/>
      <c r="BF10" s="429"/>
      <c r="BG10" s="430"/>
      <c r="BH10" s="429"/>
      <c r="BI10" s="430"/>
      <c r="BJ10" s="490"/>
      <c r="BK10" s="490"/>
      <c r="BL10" s="490"/>
      <c r="BM10" s="490"/>
      <c r="BN10" s="2078"/>
      <c r="BO10" s="2079"/>
      <c r="BP10" s="490"/>
      <c r="BQ10" s="490"/>
      <c r="BR10" s="429"/>
      <c r="BS10" s="430"/>
      <c r="BT10" s="490"/>
      <c r="BU10" s="490"/>
      <c r="BV10" s="429"/>
      <c r="BW10" s="430"/>
      <c r="BX10" s="429"/>
      <c r="BY10" s="430"/>
      <c r="BZ10" s="1084"/>
      <c r="CA10" s="1084"/>
      <c r="CB10" s="429"/>
      <c r="CC10" s="430"/>
      <c r="CD10" s="429"/>
      <c r="CE10" s="430"/>
      <c r="CF10" s="429"/>
      <c r="CG10" s="430"/>
      <c r="CH10" s="429"/>
      <c r="CI10" s="430"/>
      <c r="CJ10" s="2018"/>
      <c r="CK10" s="2018"/>
      <c r="CL10" s="490"/>
      <c r="CM10" s="490"/>
      <c r="CN10" s="429"/>
      <c r="CO10" s="430"/>
      <c r="CP10" s="490"/>
      <c r="CQ10" s="490"/>
      <c r="CR10" s="490"/>
      <c r="CS10" s="490"/>
      <c r="CT10" s="490"/>
      <c r="CU10" s="490"/>
      <c r="CV10" s="1811"/>
      <c r="CW10" s="1812"/>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51"/>
      <c r="EA10" s="2052"/>
      <c r="EB10" s="1084"/>
      <c r="EC10" s="1084"/>
      <c r="ED10" s="2048"/>
      <c r="EE10" s="2048"/>
      <c r="EF10" s="2051"/>
      <c r="EG10" s="2052"/>
      <c r="EH10" s="490"/>
      <c r="EI10" s="490"/>
      <c r="EJ10" s="490"/>
      <c r="EK10" s="490"/>
      <c r="EL10" s="2048"/>
      <c r="EM10" s="2048"/>
      <c r="EN10" s="431" t="s">
        <v>614</v>
      </c>
      <c r="EO10" s="430" t="s">
        <v>29</v>
      </c>
      <c r="EP10" s="490"/>
      <c r="EQ10" s="490"/>
      <c r="ER10" s="490"/>
      <c r="ES10" s="490"/>
      <c r="ET10" s="2048"/>
      <c r="EU10" s="2048"/>
      <c r="EV10" s="2048"/>
      <c r="EW10" s="2048"/>
      <c r="EX10" s="490"/>
      <c r="EY10" s="490"/>
      <c r="EZ10" s="490"/>
      <c r="FA10" s="490"/>
      <c r="FB10" s="490"/>
      <c r="FC10" s="490"/>
      <c r="FD10" s="2051"/>
      <c r="FE10" s="2052"/>
      <c r="FF10" s="2051"/>
      <c r="FG10" s="2052"/>
      <c r="FH10" s="2051"/>
      <c r="FI10" s="2052"/>
      <c r="FJ10" s="2048"/>
      <c r="FK10" s="2048"/>
      <c r="FL10" s="2048"/>
      <c r="FM10" s="2048"/>
      <c r="FN10" s="2048"/>
      <c r="FO10" s="2048"/>
      <c r="FP10" s="2048"/>
      <c r="FQ10" s="2048"/>
      <c r="FR10" s="2048"/>
      <c r="FS10" s="2048"/>
      <c r="FT10" s="2048"/>
      <c r="FU10" s="2048"/>
      <c r="FV10" s="2048"/>
      <c r="FW10" s="2048"/>
      <c r="FX10" s="2048"/>
      <c r="FY10" s="2048"/>
      <c r="FZ10" s="2048"/>
      <c r="GA10" s="2048"/>
      <c r="GB10" s="2048"/>
      <c r="GC10" s="2048"/>
      <c r="GD10" s="2048"/>
      <c r="GE10" s="2048"/>
      <c r="GF10" s="2048"/>
      <c r="GG10" s="2048"/>
      <c r="GH10" s="2048"/>
      <c r="GI10" s="2048"/>
      <c r="GJ10" s="2049"/>
      <c r="GK10" s="2050"/>
      <c r="GL10" s="490"/>
      <c r="GM10" s="490"/>
    </row>
    <row r="11" spans="1:195" ht="12.95" hidden="1" customHeight="1" outlineLevel="1">
      <c r="A11" s="2715"/>
      <c r="B11" s="490"/>
      <c r="C11" s="490"/>
      <c r="D11" s="1084"/>
      <c r="E11" s="1084"/>
      <c r="F11" s="2157"/>
      <c r="G11" s="2157"/>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698"/>
      <c r="BE11" s="1699"/>
      <c r="BF11" s="429"/>
      <c r="BG11" s="430"/>
      <c r="BH11" s="429"/>
      <c r="BI11" s="430"/>
      <c r="BJ11" s="490"/>
      <c r="BK11" s="490"/>
      <c r="BL11" s="490"/>
      <c r="BM11" s="490"/>
      <c r="BN11" s="2078"/>
      <c r="BO11" s="2079"/>
      <c r="BP11" s="490"/>
      <c r="BQ11" s="490"/>
      <c r="BR11" s="429"/>
      <c r="BS11" s="430"/>
      <c r="BT11" s="490"/>
      <c r="BU11" s="490"/>
      <c r="BV11" s="429"/>
      <c r="BW11" s="430"/>
      <c r="BX11" s="429"/>
      <c r="BY11" s="430"/>
      <c r="BZ11" s="1084"/>
      <c r="CA11" s="1084"/>
      <c r="CB11" s="429"/>
      <c r="CC11" s="430"/>
      <c r="CD11" s="429"/>
      <c r="CE11" s="430"/>
      <c r="CF11" s="429"/>
      <c r="CG11" s="430"/>
      <c r="CH11" s="429"/>
      <c r="CI11" s="430"/>
      <c r="CJ11" s="2018"/>
      <c r="CK11" s="2018"/>
      <c r="CL11" s="490"/>
      <c r="CM11" s="490"/>
      <c r="CN11" s="429"/>
      <c r="CO11" s="430"/>
      <c r="CP11" s="490"/>
      <c r="CQ11" s="490"/>
      <c r="CR11" s="490"/>
      <c r="CS11" s="490"/>
      <c r="CT11" s="490"/>
      <c r="CU11" s="490"/>
      <c r="CV11" s="1811"/>
      <c r="CW11" s="1812"/>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51"/>
      <c r="EA11" s="2052"/>
      <c r="EB11" s="1084"/>
      <c r="EC11" s="1084"/>
      <c r="ED11" s="2048"/>
      <c r="EE11" s="2048"/>
      <c r="EF11" s="2051"/>
      <c r="EG11" s="2052"/>
      <c r="EH11" s="490"/>
      <c r="EI11" s="490"/>
      <c r="EJ11" s="490"/>
      <c r="EK11" s="490"/>
      <c r="EL11" s="2048"/>
      <c r="EM11" s="2048"/>
      <c r="EN11" s="431" t="s">
        <v>667</v>
      </c>
      <c r="EO11" s="430" t="s">
        <v>29</v>
      </c>
      <c r="EP11" s="490"/>
      <c r="EQ11" s="490"/>
      <c r="ER11" s="490"/>
      <c r="ES11" s="490"/>
      <c r="ET11" s="2048"/>
      <c r="EU11" s="2048"/>
      <c r="EV11" s="2048"/>
      <c r="EW11" s="2048"/>
      <c r="EX11" s="490"/>
      <c r="EY11" s="490"/>
      <c r="EZ11" s="490"/>
      <c r="FA11" s="490"/>
      <c r="FB11" s="490"/>
      <c r="FC11" s="490"/>
      <c r="FD11" s="2051"/>
      <c r="FE11" s="2052"/>
      <c r="FF11" s="2051"/>
      <c r="FG11" s="2052"/>
      <c r="FH11" s="2051"/>
      <c r="FI11" s="2052"/>
      <c r="FJ11" s="2048"/>
      <c r="FK11" s="2048"/>
      <c r="FL11" s="2048"/>
      <c r="FM11" s="2048"/>
      <c r="FN11" s="2048"/>
      <c r="FO11" s="2048"/>
      <c r="FP11" s="2048"/>
      <c r="FQ11" s="2048"/>
      <c r="FR11" s="2048"/>
      <c r="FS11" s="2048"/>
      <c r="FT11" s="2048"/>
      <c r="FU11" s="2048"/>
      <c r="FV11" s="2048"/>
      <c r="FW11" s="2048"/>
      <c r="FX11" s="2048"/>
      <c r="FY11" s="2048"/>
      <c r="FZ11" s="2048"/>
      <c r="GA11" s="2048"/>
      <c r="GB11" s="2048"/>
      <c r="GC11" s="2048"/>
      <c r="GD11" s="2048"/>
      <c r="GE11" s="2048"/>
      <c r="GF11" s="2048"/>
      <c r="GG11" s="2048"/>
      <c r="GH11" s="2048"/>
      <c r="GI11" s="2048"/>
      <c r="GJ11" s="2049"/>
      <c r="GK11" s="2050"/>
      <c r="GL11" s="490"/>
      <c r="GM11" s="490"/>
    </row>
    <row r="12" spans="1:195" ht="12.95" hidden="1" customHeight="1" outlineLevel="1">
      <c r="A12" s="2715"/>
      <c r="B12" s="490"/>
      <c r="C12" s="490"/>
      <c r="D12" s="1084"/>
      <c r="E12" s="1084"/>
      <c r="F12" s="2157"/>
      <c r="G12" s="2157"/>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698"/>
      <c r="BE12" s="1699"/>
      <c r="BF12" s="429"/>
      <c r="BG12" s="430"/>
      <c r="BH12" s="429"/>
      <c r="BI12" s="430"/>
      <c r="BJ12" s="490"/>
      <c r="BK12" s="490"/>
      <c r="BL12" s="490"/>
      <c r="BM12" s="490"/>
      <c r="BN12" s="2078"/>
      <c r="BO12" s="2079"/>
      <c r="BP12" s="490"/>
      <c r="BQ12" s="490"/>
      <c r="BR12" s="429"/>
      <c r="BS12" s="430"/>
      <c r="BT12" s="490"/>
      <c r="BU12" s="490"/>
      <c r="BV12" s="429"/>
      <c r="BW12" s="430"/>
      <c r="BX12" s="429"/>
      <c r="BY12" s="430"/>
      <c r="BZ12" s="1084"/>
      <c r="CA12" s="1084"/>
      <c r="CB12" s="429"/>
      <c r="CC12" s="430"/>
      <c r="CD12" s="429"/>
      <c r="CE12" s="430"/>
      <c r="CF12" s="429"/>
      <c r="CG12" s="430"/>
      <c r="CH12" s="429"/>
      <c r="CI12" s="430"/>
      <c r="CJ12" s="2018"/>
      <c r="CK12" s="2018"/>
      <c r="CL12" s="490"/>
      <c r="CM12" s="490"/>
      <c r="CN12" s="429"/>
      <c r="CO12" s="430"/>
      <c r="CP12" s="490"/>
      <c r="CQ12" s="490"/>
      <c r="CR12" s="490"/>
      <c r="CS12" s="490"/>
      <c r="CT12" s="490"/>
      <c r="CU12" s="490"/>
      <c r="CV12" s="1811"/>
      <c r="CW12" s="1812"/>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51"/>
      <c r="EA12" s="2052"/>
      <c r="EB12" s="1084"/>
      <c r="EC12" s="1084"/>
      <c r="ED12" s="2048"/>
      <c r="EE12" s="2048"/>
      <c r="EF12" s="2051"/>
      <c r="EG12" s="2052"/>
      <c r="EH12" s="490"/>
      <c r="EI12" s="490"/>
      <c r="EJ12" s="490"/>
      <c r="EK12" s="490"/>
      <c r="EL12" s="2048"/>
      <c r="EM12" s="2048"/>
      <c r="EN12" s="431" t="s">
        <v>666</v>
      </c>
      <c r="EO12" s="430" t="s">
        <v>20</v>
      </c>
      <c r="EP12" s="490"/>
      <c r="EQ12" s="490"/>
      <c r="ER12" s="490"/>
      <c r="ES12" s="490"/>
      <c r="ET12" s="2048"/>
      <c r="EU12" s="2048"/>
      <c r="EV12" s="2048"/>
      <c r="EW12" s="2048"/>
      <c r="EX12" s="490"/>
      <c r="EY12" s="490"/>
      <c r="EZ12" s="490"/>
      <c r="FA12" s="490"/>
      <c r="FB12" s="490"/>
      <c r="FC12" s="490"/>
      <c r="FD12" s="2051"/>
      <c r="FE12" s="2052"/>
      <c r="FF12" s="2051"/>
      <c r="FG12" s="2052"/>
      <c r="FH12" s="2051"/>
      <c r="FI12" s="2052"/>
      <c r="FJ12" s="2048"/>
      <c r="FK12" s="2048"/>
      <c r="FL12" s="2048"/>
      <c r="FM12" s="2048"/>
      <c r="FN12" s="2048"/>
      <c r="FO12" s="2048"/>
      <c r="FP12" s="2048"/>
      <c r="FQ12" s="2048"/>
      <c r="FR12" s="2048"/>
      <c r="FS12" s="2048"/>
      <c r="FT12" s="2048"/>
      <c r="FU12" s="2048"/>
      <c r="FV12" s="2048"/>
      <c r="FW12" s="2048"/>
      <c r="FX12" s="2048"/>
      <c r="FY12" s="2048"/>
      <c r="FZ12" s="2048"/>
      <c r="GA12" s="2048"/>
      <c r="GB12" s="2048"/>
      <c r="GC12" s="2048"/>
      <c r="GD12" s="2048"/>
      <c r="GE12" s="2048"/>
      <c r="GF12" s="2048"/>
      <c r="GG12" s="2048"/>
      <c r="GH12" s="2048"/>
      <c r="GI12" s="2048"/>
      <c r="GJ12" s="2049"/>
      <c r="GK12" s="2050"/>
      <c r="GL12" s="490"/>
      <c r="GM12" s="490"/>
    </row>
    <row r="13" spans="1:195" ht="12.95" hidden="1" customHeight="1" outlineLevel="1">
      <c r="A13" s="2716"/>
      <c r="B13" s="490"/>
      <c r="C13" s="490"/>
      <c r="D13" s="1090"/>
      <c r="E13" s="1090"/>
      <c r="F13" s="2157"/>
      <c r="G13" s="2157"/>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698"/>
      <c r="BE13" s="1699"/>
      <c r="BF13" s="448"/>
      <c r="BG13" s="427"/>
      <c r="BH13" s="501"/>
      <c r="BI13" s="472"/>
      <c r="BJ13" s="490"/>
      <c r="BK13" s="490"/>
      <c r="BL13" s="490"/>
      <c r="BM13" s="490"/>
      <c r="BN13" s="2078"/>
      <c r="BO13" s="2079"/>
      <c r="BP13" s="490"/>
      <c r="BQ13" s="490"/>
      <c r="BR13" s="448"/>
      <c r="BS13" s="427"/>
      <c r="BT13" s="490"/>
      <c r="BU13" s="490"/>
      <c r="BV13" s="448"/>
      <c r="BW13" s="427"/>
      <c r="BX13" s="448"/>
      <c r="BY13" s="427"/>
      <c r="BZ13" s="1085"/>
      <c r="CA13" s="1085"/>
      <c r="CB13" s="448"/>
      <c r="CC13" s="427"/>
      <c r="CD13" s="501"/>
      <c r="CE13" s="472"/>
      <c r="CF13" s="501"/>
      <c r="CG13" s="472"/>
      <c r="CH13" s="448"/>
      <c r="CI13" s="427"/>
      <c r="CJ13" s="2018"/>
      <c r="CK13" s="2018"/>
      <c r="CL13" s="490"/>
      <c r="CM13" s="490"/>
      <c r="CN13" s="448"/>
      <c r="CO13" s="427"/>
      <c r="CP13" s="490"/>
      <c r="CQ13" s="490"/>
      <c r="CR13" s="490"/>
      <c r="CS13" s="490"/>
      <c r="CT13" s="490"/>
      <c r="CU13" s="490"/>
      <c r="CV13" s="1811"/>
      <c r="CW13" s="1812"/>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51"/>
      <c r="EA13" s="2052"/>
      <c r="EB13" s="1085"/>
      <c r="EC13" s="1085"/>
      <c r="ED13" s="2048"/>
      <c r="EE13" s="2048"/>
      <c r="EF13" s="2051"/>
      <c r="EG13" s="2052"/>
      <c r="EH13" s="490"/>
      <c r="EI13" s="490"/>
      <c r="EJ13" s="490"/>
      <c r="EK13" s="490"/>
      <c r="EL13" s="2048"/>
      <c r="EM13" s="2048"/>
      <c r="EN13" s="470"/>
      <c r="EO13" s="472"/>
      <c r="EP13" s="490"/>
      <c r="EQ13" s="490"/>
      <c r="ER13" s="490"/>
      <c r="ES13" s="490"/>
      <c r="ET13" s="2048"/>
      <c r="EU13" s="2048"/>
      <c r="EV13" s="2048"/>
      <c r="EW13" s="2048"/>
      <c r="EX13" s="490"/>
      <c r="EY13" s="490"/>
      <c r="EZ13" s="490"/>
      <c r="FA13" s="490"/>
      <c r="FB13" s="490"/>
      <c r="FC13" s="490"/>
      <c r="FD13" s="2051"/>
      <c r="FE13" s="2052"/>
      <c r="FF13" s="2051"/>
      <c r="FG13" s="2052"/>
      <c r="FH13" s="2051"/>
      <c r="FI13" s="2052"/>
      <c r="FJ13" s="2048"/>
      <c r="FK13" s="2048"/>
      <c r="FL13" s="2048"/>
      <c r="FM13" s="2048"/>
      <c r="FN13" s="2048"/>
      <c r="FO13" s="2048"/>
      <c r="FP13" s="2048"/>
      <c r="FQ13" s="2048"/>
      <c r="FR13" s="2048"/>
      <c r="FS13" s="2048"/>
      <c r="FT13" s="2048"/>
      <c r="FU13" s="2048"/>
      <c r="FV13" s="2048"/>
      <c r="FW13" s="2048"/>
      <c r="FX13" s="2048"/>
      <c r="FY13" s="2048"/>
      <c r="FZ13" s="2048"/>
      <c r="GA13" s="2048"/>
      <c r="GB13" s="2048"/>
      <c r="GC13" s="2048"/>
      <c r="GD13" s="2048"/>
      <c r="GE13" s="2048"/>
      <c r="GF13" s="2048"/>
      <c r="GG13" s="2048"/>
      <c r="GH13" s="2048"/>
      <c r="GI13" s="2048"/>
      <c r="GJ13" s="2049"/>
      <c r="GK13" s="2050"/>
      <c r="GL13" s="490"/>
      <c r="GM13" s="490"/>
    </row>
    <row r="14" spans="1:195" ht="12.95" hidden="1" customHeight="1" outlineLevel="1">
      <c r="A14" s="2714">
        <v>44187</v>
      </c>
      <c r="B14" s="1570"/>
      <c r="C14" s="1570"/>
      <c r="D14" s="1087"/>
      <c r="E14" s="1087"/>
      <c r="F14" s="2042"/>
      <c r="G14" s="2042"/>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3"/>
      <c r="BE14" s="1704"/>
      <c r="BF14" s="502"/>
      <c r="BG14" s="478"/>
      <c r="BH14" s="502"/>
      <c r="BI14" s="478"/>
      <c r="BJ14" s="1570"/>
      <c r="BK14" s="1570"/>
      <c r="BL14" s="1570"/>
      <c r="BM14" s="1570"/>
      <c r="BN14" s="1703"/>
      <c r="BO14" s="1704"/>
      <c r="BP14" s="1570"/>
      <c r="BQ14" s="1570"/>
      <c r="BR14" s="502"/>
      <c r="BS14" s="478"/>
      <c r="BT14" s="1570"/>
      <c r="BU14" s="1570"/>
      <c r="BV14" s="502"/>
      <c r="BW14" s="478"/>
      <c r="BX14" s="502"/>
      <c r="BY14" s="478"/>
      <c r="BZ14" s="1087"/>
      <c r="CA14" s="1087"/>
      <c r="CB14" s="502"/>
      <c r="CC14" s="478"/>
      <c r="CD14" s="502"/>
      <c r="CE14" s="478"/>
      <c r="CF14" s="502"/>
      <c r="CG14" s="478"/>
      <c r="CH14" s="502"/>
      <c r="CI14" s="478"/>
      <c r="CJ14" s="2042"/>
      <c r="CK14" s="2042"/>
      <c r="CL14" s="1570"/>
      <c r="CM14" s="1570"/>
      <c r="CN14" s="502"/>
      <c r="CO14" s="478"/>
      <c r="CP14" s="1570"/>
      <c r="CQ14" s="1570"/>
      <c r="CR14" s="1570"/>
      <c r="CS14" s="1570"/>
      <c r="CT14" s="1570"/>
      <c r="CU14" s="1570"/>
      <c r="CV14" s="1813"/>
      <c r="CW14" s="1814"/>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51"/>
      <c r="EA14" s="2052"/>
      <c r="EB14" s="1087"/>
      <c r="EC14" s="1087"/>
      <c r="ED14" s="2048"/>
      <c r="EE14" s="2048"/>
      <c r="EF14" s="2051"/>
      <c r="EG14" s="2052"/>
      <c r="EH14" s="1570"/>
      <c r="EI14" s="1570"/>
      <c r="EJ14" s="1570"/>
      <c r="EK14" s="1570"/>
      <c r="EL14" s="2048"/>
      <c r="EM14" s="2048"/>
      <c r="EN14" s="477" t="s">
        <v>675</v>
      </c>
      <c r="EO14" s="478" t="s">
        <v>29</v>
      </c>
      <c r="EP14" s="1570"/>
      <c r="EQ14" s="1570"/>
      <c r="ER14" s="1570"/>
      <c r="ES14" s="1570"/>
      <c r="ET14" s="2048"/>
      <c r="EU14" s="2048"/>
      <c r="EV14" s="2048"/>
      <c r="EW14" s="2048"/>
      <c r="EX14" s="1570"/>
      <c r="EY14" s="1570"/>
      <c r="EZ14" s="1570"/>
      <c r="FA14" s="1570"/>
      <c r="FB14" s="1570"/>
      <c r="FC14" s="1570"/>
      <c r="FD14" s="2051"/>
      <c r="FE14" s="2052"/>
      <c r="FF14" s="2051"/>
      <c r="FG14" s="2052"/>
      <c r="FH14" s="2051"/>
      <c r="FI14" s="2052"/>
      <c r="FJ14" s="2048"/>
      <c r="FK14" s="2048"/>
      <c r="FL14" s="2048"/>
      <c r="FM14" s="2048"/>
      <c r="FN14" s="2048"/>
      <c r="FO14" s="2048"/>
      <c r="FP14" s="2048"/>
      <c r="FQ14" s="2048"/>
      <c r="FR14" s="2048"/>
      <c r="FS14" s="2048"/>
      <c r="FT14" s="2048"/>
      <c r="FU14" s="2048"/>
      <c r="FV14" s="2048"/>
      <c r="FW14" s="2048"/>
      <c r="FX14" s="2048"/>
      <c r="FY14" s="2048"/>
      <c r="FZ14" s="2048"/>
      <c r="GA14" s="2048"/>
      <c r="GB14" s="2048"/>
      <c r="GC14" s="2048"/>
      <c r="GD14" s="2048"/>
      <c r="GE14" s="2048"/>
      <c r="GF14" s="2048"/>
      <c r="GG14" s="2048"/>
      <c r="GH14" s="2048"/>
      <c r="GI14" s="2048"/>
      <c r="GJ14" s="2049"/>
      <c r="GK14" s="2050"/>
      <c r="GL14" s="1570"/>
      <c r="GM14" s="1570"/>
    </row>
    <row r="15" spans="1:195" ht="12.95" hidden="1" customHeight="1" outlineLevel="1">
      <c r="A15" s="2715"/>
      <c r="B15" s="1570"/>
      <c r="C15" s="1570"/>
      <c r="D15" s="1088"/>
      <c r="E15" s="1088"/>
      <c r="F15" s="2042"/>
      <c r="G15" s="2042"/>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3"/>
      <c r="BE15" s="1704"/>
      <c r="BF15" s="500"/>
      <c r="BG15" s="433"/>
      <c r="BH15" s="500"/>
      <c r="BI15" s="433"/>
      <c r="BJ15" s="1570"/>
      <c r="BK15" s="1570"/>
      <c r="BL15" s="1570"/>
      <c r="BM15" s="1570"/>
      <c r="BN15" s="1703"/>
      <c r="BO15" s="1704"/>
      <c r="BP15" s="1570"/>
      <c r="BQ15" s="1570"/>
      <c r="BR15" s="500"/>
      <c r="BS15" s="433"/>
      <c r="BT15" s="1570"/>
      <c r="BU15" s="1570"/>
      <c r="BV15" s="500"/>
      <c r="BW15" s="433"/>
      <c r="BX15" s="500"/>
      <c r="BY15" s="433"/>
      <c r="BZ15" s="1088"/>
      <c r="CA15" s="1088"/>
      <c r="CB15" s="500"/>
      <c r="CC15" s="433"/>
      <c r="CD15" s="500"/>
      <c r="CE15" s="433"/>
      <c r="CF15" s="500"/>
      <c r="CG15" s="433"/>
      <c r="CH15" s="500"/>
      <c r="CI15" s="433"/>
      <c r="CJ15" s="2042"/>
      <c r="CK15" s="2042"/>
      <c r="CL15" s="1570"/>
      <c r="CM15" s="1570"/>
      <c r="CN15" s="500"/>
      <c r="CO15" s="433"/>
      <c r="CP15" s="1570"/>
      <c r="CQ15" s="1570"/>
      <c r="CR15" s="1570"/>
      <c r="CS15" s="1570"/>
      <c r="CT15" s="1570"/>
      <c r="CU15" s="1570"/>
      <c r="CV15" s="1813"/>
      <c r="CW15" s="1814"/>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51"/>
      <c r="EA15" s="2052"/>
      <c r="EB15" s="1088"/>
      <c r="EC15" s="1088"/>
      <c r="ED15" s="2048"/>
      <c r="EE15" s="2048"/>
      <c r="EF15" s="2051"/>
      <c r="EG15" s="2052"/>
      <c r="EH15" s="1570"/>
      <c r="EI15" s="1570"/>
      <c r="EJ15" s="1570"/>
      <c r="EK15" s="1570"/>
      <c r="EL15" s="2048"/>
      <c r="EM15" s="2048"/>
      <c r="EN15" s="432" t="s">
        <v>674</v>
      </c>
      <c r="EO15" s="433" t="s">
        <v>29</v>
      </c>
      <c r="EP15" s="1570"/>
      <c r="EQ15" s="1570"/>
      <c r="ER15" s="1570"/>
      <c r="ES15" s="1570"/>
      <c r="ET15" s="2048"/>
      <c r="EU15" s="2048"/>
      <c r="EV15" s="2048"/>
      <c r="EW15" s="2048"/>
      <c r="EX15" s="1570"/>
      <c r="EY15" s="1570"/>
      <c r="EZ15" s="1570"/>
      <c r="FA15" s="1570"/>
      <c r="FB15" s="1570"/>
      <c r="FC15" s="1570"/>
      <c r="FD15" s="2051"/>
      <c r="FE15" s="2052"/>
      <c r="FF15" s="2051"/>
      <c r="FG15" s="2052"/>
      <c r="FH15" s="2051"/>
      <c r="FI15" s="2052"/>
      <c r="FJ15" s="2048"/>
      <c r="FK15" s="2048"/>
      <c r="FL15" s="2048"/>
      <c r="FM15" s="2048"/>
      <c r="FN15" s="2048"/>
      <c r="FO15" s="2048"/>
      <c r="FP15" s="2048"/>
      <c r="FQ15" s="2048"/>
      <c r="FR15" s="2048"/>
      <c r="FS15" s="2048"/>
      <c r="FT15" s="2048"/>
      <c r="FU15" s="2048"/>
      <c r="FV15" s="2048"/>
      <c r="FW15" s="2048"/>
      <c r="FX15" s="2048"/>
      <c r="FY15" s="2048"/>
      <c r="FZ15" s="2048"/>
      <c r="GA15" s="2048"/>
      <c r="GB15" s="2048"/>
      <c r="GC15" s="2048"/>
      <c r="GD15" s="2048"/>
      <c r="GE15" s="2048"/>
      <c r="GF15" s="2048"/>
      <c r="GG15" s="2048"/>
      <c r="GH15" s="2048"/>
      <c r="GI15" s="2048"/>
      <c r="GJ15" s="2049"/>
      <c r="GK15" s="2050"/>
      <c r="GL15" s="1570"/>
      <c r="GM15" s="1570"/>
    </row>
    <row r="16" spans="1:195" ht="12.95" hidden="1" customHeight="1" outlineLevel="1">
      <c r="A16" s="2715"/>
      <c r="B16" s="1570"/>
      <c r="C16" s="1570"/>
      <c r="D16" s="1088"/>
      <c r="E16" s="1088"/>
      <c r="F16" s="2042"/>
      <c r="G16" s="2042"/>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3"/>
      <c r="BE16" s="1704"/>
      <c r="BF16" s="500"/>
      <c r="BG16" s="433"/>
      <c r="BH16" s="500"/>
      <c r="BI16" s="433"/>
      <c r="BJ16" s="1570"/>
      <c r="BK16" s="1570"/>
      <c r="BL16" s="1570"/>
      <c r="BM16" s="1570"/>
      <c r="BN16" s="1703"/>
      <c r="BO16" s="1704"/>
      <c r="BP16" s="1570"/>
      <c r="BQ16" s="1570"/>
      <c r="BR16" s="500"/>
      <c r="BS16" s="433"/>
      <c r="BT16" s="1570"/>
      <c r="BU16" s="1570"/>
      <c r="BV16" s="500"/>
      <c r="BW16" s="433"/>
      <c r="BX16" s="500"/>
      <c r="BY16" s="433"/>
      <c r="BZ16" s="1088"/>
      <c r="CA16" s="1088"/>
      <c r="CB16" s="500"/>
      <c r="CC16" s="433"/>
      <c r="CD16" s="500"/>
      <c r="CE16" s="433"/>
      <c r="CF16" s="500"/>
      <c r="CG16" s="433"/>
      <c r="CH16" s="500"/>
      <c r="CI16" s="433"/>
      <c r="CJ16" s="2042"/>
      <c r="CK16" s="2042"/>
      <c r="CL16" s="1570"/>
      <c r="CM16" s="1570"/>
      <c r="CN16" s="500"/>
      <c r="CO16" s="433"/>
      <c r="CP16" s="1570"/>
      <c r="CQ16" s="1570"/>
      <c r="CR16" s="1570"/>
      <c r="CS16" s="1570"/>
      <c r="CT16" s="1570"/>
      <c r="CU16" s="1570"/>
      <c r="CV16" s="1813"/>
      <c r="CW16" s="1814"/>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51"/>
      <c r="EA16" s="2052"/>
      <c r="EB16" s="1088"/>
      <c r="EC16" s="1088"/>
      <c r="ED16" s="2048"/>
      <c r="EE16" s="2048"/>
      <c r="EF16" s="2051"/>
      <c r="EG16" s="2052"/>
      <c r="EH16" s="1570"/>
      <c r="EI16" s="1570"/>
      <c r="EJ16" s="1570"/>
      <c r="EK16" s="1570"/>
      <c r="EL16" s="2048"/>
      <c r="EM16" s="2048"/>
      <c r="EN16" s="432" t="s">
        <v>611</v>
      </c>
      <c r="EO16" s="433" t="s">
        <v>29</v>
      </c>
      <c r="EP16" s="1570"/>
      <c r="EQ16" s="1570"/>
      <c r="ER16" s="1570"/>
      <c r="ES16" s="1570"/>
      <c r="ET16" s="2048"/>
      <c r="EU16" s="2048"/>
      <c r="EV16" s="2048"/>
      <c r="EW16" s="2048"/>
      <c r="EX16" s="1570"/>
      <c r="EY16" s="1570"/>
      <c r="EZ16" s="1570"/>
      <c r="FA16" s="1570"/>
      <c r="FB16" s="1570"/>
      <c r="FC16" s="1570"/>
      <c r="FD16" s="2051"/>
      <c r="FE16" s="2052"/>
      <c r="FF16" s="2051"/>
      <c r="FG16" s="2052"/>
      <c r="FH16" s="2051"/>
      <c r="FI16" s="2052"/>
      <c r="FJ16" s="2048"/>
      <c r="FK16" s="2048"/>
      <c r="FL16" s="2048"/>
      <c r="FM16" s="2048"/>
      <c r="FN16" s="2048"/>
      <c r="FO16" s="2048"/>
      <c r="FP16" s="2048"/>
      <c r="FQ16" s="2048"/>
      <c r="FR16" s="2048"/>
      <c r="FS16" s="2048"/>
      <c r="FT16" s="2048"/>
      <c r="FU16" s="2048"/>
      <c r="FV16" s="2048"/>
      <c r="FW16" s="2048"/>
      <c r="FX16" s="2048"/>
      <c r="FY16" s="2048"/>
      <c r="FZ16" s="2048"/>
      <c r="GA16" s="2048"/>
      <c r="GB16" s="2048"/>
      <c r="GC16" s="2048"/>
      <c r="GD16" s="2048"/>
      <c r="GE16" s="2048"/>
      <c r="GF16" s="2048"/>
      <c r="GG16" s="2048"/>
      <c r="GH16" s="2048"/>
      <c r="GI16" s="2048"/>
      <c r="GJ16" s="2049"/>
      <c r="GK16" s="2050"/>
      <c r="GL16" s="1570"/>
      <c r="GM16" s="1570"/>
    </row>
    <row r="17" spans="1:195" ht="12.95" hidden="1" customHeight="1" outlineLevel="1">
      <c r="A17" s="2715"/>
      <c r="B17" s="1570"/>
      <c r="C17" s="1570"/>
      <c r="D17" s="1088"/>
      <c r="E17" s="1088"/>
      <c r="F17" s="2042"/>
      <c r="G17" s="2042"/>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3"/>
      <c r="BE17" s="1704"/>
      <c r="BF17" s="500"/>
      <c r="BG17" s="433"/>
      <c r="BH17" s="500"/>
      <c r="BI17" s="433"/>
      <c r="BJ17" s="1570"/>
      <c r="BK17" s="1570"/>
      <c r="BL17" s="1570"/>
      <c r="BM17" s="1570"/>
      <c r="BN17" s="1703"/>
      <c r="BO17" s="1704"/>
      <c r="BP17" s="1570"/>
      <c r="BQ17" s="1570"/>
      <c r="BR17" s="500"/>
      <c r="BS17" s="433"/>
      <c r="BT17" s="1570"/>
      <c r="BU17" s="1570"/>
      <c r="BV17" s="500"/>
      <c r="BW17" s="433"/>
      <c r="BX17" s="500"/>
      <c r="BY17" s="433"/>
      <c r="BZ17" s="1088"/>
      <c r="CA17" s="1088"/>
      <c r="CB17" s="500"/>
      <c r="CC17" s="433"/>
      <c r="CD17" s="500"/>
      <c r="CE17" s="433"/>
      <c r="CF17" s="500"/>
      <c r="CG17" s="433"/>
      <c r="CH17" s="500"/>
      <c r="CI17" s="433"/>
      <c r="CJ17" s="2042"/>
      <c r="CK17" s="2042"/>
      <c r="CL17" s="1570"/>
      <c r="CM17" s="1570"/>
      <c r="CN17" s="500"/>
      <c r="CO17" s="433"/>
      <c r="CP17" s="1570"/>
      <c r="CQ17" s="1570"/>
      <c r="CR17" s="1570"/>
      <c r="CS17" s="1570"/>
      <c r="CT17" s="1570"/>
      <c r="CU17" s="1570"/>
      <c r="CV17" s="1813"/>
      <c r="CW17" s="1814"/>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51"/>
      <c r="EA17" s="2052"/>
      <c r="EB17" s="1088"/>
      <c r="EC17" s="1088"/>
      <c r="ED17" s="2048"/>
      <c r="EE17" s="2048"/>
      <c r="EF17" s="2051"/>
      <c r="EG17" s="2052"/>
      <c r="EH17" s="1570"/>
      <c r="EI17" s="1570"/>
      <c r="EJ17" s="1570"/>
      <c r="EK17" s="1570"/>
      <c r="EL17" s="2048"/>
      <c r="EM17" s="2048"/>
      <c r="EN17" s="432" t="s">
        <v>616</v>
      </c>
      <c r="EO17" s="433" t="s">
        <v>29</v>
      </c>
      <c r="EP17" s="1570"/>
      <c r="EQ17" s="1570"/>
      <c r="ER17" s="1570"/>
      <c r="ES17" s="1570"/>
      <c r="ET17" s="2048"/>
      <c r="EU17" s="2048"/>
      <c r="EV17" s="2048"/>
      <c r="EW17" s="2048"/>
      <c r="EX17" s="1570"/>
      <c r="EY17" s="1570"/>
      <c r="EZ17" s="1570"/>
      <c r="FA17" s="1570"/>
      <c r="FB17" s="1570"/>
      <c r="FC17" s="1570"/>
      <c r="FD17" s="2051"/>
      <c r="FE17" s="2052"/>
      <c r="FF17" s="2051"/>
      <c r="FG17" s="2052"/>
      <c r="FH17" s="2051"/>
      <c r="FI17" s="2052"/>
      <c r="FJ17" s="2048"/>
      <c r="FK17" s="2048"/>
      <c r="FL17" s="2048"/>
      <c r="FM17" s="2048"/>
      <c r="FN17" s="2048"/>
      <c r="FO17" s="2048"/>
      <c r="FP17" s="2048"/>
      <c r="FQ17" s="2048"/>
      <c r="FR17" s="2048"/>
      <c r="FS17" s="2048"/>
      <c r="FT17" s="2048"/>
      <c r="FU17" s="2048"/>
      <c r="FV17" s="2048"/>
      <c r="FW17" s="2048"/>
      <c r="FX17" s="2048"/>
      <c r="FY17" s="2048"/>
      <c r="FZ17" s="2048"/>
      <c r="GA17" s="2048"/>
      <c r="GB17" s="2048"/>
      <c r="GC17" s="2048"/>
      <c r="GD17" s="2048"/>
      <c r="GE17" s="2048"/>
      <c r="GF17" s="2048"/>
      <c r="GG17" s="2048"/>
      <c r="GH17" s="2048"/>
      <c r="GI17" s="2048"/>
      <c r="GJ17" s="2049"/>
      <c r="GK17" s="2050"/>
      <c r="GL17" s="1570"/>
      <c r="GM17" s="1570"/>
    </row>
    <row r="18" spans="1:195" ht="12.95" hidden="1" customHeight="1" outlineLevel="1">
      <c r="A18" s="2716"/>
      <c r="B18" s="1570"/>
      <c r="C18" s="1570"/>
      <c r="D18" s="1089"/>
      <c r="E18" s="1089"/>
      <c r="F18" s="2042"/>
      <c r="G18" s="2042"/>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3"/>
      <c r="BE18" s="1704"/>
      <c r="BF18" s="503"/>
      <c r="BG18" s="483"/>
      <c r="BH18" s="503"/>
      <c r="BI18" s="483"/>
      <c r="BJ18" s="1570"/>
      <c r="BK18" s="1570"/>
      <c r="BL18" s="1570"/>
      <c r="BM18" s="1570"/>
      <c r="BN18" s="1703"/>
      <c r="BO18" s="1704"/>
      <c r="BP18" s="1570"/>
      <c r="BQ18" s="1570"/>
      <c r="BR18" s="503"/>
      <c r="BS18" s="483"/>
      <c r="BT18" s="1570"/>
      <c r="BU18" s="1570"/>
      <c r="BV18" s="503"/>
      <c r="BW18" s="483"/>
      <c r="BX18" s="503"/>
      <c r="BY18" s="483"/>
      <c r="BZ18" s="1089"/>
      <c r="CA18" s="1089"/>
      <c r="CB18" s="503"/>
      <c r="CC18" s="483"/>
      <c r="CD18" s="503"/>
      <c r="CE18" s="483"/>
      <c r="CF18" s="503"/>
      <c r="CG18" s="483"/>
      <c r="CH18" s="503"/>
      <c r="CI18" s="483"/>
      <c r="CJ18" s="2042"/>
      <c r="CK18" s="2042"/>
      <c r="CL18" s="1570"/>
      <c r="CM18" s="1570"/>
      <c r="CN18" s="503"/>
      <c r="CO18" s="483"/>
      <c r="CP18" s="1570"/>
      <c r="CQ18" s="1570"/>
      <c r="CR18" s="1570"/>
      <c r="CS18" s="1570"/>
      <c r="CT18" s="1570"/>
      <c r="CU18" s="1570"/>
      <c r="CV18" s="1813"/>
      <c r="CW18" s="1814"/>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51"/>
      <c r="EA18" s="2052"/>
      <c r="EB18" s="1089"/>
      <c r="EC18" s="1089"/>
      <c r="ED18" s="2048"/>
      <c r="EE18" s="2048"/>
      <c r="EF18" s="2051"/>
      <c r="EG18" s="2052"/>
      <c r="EH18" s="1570"/>
      <c r="EI18" s="1570"/>
      <c r="EJ18" s="1570"/>
      <c r="EK18" s="1570"/>
      <c r="EL18" s="2048"/>
      <c r="EM18" s="2048"/>
      <c r="EN18" s="482"/>
      <c r="EO18" s="483"/>
      <c r="EP18" s="1570"/>
      <c r="EQ18" s="1570"/>
      <c r="ER18" s="1570"/>
      <c r="ES18" s="1570"/>
      <c r="ET18" s="2048"/>
      <c r="EU18" s="2048"/>
      <c r="EV18" s="2048"/>
      <c r="EW18" s="2048"/>
      <c r="EX18" s="1570"/>
      <c r="EY18" s="1570"/>
      <c r="EZ18" s="1570"/>
      <c r="FA18" s="1570"/>
      <c r="FB18" s="1570"/>
      <c r="FC18" s="1570"/>
      <c r="FD18" s="2051"/>
      <c r="FE18" s="2052"/>
      <c r="FF18" s="2051"/>
      <c r="FG18" s="2052"/>
      <c r="FH18" s="2051"/>
      <c r="FI18" s="2052"/>
      <c r="FJ18" s="2048"/>
      <c r="FK18" s="2048"/>
      <c r="FL18" s="2048"/>
      <c r="FM18" s="2048"/>
      <c r="FN18" s="2048"/>
      <c r="FO18" s="2048"/>
      <c r="FP18" s="2048"/>
      <c r="FQ18" s="2048"/>
      <c r="FR18" s="2048"/>
      <c r="FS18" s="2048"/>
      <c r="FT18" s="2048"/>
      <c r="FU18" s="2048"/>
      <c r="FV18" s="2048"/>
      <c r="FW18" s="2048"/>
      <c r="FX18" s="2048"/>
      <c r="FY18" s="2048"/>
      <c r="FZ18" s="2048"/>
      <c r="GA18" s="2048"/>
      <c r="GB18" s="2048"/>
      <c r="GC18" s="2048"/>
      <c r="GD18" s="2048"/>
      <c r="GE18" s="2048"/>
      <c r="GF18" s="2048"/>
      <c r="GG18" s="2048"/>
      <c r="GH18" s="2048"/>
      <c r="GI18" s="2048"/>
      <c r="GJ18" s="2049"/>
      <c r="GK18" s="2050"/>
      <c r="GL18" s="1570"/>
      <c r="GM18" s="1570"/>
    </row>
    <row r="19" spans="1:195" ht="12.95" hidden="1" customHeight="1" outlineLevel="1">
      <c r="A19" s="2714">
        <v>43842</v>
      </c>
      <c r="B19" s="490"/>
      <c r="C19" s="490"/>
      <c r="D19" s="1092"/>
      <c r="E19" s="1092"/>
      <c r="F19" s="2157"/>
      <c r="G19" s="2157"/>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698"/>
      <c r="BE19" s="1699"/>
      <c r="BF19" s="447"/>
      <c r="BG19" s="428"/>
      <c r="BH19" s="474"/>
      <c r="BI19" s="475"/>
      <c r="BJ19" s="490"/>
      <c r="BK19" s="490"/>
      <c r="BL19" s="490"/>
      <c r="BM19" s="490"/>
      <c r="BN19" s="2078"/>
      <c r="BO19" s="2079"/>
      <c r="BP19" s="490"/>
      <c r="BQ19" s="490"/>
      <c r="BR19" s="447"/>
      <c r="BS19" s="428"/>
      <c r="BT19" s="490"/>
      <c r="BU19" s="490"/>
      <c r="BV19" s="447"/>
      <c r="BW19" s="428"/>
      <c r="BX19" s="447"/>
      <c r="BY19" s="428"/>
      <c r="BZ19" s="1083"/>
      <c r="CA19" s="1083"/>
      <c r="CB19" s="447"/>
      <c r="CC19" s="428"/>
      <c r="CD19" s="447"/>
      <c r="CE19" s="428"/>
      <c r="CF19" s="447"/>
      <c r="CG19" s="428"/>
      <c r="CH19" s="447"/>
      <c r="CI19" s="428"/>
      <c r="CJ19" s="2018"/>
      <c r="CK19" s="2018"/>
      <c r="CL19" s="490"/>
      <c r="CM19" s="490"/>
      <c r="CN19" s="447"/>
      <c r="CO19" s="428"/>
      <c r="CP19" s="490"/>
      <c r="CQ19" s="490"/>
      <c r="CR19" s="490"/>
      <c r="CS19" s="490"/>
      <c r="CT19" s="490"/>
      <c r="CU19" s="490"/>
      <c r="CV19" s="1811"/>
      <c r="CW19" s="1812"/>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51"/>
      <c r="EA19" s="2052"/>
      <c r="EB19" s="1083"/>
      <c r="EC19" s="1083"/>
      <c r="ED19" s="2048"/>
      <c r="EE19" s="2048"/>
      <c r="EF19" s="2051"/>
      <c r="EG19" s="2052"/>
      <c r="EH19" s="490"/>
      <c r="EI19" s="490"/>
      <c r="EJ19" s="490"/>
      <c r="EK19" s="490"/>
      <c r="EL19" s="2048"/>
      <c r="EM19" s="2048"/>
      <c r="EN19" s="443" t="s">
        <v>683</v>
      </c>
      <c r="EO19" s="437"/>
      <c r="EP19" s="490"/>
      <c r="EQ19" s="490"/>
      <c r="ER19" s="490"/>
      <c r="ES19" s="490"/>
      <c r="ET19" s="2048"/>
      <c r="EU19" s="2048"/>
      <c r="EV19" s="2048"/>
      <c r="EW19" s="2048"/>
      <c r="EX19" s="490"/>
      <c r="EY19" s="490"/>
      <c r="EZ19" s="490"/>
      <c r="FA19" s="490"/>
      <c r="FB19" s="490"/>
      <c r="FC19" s="490"/>
      <c r="FD19" s="2051"/>
      <c r="FE19" s="2052"/>
      <c r="FF19" s="2051"/>
      <c r="FG19" s="2052"/>
      <c r="FH19" s="2051"/>
      <c r="FI19" s="2052"/>
      <c r="FJ19" s="2048"/>
      <c r="FK19" s="2048"/>
      <c r="FL19" s="2048"/>
      <c r="FM19" s="2048"/>
      <c r="FN19" s="2048"/>
      <c r="FO19" s="2048"/>
      <c r="FP19" s="2048"/>
      <c r="FQ19" s="2048"/>
      <c r="FR19" s="2048"/>
      <c r="FS19" s="2048"/>
      <c r="FT19" s="2048"/>
      <c r="FU19" s="2048"/>
      <c r="FV19" s="2048"/>
      <c r="FW19" s="2048"/>
      <c r="FX19" s="2048"/>
      <c r="FY19" s="2048"/>
      <c r="FZ19" s="2048"/>
      <c r="GA19" s="2048"/>
      <c r="GB19" s="2048"/>
      <c r="GC19" s="2048"/>
      <c r="GD19" s="2048"/>
      <c r="GE19" s="2048"/>
      <c r="GF19" s="2048"/>
      <c r="GG19" s="2048"/>
      <c r="GH19" s="2048"/>
      <c r="GI19" s="2048"/>
      <c r="GJ19" s="2049"/>
      <c r="GK19" s="2050"/>
      <c r="GL19" s="490"/>
      <c r="GM19" s="490"/>
    </row>
    <row r="20" spans="1:195" ht="12.95" hidden="1" customHeight="1" outlineLevel="1">
      <c r="A20" s="2715"/>
      <c r="B20" s="490"/>
      <c r="C20" s="490"/>
      <c r="D20" s="1084"/>
      <c r="E20" s="1084"/>
      <c r="F20" s="2157"/>
      <c r="G20" s="2157"/>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698"/>
      <c r="BE20" s="1699"/>
      <c r="BF20" s="429"/>
      <c r="BG20" s="430"/>
      <c r="BH20" s="431"/>
      <c r="BI20" s="459"/>
      <c r="BJ20" s="490"/>
      <c r="BK20" s="490"/>
      <c r="BL20" s="490"/>
      <c r="BM20" s="490"/>
      <c r="BN20" s="2078"/>
      <c r="BO20" s="2079"/>
      <c r="BP20" s="490"/>
      <c r="BQ20" s="490"/>
      <c r="BR20" s="429"/>
      <c r="BS20" s="430"/>
      <c r="BT20" s="490"/>
      <c r="BU20" s="490"/>
      <c r="BV20" s="429"/>
      <c r="BW20" s="430"/>
      <c r="BX20" s="429"/>
      <c r="BY20" s="430"/>
      <c r="BZ20" s="1084"/>
      <c r="CA20" s="1084"/>
      <c r="CB20" s="429"/>
      <c r="CC20" s="430"/>
      <c r="CD20" s="429"/>
      <c r="CE20" s="430"/>
      <c r="CF20" s="429"/>
      <c r="CG20" s="430"/>
      <c r="CH20" s="429"/>
      <c r="CI20" s="430"/>
      <c r="CJ20" s="2018"/>
      <c r="CK20" s="2018"/>
      <c r="CL20" s="490"/>
      <c r="CM20" s="490"/>
      <c r="CN20" s="429"/>
      <c r="CO20" s="430"/>
      <c r="CP20" s="490"/>
      <c r="CQ20" s="490"/>
      <c r="CR20" s="490"/>
      <c r="CS20" s="490"/>
      <c r="CT20" s="490"/>
      <c r="CU20" s="490"/>
      <c r="CV20" s="1811"/>
      <c r="CW20" s="1812"/>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51"/>
      <c r="EA20" s="2052"/>
      <c r="EB20" s="1084"/>
      <c r="EC20" s="1084"/>
      <c r="ED20" s="2048"/>
      <c r="EE20" s="2048"/>
      <c r="EF20" s="2051"/>
      <c r="EG20" s="2052"/>
      <c r="EH20" s="490"/>
      <c r="EI20" s="490"/>
      <c r="EJ20" s="490"/>
      <c r="EK20" s="490"/>
      <c r="EL20" s="2048"/>
      <c r="EM20" s="2048"/>
      <c r="EN20" s="431"/>
      <c r="EO20" s="430"/>
      <c r="EP20" s="490"/>
      <c r="EQ20" s="490"/>
      <c r="ER20" s="490"/>
      <c r="ES20" s="490"/>
      <c r="ET20" s="2048"/>
      <c r="EU20" s="2048"/>
      <c r="EV20" s="2048"/>
      <c r="EW20" s="2048"/>
      <c r="EX20" s="490"/>
      <c r="EY20" s="490"/>
      <c r="EZ20" s="490"/>
      <c r="FA20" s="490"/>
      <c r="FB20" s="490"/>
      <c r="FC20" s="490"/>
      <c r="FD20" s="2051"/>
      <c r="FE20" s="2052"/>
      <c r="FF20" s="2051"/>
      <c r="FG20" s="2052"/>
      <c r="FH20" s="2051"/>
      <c r="FI20" s="2052"/>
      <c r="FJ20" s="2048"/>
      <c r="FK20" s="2048"/>
      <c r="FL20" s="2048"/>
      <c r="FM20" s="2048"/>
      <c r="FN20" s="2048"/>
      <c r="FO20" s="2048"/>
      <c r="FP20" s="2048"/>
      <c r="FQ20" s="2048"/>
      <c r="FR20" s="2048"/>
      <c r="FS20" s="2048"/>
      <c r="FT20" s="2048"/>
      <c r="FU20" s="2048"/>
      <c r="FV20" s="2048"/>
      <c r="FW20" s="2048"/>
      <c r="FX20" s="2048"/>
      <c r="FY20" s="2048"/>
      <c r="FZ20" s="2048"/>
      <c r="GA20" s="2048"/>
      <c r="GB20" s="2048"/>
      <c r="GC20" s="2048"/>
      <c r="GD20" s="2048"/>
      <c r="GE20" s="2048"/>
      <c r="GF20" s="2048"/>
      <c r="GG20" s="2048"/>
      <c r="GH20" s="2048"/>
      <c r="GI20" s="2048"/>
      <c r="GJ20" s="2049"/>
      <c r="GK20" s="2050"/>
      <c r="GL20" s="490"/>
      <c r="GM20" s="490"/>
    </row>
    <row r="21" spans="1:195" ht="12.95" hidden="1" customHeight="1" outlineLevel="1">
      <c r="A21" s="2715"/>
      <c r="B21" s="490"/>
      <c r="C21" s="490"/>
      <c r="D21" s="1084"/>
      <c r="E21" s="1084"/>
      <c r="F21" s="2157"/>
      <c r="G21" s="2157"/>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698"/>
      <c r="BE21" s="1699"/>
      <c r="BF21" s="429"/>
      <c r="BG21" s="430"/>
      <c r="BH21" s="431"/>
      <c r="BI21" s="459"/>
      <c r="BJ21" s="490"/>
      <c r="BK21" s="490"/>
      <c r="BL21" s="490"/>
      <c r="BM21" s="490"/>
      <c r="BN21" s="2078"/>
      <c r="BO21" s="2079"/>
      <c r="BP21" s="490"/>
      <c r="BQ21" s="490"/>
      <c r="BR21" s="429"/>
      <c r="BS21" s="430"/>
      <c r="BT21" s="490"/>
      <c r="BU21" s="490"/>
      <c r="BV21" s="429"/>
      <c r="BW21" s="430"/>
      <c r="BX21" s="429"/>
      <c r="BY21" s="430"/>
      <c r="BZ21" s="1084"/>
      <c r="CA21" s="1084"/>
      <c r="CB21" s="429"/>
      <c r="CC21" s="430"/>
      <c r="CD21" s="429"/>
      <c r="CE21" s="430"/>
      <c r="CF21" s="429"/>
      <c r="CG21" s="430"/>
      <c r="CH21" s="429"/>
      <c r="CI21" s="430"/>
      <c r="CJ21" s="2018"/>
      <c r="CK21" s="2018"/>
      <c r="CL21" s="490"/>
      <c r="CM21" s="490"/>
      <c r="CN21" s="429"/>
      <c r="CO21" s="430"/>
      <c r="CP21" s="490"/>
      <c r="CQ21" s="490"/>
      <c r="CR21" s="490"/>
      <c r="CS21" s="490"/>
      <c r="CT21" s="490"/>
      <c r="CU21" s="490"/>
      <c r="CV21" s="1811"/>
      <c r="CW21" s="1812"/>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51"/>
      <c r="EA21" s="2052"/>
      <c r="EB21" s="1084"/>
      <c r="EC21" s="1084"/>
      <c r="ED21" s="2048"/>
      <c r="EE21" s="2048"/>
      <c r="EF21" s="2051"/>
      <c r="EG21" s="2052"/>
      <c r="EH21" s="490"/>
      <c r="EI21" s="490"/>
      <c r="EJ21" s="490"/>
      <c r="EK21" s="490"/>
      <c r="EL21" s="2048"/>
      <c r="EM21" s="2048"/>
      <c r="EN21" s="431"/>
      <c r="EO21" s="430"/>
      <c r="EP21" s="490"/>
      <c r="EQ21" s="490"/>
      <c r="ER21" s="490"/>
      <c r="ES21" s="490"/>
      <c r="ET21" s="2048"/>
      <c r="EU21" s="2048"/>
      <c r="EV21" s="2048"/>
      <c r="EW21" s="2048"/>
      <c r="EX21" s="490"/>
      <c r="EY21" s="490"/>
      <c r="EZ21" s="490"/>
      <c r="FA21" s="490"/>
      <c r="FB21" s="490"/>
      <c r="FC21" s="490"/>
      <c r="FD21" s="2051"/>
      <c r="FE21" s="2052"/>
      <c r="FF21" s="2051"/>
      <c r="FG21" s="2052"/>
      <c r="FH21" s="2051"/>
      <c r="FI21" s="2052"/>
      <c r="FJ21" s="2048"/>
      <c r="FK21" s="2048"/>
      <c r="FL21" s="2048"/>
      <c r="FM21" s="2048"/>
      <c r="FN21" s="2048"/>
      <c r="FO21" s="2048"/>
      <c r="FP21" s="2048"/>
      <c r="FQ21" s="2048"/>
      <c r="FR21" s="2048"/>
      <c r="FS21" s="2048"/>
      <c r="FT21" s="2048"/>
      <c r="FU21" s="2048"/>
      <c r="FV21" s="2048"/>
      <c r="FW21" s="2048"/>
      <c r="FX21" s="2048"/>
      <c r="FY21" s="2048"/>
      <c r="FZ21" s="2048"/>
      <c r="GA21" s="2048"/>
      <c r="GB21" s="2048"/>
      <c r="GC21" s="2048"/>
      <c r="GD21" s="2048"/>
      <c r="GE21" s="2048"/>
      <c r="GF21" s="2048"/>
      <c r="GG21" s="2048"/>
      <c r="GH21" s="2048"/>
      <c r="GI21" s="2048"/>
      <c r="GJ21" s="2049"/>
      <c r="GK21" s="2050"/>
      <c r="GL21" s="490"/>
      <c r="GM21" s="490"/>
    </row>
    <row r="22" spans="1:195" ht="12.95" hidden="1" customHeight="1" outlineLevel="1">
      <c r="A22" s="2715"/>
      <c r="B22" s="490"/>
      <c r="C22" s="490"/>
      <c r="D22" s="1084"/>
      <c r="E22" s="1084"/>
      <c r="F22" s="2157"/>
      <c r="G22" s="2157"/>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698"/>
      <c r="BE22" s="1699"/>
      <c r="BF22" s="429"/>
      <c r="BG22" s="430"/>
      <c r="BH22" s="431"/>
      <c r="BI22" s="459"/>
      <c r="BJ22" s="490"/>
      <c r="BK22" s="490"/>
      <c r="BL22" s="490"/>
      <c r="BM22" s="490"/>
      <c r="BN22" s="2078"/>
      <c r="BO22" s="2079"/>
      <c r="BP22" s="490"/>
      <c r="BQ22" s="490"/>
      <c r="BR22" s="429"/>
      <c r="BS22" s="430"/>
      <c r="BT22" s="490"/>
      <c r="BU22" s="490"/>
      <c r="BV22" s="429"/>
      <c r="BW22" s="430"/>
      <c r="BX22" s="429"/>
      <c r="BY22" s="430"/>
      <c r="BZ22" s="1084"/>
      <c r="CA22" s="1084"/>
      <c r="CB22" s="429"/>
      <c r="CC22" s="430"/>
      <c r="CD22" s="429"/>
      <c r="CE22" s="430"/>
      <c r="CF22" s="429"/>
      <c r="CG22" s="430"/>
      <c r="CH22" s="429"/>
      <c r="CI22" s="430"/>
      <c r="CJ22" s="2018"/>
      <c r="CK22" s="2018"/>
      <c r="CL22" s="490"/>
      <c r="CM22" s="490"/>
      <c r="CN22" s="429"/>
      <c r="CO22" s="430"/>
      <c r="CP22" s="490"/>
      <c r="CQ22" s="490"/>
      <c r="CR22" s="490"/>
      <c r="CS22" s="490"/>
      <c r="CT22" s="490"/>
      <c r="CU22" s="490"/>
      <c r="CV22" s="1811"/>
      <c r="CW22" s="1812"/>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51"/>
      <c r="EA22" s="2052"/>
      <c r="EB22" s="1084"/>
      <c r="EC22" s="1084"/>
      <c r="ED22" s="2048"/>
      <c r="EE22" s="2048"/>
      <c r="EF22" s="2051"/>
      <c r="EG22" s="2052"/>
      <c r="EH22" s="490"/>
      <c r="EI22" s="490"/>
      <c r="EJ22" s="490"/>
      <c r="EK22" s="490"/>
      <c r="EL22" s="2048"/>
      <c r="EM22" s="2048"/>
      <c r="EN22" s="431"/>
      <c r="EO22" s="430"/>
      <c r="EP22" s="490"/>
      <c r="EQ22" s="490"/>
      <c r="ER22" s="490"/>
      <c r="ES22" s="490"/>
      <c r="ET22" s="2048"/>
      <c r="EU22" s="2048"/>
      <c r="EV22" s="2048"/>
      <c r="EW22" s="2048"/>
      <c r="EX22" s="490"/>
      <c r="EY22" s="490"/>
      <c r="EZ22" s="490"/>
      <c r="FA22" s="490"/>
      <c r="FB22" s="490"/>
      <c r="FC22" s="490"/>
      <c r="FD22" s="2051"/>
      <c r="FE22" s="2052"/>
      <c r="FF22" s="2051"/>
      <c r="FG22" s="2052"/>
      <c r="FH22" s="2051"/>
      <c r="FI22" s="2052"/>
      <c r="FJ22" s="2048"/>
      <c r="FK22" s="2048"/>
      <c r="FL22" s="2048"/>
      <c r="FM22" s="2048"/>
      <c r="FN22" s="2048"/>
      <c r="FO22" s="2048"/>
      <c r="FP22" s="2048"/>
      <c r="FQ22" s="2048"/>
      <c r="FR22" s="2048"/>
      <c r="FS22" s="2048"/>
      <c r="FT22" s="2048"/>
      <c r="FU22" s="2048"/>
      <c r="FV22" s="2048"/>
      <c r="FW22" s="2048"/>
      <c r="FX22" s="2048"/>
      <c r="FY22" s="2048"/>
      <c r="FZ22" s="2048"/>
      <c r="GA22" s="2048"/>
      <c r="GB22" s="2048"/>
      <c r="GC22" s="2048"/>
      <c r="GD22" s="2048"/>
      <c r="GE22" s="2048"/>
      <c r="GF22" s="2048"/>
      <c r="GG22" s="2048"/>
      <c r="GH22" s="2048"/>
      <c r="GI22" s="2048"/>
      <c r="GJ22" s="2049"/>
      <c r="GK22" s="2050"/>
      <c r="GL22" s="490"/>
      <c r="GM22" s="490"/>
    </row>
    <row r="23" spans="1:195" ht="12.95" hidden="1" customHeight="1" outlineLevel="1">
      <c r="A23" s="2716"/>
      <c r="B23" s="490"/>
      <c r="C23" s="490"/>
      <c r="D23" s="1090"/>
      <c r="E23" s="1090"/>
      <c r="F23" s="2157"/>
      <c r="G23" s="2157"/>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698"/>
      <c r="BE23" s="1699"/>
      <c r="BF23" s="448"/>
      <c r="BG23" s="427"/>
      <c r="BH23" s="470"/>
      <c r="BI23" s="471"/>
      <c r="BJ23" s="490"/>
      <c r="BK23" s="490"/>
      <c r="BL23" s="490"/>
      <c r="BM23" s="490"/>
      <c r="BN23" s="2078"/>
      <c r="BO23" s="2079"/>
      <c r="BP23" s="490"/>
      <c r="BQ23" s="490"/>
      <c r="BR23" s="448"/>
      <c r="BS23" s="427"/>
      <c r="BT23" s="490"/>
      <c r="BU23" s="490"/>
      <c r="BV23" s="448"/>
      <c r="BW23" s="427"/>
      <c r="BX23" s="448"/>
      <c r="BY23" s="427"/>
      <c r="BZ23" s="1085"/>
      <c r="CA23" s="1085"/>
      <c r="CB23" s="448"/>
      <c r="CC23" s="427"/>
      <c r="CD23" s="501"/>
      <c r="CE23" s="472"/>
      <c r="CF23" s="501"/>
      <c r="CG23" s="472"/>
      <c r="CH23" s="448"/>
      <c r="CI23" s="427"/>
      <c r="CJ23" s="2018"/>
      <c r="CK23" s="2018"/>
      <c r="CL23" s="490"/>
      <c r="CM23" s="490"/>
      <c r="CN23" s="448"/>
      <c r="CO23" s="427"/>
      <c r="CP23" s="490"/>
      <c r="CQ23" s="490"/>
      <c r="CR23" s="490"/>
      <c r="CS23" s="490"/>
      <c r="CT23" s="490"/>
      <c r="CU23" s="490"/>
      <c r="CV23" s="1811"/>
      <c r="CW23" s="1812"/>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51"/>
      <c r="EA23" s="2052"/>
      <c r="EB23" s="1090"/>
      <c r="EC23" s="1090"/>
      <c r="ED23" s="2048"/>
      <c r="EE23" s="2048"/>
      <c r="EF23" s="2051"/>
      <c r="EG23" s="2052"/>
      <c r="EH23" s="490"/>
      <c r="EI23" s="490"/>
      <c r="EJ23" s="490"/>
      <c r="EK23" s="490"/>
      <c r="EL23" s="2048"/>
      <c r="EM23" s="2048"/>
      <c r="EN23" s="470"/>
      <c r="EO23" s="472"/>
      <c r="EP23" s="490"/>
      <c r="EQ23" s="490"/>
      <c r="ER23" s="490"/>
      <c r="ES23" s="490"/>
      <c r="ET23" s="2048"/>
      <c r="EU23" s="2048"/>
      <c r="EV23" s="2048"/>
      <c r="EW23" s="2048"/>
      <c r="EX23" s="490"/>
      <c r="EY23" s="490"/>
      <c r="EZ23" s="490"/>
      <c r="FA23" s="490"/>
      <c r="FB23" s="490"/>
      <c r="FC23" s="490"/>
      <c r="FD23" s="2051"/>
      <c r="FE23" s="2052"/>
      <c r="FF23" s="2051"/>
      <c r="FG23" s="2052"/>
      <c r="FH23" s="2051"/>
      <c r="FI23" s="2052"/>
      <c r="FJ23" s="2048"/>
      <c r="FK23" s="2048"/>
      <c r="FL23" s="2048"/>
      <c r="FM23" s="2048"/>
      <c r="FN23" s="2048"/>
      <c r="FO23" s="2048"/>
      <c r="FP23" s="2048"/>
      <c r="FQ23" s="2048"/>
      <c r="FR23" s="2048"/>
      <c r="FS23" s="2048"/>
      <c r="FT23" s="2048"/>
      <c r="FU23" s="2048"/>
      <c r="FV23" s="2048"/>
      <c r="FW23" s="2048"/>
      <c r="FX23" s="2048"/>
      <c r="FY23" s="2048"/>
      <c r="FZ23" s="2048"/>
      <c r="GA23" s="2048"/>
      <c r="GB23" s="2048"/>
      <c r="GC23" s="2048"/>
      <c r="GD23" s="2048"/>
      <c r="GE23" s="2048"/>
      <c r="GF23" s="2048"/>
      <c r="GG23" s="2048"/>
      <c r="GH23" s="2048"/>
      <c r="GI23" s="2048"/>
      <c r="GJ23" s="2049"/>
      <c r="GK23" s="2050"/>
      <c r="GL23" s="490"/>
      <c r="GM23" s="490"/>
    </row>
    <row r="24" spans="1:195" ht="12.95" hidden="1" customHeight="1" outlineLevel="1">
      <c r="A24" s="2714">
        <v>43856</v>
      </c>
      <c r="B24" s="1570"/>
      <c r="C24" s="1570"/>
      <c r="D24" s="1087"/>
      <c r="E24" s="1087"/>
      <c r="F24" s="2042"/>
      <c r="G24" s="2042"/>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3"/>
      <c r="BE24" s="1704"/>
      <c r="BF24" s="502"/>
      <c r="BG24" s="478"/>
      <c r="BH24" s="477"/>
      <c r="BI24" s="481"/>
      <c r="BJ24" s="1570"/>
      <c r="BK24" s="1570"/>
      <c r="BL24" s="1570"/>
      <c r="BM24" s="1570"/>
      <c r="BN24" s="1703"/>
      <c r="BO24" s="1704"/>
      <c r="BP24" s="1570"/>
      <c r="BQ24" s="1570"/>
      <c r="BR24" s="502"/>
      <c r="BS24" s="478"/>
      <c r="BT24" s="1570"/>
      <c r="BU24" s="1570"/>
      <c r="BV24" s="502"/>
      <c r="BW24" s="478"/>
      <c r="BX24" s="502"/>
      <c r="BY24" s="478"/>
      <c r="BZ24" s="1087"/>
      <c r="CA24" s="1087"/>
      <c r="CB24" s="502"/>
      <c r="CC24" s="478"/>
      <c r="CD24" s="502"/>
      <c r="CE24" s="478"/>
      <c r="CF24" s="502"/>
      <c r="CG24" s="478"/>
      <c r="CH24" s="502"/>
      <c r="CI24" s="478"/>
      <c r="CJ24" s="2042"/>
      <c r="CK24" s="2042"/>
      <c r="CL24" s="1570"/>
      <c r="CM24" s="1570"/>
      <c r="CN24" s="502"/>
      <c r="CO24" s="478"/>
      <c r="CP24" s="1570"/>
      <c r="CQ24" s="1570"/>
      <c r="CR24" s="1570"/>
      <c r="CS24" s="1570"/>
      <c r="CT24" s="1570"/>
      <c r="CU24" s="1570"/>
      <c r="CV24" s="1813"/>
      <c r="CW24" s="1814"/>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51"/>
      <c r="EA24" s="2052"/>
      <c r="EB24" s="1087"/>
      <c r="EC24" s="1087"/>
      <c r="ED24" s="2048"/>
      <c r="EE24" s="2048"/>
      <c r="EF24" s="2051"/>
      <c r="EG24" s="2052"/>
      <c r="EH24" s="1570"/>
      <c r="EI24" s="1570"/>
      <c r="EJ24" s="1570"/>
      <c r="EK24" s="1570"/>
      <c r="EL24" s="2048"/>
      <c r="EM24" s="2048"/>
      <c r="EN24" s="479" t="s">
        <v>683</v>
      </c>
      <c r="EO24" s="478"/>
      <c r="EP24" s="1570"/>
      <c r="EQ24" s="1570"/>
      <c r="ER24" s="1570"/>
      <c r="ES24" s="1570"/>
      <c r="ET24" s="2048"/>
      <c r="EU24" s="2048"/>
      <c r="EV24" s="2048"/>
      <c r="EW24" s="2048"/>
      <c r="EX24" s="1570"/>
      <c r="EY24" s="1570"/>
      <c r="EZ24" s="1570"/>
      <c r="FA24" s="1570"/>
      <c r="FB24" s="1570"/>
      <c r="FC24" s="1570"/>
      <c r="FD24" s="2051"/>
      <c r="FE24" s="2052"/>
      <c r="FF24" s="2051"/>
      <c r="FG24" s="2052"/>
      <c r="FH24" s="2051"/>
      <c r="FI24" s="2052"/>
      <c r="FJ24" s="2048"/>
      <c r="FK24" s="2048"/>
      <c r="FL24" s="2048"/>
      <c r="FM24" s="2048"/>
      <c r="FN24" s="2048"/>
      <c r="FO24" s="2048"/>
      <c r="FP24" s="2048"/>
      <c r="FQ24" s="2048"/>
      <c r="FR24" s="2048"/>
      <c r="FS24" s="2048"/>
      <c r="FT24" s="2048"/>
      <c r="FU24" s="2048"/>
      <c r="FV24" s="2048"/>
      <c r="FW24" s="2048"/>
      <c r="FX24" s="2048"/>
      <c r="FY24" s="2048"/>
      <c r="FZ24" s="2048"/>
      <c r="GA24" s="2048"/>
      <c r="GB24" s="2048"/>
      <c r="GC24" s="2048"/>
      <c r="GD24" s="2048"/>
      <c r="GE24" s="2048"/>
      <c r="GF24" s="2048"/>
      <c r="GG24" s="2048"/>
      <c r="GH24" s="2048"/>
      <c r="GI24" s="2048"/>
      <c r="GJ24" s="2049"/>
      <c r="GK24" s="2050"/>
      <c r="GL24" s="1570"/>
      <c r="GM24" s="1570"/>
    </row>
    <row r="25" spans="1:195" ht="12.95" hidden="1" customHeight="1" outlineLevel="1">
      <c r="A25" s="2715"/>
      <c r="B25" s="1570"/>
      <c r="C25" s="1570"/>
      <c r="D25" s="1088"/>
      <c r="E25" s="1088"/>
      <c r="F25" s="2042"/>
      <c r="G25" s="2042"/>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3"/>
      <c r="BE25" s="1704"/>
      <c r="BF25" s="500"/>
      <c r="BG25" s="433"/>
      <c r="BH25" s="432"/>
      <c r="BI25" s="467"/>
      <c r="BJ25" s="1570"/>
      <c r="BK25" s="1570"/>
      <c r="BL25" s="1570"/>
      <c r="BM25" s="1570"/>
      <c r="BN25" s="1703"/>
      <c r="BO25" s="1704"/>
      <c r="BP25" s="1570"/>
      <c r="BQ25" s="1570"/>
      <c r="BR25" s="500"/>
      <c r="BS25" s="433"/>
      <c r="BT25" s="1570"/>
      <c r="BU25" s="1570"/>
      <c r="BV25" s="500"/>
      <c r="BW25" s="433"/>
      <c r="BX25" s="500"/>
      <c r="BY25" s="433"/>
      <c r="BZ25" s="1088"/>
      <c r="CA25" s="1088"/>
      <c r="CB25" s="500"/>
      <c r="CC25" s="433"/>
      <c r="CD25" s="500"/>
      <c r="CE25" s="433"/>
      <c r="CF25" s="500"/>
      <c r="CG25" s="433"/>
      <c r="CH25" s="500"/>
      <c r="CI25" s="433"/>
      <c r="CJ25" s="2042"/>
      <c r="CK25" s="2042"/>
      <c r="CL25" s="1570"/>
      <c r="CM25" s="1570"/>
      <c r="CN25" s="500"/>
      <c r="CO25" s="433"/>
      <c r="CP25" s="1570"/>
      <c r="CQ25" s="1570"/>
      <c r="CR25" s="1570"/>
      <c r="CS25" s="1570"/>
      <c r="CT25" s="1570"/>
      <c r="CU25" s="1570"/>
      <c r="CV25" s="1813"/>
      <c r="CW25" s="1814"/>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51"/>
      <c r="EA25" s="2052"/>
      <c r="EB25" s="1088"/>
      <c r="EC25" s="1088"/>
      <c r="ED25" s="2048"/>
      <c r="EE25" s="2048"/>
      <c r="EF25" s="2051"/>
      <c r="EG25" s="2052"/>
      <c r="EH25" s="1570"/>
      <c r="EI25" s="1570"/>
      <c r="EJ25" s="1570"/>
      <c r="EK25" s="1570"/>
      <c r="EL25" s="2048"/>
      <c r="EM25" s="2048"/>
      <c r="EN25" s="432"/>
      <c r="EO25" s="433"/>
      <c r="EP25" s="1570"/>
      <c r="EQ25" s="1570"/>
      <c r="ER25" s="1570"/>
      <c r="ES25" s="1570"/>
      <c r="ET25" s="2048"/>
      <c r="EU25" s="2048"/>
      <c r="EV25" s="2048"/>
      <c r="EW25" s="2048"/>
      <c r="EX25" s="1570"/>
      <c r="EY25" s="1570"/>
      <c r="EZ25" s="1570"/>
      <c r="FA25" s="1570"/>
      <c r="FB25" s="1570"/>
      <c r="FC25" s="1570"/>
      <c r="FD25" s="2051"/>
      <c r="FE25" s="2052"/>
      <c r="FF25" s="2051"/>
      <c r="FG25" s="2052"/>
      <c r="FH25" s="2051"/>
      <c r="FI25" s="2052"/>
      <c r="FJ25" s="2048"/>
      <c r="FK25" s="2048"/>
      <c r="FL25" s="2048"/>
      <c r="FM25" s="2048"/>
      <c r="FN25" s="2048"/>
      <c r="FO25" s="2048"/>
      <c r="FP25" s="2048"/>
      <c r="FQ25" s="2048"/>
      <c r="FR25" s="2048"/>
      <c r="FS25" s="2048"/>
      <c r="FT25" s="2048"/>
      <c r="FU25" s="2048"/>
      <c r="FV25" s="2048"/>
      <c r="FW25" s="2048"/>
      <c r="FX25" s="2048"/>
      <c r="FY25" s="2048"/>
      <c r="FZ25" s="2048"/>
      <c r="GA25" s="2048"/>
      <c r="GB25" s="2048"/>
      <c r="GC25" s="2048"/>
      <c r="GD25" s="2048"/>
      <c r="GE25" s="2048"/>
      <c r="GF25" s="2048"/>
      <c r="GG25" s="2048"/>
      <c r="GH25" s="2048"/>
      <c r="GI25" s="2048"/>
      <c r="GJ25" s="2049"/>
      <c r="GK25" s="2050"/>
      <c r="GL25" s="1570"/>
      <c r="GM25" s="1570"/>
    </row>
    <row r="26" spans="1:195" ht="12.95" hidden="1" customHeight="1" outlineLevel="1">
      <c r="A26" s="2715"/>
      <c r="B26" s="1570"/>
      <c r="C26" s="1570"/>
      <c r="D26" s="1088"/>
      <c r="E26" s="1088"/>
      <c r="F26" s="2042"/>
      <c r="G26" s="2042"/>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3"/>
      <c r="BE26" s="1704"/>
      <c r="BF26" s="500"/>
      <c r="BG26" s="433"/>
      <c r="BH26" s="432"/>
      <c r="BI26" s="467"/>
      <c r="BJ26" s="1570"/>
      <c r="BK26" s="1570"/>
      <c r="BL26" s="1570"/>
      <c r="BM26" s="1570"/>
      <c r="BN26" s="1703"/>
      <c r="BO26" s="1704"/>
      <c r="BP26" s="1570"/>
      <c r="BQ26" s="1570"/>
      <c r="BR26" s="500"/>
      <c r="BS26" s="433"/>
      <c r="BT26" s="1570"/>
      <c r="BU26" s="1570"/>
      <c r="BV26" s="500"/>
      <c r="BW26" s="433"/>
      <c r="BX26" s="500"/>
      <c r="BY26" s="433"/>
      <c r="BZ26" s="1088"/>
      <c r="CA26" s="1088"/>
      <c r="CB26" s="500"/>
      <c r="CC26" s="433"/>
      <c r="CD26" s="500"/>
      <c r="CE26" s="433"/>
      <c r="CF26" s="500"/>
      <c r="CG26" s="433"/>
      <c r="CH26" s="500"/>
      <c r="CI26" s="433"/>
      <c r="CJ26" s="2042"/>
      <c r="CK26" s="2042"/>
      <c r="CL26" s="1570"/>
      <c r="CM26" s="1570"/>
      <c r="CN26" s="500"/>
      <c r="CO26" s="433"/>
      <c r="CP26" s="1570"/>
      <c r="CQ26" s="1570"/>
      <c r="CR26" s="1570"/>
      <c r="CS26" s="1570"/>
      <c r="CT26" s="1570"/>
      <c r="CU26" s="1570"/>
      <c r="CV26" s="1813"/>
      <c r="CW26" s="1814"/>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51"/>
      <c r="EA26" s="2052"/>
      <c r="EB26" s="1088"/>
      <c r="EC26" s="1088"/>
      <c r="ED26" s="2048"/>
      <c r="EE26" s="2048"/>
      <c r="EF26" s="2051"/>
      <c r="EG26" s="2052"/>
      <c r="EH26" s="1570"/>
      <c r="EI26" s="1570"/>
      <c r="EJ26" s="1570"/>
      <c r="EK26" s="1570"/>
      <c r="EL26" s="2048"/>
      <c r="EM26" s="2048"/>
      <c r="EN26" s="432"/>
      <c r="EO26" s="433"/>
      <c r="EP26" s="1570"/>
      <c r="EQ26" s="1570"/>
      <c r="ER26" s="1570"/>
      <c r="ES26" s="1570"/>
      <c r="ET26" s="2048"/>
      <c r="EU26" s="2048"/>
      <c r="EV26" s="2048"/>
      <c r="EW26" s="2048"/>
      <c r="EX26" s="1570"/>
      <c r="EY26" s="1570"/>
      <c r="EZ26" s="1570"/>
      <c r="FA26" s="1570"/>
      <c r="FB26" s="1570"/>
      <c r="FC26" s="1570"/>
      <c r="FD26" s="2051"/>
      <c r="FE26" s="2052"/>
      <c r="FF26" s="2051"/>
      <c r="FG26" s="2052"/>
      <c r="FH26" s="2051"/>
      <c r="FI26" s="2052"/>
      <c r="FJ26" s="2048"/>
      <c r="FK26" s="2048"/>
      <c r="FL26" s="2048"/>
      <c r="FM26" s="2048"/>
      <c r="FN26" s="2048"/>
      <c r="FO26" s="2048"/>
      <c r="FP26" s="2048"/>
      <c r="FQ26" s="2048"/>
      <c r="FR26" s="2048"/>
      <c r="FS26" s="2048"/>
      <c r="FT26" s="2048"/>
      <c r="FU26" s="2048"/>
      <c r="FV26" s="2048"/>
      <c r="FW26" s="2048"/>
      <c r="FX26" s="2048"/>
      <c r="FY26" s="2048"/>
      <c r="FZ26" s="2048"/>
      <c r="GA26" s="2048"/>
      <c r="GB26" s="2048"/>
      <c r="GC26" s="2048"/>
      <c r="GD26" s="2048"/>
      <c r="GE26" s="2048"/>
      <c r="GF26" s="2048"/>
      <c r="GG26" s="2048"/>
      <c r="GH26" s="2048"/>
      <c r="GI26" s="2048"/>
      <c r="GJ26" s="2049"/>
      <c r="GK26" s="2050"/>
      <c r="GL26" s="1570"/>
      <c r="GM26" s="1570"/>
    </row>
    <row r="27" spans="1:195" ht="12.95" hidden="1" customHeight="1" outlineLevel="1">
      <c r="A27" s="2715"/>
      <c r="B27" s="1570"/>
      <c r="C27" s="1570"/>
      <c r="D27" s="1088"/>
      <c r="E27" s="1088"/>
      <c r="F27" s="2042"/>
      <c r="G27" s="2042"/>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3"/>
      <c r="BE27" s="1704"/>
      <c r="BF27" s="500"/>
      <c r="BG27" s="433"/>
      <c r="BH27" s="432"/>
      <c r="BI27" s="467"/>
      <c r="BJ27" s="1570"/>
      <c r="BK27" s="1570"/>
      <c r="BL27" s="1570"/>
      <c r="BM27" s="1570"/>
      <c r="BN27" s="1703"/>
      <c r="BO27" s="1704"/>
      <c r="BP27" s="1570"/>
      <c r="BQ27" s="1570"/>
      <c r="BR27" s="500"/>
      <c r="BS27" s="433"/>
      <c r="BT27" s="1570"/>
      <c r="BU27" s="1570"/>
      <c r="BV27" s="500"/>
      <c r="BW27" s="433"/>
      <c r="BX27" s="500"/>
      <c r="BY27" s="433"/>
      <c r="BZ27" s="1088"/>
      <c r="CA27" s="1088"/>
      <c r="CB27" s="500"/>
      <c r="CC27" s="433"/>
      <c r="CD27" s="500"/>
      <c r="CE27" s="433"/>
      <c r="CF27" s="500"/>
      <c r="CG27" s="433"/>
      <c r="CH27" s="500"/>
      <c r="CI27" s="433"/>
      <c r="CJ27" s="2042"/>
      <c r="CK27" s="2042"/>
      <c r="CL27" s="1570"/>
      <c r="CM27" s="1570"/>
      <c r="CN27" s="500"/>
      <c r="CO27" s="433"/>
      <c r="CP27" s="1570"/>
      <c r="CQ27" s="1570"/>
      <c r="CR27" s="1570"/>
      <c r="CS27" s="1570"/>
      <c r="CT27" s="1570"/>
      <c r="CU27" s="1570"/>
      <c r="CV27" s="1813"/>
      <c r="CW27" s="1814"/>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51"/>
      <c r="EA27" s="2052"/>
      <c r="EB27" s="1088"/>
      <c r="EC27" s="1088"/>
      <c r="ED27" s="2048"/>
      <c r="EE27" s="2048"/>
      <c r="EF27" s="2051"/>
      <c r="EG27" s="2052"/>
      <c r="EH27" s="1570"/>
      <c r="EI27" s="1570"/>
      <c r="EJ27" s="1570"/>
      <c r="EK27" s="1570"/>
      <c r="EL27" s="2048"/>
      <c r="EM27" s="2048"/>
      <c r="EN27" s="432"/>
      <c r="EO27" s="433"/>
      <c r="EP27" s="1570"/>
      <c r="EQ27" s="1570"/>
      <c r="ER27" s="1570"/>
      <c r="ES27" s="1570"/>
      <c r="ET27" s="2048"/>
      <c r="EU27" s="2048"/>
      <c r="EV27" s="2048"/>
      <c r="EW27" s="2048"/>
      <c r="EX27" s="1570"/>
      <c r="EY27" s="1570"/>
      <c r="EZ27" s="1570"/>
      <c r="FA27" s="1570"/>
      <c r="FB27" s="1570"/>
      <c r="FC27" s="1570"/>
      <c r="FD27" s="2051"/>
      <c r="FE27" s="2052"/>
      <c r="FF27" s="2051"/>
      <c r="FG27" s="2052"/>
      <c r="FH27" s="2051"/>
      <c r="FI27" s="2052"/>
      <c r="FJ27" s="2048"/>
      <c r="FK27" s="2048"/>
      <c r="FL27" s="2048"/>
      <c r="FM27" s="2048"/>
      <c r="FN27" s="2048"/>
      <c r="FO27" s="2048"/>
      <c r="FP27" s="2048"/>
      <c r="FQ27" s="2048"/>
      <c r="FR27" s="2048"/>
      <c r="FS27" s="2048"/>
      <c r="FT27" s="2048"/>
      <c r="FU27" s="2048"/>
      <c r="FV27" s="2048"/>
      <c r="FW27" s="2048"/>
      <c r="FX27" s="2048"/>
      <c r="FY27" s="2048"/>
      <c r="FZ27" s="2048"/>
      <c r="GA27" s="2048"/>
      <c r="GB27" s="2048"/>
      <c r="GC27" s="2048"/>
      <c r="GD27" s="2048"/>
      <c r="GE27" s="2048"/>
      <c r="GF27" s="2048"/>
      <c r="GG27" s="2048"/>
      <c r="GH27" s="2048"/>
      <c r="GI27" s="2048"/>
      <c r="GJ27" s="2049"/>
      <c r="GK27" s="2050"/>
      <c r="GL27" s="1570"/>
      <c r="GM27" s="1570"/>
    </row>
    <row r="28" spans="1:195" ht="12.95" hidden="1" customHeight="1" outlineLevel="1">
      <c r="A28" s="2716"/>
      <c r="B28" s="1570"/>
      <c r="C28" s="1570"/>
      <c r="D28" s="1089"/>
      <c r="E28" s="1089"/>
      <c r="F28" s="2042"/>
      <c r="G28" s="2042"/>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3"/>
      <c r="BE28" s="1704"/>
      <c r="BF28" s="503"/>
      <c r="BG28" s="483"/>
      <c r="BH28" s="482"/>
      <c r="BI28" s="488"/>
      <c r="BJ28" s="1570"/>
      <c r="BK28" s="1570"/>
      <c r="BL28" s="1570"/>
      <c r="BM28" s="1570"/>
      <c r="BN28" s="1703"/>
      <c r="BO28" s="1704"/>
      <c r="BP28" s="1570"/>
      <c r="BQ28" s="1570"/>
      <c r="BR28" s="503"/>
      <c r="BS28" s="483"/>
      <c r="BT28" s="1570"/>
      <c r="BU28" s="1570"/>
      <c r="BV28" s="503"/>
      <c r="BW28" s="483"/>
      <c r="BX28" s="503"/>
      <c r="BY28" s="483"/>
      <c r="BZ28" s="1089"/>
      <c r="CA28" s="1089"/>
      <c r="CB28" s="503"/>
      <c r="CC28" s="483"/>
      <c r="CD28" s="503"/>
      <c r="CE28" s="483"/>
      <c r="CF28" s="503"/>
      <c r="CG28" s="483"/>
      <c r="CH28" s="503"/>
      <c r="CI28" s="483"/>
      <c r="CJ28" s="2042"/>
      <c r="CK28" s="2042"/>
      <c r="CL28" s="1570"/>
      <c r="CM28" s="1570"/>
      <c r="CN28" s="503"/>
      <c r="CO28" s="483"/>
      <c r="CP28" s="1570"/>
      <c r="CQ28" s="1570"/>
      <c r="CR28" s="1570"/>
      <c r="CS28" s="1570"/>
      <c r="CT28" s="1570"/>
      <c r="CU28" s="1570"/>
      <c r="CV28" s="1813"/>
      <c r="CW28" s="1814"/>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51"/>
      <c r="EA28" s="2052"/>
      <c r="EB28" s="1089"/>
      <c r="EC28" s="1089"/>
      <c r="ED28" s="2048"/>
      <c r="EE28" s="2048"/>
      <c r="EF28" s="2051"/>
      <c r="EG28" s="2052"/>
      <c r="EH28" s="1570"/>
      <c r="EI28" s="1570"/>
      <c r="EJ28" s="1570"/>
      <c r="EK28" s="1570"/>
      <c r="EL28" s="2048"/>
      <c r="EM28" s="2048"/>
      <c r="EN28" s="482"/>
      <c r="EO28" s="483"/>
      <c r="EP28" s="1570"/>
      <c r="EQ28" s="1570"/>
      <c r="ER28" s="1570"/>
      <c r="ES28" s="1570"/>
      <c r="ET28" s="2048"/>
      <c r="EU28" s="2048"/>
      <c r="EV28" s="2048"/>
      <c r="EW28" s="2048"/>
      <c r="EX28" s="1570"/>
      <c r="EY28" s="1570"/>
      <c r="EZ28" s="1570"/>
      <c r="FA28" s="1570"/>
      <c r="FB28" s="1570"/>
      <c r="FC28" s="1570"/>
      <c r="FD28" s="2051"/>
      <c r="FE28" s="2052"/>
      <c r="FF28" s="2051"/>
      <c r="FG28" s="2052"/>
      <c r="FH28" s="2051"/>
      <c r="FI28" s="2052"/>
      <c r="FJ28" s="2048"/>
      <c r="FK28" s="2048"/>
      <c r="FL28" s="2048"/>
      <c r="FM28" s="2048"/>
      <c r="FN28" s="2048"/>
      <c r="FO28" s="2048"/>
      <c r="FP28" s="2048"/>
      <c r="FQ28" s="2048"/>
      <c r="FR28" s="2048"/>
      <c r="FS28" s="2048"/>
      <c r="FT28" s="2048"/>
      <c r="FU28" s="2048"/>
      <c r="FV28" s="2048"/>
      <c r="FW28" s="2048"/>
      <c r="FX28" s="2048"/>
      <c r="FY28" s="2048"/>
      <c r="FZ28" s="2048"/>
      <c r="GA28" s="2048"/>
      <c r="GB28" s="2048"/>
      <c r="GC28" s="2048"/>
      <c r="GD28" s="2048"/>
      <c r="GE28" s="2048"/>
      <c r="GF28" s="2048"/>
      <c r="GG28" s="2048"/>
      <c r="GH28" s="2048"/>
      <c r="GI28" s="2048"/>
      <c r="GJ28" s="2049"/>
      <c r="GK28" s="2050"/>
      <c r="GL28" s="1570"/>
      <c r="GM28" s="1570"/>
    </row>
    <row r="29" spans="1:195" ht="12.95" hidden="1" customHeight="1" outlineLevel="1">
      <c r="A29" s="2714">
        <v>43870</v>
      </c>
      <c r="B29" s="490"/>
      <c r="C29" s="490"/>
      <c r="D29" s="1092"/>
      <c r="E29" s="1092"/>
      <c r="F29" s="2157"/>
      <c r="G29" s="2157"/>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698"/>
      <c r="BE29" s="1699"/>
      <c r="BF29" s="447"/>
      <c r="BG29" s="428"/>
      <c r="BH29" s="474"/>
      <c r="BI29" s="437"/>
      <c r="BJ29" s="490"/>
      <c r="BK29" s="490"/>
      <c r="BL29" s="490"/>
      <c r="BM29" s="490"/>
      <c r="BN29" s="2078"/>
      <c r="BO29" s="2079"/>
      <c r="BP29" s="490"/>
      <c r="BQ29" s="490"/>
      <c r="BR29" s="447"/>
      <c r="BS29" s="428"/>
      <c r="BT29" s="490"/>
      <c r="BU29" s="490"/>
      <c r="BV29" s="447"/>
      <c r="BW29" s="428"/>
      <c r="BX29" s="447"/>
      <c r="BY29" s="428"/>
      <c r="BZ29" s="1083"/>
      <c r="CA29" s="1083"/>
      <c r="CB29" s="447"/>
      <c r="CC29" s="428"/>
      <c r="CD29" s="447"/>
      <c r="CE29" s="428"/>
      <c r="CF29" s="447"/>
      <c r="CG29" s="428"/>
      <c r="CH29" s="447"/>
      <c r="CI29" s="428"/>
      <c r="CJ29" s="2018"/>
      <c r="CK29" s="2018"/>
      <c r="CL29" s="490"/>
      <c r="CM29" s="490"/>
      <c r="CN29" s="447"/>
      <c r="CO29" s="428"/>
      <c r="CP29" s="490"/>
      <c r="CQ29" s="490"/>
      <c r="CR29" s="490"/>
      <c r="CS29" s="490"/>
      <c r="CT29" s="490"/>
      <c r="CU29" s="490"/>
      <c r="CV29" s="1811"/>
      <c r="CW29" s="1812"/>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51"/>
      <c r="EA29" s="2052"/>
      <c r="EB29" s="1083"/>
      <c r="EC29" s="1083"/>
      <c r="ED29" s="2048"/>
      <c r="EE29" s="2048"/>
      <c r="EF29" s="2051"/>
      <c r="EG29" s="2052"/>
      <c r="EH29" s="490"/>
      <c r="EI29" s="490"/>
      <c r="EJ29" s="490"/>
      <c r="EK29" s="490"/>
      <c r="EL29" s="2048"/>
      <c r="EM29" s="2048"/>
      <c r="EN29" s="443" t="s">
        <v>683</v>
      </c>
      <c r="EO29" s="437"/>
      <c r="EP29" s="490"/>
      <c r="EQ29" s="490"/>
      <c r="ER29" s="490"/>
      <c r="ES29" s="490"/>
      <c r="ET29" s="2048"/>
      <c r="EU29" s="2048"/>
      <c r="EV29" s="2048"/>
      <c r="EW29" s="2048"/>
      <c r="EX29" s="490"/>
      <c r="EY29" s="490"/>
      <c r="EZ29" s="490"/>
      <c r="FA29" s="490"/>
      <c r="FB29" s="490"/>
      <c r="FC29" s="490"/>
      <c r="FD29" s="2051"/>
      <c r="FE29" s="2052"/>
      <c r="FF29" s="2051"/>
      <c r="FG29" s="2052"/>
      <c r="FH29" s="2051"/>
      <c r="FI29" s="2052"/>
      <c r="FJ29" s="2048"/>
      <c r="FK29" s="2048"/>
      <c r="FL29" s="2048"/>
      <c r="FM29" s="2048"/>
      <c r="FN29" s="2048"/>
      <c r="FO29" s="2048"/>
      <c r="FP29" s="2048"/>
      <c r="FQ29" s="2048"/>
      <c r="FR29" s="2048"/>
      <c r="FS29" s="2048"/>
      <c r="FT29" s="2048"/>
      <c r="FU29" s="2048"/>
      <c r="FV29" s="2048"/>
      <c r="FW29" s="2048"/>
      <c r="FX29" s="2048"/>
      <c r="FY29" s="2048"/>
      <c r="FZ29" s="2048"/>
      <c r="GA29" s="2048"/>
      <c r="GB29" s="2048"/>
      <c r="GC29" s="2048"/>
      <c r="GD29" s="2048"/>
      <c r="GE29" s="2048"/>
      <c r="GF29" s="2048"/>
      <c r="GG29" s="2048"/>
      <c r="GH29" s="2048"/>
      <c r="GI29" s="2048"/>
      <c r="GJ29" s="2049"/>
      <c r="GK29" s="2050"/>
      <c r="GL29" s="490"/>
      <c r="GM29" s="490"/>
    </row>
    <row r="30" spans="1:195" ht="12.95" hidden="1" customHeight="1" outlineLevel="1">
      <c r="A30" s="2715"/>
      <c r="B30" s="490"/>
      <c r="C30" s="490"/>
      <c r="D30" s="1084"/>
      <c r="E30" s="1084"/>
      <c r="F30" s="2157"/>
      <c r="G30" s="2157"/>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698"/>
      <c r="BE30" s="1699"/>
      <c r="BF30" s="429"/>
      <c r="BG30" s="430"/>
      <c r="BH30" s="431"/>
      <c r="BI30" s="430"/>
      <c r="BJ30" s="490"/>
      <c r="BK30" s="490"/>
      <c r="BL30" s="490"/>
      <c r="BM30" s="490"/>
      <c r="BN30" s="2078"/>
      <c r="BO30" s="2079"/>
      <c r="BP30" s="490"/>
      <c r="BQ30" s="490"/>
      <c r="BR30" s="429"/>
      <c r="BS30" s="430"/>
      <c r="BT30" s="490"/>
      <c r="BU30" s="490"/>
      <c r="BV30" s="429"/>
      <c r="BW30" s="430"/>
      <c r="BX30" s="429"/>
      <c r="BY30" s="430"/>
      <c r="BZ30" s="1084"/>
      <c r="CA30" s="1084"/>
      <c r="CB30" s="429"/>
      <c r="CC30" s="430"/>
      <c r="CD30" s="429"/>
      <c r="CE30" s="430"/>
      <c r="CF30" s="429"/>
      <c r="CG30" s="430"/>
      <c r="CH30" s="429"/>
      <c r="CI30" s="430"/>
      <c r="CJ30" s="2018"/>
      <c r="CK30" s="2018"/>
      <c r="CL30" s="490"/>
      <c r="CM30" s="490"/>
      <c r="CN30" s="429"/>
      <c r="CO30" s="430"/>
      <c r="CP30" s="490"/>
      <c r="CQ30" s="490"/>
      <c r="CR30" s="490"/>
      <c r="CS30" s="490"/>
      <c r="CT30" s="490"/>
      <c r="CU30" s="490"/>
      <c r="CV30" s="1811"/>
      <c r="CW30" s="1812"/>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51"/>
      <c r="EA30" s="2052"/>
      <c r="EB30" s="1084"/>
      <c r="EC30" s="1084"/>
      <c r="ED30" s="2048"/>
      <c r="EE30" s="2048"/>
      <c r="EF30" s="2051"/>
      <c r="EG30" s="2052"/>
      <c r="EH30" s="490"/>
      <c r="EI30" s="490"/>
      <c r="EJ30" s="490"/>
      <c r="EK30" s="490"/>
      <c r="EL30" s="2048"/>
      <c r="EM30" s="2048"/>
      <c r="EN30" s="431"/>
      <c r="EO30" s="430"/>
      <c r="EP30" s="490"/>
      <c r="EQ30" s="490"/>
      <c r="ER30" s="490"/>
      <c r="ES30" s="490"/>
      <c r="ET30" s="2048"/>
      <c r="EU30" s="2048"/>
      <c r="EV30" s="2048"/>
      <c r="EW30" s="2048"/>
      <c r="EX30" s="490"/>
      <c r="EY30" s="490"/>
      <c r="EZ30" s="490"/>
      <c r="FA30" s="490"/>
      <c r="FB30" s="490"/>
      <c r="FC30" s="490"/>
      <c r="FD30" s="2051"/>
      <c r="FE30" s="2052"/>
      <c r="FF30" s="2051"/>
      <c r="FG30" s="2052"/>
      <c r="FH30" s="2051"/>
      <c r="FI30" s="2052"/>
      <c r="FJ30" s="2048"/>
      <c r="FK30" s="2048"/>
      <c r="FL30" s="2048"/>
      <c r="FM30" s="2048"/>
      <c r="FN30" s="2048"/>
      <c r="FO30" s="2048"/>
      <c r="FP30" s="2048"/>
      <c r="FQ30" s="2048"/>
      <c r="FR30" s="2048"/>
      <c r="FS30" s="2048"/>
      <c r="FT30" s="2048"/>
      <c r="FU30" s="2048"/>
      <c r="FV30" s="2048"/>
      <c r="FW30" s="2048"/>
      <c r="FX30" s="2048"/>
      <c r="FY30" s="2048"/>
      <c r="FZ30" s="2048"/>
      <c r="GA30" s="2048"/>
      <c r="GB30" s="2048"/>
      <c r="GC30" s="2048"/>
      <c r="GD30" s="2048"/>
      <c r="GE30" s="2048"/>
      <c r="GF30" s="2048"/>
      <c r="GG30" s="2048"/>
      <c r="GH30" s="2048"/>
      <c r="GI30" s="2048"/>
      <c r="GJ30" s="2049"/>
      <c r="GK30" s="2050"/>
      <c r="GL30" s="490"/>
      <c r="GM30" s="490"/>
    </row>
    <row r="31" spans="1:195" ht="12.95" hidden="1" customHeight="1" outlineLevel="1">
      <c r="A31" s="2715"/>
      <c r="B31" s="490"/>
      <c r="C31" s="490"/>
      <c r="D31" s="1084"/>
      <c r="E31" s="1084"/>
      <c r="F31" s="2157"/>
      <c r="G31" s="2157"/>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698"/>
      <c r="BE31" s="1699"/>
      <c r="BF31" s="429"/>
      <c r="BG31" s="430"/>
      <c r="BH31" s="431"/>
      <c r="BI31" s="430"/>
      <c r="BJ31" s="490"/>
      <c r="BK31" s="490"/>
      <c r="BL31" s="490"/>
      <c r="BM31" s="490"/>
      <c r="BN31" s="2078"/>
      <c r="BO31" s="2079"/>
      <c r="BP31" s="490"/>
      <c r="BQ31" s="490"/>
      <c r="BR31" s="429"/>
      <c r="BS31" s="430"/>
      <c r="BT31" s="490"/>
      <c r="BU31" s="490"/>
      <c r="BV31" s="429"/>
      <c r="BW31" s="430"/>
      <c r="BX31" s="429"/>
      <c r="BY31" s="430"/>
      <c r="BZ31" s="1084"/>
      <c r="CA31" s="1084"/>
      <c r="CB31" s="429"/>
      <c r="CC31" s="430"/>
      <c r="CD31" s="429"/>
      <c r="CE31" s="430"/>
      <c r="CF31" s="429"/>
      <c r="CG31" s="430"/>
      <c r="CH31" s="429"/>
      <c r="CI31" s="430"/>
      <c r="CJ31" s="2018"/>
      <c r="CK31" s="2018"/>
      <c r="CL31" s="490"/>
      <c r="CM31" s="490"/>
      <c r="CN31" s="429"/>
      <c r="CO31" s="430"/>
      <c r="CP31" s="490"/>
      <c r="CQ31" s="490"/>
      <c r="CR31" s="490"/>
      <c r="CS31" s="490"/>
      <c r="CT31" s="490"/>
      <c r="CU31" s="490"/>
      <c r="CV31" s="1811"/>
      <c r="CW31" s="1812"/>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51"/>
      <c r="EA31" s="2052"/>
      <c r="EB31" s="1084"/>
      <c r="EC31" s="1084"/>
      <c r="ED31" s="2048"/>
      <c r="EE31" s="2048"/>
      <c r="EF31" s="2051"/>
      <c r="EG31" s="2052"/>
      <c r="EH31" s="490"/>
      <c r="EI31" s="490"/>
      <c r="EJ31" s="490"/>
      <c r="EK31" s="490"/>
      <c r="EL31" s="2048"/>
      <c r="EM31" s="2048"/>
      <c r="EN31" s="431"/>
      <c r="EO31" s="430"/>
      <c r="EP31" s="490"/>
      <c r="EQ31" s="490"/>
      <c r="ER31" s="490"/>
      <c r="ES31" s="490"/>
      <c r="ET31" s="2048"/>
      <c r="EU31" s="2048"/>
      <c r="EV31" s="2048"/>
      <c r="EW31" s="2048"/>
      <c r="EX31" s="490"/>
      <c r="EY31" s="490"/>
      <c r="EZ31" s="490"/>
      <c r="FA31" s="490"/>
      <c r="FB31" s="490"/>
      <c r="FC31" s="490"/>
      <c r="FD31" s="2051"/>
      <c r="FE31" s="2052"/>
      <c r="FF31" s="2051"/>
      <c r="FG31" s="2052"/>
      <c r="FH31" s="2051"/>
      <c r="FI31" s="2052"/>
      <c r="FJ31" s="2048"/>
      <c r="FK31" s="2048"/>
      <c r="FL31" s="2048"/>
      <c r="FM31" s="2048"/>
      <c r="FN31" s="2048"/>
      <c r="FO31" s="2048"/>
      <c r="FP31" s="2048"/>
      <c r="FQ31" s="2048"/>
      <c r="FR31" s="2048"/>
      <c r="FS31" s="2048"/>
      <c r="FT31" s="2048"/>
      <c r="FU31" s="2048"/>
      <c r="FV31" s="2048"/>
      <c r="FW31" s="2048"/>
      <c r="FX31" s="2048"/>
      <c r="FY31" s="2048"/>
      <c r="FZ31" s="2048"/>
      <c r="GA31" s="2048"/>
      <c r="GB31" s="2048"/>
      <c r="GC31" s="2048"/>
      <c r="GD31" s="2048"/>
      <c r="GE31" s="2048"/>
      <c r="GF31" s="2048"/>
      <c r="GG31" s="2048"/>
      <c r="GH31" s="2048"/>
      <c r="GI31" s="2048"/>
      <c r="GJ31" s="2049"/>
      <c r="GK31" s="2050"/>
      <c r="GL31" s="490"/>
      <c r="GM31" s="490"/>
    </row>
    <row r="32" spans="1:195" ht="12.95" hidden="1" customHeight="1" outlineLevel="1">
      <c r="A32" s="2715"/>
      <c r="B32" s="490"/>
      <c r="C32" s="490"/>
      <c r="D32" s="1084"/>
      <c r="E32" s="1084"/>
      <c r="F32" s="2157"/>
      <c r="G32" s="2157"/>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698"/>
      <c r="BE32" s="1699"/>
      <c r="BF32" s="429"/>
      <c r="BG32" s="430"/>
      <c r="BH32" s="431"/>
      <c r="BI32" s="430"/>
      <c r="BJ32" s="490"/>
      <c r="BK32" s="490"/>
      <c r="BL32" s="490"/>
      <c r="BM32" s="490"/>
      <c r="BN32" s="2078"/>
      <c r="BO32" s="2079"/>
      <c r="BP32" s="490"/>
      <c r="BQ32" s="490"/>
      <c r="BR32" s="429"/>
      <c r="BS32" s="430"/>
      <c r="BT32" s="490"/>
      <c r="BU32" s="490"/>
      <c r="BV32" s="429"/>
      <c r="BW32" s="430"/>
      <c r="BX32" s="429"/>
      <c r="BY32" s="430"/>
      <c r="BZ32" s="1084"/>
      <c r="CA32" s="1084"/>
      <c r="CB32" s="429"/>
      <c r="CC32" s="430"/>
      <c r="CD32" s="429"/>
      <c r="CE32" s="430"/>
      <c r="CF32" s="429"/>
      <c r="CG32" s="430"/>
      <c r="CH32" s="429"/>
      <c r="CI32" s="430"/>
      <c r="CJ32" s="2018"/>
      <c r="CK32" s="2018"/>
      <c r="CL32" s="490"/>
      <c r="CM32" s="490"/>
      <c r="CN32" s="429"/>
      <c r="CO32" s="430"/>
      <c r="CP32" s="490"/>
      <c r="CQ32" s="490"/>
      <c r="CR32" s="490"/>
      <c r="CS32" s="490"/>
      <c r="CT32" s="490"/>
      <c r="CU32" s="490"/>
      <c r="CV32" s="1811"/>
      <c r="CW32" s="1812"/>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51"/>
      <c r="EA32" s="2052"/>
      <c r="EB32" s="1084"/>
      <c r="EC32" s="1084"/>
      <c r="ED32" s="2048"/>
      <c r="EE32" s="2048"/>
      <c r="EF32" s="2051"/>
      <c r="EG32" s="2052"/>
      <c r="EH32" s="490"/>
      <c r="EI32" s="490"/>
      <c r="EJ32" s="490"/>
      <c r="EK32" s="490"/>
      <c r="EL32" s="2048"/>
      <c r="EM32" s="2048"/>
      <c r="EN32" s="431"/>
      <c r="EO32" s="430"/>
      <c r="EP32" s="490"/>
      <c r="EQ32" s="490"/>
      <c r="ER32" s="490"/>
      <c r="ES32" s="490"/>
      <c r="ET32" s="2048"/>
      <c r="EU32" s="2048"/>
      <c r="EV32" s="2048"/>
      <c r="EW32" s="2048"/>
      <c r="EX32" s="490"/>
      <c r="EY32" s="490"/>
      <c r="EZ32" s="490"/>
      <c r="FA32" s="490"/>
      <c r="FB32" s="490"/>
      <c r="FC32" s="490"/>
      <c r="FD32" s="2051"/>
      <c r="FE32" s="2052"/>
      <c r="FF32" s="2051"/>
      <c r="FG32" s="2052"/>
      <c r="FH32" s="2051"/>
      <c r="FI32" s="2052"/>
      <c r="FJ32" s="2048"/>
      <c r="FK32" s="2048"/>
      <c r="FL32" s="2048"/>
      <c r="FM32" s="2048"/>
      <c r="FN32" s="2048"/>
      <c r="FO32" s="2048"/>
      <c r="FP32" s="2048"/>
      <c r="FQ32" s="2048"/>
      <c r="FR32" s="2048"/>
      <c r="FS32" s="2048"/>
      <c r="FT32" s="2048"/>
      <c r="FU32" s="2048"/>
      <c r="FV32" s="2048"/>
      <c r="FW32" s="2048"/>
      <c r="FX32" s="2048"/>
      <c r="FY32" s="2048"/>
      <c r="FZ32" s="2048"/>
      <c r="GA32" s="2048"/>
      <c r="GB32" s="2048"/>
      <c r="GC32" s="2048"/>
      <c r="GD32" s="2048"/>
      <c r="GE32" s="2048"/>
      <c r="GF32" s="2048"/>
      <c r="GG32" s="2048"/>
      <c r="GH32" s="2048"/>
      <c r="GI32" s="2048"/>
      <c r="GJ32" s="2049"/>
      <c r="GK32" s="2050"/>
      <c r="GL32" s="490"/>
      <c r="GM32" s="490"/>
    </row>
    <row r="33" spans="1:195" ht="12.95" hidden="1" customHeight="1" outlineLevel="1">
      <c r="A33" s="2716"/>
      <c r="B33" s="490"/>
      <c r="C33" s="490"/>
      <c r="D33" s="1090"/>
      <c r="E33" s="1090"/>
      <c r="F33" s="2157"/>
      <c r="G33" s="2157"/>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698"/>
      <c r="BE33" s="1699"/>
      <c r="BF33" s="448"/>
      <c r="BG33" s="427"/>
      <c r="BH33" s="470"/>
      <c r="BI33" s="472"/>
      <c r="BJ33" s="490"/>
      <c r="BK33" s="490"/>
      <c r="BL33" s="490"/>
      <c r="BM33" s="490"/>
      <c r="BN33" s="2078"/>
      <c r="BO33" s="2079"/>
      <c r="BP33" s="490"/>
      <c r="BQ33" s="490"/>
      <c r="BR33" s="448"/>
      <c r="BS33" s="427"/>
      <c r="BT33" s="490"/>
      <c r="BU33" s="490"/>
      <c r="BV33" s="448"/>
      <c r="BW33" s="427"/>
      <c r="BX33" s="448"/>
      <c r="BY33" s="427"/>
      <c r="BZ33" s="1085"/>
      <c r="CA33" s="1085"/>
      <c r="CB33" s="448"/>
      <c r="CC33" s="427"/>
      <c r="CD33" s="501"/>
      <c r="CE33" s="472"/>
      <c r="CF33" s="501"/>
      <c r="CG33" s="472"/>
      <c r="CH33" s="448"/>
      <c r="CI33" s="427"/>
      <c r="CJ33" s="2018"/>
      <c r="CK33" s="2018"/>
      <c r="CL33" s="490"/>
      <c r="CM33" s="490"/>
      <c r="CN33" s="448"/>
      <c r="CO33" s="427"/>
      <c r="CP33" s="490"/>
      <c r="CQ33" s="490"/>
      <c r="CR33" s="490"/>
      <c r="CS33" s="490"/>
      <c r="CT33" s="490"/>
      <c r="CU33" s="490"/>
      <c r="CV33" s="1811"/>
      <c r="CW33" s="1812"/>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51"/>
      <c r="EA33" s="2052"/>
      <c r="EB33" s="1090"/>
      <c r="EC33" s="1090"/>
      <c r="ED33" s="2048"/>
      <c r="EE33" s="2048"/>
      <c r="EF33" s="2051"/>
      <c r="EG33" s="2052"/>
      <c r="EH33" s="490"/>
      <c r="EI33" s="490"/>
      <c r="EJ33" s="490"/>
      <c r="EK33" s="490"/>
      <c r="EL33" s="2048"/>
      <c r="EM33" s="2048"/>
      <c r="EN33" s="470"/>
      <c r="EO33" s="472"/>
      <c r="EP33" s="490"/>
      <c r="EQ33" s="490"/>
      <c r="ER33" s="490"/>
      <c r="ES33" s="490"/>
      <c r="ET33" s="2048"/>
      <c r="EU33" s="2048"/>
      <c r="EV33" s="2048"/>
      <c r="EW33" s="2048"/>
      <c r="EX33" s="490"/>
      <c r="EY33" s="490"/>
      <c r="EZ33" s="490"/>
      <c r="FA33" s="490"/>
      <c r="FB33" s="490"/>
      <c r="FC33" s="490"/>
      <c r="FD33" s="2051"/>
      <c r="FE33" s="2052"/>
      <c r="FF33" s="2051"/>
      <c r="FG33" s="2052"/>
      <c r="FH33" s="2051"/>
      <c r="FI33" s="2052"/>
      <c r="FJ33" s="2048"/>
      <c r="FK33" s="2048"/>
      <c r="FL33" s="2048"/>
      <c r="FM33" s="2048"/>
      <c r="FN33" s="2048"/>
      <c r="FO33" s="2048"/>
      <c r="FP33" s="2048"/>
      <c r="FQ33" s="2048"/>
      <c r="FR33" s="2048"/>
      <c r="FS33" s="2048"/>
      <c r="FT33" s="2048"/>
      <c r="FU33" s="2048"/>
      <c r="FV33" s="2048"/>
      <c r="FW33" s="2048"/>
      <c r="FX33" s="2048"/>
      <c r="FY33" s="2048"/>
      <c r="FZ33" s="2048"/>
      <c r="GA33" s="2048"/>
      <c r="GB33" s="2048"/>
      <c r="GC33" s="2048"/>
      <c r="GD33" s="2048"/>
      <c r="GE33" s="2048"/>
      <c r="GF33" s="2048"/>
      <c r="GG33" s="2048"/>
      <c r="GH33" s="2048"/>
      <c r="GI33" s="2048"/>
      <c r="GJ33" s="2049"/>
      <c r="GK33" s="2050"/>
      <c r="GL33" s="490"/>
      <c r="GM33" s="490"/>
    </row>
    <row r="34" spans="1:195" ht="12.95" hidden="1" customHeight="1" outlineLevel="1">
      <c r="A34" s="2714">
        <v>43884</v>
      </c>
      <c r="B34" s="1570"/>
      <c r="C34" s="1570"/>
      <c r="D34" s="1087"/>
      <c r="E34" s="1087"/>
      <c r="F34" s="2042"/>
      <c r="G34" s="2042"/>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3"/>
      <c r="BE34" s="1704"/>
      <c r="BF34" s="502"/>
      <c r="BG34" s="478"/>
      <c r="BH34" s="479"/>
      <c r="BI34" s="481"/>
      <c r="BJ34" s="1570"/>
      <c r="BK34" s="1570"/>
      <c r="BL34" s="1570"/>
      <c r="BM34" s="1570"/>
      <c r="BN34" s="1703"/>
      <c r="BO34" s="1704"/>
      <c r="BP34" s="1570"/>
      <c r="BQ34" s="1570"/>
      <c r="BR34" s="502"/>
      <c r="BS34" s="478"/>
      <c r="BT34" s="1570"/>
      <c r="BU34" s="1570"/>
      <c r="BV34" s="502"/>
      <c r="BW34" s="478"/>
      <c r="BX34" s="502"/>
      <c r="BY34" s="478"/>
      <c r="BZ34" s="1087"/>
      <c r="CA34" s="1087"/>
      <c r="CB34" s="502"/>
      <c r="CC34" s="478"/>
      <c r="CD34" s="502"/>
      <c r="CE34" s="478"/>
      <c r="CF34" s="502"/>
      <c r="CG34" s="478"/>
      <c r="CH34" s="502"/>
      <c r="CI34" s="478"/>
      <c r="CJ34" s="2042"/>
      <c r="CK34" s="2042"/>
      <c r="CL34" s="1570"/>
      <c r="CM34" s="1570"/>
      <c r="CN34" s="502"/>
      <c r="CO34" s="478"/>
      <c r="CP34" s="1570"/>
      <c r="CQ34" s="1570"/>
      <c r="CR34" s="1570"/>
      <c r="CS34" s="1570"/>
      <c r="CT34" s="1570"/>
      <c r="CU34" s="1570"/>
      <c r="CV34" s="1813"/>
      <c r="CW34" s="1814"/>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51"/>
      <c r="EA34" s="2052"/>
      <c r="EB34" s="1087"/>
      <c r="EC34" s="1087"/>
      <c r="ED34" s="2048"/>
      <c r="EE34" s="2048"/>
      <c r="EF34" s="2051"/>
      <c r="EG34" s="2052"/>
      <c r="EH34" s="1570"/>
      <c r="EI34" s="1570"/>
      <c r="EJ34" s="1570"/>
      <c r="EK34" s="1570"/>
      <c r="EL34" s="2048"/>
      <c r="EM34" s="2048"/>
      <c r="EN34" s="479" t="s">
        <v>683</v>
      </c>
      <c r="EO34" s="478"/>
      <c r="EP34" s="1570"/>
      <c r="EQ34" s="1570"/>
      <c r="ER34" s="1570"/>
      <c r="ES34" s="1570"/>
      <c r="ET34" s="2048"/>
      <c r="EU34" s="2048"/>
      <c r="EV34" s="2048"/>
      <c r="EW34" s="2048"/>
      <c r="EX34" s="1570"/>
      <c r="EY34" s="1570"/>
      <c r="EZ34" s="1570"/>
      <c r="FA34" s="1570"/>
      <c r="FB34" s="1570"/>
      <c r="FC34" s="1570"/>
      <c r="FD34" s="2051"/>
      <c r="FE34" s="2052"/>
      <c r="FF34" s="2051"/>
      <c r="FG34" s="2052"/>
      <c r="FH34" s="2051"/>
      <c r="FI34" s="2052"/>
      <c r="FJ34" s="2048"/>
      <c r="FK34" s="2048"/>
      <c r="FL34" s="2048"/>
      <c r="FM34" s="2048"/>
      <c r="FN34" s="2048"/>
      <c r="FO34" s="2048"/>
      <c r="FP34" s="2048"/>
      <c r="FQ34" s="2048"/>
      <c r="FR34" s="2048"/>
      <c r="FS34" s="2048"/>
      <c r="FT34" s="2048"/>
      <c r="FU34" s="2048"/>
      <c r="FV34" s="2048"/>
      <c r="FW34" s="2048"/>
      <c r="FX34" s="2048"/>
      <c r="FY34" s="2048"/>
      <c r="FZ34" s="2048"/>
      <c r="GA34" s="2048"/>
      <c r="GB34" s="2048"/>
      <c r="GC34" s="2048"/>
      <c r="GD34" s="2048"/>
      <c r="GE34" s="2048"/>
      <c r="GF34" s="2048"/>
      <c r="GG34" s="2048"/>
      <c r="GH34" s="2048"/>
      <c r="GI34" s="2048"/>
      <c r="GJ34" s="2049"/>
      <c r="GK34" s="2050"/>
      <c r="GL34" s="1570"/>
      <c r="GM34" s="1570"/>
    </row>
    <row r="35" spans="1:195" ht="12.95" hidden="1" customHeight="1" outlineLevel="1">
      <c r="A35" s="2715"/>
      <c r="B35" s="1570"/>
      <c r="C35" s="1570"/>
      <c r="D35" s="1088"/>
      <c r="E35" s="1088"/>
      <c r="F35" s="2042"/>
      <c r="G35" s="2042"/>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3"/>
      <c r="BE35" s="1704"/>
      <c r="BF35" s="500"/>
      <c r="BG35" s="433"/>
      <c r="BH35" s="432"/>
      <c r="BI35" s="467"/>
      <c r="BJ35" s="1570"/>
      <c r="BK35" s="1570"/>
      <c r="BL35" s="1570"/>
      <c r="BM35" s="1570"/>
      <c r="BN35" s="1703"/>
      <c r="BO35" s="1704"/>
      <c r="BP35" s="1570"/>
      <c r="BQ35" s="1570"/>
      <c r="BR35" s="500"/>
      <c r="BS35" s="433"/>
      <c r="BT35" s="1570"/>
      <c r="BU35" s="1570"/>
      <c r="BV35" s="500"/>
      <c r="BW35" s="433"/>
      <c r="BX35" s="500"/>
      <c r="BY35" s="433"/>
      <c r="BZ35" s="1088"/>
      <c r="CA35" s="1088"/>
      <c r="CB35" s="500"/>
      <c r="CC35" s="433"/>
      <c r="CD35" s="500"/>
      <c r="CE35" s="433"/>
      <c r="CF35" s="500"/>
      <c r="CG35" s="433"/>
      <c r="CH35" s="500"/>
      <c r="CI35" s="433"/>
      <c r="CJ35" s="2042"/>
      <c r="CK35" s="2042"/>
      <c r="CL35" s="1570"/>
      <c r="CM35" s="1570"/>
      <c r="CN35" s="500"/>
      <c r="CO35" s="433"/>
      <c r="CP35" s="1570"/>
      <c r="CQ35" s="1570"/>
      <c r="CR35" s="1570"/>
      <c r="CS35" s="1570"/>
      <c r="CT35" s="1570"/>
      <c r="CU35" s="1570"/>
      <c r="CV35" s="1813"/>
      <c r="CW35" s="1814"/>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51"/>
      <c r="EA35" s="2052"/>
      <c r="EB35" s="1088"/>
      <c r="EC35" s="1088"/>
      <c r="ED35" s="2048"/>
      <c r="EE35" s="2048"/>
      <c r="EF35" s="2051"/>
      <c r="EG35" s="2052"/>
      <c r="EH35" s="1570"/>
      <c r="EI35" s="1570"/>
      <c r="EJ35" s="1570"/>
      <c r="EK35" s="1570"/>
      <c r="EL35" s="2048"/>
      <c r="EM35" s="2048"/>
      <c r="EN35" s="432"/>
      <c r="EO35" s="433"/>
      <c r="EP35" s="1570"/>
      <c r="EQ35" s="1570"/>
      <c r="ER35" s="1570"/>
      <c r="ES35" s="1570"/>
      <c r="ET35" s="2048"/>
      <c r="EU35" s="2048"/>
      <c r="EV35" s="2048"/>
      <c r="EW35" s="2048"/>
      <c r="EX35" s="1570"/>
      <c r="EY35" s="1570"/>
      <c r="EZ35" s="1570"/>
      <c r="FA35" s="1570"/>
      <c r="FB35" s="1570"/>
      <c r="FC35" s="1570"/>
      <c r="FD35" s="2051"/>
      <c r="FE35" s="2052"/>
      <c r="FF35" s="2051"/>
      <c r="FG35" s="2052"/>
      <c r="FH35" s="2051"/>
      <c r="FI35" s="2052"/>
      <c r="FJ35" s="2048"/>
      <c r="FK35" s="2048"/>
      <c r="FL35" s="2048"/>
      <c r="FM35" s="2048"/>
      <c r="FN35" s="2048"/>
      <c r="FO35" s="2048"/>
      <c r="FP35" s="2048"/>
      <c r="FQ35" s="2048"/>
      <c r="FR35" s="2048"/>
      <c r="FS35" s="2048"/>
      <c r="FT35" s="2048"/>
      <c r="FU35" s="2048"/>
      <c r="FV35" s="2048"/>
      <c r="FW35" s="2048"/>
      <c r="FX35" s="2048"/>
      <c r="FY35" s="2048"/>
      <c r="FZ35" s="2048"/>
      <c r="GA35" s="2048"/>
      <c r="GB35" s="2048"/>
      <c r="GC35" s="2048"/>
      <c r="GD35" s="2048"/>
      <c r="GE35" s="2048"/>
      <c r="GF35" s="2048"/>
      <c r="GG35" s="2048"/>
      <c r="GH35" s="2048"/>
      <c r="GI35" s="2048"/>
      <c r="GJ35" s="2049"/>
      <c r="GK35" s="2050"/>
      <c r="GL35" s="1570"/>
      <c r="GM35" s="1570"/>
    </row>
    <row r="36" spans="1:195" ht="12.95" hidden="1" customHeight="1" outlineLevel="1">
      <c r="A36" s="2715"/>
      <c r="B36" s="1570"/>
      <c r="C36" s="1570"/>
      <c r="D36" s="1088"/>
      <c r="E36" s="1088"/>
      <c r="F36" s="2042"/>
      <c r="G36" s="2042"/>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3"/>
      <c r="BE36" s="1704"/>
      <c r="BF36" s="500"/>
      <c r="BG36" s="433"/>
      <c r="BH36" s="432"/>
      <c r="BI36" s="467"/>
      <c r="BJ36" s="1570"/>
      <c r="BK36" s="1570"/>
      <c r="BL36" s="1570"/>
      <c r="BM36" s="1570"/>
      <c r="BN36" s="1703"/>
      <c r="BO36" s="1704"/>
      <c r="BP36" s="1570"/>
      <c r="BQ36" s="1570"/>
      <c r="BR36" s="500"/>
      <c r="BS36" s="433"/>
      <c r="BT36" s="1570"/>
      <c r="BU36" s="1570"/>
      <c r="BV36" s="500"/>
      <c r="BW36" s="433"/>
      <c r="BX36" s="500"/>
      <c r="BY36" s="433"/>
      <c r="BZ36" s="1088"/>
      <c r="CA36" s="1088"/>
      <c r="CB36" s="500"/>
      <c r="CC36" s="433"/>
      <c r="CD36" s="500"/>
      <c r="CE36" s="433"/>
      <c r="CF36" s="500"/>
      <c r="CG36" s="433"/>
      <c r="CH36" s="500"/>
      <c r="CI36" s="433"/>
      <c r="CJ36" s="2042"/>
      <c r="CK36" s="2042"/>
      <c r="CL36" s="1570"/>
      <c r="CM36" s="1570"/>
      <c r="CN36" s="500"/>
      <c r="CO36" s="433"/>
      <c r="CP36" s="1570"/>
      <c r="CQ36" s="1570"/>
      <c r="CR36" s="1570"/>
      <c r="CS36" s="1570"/>
      <c r="CT36" s="1570"/>
      <c r="CU36" s="1570"/>
      <c r="CV36" s="1813"/>
      <c r="CW36" s="1814"/>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51"/>
      <c r="EA36" s="2052"/>
      <c r="EB36" s="1088"/>
      <c r="EC36" s="1088"/>
      <c r="ED36" s="2048"/>
      <c r="EE36" s="2048"/>
      <c r="EF36" s="2051"/>
      <c r="EG36" s="2052"/>
      <c r="EH36" s="1570"/>
      <c r="EI36" s="1570"/>
      <c r="EJ36" s="1570"/>
      <c r="EK36" s="1570"/>
      <c r="EL36" s="2048"/>
      <c r="EM36" s="2048"/>
      <c r="EN36" s="432"/>
      <c r="EO36" s="433"/>
      <c r="EP36" s="1570"/>
      <c r="EQ36" s="1570"/>
      <c r="ER36" s="1570"/>
      <c r="ES36" s="1570"/>
      <c r="ET36" s="2048"/>
      <c r="EU36" s="2048"/>
      <c r="EV36" s="2048"/>
      <c r="EW36" s="2048"/>
      <c r="EX36" s="1570"/>
      <c r="EY36" s="1570"/>
      <c r="EZ36" s="1570"/>
      <c r="FA36" s="1570"/>
      <c r="FB36" s="1570"/>
      <c r="FC36" s="1570"/>
      <c r="FD36" s="2051"/>
      <c r="FE36" s="2052"/>
      <c r="FF36" s="2051"/>
      <c r="FG36" s="2052"/>
      <c r="FH36" s="2051"/>
      <c r="FI36" s="2052"/>
      <c r="FJ36" s="2048"/>
      <c r="FK36" s="2048"/>
      <c r="FL36" s="2048"/>
      <c r="FM36" s="2048"/>
      <c r="FN36" s="2048"/>
      <c r="FO36" s="2048"/>
      <c r="FP36" s="2048"/>
      <c r="FQ36" s="2048"/>
      <c r="FR36" s="2048"/>
      <c r="FS36" s="2048"/>
      <c r="FT36" s="2048"/>
      <c r="FU36" s="2048"/>
      <c r="FV36" s="2048"/>
      <c r="FW36" s="2048"/>
      <c r="FX36" s="2048"/>
      <c r="FY36" s="2048"/>
      <c r="FZ36" s="2048"/>
      <c r="GA36" s="2048"/>
      <c r="GB36" s="2048"/>
      <c r="GC36" s="2048"/>
      <c r="GD36" s="2048"/>
      <c r="GE36" s="2048"/>
      <c r="GF36" s="2048"/>
      <c r="GG36" s="2048"/>
      <c r="GH36" s="2048"/>
      <c r="GI36" s="2048"/>
      <c r="GJ36" s="2049"/>
      <c r="GK36" s="2050"/>
      <c r="GL36" s="1570"/>
      <c r="GM36" s="1570"/>
    </row>
    <row r="37" spans="1:195" ht="12.95" hidden="1" customHeight="1" outlineLevel="1">
      <c r="A37" s="2715"/>
      <c r="B37" s="1570"/>
      <c r="C37" s="1570"/>
      <c r="D37" s="1088"/>
      <c r="E37" s="1088"/>
      <c r="F37" s="2042"/>
      <c r="G37" s="2042"/>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3"/>
      <c r="BE37" s="1704"/>
      <c r="BF37" s="500"/>
      <c r="BG37" s="433"/>
      <c r="BH37" s="432"/>
      <c r="BI37" s="467"/>
      <c r="BJ37" s="1570"/>
      <c r="BK37" s="1570"/>
      <c r="BL37" s="1570"/>
      <c r="BM37" s="1570"/>
      <c r="BN37" s="1703"/>
      <c r="BO37" s="1704"/>
      <c r="BP37" s="1570"/>
      <c r="BQ37" s="1570"/>
      <c r="BR37" s="500"/>
      <c r="BS37" s="433"/>
      <c r="BT37" s="1570"/>
      <c r="BU37" s="1570"/>
      <c r="BV37" s="500"/>
      <c r="BW37" s="433"/>
      <c r="BX37" s="500"/>
      <c r="BY37" s="433"/>
      <c r="BZ37" s="1088"/>
      <c r="CA37" s="1088"/>
      <c r="CB37" s="500"/>
      <c r="CC37" s="433"/>
      <c r="CD37" s="500"/>
      <c r="CE37" s="433"/>
      <c r="CF37" s="500"/>
      <c r="CG37" s="433"/>
      <c r="CH37" s="500"/>
      <c r="CI37" s="433"/>
      <c r="CJ37" s="2042"/>
      <c r="CK37" s="2042"/>
      <c r="CL37" s="1570"/>
      <c r="CM37" s="1570"/>
      <c r="CN37" s="500"/>
      <c r="CO37" s="433"/>
      <c r="CP37" s="1570"/>
      <c r="CQ37" s="1570"/>
      <c r="CR37" s="1570"/>
      <c r="CS37" s="1570"/>
      <c r="CT37" s="1570"/>
      <c r="CU37" s="1570"/>
      <c r="CV37" s="1813"/>
      <c r="CW37" s="1814"/>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51"/>
      <c r="EA37" s="2052"/>
      <c r="EB37" s="1088"/>
      <c r="EC37" s="1088"/>
      <c r="ED37" s="2048"/>
      <c r="EE37" s="2048"/>
      <c r="EF37" s="2051"/>
      <c r="EG37" s="2052"/>
      <c r="EH37" s="1570"/>
      <c r="EI37" s="1570"/>
      <c r="EJ37" s="1570"/>
      <c r="EK37" s="1570"/>
      <c r="EL37" s="2048"/>
      <c r="EM37" s="2048"/>
      <c r="EN37" s="432"/>
      <c r="EO37" s="433"/>
      <c r="EP37" s="1570"/>
      <c r="EQ37" s="1570"/>
      <c r="ER37" s="1570"/>
      <c r="ES37" s="1570"/>
      <c r="ET37" s="2048"/>
      <c r="EU37" s="2048"/>
      <c r="EV37" s="2048"/>
      <c r="EW37" s="2048"/>
      <c r="EX37" s="1570"/>
      <c r="EY37" s="1570"/>
      <c r="EZ37" s="1570"/>
      <c r="FA37" s="1570"/>
      <c r="FB37" s="1570"/>
      <c r="FC37" s="1570"/>
      <c r="FD37" s="2051"/>
      <c r="FE37" s="2052"/>
      <c r="FF37" s="2051"/>
      <c r="FG37" s="2052"/>
      <c r="FH37" s="2051"/>
      <c r="FI37" s="2052"/>
      <c r="FJ37" s="2048"/>
      <c r="FK37" s="2048"/>
      <c r="FL37" s="2048"/>
      <c r="FM37" s="2048"/>
      <c r="FN37" s="2048"/>
      <c r="FO37" s="2048"/>
      <c r="FP37" s="2048"/>
      <c r="FQ37" s="2048"/>
      <c r="FR37" s="2048"/>
      <c r="FS37" s="2048"/>
      <c r="FT37" s="2048"/>
      <c r="FU37" s="2048"/>
      <c r="FV37" s="2048"/>
      <c r="FW37" s="2048"/>
      <c r="FX37" s="2048"/>
      <c r="FY37" s="2048"/>
      <c r="FZ37" s="2048"/>
      <c r="GA37" s="2048"/>
      <c r="GB37" s="2048"/>
      <c r="GC37" s="2048"/>
      <c r="GD37" s="2048"/>
      <c r="GE37" s="2048"/>
      <c r="GF37" s="2048"/>
      <c r="GG37" s="2048"/>
      <c r="GH37" s="2048"/>
      <c r="GI37" s="2048"/>
      <c r="GJ37" s="2049"/>
      <c r="GK37" s="2050"/>
      <c r="GL37" s="1570"/>
      <c r="GM37" s="1570"/>
    </row>
    <row r="38" spans="1:195" ht="12.95" hidden="1" customHeight="1" outlineLevel="1">
      <c r="A38" s="2716"/>
      <c r="B38" s="1570"/>
      <c r="C38" s="1570"/>
      <c r="D38" s="1089"/>
      <c r="E38" s="1089"/>
      <c r="F38" s="2042"/>
      <c r="G38" s="2042"/>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3"/>
      <c r="BE38" s="1704"/>
      <c r="BF38" s="503"/>
      <c r="BG38" s="483"/>
      <c r="BH38" s="482"/>
      <c r="BI38" s="488"/>
      <c r="BJ38" s="1570"/>
      <c r="BK38" s="1570"/>
      <c r="BL38" s="1570"/>
      <c r="BM38" s="1570"/>
      <c r="BN38" s="1703"/>
      <c r="BO38" s="1704"/>
      <c r="BP38" s="1570"/>
      <c r="BQ38" s="1570"/>
      <c r="BR38" s="503"/>
      <c r="BS38" s="483"/>
      <c r="BT38" s="1570"/>
      <c r="BU38" s="1570"/>
      <c r="BV38" s="503"/>
      <c r="BW38" s="483"/>
      <c r="BX38" s="503"/>
      <c r="BY38" s="483"/>
      <c r="BZ38" s="1089"/>
      <c r="CA38" s="1089"/>
      <c r="CB38" s="503"/>
      <c r="CC38" s="483"/>
      <c r="CD38" s="503"/>
      <c r="CE38" s="483"/>
      <c r="CF38" s="503"/>
      <c r="CG38" s="483"/>
      <c r="CH38" s="503"/>
      <c r="CI38" s="483"/>
      <c r="CJ38" s="2042"/>
      <c r="CK38" s="2042"/>
      <c r="CL38" s="1570"/>
      <c r="CM38" s="1570"/>
      <c r="CN38" s="503"/>
      <c r="CO38" s="483"/>
      <c r="CP38" s="1570"/>
      <c r="CQ38" s="1570"/>
      <c r="CR38" s="1570"/>
      <c r="CS38" s="1570"/>
      <c r="CT38" s="1570"/>
      <c r="CU38" s="1570"/>
      <c r="CV38" s="1813"/>
      <c r="CW38" s="1814"/>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51"/>
      <c r="EA38" s="2052"/>
      <c r="EB38" s="1089"/>
      <c r="EC38" s="1089"/>
      <c r="ED38" s="2048"/>
      <c r="EE38" s="2048"/>
      <c r="EF38" s="2051"/>
      <c r="EG38" s="2052"/>
      <c r="EH38" s="1570"/>
      <c r="EI38" s="1570"/>
      <c r="EJ38" s="1570"/>
      <c r="EK38" s="1570"/>
      <c r="EL38" s="2048"/>
      <c r="EM38" s="2048"/>
      <c r="EN38" s="482"/>
      <c r="EO38" s="483"/>
      <c r="EP38" s="1570"/>
      <c r="EQ38" s="1570"/>
      <c r="ER38" s="1570"/>
      <c r="ES38" s="1570"/>
      <c r="ET38" s="2048"/>
      <c r="EU38" s="2048"/>
      <c r="EV38" s="2048"/>
      <c r="EW38" s="2048"/>
      <c r="EX38" s="1570"/>
      <c r="EY38" s="1570"/>
      <c r="EZ38" s="1570"/>
      <c r="FA38" s="1570"/>
      <c r="FB38" s="1570"/>
      <c r="FC38" s="1570"/>
      <c r="FD38" s="2051"/>
      <c r="FE38" s="2052"/>
      <c r="FF38" s="2051"/>
      <c r="FG38" s="2052"/>
      <c r="FH38" s="2051"/>
      <c r="FI38" s="2052"/>
      <c r="FJ38" s="2048"/>
      <c r="FK38" s="2048"/>
      <c r="FL38" s="2048"/>
      <c r="FM38" s="2048"/>
      <c r="FN38" s="2048"/>
      <c r="FO38" s="2048"/>
      <c r="FP38" s="2048"/>
      <c r="FQ38" s="2048"/>
      <c r="FR38" s="2048"/>
      <c r="FS38" s="2048"/>
      <c r="FT38" s="2048"/>
      <c r="FU38" s="2048"/>
      <c r="FV38" s="2048"/>
      <c r="FW38" s="2048"/>
      <c r="FX38" s="2048"/>
      <c r="FY38" s="2048"/>
      <c r="FZ38" s="2048"/>
      <c r="GA38" s="2048"/>
      <c r="GB38" s="2048"/>
      <c r="GC38" s="2048"/>
      <c r="GD38" s="2048"/>
      <c r="GE38" s="2048"/>
      <c r="GF38" s="2048"/>
      <c r="GG38" s="2048"/>
      <c r="GH38" s="2048"/>
      <c r="GI38" s="2048"/>
      <c r="GJ38" s="2049"/>
      <c r="GK38" s="2050"/>
      <c r="GL38" s="1570"/>
      <c r="GM38" s="1570"/>
    </row>
    <row r="39" spans="1:195" ht="12.95" hidden="1" customHeight="1" outlineLevel="1">
      <c r="A39" s="2714">
        <v>43996</v>
      </c>
      <c r="B39" s="490"/>
      <c r="C39" s="490"/>
      <c r="D39" s="1092"/>
      <c r="E39" s="1092"/>
      <c r="F39" s="2157"/>
      <c r="G39" s="2157"/>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698"/>
      <c r="BE39" s="1699"/>
      <c r="BF39" s="447"/>
      <c r="BG39" s="428"/>
      <c r="BH39" s="474" t="s">
        <v>5</v>
      </c>
      <c r="BI39" s="437"/>
      <c r="BJ39" s="490"/>
      <c r="BK39" s="490"/>
      <c r="BL39" s="490"/>
      <c r="BM39" s="490"/>
      <c r="BN39" s="2078"/>
      <c r="BO39" s="2079"/>
      <c r="BP39" s="490"/>
      <c r="BQ39" s="490"/>
      <c r="BR39" s="447"/>
      <c r="BS39" s="428"/>
      <c r="BT39" s="490"/>
      <c r="BU39" s="490"/>
      <c r="BV39" s="447"/>
      <c r="BW39" s="428"/>
      <c r="BX39" s="447"/>
      <c r="BY39" s="428"/>
      <c r="BZ39" s="1083"/>
      <c r="CA39" s="1083"/>
      <c r="CB39" s="447"/>
      <c r="CC39" s="428"/>
      <c r="CD39" s="447"/>
      <c r="CE39" s="428"/>
      <c r="CF39" s="447"/>
      <c r="CG39" s="428"/>
      <c r="CH39" s="447"/>
      <c r="CI39" s="428"/>
      <c r="CJ39" s="2018"/>
      <c r="CK39" s="2018"/>
      <c r="CL39" s="490"/>
      <c r="CM39" s="490"/>
      <c r="CN39" s="447"/>
      <c r="CO39" s="428"/>
      <c r="CP39" s="490"/>
      <c r="CQ39" s="490"/>
      <c r="CR39" s="490"/>
      <c r="CS39" s="490"/>
      <c r="CT39" s="490"/>
      <c r="CU39" s="490"/>
      <c r="CV39" s="1811"/>
      <c r="CW39" s="1812"/>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51"/>
      <c r="EA39" s="2052"/>
      <c r="EB39" s="1083"/>
      <c r="EC39" s="1083"/>
      <c r="ED39" s="2048"/>
      <c r="EE39" s="2048"/>
      <c r="EF39" s="2051"/>
      <c r="EG39" s="2052"/>
      <c r="EH39" s="490"/>
      <c r="EI39" s="490"/>
      <c r="EJ39" s="490"/>
      <c r="EK39" s="490"/>
      <c r="EL39" s="2048"/>
      <c r="EM39" s="2048"/>
      <c r="EN39" s="443" t="s">
        <v>683</v>
      </c>
      <c r="EO39" s="437"/>
      <c r="EP39" s="490"/>
      <c r="EQ39" s="490"/>
      <c r="ER39" s="490"/>
      <c r="ES39" s="490"/>
      <c r="ET39" s="2048"/>
      <c r="EU39" s="2048"/>
      <c r="EV39" s="2048"/>
      <c r="EW39" s="2048"/>
      <c r="EX39" s="490"/>
      <c r="EY39" s="490"/>
      <c r="EZ39" s="490"/>
      <c r="FA39" s="490"/>
      <c r="FB39" s="490"/>
      <c r="FC39" s="490"/>
      <c r="FD39" s="2051"/>
      <c r="FE39" s="2052"/>
      <c r="FF39" s="2051"/>
      <c r="FG39" s="2052"/>
      <c r="FH39" s="2051"/>
      <c r="FI39" s="2052"/>
      <c r="FJ39" s="2048"/>
      <c r="FK39" s="2048"/>
      <c r="FL39" s="2048"/>
      <c r="FM39" s="2048"/>
      <c r="FN39" s="2048"/>
      <c r="FO39" s="2048"/>
      <c r="FP39" s="2048"/>
      <c r="FQ39" s="2048"/>
      <c r="FR39" s="2048"/>
      <c r="FS39" s="2048"/>
      <c r="FT39" s="2048"/>
      <c r="FU39" s="2048"/>
      <c r="FV39" s="2048"/>
      <c r="FW39" s="2048"/>
      <c r="FX39" s="2048"/>
      <c r="FY39" s="2048"/>
      <c r="FZ39" s="2048"/>
      <c r="GA39" s="2048"/>
      <c r="GB39" s="2048"/>
      <c r="GC39" s="2048"/>
      <c r="GD39" s="2048"/>
      <c r="GE39" s="2048"/>
      <c r="GF39" s="2048"/>
      <c r="GG39" s="2048"/>
      <c r="GH39" s="2048"/>
      <c r="GI39" s="2048"/>
      <c r="GJ39" s="2049"/>
      <c r="GK39" s="2050"/>
      <c r="GL39" s="490"/>
      <c r="GM39" s="490"/>
    </row>
    <row r="40" spans="1:195" ht="12.95" hidden="1" customHeight="1" outlineLevel="1">
      <c r="A40" s="2715"/>
      <c r="B40" s="490"/>
      <c r="C40" s="490"/>
      <c r="D40" s="1084"/>
      <c r="E40" s="1084"/>
      <c r="F40" s="2157"/>
      <c r="G40" s="2157"/>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698"/>
      <c r="BE40" s="1699"/>
      <c r="BF40" s="429"/>
      <c r="BG40" s="430"/>
      <c r="BH40" s="431"/>
      <c r="BI40" s="430"/>
      <c r="BJ40" s="490"/>
      <c r="BK40" s="490"/>
      <c r="BL40" s="490"/>
      <c r="BM40" s="490"/>
      <c r="BN40" s="2078"/>
      <c r="BO40" s="2079"/>
      <c r="BP40" s="490"/>
      <c r="BQ40" s="490"/>
      <c r="BR40" s="429"/>
      <c r="BS40" s="430"/>
      <c r="BT40" s="490"/>
      <c r="BU40" s="490"/>
      <c r="BV40" s="429"/>
      <c r="BW40" s="430"/>
      <c r="BX40" s="429"/>
      <c r="BY40" s="430"/>
      <c r="BZ40" s="1084"/>
      <c r="CA40" s="1084"/>
      <c r="CB40" s="429"/>
      <c r="CC40" s="430"/>
      <c r="CD40" s="429"/>
      <c r="CE40" s="430"/>
      <c r="CF40" s="429"/>
      <c r="CG40" s="430"/>
      <c r="CH40" s="429"/>
      <c r="CI40" s="430"/>
      <c r="CJ40" s="2018"/>
      <c r="CK40" s="2018"/>
      <c r="CL40" s="490"/>
      <c r="CM40" s="490"/>
      <c r="CN40" s="429"/>
      <c r="CO40" s="430"/>
      <c r="CP40" s="490"/>
      <c r="CQ40" s="490"/>
      <c r="CR40" s="490"/>
      <c r="CS40" s="490"/>
      <c r="CT40" s="490"/>
      <c r="CU40" s="490"/>
      <c r="CV40" s="1811"/>
      <c r="CW40" s="1812"/>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51"/>
      <c r="EA40" s="2052"/>
      <c r="EB40" s="1084"/>
      <c r="EC40" s="1084"/>
      <c r="ED40" s="2048"/>
      <c r="EE40" s="2048"/>
      <c r="EF40" s="2051"/>
      <c r="EG40" s="2052"/>
      <c r="EH40" s="490"/>
      <c r="EI40" s="490"/>
      <c r="EJ40" s="490"/>
      <c r="EK40" s="490"/>
      <c r="EL40" s="2048"/>
      <c r="EM40" s="2048"/>
      <c r="EN40" s="431"/>
      <c r="EO40" s="430"/>
      <c r="EP40" s="490"/>
      <c r="EQ40" s="490"/>
      <c r="ER40" s="490"/>
      <c r="ES40" s="490"/>
      <c r="ET40" s="2048"/>
      <c r="EU40" s="2048"/>
      <c r="EV40" s="2048"/>
      <c r="EW40" s="2048"/>
      <c r="EX40" s="490"/>
      <c r="EY40" s="490"/>
      <c r="EZ40" s="490"/>
      <c r="FA40" s="490"/>
      <c r="FB40" s="490"/>
      <c r="FC40" s="490"/>
      <c r="FD40" s="2051"/>
      <c r="FE40" s="2052"/>
      <c r="FF40" s="2051"/>
      <c r="FG40" s="2052"/>
      <c r="FH40" s="2051"/>
      <c r="FI40" s="2052"/>
      <c r="FJ40" s="2048"/>
      <c r="FK40" s="2048"/>
      <c r="FL40" s="2048"/>
      <c r="FM40" s="2048"/>
      <c r="FN40" s="2048"/>
      <c r="FO40" s="2048"/>
      <c r="FP40" s="2048"/>
      <c r="FQ40" s="2048"/>
      <c r="FR40" s="2048"/>
      <c r="FS40" s="2048"/>
      <c r="FT40" s="2048"/>
      <c r="FU40" s="2048"/>
      <c r="FV40" s="2048"/>
      <c r="FW40" s="2048"/>
      <c r="FX40" s="2048"/>
      <c r="FY40" s="2048"/>
      <c r="FZ40" s="2048"/>
      <c r="GA40" s="2048"/>
      <c r="GB40" s="2048"/>
      <c r="GC40" s="2048"/>
      <c r="GD40" s="2048"/>
      <c r="GE40" s="2048"/>
      <c r="GF40" s="2048"/>
      <c r="GG40" s="2048"/>
      <c r="GH40" s="2048"/>
      <c r="GI40" s="2048"/>
      <c r="GJ40" s="2049"/>
      <c r="GK40" s="2050"/>
      <c r="GL40" s="490"/>
      <c r="GM40" s="490"/>
    </row>
    <row r="41" spans="1:195" ht="12.95" hidden="1" customHeight="1" outlineLevel="1">
      <c r="A41" s="2715"/>
      <c r="B41" s="490"/>
      <c r="C41" s="490"/>
      <c r="D41" s="1084"/>
      <c r="E41" s="1084"/>
      <c r="F41" s="2157"/>
      <c r="G41" s="2157"/>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698"/>
      <c r="BE41" s="1699"/>
      <c r="BF41" s="429"/>
      <c r="BG41" s="430"/>
      <c r="BH41" s="431"/>
      <c r="BI41" s="430"/>
      <c r="BJ41" s="490"/>
      <c r="BK41" s="490"/>
      <c r="BL41" s="490"/>
      <c r="BM41" s="490"/>
      <c r="BN41" s="2078"/>
      <c r="BO41" s="2079"/>
      <c r="BP41" s="490"/>
      <c r="BQ41" s="490"/>
      <c r="BR41" s="429"/>
      <c r="BS41" s="430"/>
      <c r="BT41" s="490"/>
      <c r="BU41" s="490"/>
      <c r="BV41" s="429"/>
      <c r="BW41" s="430"/>
      <c r="BX41" s="429"/>
      <c r="BY41" s="430"/>
      <c r="BZ41" s="1084"/>
      <c r="CA41" s="1084"/>
      <c r="CB41" s="429"/>
      <c r="CC41" s="430"/>
      <c r="CD41" s="429"/>
      <c r="CE41" s="430"/>
      <c r="CF41" s="429"/>
      <c r="CG41" s="430"/>
      <c r="CH41" s="429"/>
      <c r="CI41" s="430"/>
      <c r="CJ41" s="2018"/>
      <c r="CK41" s="2018"/>
      <c r="CL41" s="490"/>
      <c r="CM41" s="490"/>
      <c r="CN41" s="429"/>
      <c r="CO41" s="430"/>
      <c r="CP41" s="490"/>
      <c r="CQ41" s="490"/>
      <c r="CR41" s="490"/>
      <c r="CS41" s="490"/>
      <c r="CT41" s="490"/>
      <c r="CU41" s="490"/>
      <c r="CV41" s="1811"/>
      <c r="CW41" s="1812"/>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51"/>
      <c r="EA41" s="2052"/>
      <c r="EB41" s="1084"/>
      <c r="EC41" s="1084"/>
      <c r="ED41" s="2048"/>
      <c r="EE41" s="2048"/>
      <c r="EF41" s="2051"/>
      <c r="EG41" s="2052"/>
      <c r="EH41" s="490"/>
      <c r="EI41" s="490"/>
      <c r="EJ41" s="490"/>
      <c r="EK41" s="490"/>
      <c r="EL41" s="2048"/>
      <c r="EM41" s="2048"/>
      <c r="EN41" s="431"/>
      <c r="EO41" s="430"/>
      <c r="EP41" s="490"/>
      <c r="EQ41" s="490"/>
      <c r="ER41" s="490"/>
      <c r="ES41" s="490"/>
      <c r="ET41" s="2048"/>
      <c r="EU41" s="2048"/>
      <c r="EV41" s="2048"/>
      <c r="EW41" s="2048"/>
      <c r="EX41" s="490"/>
      <c r="EY41" s="490"/>
      <c r="EZ41" s="490"/>
      <c r="FA41" s="490"/>
      <c r="FB41" s="490"/>
      <c r="FC41" s="490"/>
      <c r="FD41" s="2051"/>
      <c r="FE41" s="2052"/>
      <c r="FF41" s="2051"/>
      <c r="FG41" s="2052"/>
      <c r="FH41" s="2051"/>
      <c r="FI41" s="2052"/>
      <c r="FJ41" s="2048"/>
      <c r="FK41" s="2048"/>
      <c r="FL41" s="2048"/>
      <c r="FM41" s="2048"/>
      <c r="FN41" s="2048"/>
      <c r="FO41" s="2048"/>
      <c r="FP41" s="2048"/>
      <c r="FQ41" s="2048"/>
      <c r="FR41" s="2048"/>
      <c r="FS41" s="2048"/>
      <c r="FT41" s="2048"/>
      <c r="FU41" s="2048"/>
      <c r="FV41" s="2048"/>
      <c r="FW41" s="2048"/>
      <c r="FX41" s="2048"/>
      <c r="FY41" s="2048"/>
      <c r="FZ41" s="2048"/>
      <c r="GA41" s="2048"/>
      <c r="GB41" s="2048"/>
      <c r="GC41" s="2048"/>
      <c r="GD41" s="2048"/>
      <c r="GE41" s="2048"/>
      <c r="GF41" s="2048"/>
      <c r="GG41" s="2048"/>
      <c r="GH41" s="2048"/>
      <c r="GI41" s="2048"/>
      <c r="GJ41" s="2049"/>
      <c r="GK41" s="2050"/>
      <c r="GL41" s="490"/>
      <c r="GM41" s="490"/>
    </row>
    <row r="42" spans="1:195" ht="12.95" hidden="1" customHeight="1" outlineLevel="1">
      <c r="A42" s="2715"/>
      <c r="B42" s="490"/>
      <c r="C42" s="490"/>
      <c r="D42" s="1084"/>
      <c r="E42" s="1084"/>
      <c r="F42" s="2157"/>
      <c r="G42" s="2157"/>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698"/>
      <c r="BE42" s="1699"/>
      <c r="BF42" s="429"/>
      <c r="BG42" s="430"/>
      <c r="BH42" s="431"/>
      <c r="BI42" s="430"/>
      <c r="BJ42" s="490"/>
      <c r="BK42" s="490"/>
      <c r="BL42" s="490"/>
      <c r="BM42" s="490"/>
      <c r="BN42" s="2078"/>
      <c r="BO42" s="2079"/>
      <c r="BP42" s="490"/>
      <c r="BQ42" s="490"/>
      <c r="BR42" s="429"/>
      <c r="BS42" s="430"/>
      <c r="BT42" s="490"/>
      <c r="BU42" s="490"/>
      <c r="BV42" s="429"/>
      <c r="BW42" s="430"/>
      <c r="BX42" s="429"/>
      <c r="BY42" s="430"/>
      <c r="BZ42" s="1084"/>
      <c r="CA42" s="1084"/>
      <c r="CB42" s="429"/>
      <c r="CC42" s="430"/>
      <c r="CD42" s="429"/>
      <c r="CE42" s="430"/>
      <c r="CF42" s="429"/>
      <c r="CG42" s="430"/>
      <c r="CH42" s="429"/>
      <c r="CI42" s="430"/>
      <c r="CJ42" s="2018"/>
      <c r="CK42" s="2018"/>
      <c r="CL42" s="490"/>
      <c r="CM42" s="490"/>
      <c r="CN42" s="429"/>
      <c r="CO42" s="430"/>
      <c r="CP42" s="490"/>
      <c r="CQ42" s="490"/>
      <c r="CR42" s="490"/>
      <c r="CS42" s="490"/>
      <c r="CT42" s="490"/>
      <c r="CU42" s="490"/>
      <c r="CV42" s="1811"/>
      <c r="CW42" s="1812"/>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51"/>
      <c r="EA42" s="2052"/>
      <c r="EB42" s="1084"/>
      <c r="EC42" s="1084"/>
      <c r="ED42" s="2048"/>
      <c r="EE42" s="2048"/>
      <c r="EF42" s="2051"/>
      <c r="EG42" s="2052"/>
      <c r="EH42" s="490"/>
      <c r="EI42" s="490"/>
      <c r="EJ42" s="490"/>
      <c r="EK42" s="490"/>
      <c r="EL42" s="2048"/>
      <c r="EM42" s="2048"/>
      <c r="EN42" s="431"/>
      <c r="EO42" s="430"/>
      <c r="EP42" s="490"/>
      <c r="EQ42" s="490"/>
      <c r="ER42" s="490"/>
      <c r="ES42" s="490"/>
      <c r="ET42" s="2048"/>
      <c r="EU42" s="2048"/>
      <c r="EV42" s="2048"/>
      <c r="EW42" s="2048"/>
      <c r="EX42" s="490"/>
      <c r="EY42" s="490"/>
      <c r="EZ42" s="490"/>
      <c r="FA42" s="490"/>
      <c r="FB42" s="490"/>
      <c r="FC42" s="490"/>
      <c r="FD42" s="2051"/>
      <c r="FE42" s="2052"/>
      <c r="FF42" s="2051"/>
      <c r="FG42" s="2052"/>
      <c r="FH42" s="2051"/>
      <c r="FI42" s="2052"/>
      <c r="FJ42" s="2048"/>
      <c r="FK42" s="2048"/>
      <c r="FL42" s="2048"/>
      <c r="FM42" s="2048"/>
      <c r="FN42" s="2048"/>
      <c r="FO42" s="2048"/>
      <c r="FP42" s="2048"/>
      <c r="FQ42" s="2048"/>
      <c r="FR42" s="2048"/>
      <c r="FS42" s="2048"/>
      <c r="FT42" s="2048"/>
      <c r="FU42" s="2048"/>
      <c r="FV42" s="2048"/>
      <c r="FW42" s="2048"/>
      <c r="FX42" s="2048"/>
      <c r="FY42" s="2048"/>
      <c r="FZ42" s="2048"/>
      <c r="GA42" s="2048"/>
      <c r="GB42" s="2048"/>
      <c r="GC42" s="2048"/>
      <c r="GD42" s="2048"/>
      <c r="GE42" s="2048"/>
      <c r="GF42" s="2048"/>
      <c r="GG42" s="2048"/>
      <c r="GH42" s="2048"/>
      <c r="GI42" s="2048"/>
      <c r="GJ42" s="2049"/>
      <c r="GK42" s="2050"/>
      <c r="GL42" s="490"/>
      <c r="GM42" s="490"/>
    </row>
    <row r="43" spans="1:195" ht="12.95" hidden="1" customHeight="1" outlineLevel="1">
      <c r="A43" s="2716"/>
      <c r="B43" s="490"/>
      <c r="C43" s="490"/>
      <c r="D43" s="1090"/>
      <c r="E43" s="1090"/>
      <c r="F43" s="2157"/>
      <c r="G43" s="2157"/>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698"/>
      <c r="BE43" s="1699"/>
      <c r="BF43" s="448"/>
      <c r="BG43" s="427"/>
      <c r="BH43" s="470"/>
      <c r="BI43" s="472"/>
      <c r="BJ43" s="490"/>
      <c r="BK43" s="490"/>
      <c r="BL43" s="490"/>
      <c r="BM43" s="490"/>
      <c r="BN43" s="2078"/>
      <c r="BO43" s="2079"/>
      <c r="BP43" s="490"/>
      <c r="BQ43" s="490"/>
      <c r="BR43" s="448"/>
      <c r="BS43" s="427"/>
      <c r="BT43" s="490"/>
      <c r="BU43" s="490"/>
      <c r="BV43" s="448"/>
      <c r="BW43" s="427"/>
      <c r="BX43" s="448"/>
      <c r="BY43" s="427"/>
      <c r="BZ43" s="1085"/>
      <c r="CA43" s="1085"/>
      <c r="CB43" s="448"/>
      <c r="CC43" s="427"/>
      <c r="CD43" s="501"/>
      <c r="CE43" s="472"/>
      <c r="CF43" s="501"/>
      <c r="CG43" s="472"/>
      <c r="CH43" s="448"/>
      <c r="CI43" s="427"/>
      <c r="CJ43" s="2018"/>
      <c r="CK43" s="2018"/>
      <c r="CL43" s="490"/>
      <c r="CM43" s="490"/>
      <c r="CN43" s="448"/>
      <c r="CO43" s="427"/>
      <c r="CP43" s="490"/>
      <c r="CQ43" s="490"/>
      <c r="CR43" s="490"/>
      <c r="CS43" s="490"/>
      <c r="CT43" s="490"/>
      <c r="CU43" s="490"/>
      <c r="CV43" s="1811"/>
      <c r="CW43" s="1812"/>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51"/>
      <c r="EA43" s="2052"/>
      <c r="EB43" s="1090"/>
      <c r="EC43" s="1090"/>
      <c r="ED43" s="2048"/>
      <c r="EE43" s="2048"/>
      <c r="EF43" s="2051"/>
      <c r="EG43" s="2052"/>
      <c r="EH43" s="490"/>
      <c r="EI43" s="490"/>
      <c r="EJ43" s="490"/>
      <c r="EK43" s="490"/>
      <c r="EL43" s="2048"/>
      <c r="EM43" s="2048"/>
      <c r="EN43" s="470"/>
      <c r="EO43" s="472"/>
      <c r="EP43" s="490"/>
      <c r="EQ43" s="490"/>
      <c r="ER43" s="490"/>
      <c r="ES43" s="490"/>
      <c r="ET43" s="2048"/>
      <c r="EU43" s="2048"/>
      <c r="EV43" s="2048"/>
      <c r="EW43" s="2048"/>
      <c r="EX43" s="490"/>
      <c r="EY43" s="490"/>
      <c r="EZ43" s="490"/>
      <c r="FA43" s="490"/>
      <c r="FB43" s="490"/>
      <c r="FC43" s="490"/>
      <c r="FD43" s="2051"/>
      <c r="FE43" s="2052"/>
      <c r="FF43" s="2051"/>
      <c r="FG43" s="2052"/>
      <c r="FH43" s="2051"/>
      <c r="FI43" s="2052"/>
      <c r="FJ43" s="2048"/>
      <c r="FK43" s="2048"/>
      <c r="FL43" s="2048"/>
      <c r="FM43" s="2048"/>
      <c r="FN43" s="2048"/>
      <c r="FO43" s="2048"/>
      <c r="FP43" s="2048"/>
      <c r="FQ43" s="2048"/>
      <c r="FR43" s="2048"/>
      <c r="FS43" s="2048"/>
      <c r="FT43" s="2048"/>
      <c r="FU43" s="2048"/>
      <c r="FV43" s="2048"/>
      <c r="FW43" s="2048"/>
      <c r="FX43" s="2048"/>
      <c r="FY43" s="2048"/>
      <c r="FZ43" s="2048"/>
      <c r="GA43" s="2048"/>
      <c r="GB43" s="2048"/>
      <c r="GC43" s="2048"/>
      <c r="GD43" s="2048"/>
      <c r="GE43" s="2048"/>
      <c r="GF43" s="2048"/>
      <c r="GG43" s="2048"/>
      <c r="GH43" s="2048"/>
      <c r="GI43" s="2048"/>
      <c r="GJ43" s="2049"/>
      <c r="GK43" s="2050"/>
      <c r="GL43" s="490"/>
      <c r="GM43" s="490"/>
    </row>
    <row r="44" spans="1:195" s="1" customFormat="1" ht="12.95" hidden="1" customHeight="1" outlineLevel="1">
      <c r="A44" s="2714">
        <v>44010</v>
      </c>
      <c r="B44" s="1570"/>
      <c r="C44" s="1570"/>
      <c r="D44" s="1087"/>
      <c r="E44" s="1087"/>
      <c r="F44" s="2042"/>
      <c r="G44" s="2042"/>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3"/>
      <c r="BE44" s="1704"/>
      <c r="BF44" s="502"/>
      <c r="BG44" s="478"/>
      <c r="BH44" s="480" t="s">
        <v>624</v>
      </c>
      <c r="BI44" s="478" t="s">
        <v>20</v>
      </c>
      <c r="BJ44" s="1570"/>
      <c r="BK44" s="1570"/>
      <c r="BL44" s="1570"/>
      <c r="BM44" s="1570"/>
      <c r="BN44" s="1703"/>
      <c r="BO44" s="1704"/>
      <c r="BP44" s="1570"/>
      <c r="BQ44" s="1570"/>
      <c r="BR44" s="502"/>
      <c r="BS44" s="478"/>
      <c r="BT44" s="1570"/>
      <c r="BU44" s="1570"/>
      <c r="BV44" s="502"/>
      <c r="BW44" s="478"/>
      <c r="BX44" s="502"/>
      <c r="BY44" s="478"/>
      <c r="BZ44" s="1087"/>
      <c r="CA44" s="1087"/>
      <c r="CB44" s="502"/>
      <c r="CC44" s="478"/>
      <c r="CD44" s="502"/>
      <c r="CE44" s="478"/>
      <c r="CF44" s="502"/>
      <c r="CG44" s="478"/>
      <c r="CH44" s="502"/>
      <c r="CI44" s="478"/>
      <c r="CJ44" s="2042"/>
      <c r="CK44" s="2042"/>
      <c r="CL44" s="1570"/>
      <c r="CM44" s="1570"/>
      <c r="CN44" s="502"/>
      <c r="CO44" s="478"/>
      <c r="CP44" s="1570"/>
      <c r="CQ44" s="1570"/>
      <c r="CR44" s="1570"/>
      <c r="CS44" s="1570"/>
      <c r="CT44" s="1570"/>
      <c r="CU44" s="1570"/>
      <c r="CV44" s="1813"/>
      <c r="CW44" s="1814"/>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51"/>
      <c r="EA44" s="2052"/>
      <c r="EB44" s="1087"/>
      <c r="EC44" s="1087"/>
      <c r="ED44" s="2048"/>
      <c r="EE44" s="2048"/>
      <c r="EF44" s="2051"/>
      <c r="EG44" s="2052"/>
      <c r="EH44" s="1570"/>
      <c r="EI44" s="1570"/>
      <c r="EJ44" s="1570"/>
      <c r="EK44" s="1570"/>
      <c r="EL44" s="2048"/>
      <c r="EM44" s="2048"/>
      <c r="EN44" s="480" t="s">
        <v>683</v>
      </c>
      <c r="EO44" s="478"/>
      <c r="EP44" s="1570"/>
      <c r="EQ44" s="1570"/>
      <c r="ER44" s="1570"/>
      <c r="ES44" s="1570"/>
      <c r="ET44" s="2048"/>
      <c r="EU44" s="2048"/>
      <c r="EV44" s="2048"/>
      <c r="EW44" s="2048"/>
      <c r="EX44" s="1570"/>
      <c r="EY44" s="1570"/>
      <c r="EZ44" s="1570"/>
      <c r="FA44" s="1570"/>
      <c r="FB44" s="1570"/>
      <c r="FC44" s="1570"/>
      <c r="FD44" s="2051"/>
      <c r="FE44" s="2052"/>
      <c r="FF44" s="2051"/>
      <c r="FG44" s="2052"/>
      <c r="FH44" s="2051"/>
      <c r="FI44" s="2052"/>
      <c r="FJ44" s="2048"/>
      <c r="FK44" s="2048"/>
      <c r="FL44" s="2048"/>
      <c r="FM44" s="2048"/>
      <c r="FN44" s="2048"/>
      <c r="FO44" s="2048"/>
      <c r="FP44" s="2048"/>
      <c r="FQ44" s="2048"/>
      <c r="FR44" s="2048"/>
      <c r="FS44" s="2048"/>
      <c r="FT44" s="2048"/>
      <c r="FU44" s="2048"/>
      <c r="FV44" s="2048"/>
      <c r="FW44" s="2048"/>
      <c r="FX44" s="2048"/>
      <c r="FY44" s="2048"/>
      <c r="FZ44" s="2048"/>
      <c r="GA44" s="2048"/>
      <c r="GB44" s="2048"/>
      <c r="GC44" s="2048"/>
      <c r="GD44" s="2048"/>
      <c r="GE44" s="2048"/>
      <c r="GF44" s="2048"/>
      <c r="GG44" s="2048"/>
      <c r="GH44" s="2048"/>
      <c r="GI44" s="2048"/>
      <c r="GJ44" s="2049"/>
      <c r="GK44" s="2050"/>
      <c r="GL44" s="1570"/>
      <c r="GM44" s="1570"/>
    </row>
    <row r="45" spans="1:195" s="1" customFormat="1" ht="12.95" hidden="1" customHeight="1" outlineLevel="1">
      <c r="A45" s="2715"/>
      <c r="B45" s="1570"/>
      <c r="C45" s="1570"/>
      <c r="D45" s="1088"/>
      <c r="E45" s="1088"/>
      <c r="F45" s="2042"/>
      <c r="G45" s="2042"/>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3"/>
      <c r="BE45" s="1704"/>
      <c r="BF45" s="500"/>
      <c r="BG45" s="433"/>
      <c r="BH45" s="432" t="s">
        <v>692</v>
      </c>
      <c r="BI45" s="433" t="s">
        <v>29</v>
      </c>
      <c r="BJ45" s="1570"/>
      <c r="BK45" s="1570"/>
      <c r="BL45" s="1570"/>
      <c r="BM45" s="1570"/>
      <c r="BN45" s="1703"/>
      <c r="BO45" s="1704"/>
      <c r="BP45" s="1570"/>
      <c r="BQ45" s="1570"/>
      <c r="BR45" s="500"/>
      <c r="BS45" s="433"/>
      <c r="BT45" s="1570"/>
      <c r="BU45" s="1570"/>
      <c r="BV45" s="500"/>
      <c r="BW45" s="433"/>
      <c r="BX45" s="500"/>
      <c r="BY45" s="433"/>
      <c r="BZ45" s="1088"/>
      <c r="CA45" s="1088"/>
      <c r="CB45" s="500"/>
      <c r="CC45" s="433"/>
      <c r="CD45" s="500"/>
      <c r="CE45" s="433"/>
      <c r="CF45" s="500"/>
      <c r="CG45" s="433"/>
      <c r="CH45" s="500"/>
      <c r="CI45" s="433"/>
      <c r="CJ45" s="2042"/>
      <c r="CK45" s="2042"/>
      <c r="CL45" s="1570"/>
      <c r="CM45" s="1570"/>
      <c r="CN45" s="500"/>
      <c r="CO45" s="433"/>
      <c r="CP45" s="1570"/>
      <c r="CQ45" s="1570"/>
      <c r="CR45" s="1570"/>
      <c r="CS45" s="1570"/>
      <c r="CT45" s="1570"/>
      <c r="CU45" s="1570"/>
      <c r="CV45" s="1813"/>
      <c r="CW45" s="1814"/>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51"/>
      <c r="EA45" s="2052"/>
      <c r="EB45" s="1088"/>
      <c r="EC45" s="1088"/>
      <c r="ED45" s="2048"/>
      <c r="EE45" s="2048"/>
      <c r="EF45" s="2051"/>
      <c r="EG45" s="2052"/>
      <c r="EH45" s="1570"/>
      <c r="EI45" s="1570"/>
      <c r="EJ45" s="1570"/>
      <c r="EK45" s="1570"/>
      <c r="EL45" s="2048"/>
      <c r="EM45" s="2048"/>
      <c r="EN45" s="432"/>
      <c r="EO45" s="433"/>
      <c r="EP45" s="1570"/>
      <c r="EQ45" s="1570"/>
      <c r="ER45" s="1570"/>
      <c r="ES45" s="1570"/>
      <c r="ET45" s="2048"/>
      <c r="EU45" s="2048"/>
      <c r="EV45" s="2048"/>
      <c r="EW45" s="2048"/>
      <c r="EX45" s="1570"/>
      <c r="EY45" s="1570"/>
      <c r="EZ45" s="1570"/>
      <c r="FA45" s="1570"/>
      <c r="FB45" s="1570"/>
      <c r="FC45" s="1570"/>
      <c r="FD45" s="2051"/>
      <c r="FE45" s="2052"/>
      <c r="FF45" s="2051"/>
      <c r="FG45" s="2052"/>
      <c r="FH45" s="2051"/>
      <c r="FI45" s="2052"/>
      <c r="FJ45" s="2048"/>
      <c r="FK45" s="2048"/>
      <c r="FL45" s="2048"/>
      <c r="FM45" s="2048"/>
      <c r="FN45" s="2048"/>
      <c r="FO45" s="2048"/>
      <c r="FP45" s="2048"/>
      <c r="FQ45" s="2048"/>
      <c r="FR45" s="2048"/>
      <c r="FS45" s="2048"/>
      <c r="FT45" s="2048"/>
      <c r="FU45" s="2048"/>
      <c r="FV45" s="2048"/>
      <c r="FW45" s="2048"/>
      <c r="FX45" s="2048"/>
      <c r="FY45" s="2048"/>
      <c r="FZ45" s="2048"/>
      <c r="GA45" s="2048"/>
      <c r="GB45" s="2048"/>
      <c r="GC45" s="2048"/>
      <c r="GD45" s="2048"/>
      <c r="GE45" s="2048"/>
      <c r="GF45" s="2048"/>
      <c r="GG45" s="2048"/>
      <c r="GH45" s="2048"/>
      <c r="GI45" s="2048"/>
      <c r="GJ45" s="2049"/>
      <c r="GK45" s="2050"/>
      <c r="GL45" s="1570"/>
      <c r="GM45" s="1570"/>
    </row>
    <row r="46" spans="1:195" s="1" customFormat="1" ht="12.95" hidden="1" customHeight="1" outlineLevel="1">
      <c r="A46" s="2715"/>
      <c r="B46" s="1570"/>
      <c r="C46" s="1570"/>
      <c r="D46" s="1088"/>
      <c r="E46" s="1088"/>
      <c r="F46" s="2042"/>
      <c r="G46" s="2042"/>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3"/>
      <c r="BE46" s="1704"/>
      <c r="BF46" s="500"/>
      <c r="BG46" s="433"/>
      <c r="BH46" s="432" t="s">
        <v>595</v>
      </c>
      <c r="BI46" s="433" t="s">
        <v>20</v>
      </c>
      <c r="BJ46" s="1570"/>
      <c r="BK46" s="1570"/>
      <c r="BL46" s="1570"/>
      <c r="BM46" s="1570"/>
      <c r="BN46" s="1703"/>
      <c r="BO46" s="1704"/>
      <c r="BP46" s="1570"/>
      <c r="BQ46" s="1570"/>
      <c r="BR46" s="500"/>
      <c r="BS46" s="433"/>
      <c r="BT46" s="1570"/>
      <c r="BU46" s="1570"/>
      <c r="BV46" s="500"/>
      <c r="BW46" s="433"/>
      <c r="BX46" s="500"/>
      <c r="BY46" s="433"/>
      <c r="BZ46" s="1088"/>
      <c r="CA46" s="1088"/>
      <c r="CB46" s="500"/>
      <c r="CC46" s="433"/>
      <c r="CD46" s="500"/>
      <c r="CE46" s="433"/>
      <c r="CF46" s="500"/>
      <c r="CG46" s="433"/>
      <c r="CH46" s="500"/>
      <c r="CI46" s="433"/>
      <c r="CJ46" s="2042"/>
      <c r="CK46" s="2042"/>
      <c r="CL46" s="1570"/>
      <c r="CM46" s="1570"/>
      <c r="CN46" s="500"/>
      <c r="CO46" s="433"/>
      <c r="CP46" s="1570"/>
      <c r="CQ46" s="1570"/>
      <c r="CR46" s="1570"/>
      <c r="CS46" s="1570"/>
      <c r="CT46" s="1570"/>
      <c r="CU46" s="1570"/>
      <c r="CV46" s="1813"/>
      <c r="CW46" s="1814"/>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51"/>
      <c r="EA46" s="2052"/>
      <c r="EB46" s="1088"/>
      <c r="EC46" s="1088"/>
      <c r="ED46" s="2048"/>
      <c r="EE46" s="2048"/>
      <c r="EF46" s="2051"/>
      <c r="EG46" s="2052"/>
      <c r="EH46" s="1570"/>
      <c r="EI46" s="1570"/>
      <c r="EJ46" s="1570"/>
      <c r="EK46" s="1570"/>
      <c r="EL46" s="2048"/>
      <c r="EM46" s="2048"/>
      <c r="EN46" s="432"/>
      <c r="EO46" s="433"/>
      <c r="EP46" s="1570"/>
      <c r="EQ46" s="1570"/>
      <c r="ER46" s="1570"/>
      <c r="ES46" s="1570"/>
      <c r="ET46" s="2048"/>
      <c r="EU46" s="2048"/>
      <c r="EV46" s="2048"/>
      <c r="EW46" s="2048"/>
      <c r="EX46" s="1570"/>
      <c r="EY46" s="1570"/>
      <c r="EZ46" s="1570"/>
      <c r="FA46" s="1570"/>
      <c r="FB46" s="1570"/>
      <c r="FC46" s="1570"/>
      <c r="FD46" s="2051"/>
      <c r="FE46" s="2052"/>
      <c r="FF46" s="2051"/>
      <c r="FG46" s="2052"/>
      <c r="FH46" s="2051"/>
      <c r="FI46" s="2052"/>
      <c r="FJ46" s="2048"/>
      <c r="FK46" s="2048"/>
      <c r="FL46" s="2048"/>
      <c r="FM46" s="2048"/>
      <c r="FN46" s="2048"/>
      <c r="FO46" s="2048"/>
      <c r="FP46" s="2048"/>
      <c r="FQ46" s="2048"/>
      <c r="FR46" s="2048"/>
      <c r="FS46" s="2048"/>
      <c r="FT46" s="2048"/>
      <c r="FU46" s="2048"/>
      <c r="FV46" s="2048"/>
      <c r="FW46" s="2048"/>
      <c r="FX46" s="2048"/>
      <c r="FY46" s="2048"/>
      <c r="FZ46" s="2048"/>
      <c r="GA46" s="2048"/>
      <c r="GB46" s="2048"/>
      <c r="GC46" s="2048"/>
      <c r="GD46" s="2048"/>
      <c r="GE46" s="2048"/>
      <c r="GF46" s="2048"/>
      <c r="GG46" s="2048"/>
      <c r="GH46" s="2048"/>
      <c r="GI46" s="2048"/>
      <c r="GJ46" s="2049"/>
      <c r="GK46" s="2050"/>
      <c r="GL46" s="1570"/>
      <c r="GM46" s="1570"/>
    </row>
    <row r="47" spans="1:195" s="1" customFormat="1" ht="12.95" hidden="1" customHeight="1" outlineLevel="1">
      <c r="A47" s="2715"/>
      <c r="B47" s="1570"/>
      <c r="C47" s="1570"/>
      <c r="D47" s="1088"/>
      <c r="E47" s="1088"/>
      <c r="F47" s="2042"/>
      <c r="G47" s="2042"/>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3"/>
      <c r="BE47" s="1704"/>
      <c r="BF47" s="500"/>
      <c r="BG47" s="433"/>
      <c r="BH47" s="432" t="s">
        <v>717</v>
      </c>
      <c r="BI47" s="433" t="s">
        <v>20</v>
      </c>
      <c r="BJ47" s="1570"/>
      <c r="BK47" s="1570"/>
      <c r="BL47" s="1570"/>
      <c r="BM47" s="1570"/>
      <c r="BN47" s="1703"/>
      <c r="BO47" s="1704"/>
      <c r="BP47" s="1570"/>
      <c r="BQ47" s="1570"/>
      <c r="BR47" s="500"/>
      <c r="BS47" s="433"/>
      <c r="BT47" s="1570"/>
      <c r="BU47" s="1570"/>
      <c r="BV47" s="500"/>
      <c r="BW47" s="433"/>
      <c r="BX47" s="500"/>
      <c r="BY47" s="433"/>
      <c r="BZ47" s="1088"/>
      <c r="CA47" s="1088"/>
      <c r="CB47" s="500"/>
      <c r="CC47" s="433"/>
      <c r="CD47" s="500"/>
      <c r="CE47" s="433"/>
      <c r="CF47" s="500"/>
      <c r="CG47" s="433"/>
      <c r="CH47" s="500"/>
      <c r="CI47" s="433"/>
      <c r="CJ47" s="2042"/>
      <c r="CK47" s="2042"/>
      <c r="CL47" s="1570"/>
      <c r="CM47" s="1570"/>
      <c r="CN47" s="500"/>
      <c r="CO47" s="433"/>
      <c r="CP47" s="1570"/>
      <c r="CQ47" s="1570"/>
      <c r="CR47" s="1570"/>
      <c r="CS47" s="1570"/>
      <c r="CT47" s="1570"/>
      <c r="CU47" s="1570"/>
      <c r="CV47" s="1813"/>
      <c r="CW47" s="1814"/>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51"/>
      <c r="EA47" s="2052"/>
      <c r="EB47" s="1088"/>
      <c r="EC47" s="1088"/>
      <c r="ED47" s="2048"/>
      <c r="EE47" s="2048"/>
      <c r="EF47" s="2051"/>
      <c r="EG47" s="2052"/>
      <c r="EH47" s="1570"/>
      <c r="EI47" s="1570"/>
      <c r="EJ47" s="1570"/>
      <c r="EK47" s="1570"/>
      <c r="EL47" s="2048"/>
      <c r="EM47" s="2048"/>
      <c r="EN47" s="432"/>
      <c r="EO47" s="433"/>
      <c r="EP47" s="1570"/>
      <c r="EQ47" s="1570"/>
      <c r="ER47" s="1570"/>
      <c r="ES47" s="1570"/>
      <c r="ET47" s="2048"/>
      <c r="EU47" s="2048"/>
      <c r="EV47" s="2048"/>
      <c r="EW47" s="2048"/>
      <c r="EX47" s="1570"/>
      <c r="EY47" s="1570"/>
      <c r="EZ47" s="1570"/>
      <c r="FA47" s="1570"/>
      <c r="FB47" s="1570"/>
      <c r="FC47" s="1570"/>
      <c r="FD47" s="2051"/>
      <c r="FE47" s="2052"/>
      <c r="FF47" s="2051"/>
      <c r="FG47" s="2052"/>
      <c r="FH47" s="2051"/>
      <c r="FI47" s="2052"/>
      <c r="FJ47" s="2048"/>
      <c r="FK47" s="2048"/>
      <c r="FL47" s="2048"/>
      <c r="FM47" s="2048"/>
      <c r="FN47" s="2048"/>
      <c r="FO47" s="2048"/>
      <c r="FP47" s="2048"/>
      <c r="FQ47" s="2048"/>
      <c r="FR47" s="2048"/>
      <c r="FS47" s="2048"/>
      <c r="FT47" s="2048"/>
      <c r="FU47" s="2048"/>
      <c r="FV47" s="2048"/>
      <c r="FW47" s="2048"/>
      <c r="FX47" s="2048"/>
      <c r="FY47" s="2048"/>
      <c r="FZ47" s="2048"/>
      <c r="GA47" s="2048"/>
      <c r="GB47" s="2048"/>
      <c r="GC47" s="2048"/>
      <c r="GD47" s="2048"/>
      <c r="GE47" s="2048"/>
      <c r="GF47" s="2048"/>
      <c r="GG47" s="2048"/>
      <c r="GH47" s="2048"/>
      <c r="GI47" s="2048"/>
      <c r="GJ47" s="2049"/>
      <c r="GK47" s="2050"/>
      <c r="GL47" s="1570"/>
      <c r="GM47" s="1570"/>
    </row>
    <row r="48" spans="1:195" s="1" customFormat="1" ht="12.95" hidden="1" customHeight="1" outlineLevel="1">
      <c r="A48" s="2716"/>
      <c r="B48" s="1570"/>
      <c r="C48" s="1570"/>
      <c r="D48" s="1089"/>
      <c r="E48" s="1089"/>
      <c r="F48" s="2042"/>
      <c r="G48" s="2042"/>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3"/>
      <c r="BE48" s="1704"/>
      <c r="BF48" s="503"/>
      <c r="BG48" s="483"/>
      <c r="BH48" s="482"/>
      <c r="BI48" s="483"/>
      <c r="BJ48" s="1570"/>
      <c r="BK48" s="1570"/>
      <c r="BL48" s="1570"/>
      <c r="BM48" s="1570"/>
      <c r="BN48" s="1703"/>
      <c r="BO48" s="1704"/>
      <c r="BP48" s="1570"/>
      <c r="BQ48" s="1570"/>
      <c r="BR48" s="503"/>
      <c r="BS48" s="483"/>
      <c r="BT48" s="1570"/>
      <c r="BU48" s="1570"/>
      <c r="BV48" s="503"/>
      <c r="BW48" s="483"/>
      <c r="BX48" s="503"/>
      <c r="BY48" s="483"/>
      <c r="BZ48" s="1089"/>
      <c r="CA48" s="1089"/>
      <c r="CB48" s="503"/>
      <c r="CC48" s="483"/>
      <c r="CD48" s="503"/>
      <c r="CE48" s="483"/>
      <c r="CF48" s="503"/>
      <c r="CG48" s="483"/>
      <c r="CH48" s="503"/>
      <c r="CI48" s="483"/>
      <c r="CJ48" s="2042"/>
      <c r="CK48" s="2042"/>
      <c r="CL48" s="1570"/>
      <c r="CM48" s="1570"/>
      <c r="CN48" s="503"/>
      <c r="CO48" s="483"/>
      <c r="CP48" s="1570"/>
      <c r="CQ48" s="1570"/>
      <c r="CR48" s="1570"/>
      <c r="CS48" s="1570"/>
      <c r="CT48" s="1570"/>
      <c r="CU48" s="1570"/>
      <c r="CV48" s="1813"/>
      <c r="CW48" s="1814"/>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51"/>
      <c r="EA48" s="2052"/>
      <c r="EB48" s="1089"/>
      <c r="EC48" s="1089"/>
      <c r="ED48" s="2048"/>
      <c r="EE48" s="2048"/>
      <c r="EF48" s="2051"/>
      <c r="EG48" s="2052"/>
      <c r="EH48" s="1570"/>
      <c r="EI48" s="1570"/>
      <c r="EJ48" s="1570"/>
      <c r="EK48" s="1570"/>
      <c r="EL48" s="2048"/>
      <c r="EM48" s="2048"/>
      <c r="EN48" s="482"/>
      <c r="EO48" s="483"/>
      <c r="EP48" s="1570"/>
      <c r="EQ48" s="1570"/>
      <c r="ER48" s="1570"/>
      <c r="ES48" s="1570"/>
      <c r="ET48" s="2048"/>
      <c r="EU48" s="2048"/>
      <c r="EV48" s="2048"/>
      <c r="EW48" s="2048"/>
      <c r="EX48" s="1570"/>
      <c r="EY48" s="1570"/>
      <c r="EZ48" s="1570"/>
      <c r="FA48" s="1570"/>
      <c r="FB48" s="1570"/>
      <c r="FC48" s="1570"/>
      <c r="FD48" s="2051"/>
      <c r="FE48" s="2052"/>
      <c r="FF48" s="2051"/>
      <c r="FG48" s="2052"/>
      <c r="FH48" s="2051"/>
      <c r="FI48" s="2052"/>
      <c r="FJ48" s="2048"/>
      <c r="FK48" s="2048"/>
      <c r="FL48" s="2048"/>
      <c r="FM48" s="2048"/>
      <c r="FN48" s="2048"/>
      <c r="FO48" s="2048"/>
      <c r="FP48" s="2048"/>
      <c r="FQ48" s="2048"/>
      <c r="FR48" s="2048"/>
      <c r="FS48" s="2048"/>
      <c r="FT48" s="2048"/>
      <c r="FU48" s="2048"/>
      <c r="FV48" s="2048"/>
      <c r="FW48" s="2048"/>
      <c r="FX48" s="2048"/>
      <c r="FY48" s="2048"/>
      <c r="FZ48" s="2048"/>
      <c r="GA48" s="2048"/>
      <c r="GB48" s="2048"/>
      <c r="GC48" s="2048"/>
      <c r="GD48" s="2048"/>
      <c r="GE48" s="2048"/>
      <c r="GF48" s="2048"/>
      <c r="GG48" s="2048"/>
      <c r="GH48" s="2048"/>
      <c r="GI48" s="2048"/>
      <c r="GJ48" s="2049"/>
      <c r="GK48" s="2050"/>
      <c r="GL48" s="1570"/>
      <c r="GM48" s="1570"/>
    </row>
    <row r="49" spans="1:195" ht="12.95" hidden="1" customHeight="1" outlineLevel="1">
      <c r="A49" s="2714">
        <v>44024</v>
      </c>
      <c r="B49" s="490"/>
      <c r="C49" s="490"/>
      <c r="D49" s="1083"/>
      <c r="E49" s="1083"/>
      <c r="F49" s="2157"/>
      <c r="G49" s="2157"/>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698"/>
      <c r="BE49" s="1699"/>
      <c r="BF49" s="447"/>
      <c r="BG49" s="428"/>
      <c r="BH49" s="441" t="s">
        <v>621</v>
      </c>
      <c r="BI49" s="428" t="s">
        <v>29</v>
      </c>
      <c r="BJ49" s="490"/>
      <c r="BK49" s="490"/>
      <c r="BL49" s="490"/>
      <c r="BM49" s="490"/>
      <c r="BN49" s="2078"/>
      <c r="BO49" s="2079"/>
      <c r="BP49" s="490"/>
      <c r="BQ49" s="490"/>
      <c r="BR49" s="447"/>
      <c r="BS49" s="428"/>
      <c r="BT49" s="490"/>
      <c r="BU49" s="490"/>
      <c r="BV49" s="447"/>
      <c r="BW49" s="428"/>
      <c r="BX49" s="447"/>
      <c r="BY49" s="428"/>
      <c r="BZ49" s="1083"/>
      <c r="CA49" s="1083"/>
      <c r="CB49" s="447"/>
      <c r="CC49" s="428"/>
      <c r="CD49" s="447"/>
      <c r="CE49" s="428"/>
      <c r="CF49" s="447"/>
      <c r="CG49" s="428"/>
      <c r="CH49" s="447"/>
      <c r="CI49" s="428"/>
      <c r="CJ49" s="2018"/>
      <c r="CK49" s="2018"/>
      <c r="CL49" s="490"/>
      <c r="CM49" s="490"/>
      <c r="CN49" s="447"/>
      <c r="CO49" s="428"/>
      <c r="CP49" s="490"/>
      <c r="CQ49" s="490"/>
      <c r="CR49" s="490"/>
      <c r="CS49" s="490"/>
      <c r="CT49" s="490"/>
      <c r="CU49" s="490"/>
      <c r="CV49" s="1811"/>
      <c r="CW49" s="1812"/>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51"/>
      <c r="EA49" s="2052"/>
      <c r="EB49" s="1083"/>
      <c r="EC49" s="1083"/>
      <c r="ED49" s="2048"/>
      <c r="EE49" s="2048"/>
      <c r="EF49" s="2051"/>
      <c r="EG49" s="2052"/>
      <c r="EH49" s="490"/>
      <c r="EI49" s="490"/>
      <c r="EJ49" s="490"/>
      <c r="EK49" s="490"/>
      <c r="EL49" s="2048"/>
      <c r="EM49" s="2048"/>
      <c r="EN49" s="441" t="s">
        <v>744</v>
      </c>
      <c r="EO49" s="428" t="s">
        <v>29</v>
      </c>
      <c r="EP49" s="490"/>
      <c r="EQ49" s="490"/>
      <c r="ER49" s="490"/>
      <c r="ES49" s="490"/>
      <c r="ET49" s="2048"/>
      <c r="EU49" s="2048"/>
      <c r="EV49" s="2048"/>
      <c r="EW49" s="2048"/>
      <c r="EX49" s="490"/>
      <c r="EY49" s="490"/>
      <c r="EZ49" s="490"/>
      <c r="FA49" s="490"/>
      <c r="FB49" s="490"/>
      <c r="FC49" s="490"/>
      <c r="FD49" s="2051"/>
      <c r="FE49" s="2052"/>
      <c r="FF49" s="2051"/>
      <c r="FG49" s="2052"/>
      <c r="FH49" s="2051"/>
      <c r="FI49" s="2052"/>
      <c r="FJ49" s="2048"/>
      <c r="FK49" s="2048"/>
      <c r="FL49" s="2048"/>
      <c r="FM49" s="2048"/>
      <c r="FN49" s="2048"/>
      <c r="FO49" s="2048"/>
      <c r="FP49" s="2048"/>
      <c r="FQ49" s="2048"/>
      <c r="FR49" s="2048"/>
      <c r="FS49" s="2048"/>
      <c r="FT49" s="2048"/>
      <c r="FU49" s="2048"/>
      <c r="FV49" s="2048"/>
      <c r="FW49" s="2048"/>
      <c r="FX49" s="2048"/>
      <c r="FY49" s="2048"/>
      <c r="FZ49" s="2048"/>
      <c r="GA49" s="2048"/>
      <c r="GB49" s="2048"/>
      <c r="GC49" s="2048"/>
      <c r="GD49" s="2048"/>
      <c r="GE49" s="2048"/>
      <c r="GF49" s="2048"/>
      <c r="GG49" s="2048"/>
      <c r="GH49" s="2048"/>
      <c r="GI49" s="2048"/>
      <c r="GJ49" s="2049"/>
      <c r="GK49" s="2050"/>
      <c r="GL49" s="490"/>
      <c r="GM49" s="490"/>
    </row>
    <row r="50" spans="1:195" ht="12.95" hidden="1" customHeight="1" outlineLevel="1">
      <c r="A50" s="2715"/>
      <c r="B50" s="490"/>
      <c r="C50" s="490"/>
      <c r="D50" s="1084"/>
      <c r="E50" s="1084"/>
      <c r="F50" s="2157"/>
      <c r="G50" s="2157"/>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698"/>
      <c r="BE50" s="1699"/>
      <c r="BF50" s="429"/>
      <c r="BG50" s="430"/>
      <c r="BH50" s="431" t="s">
        <v>606</v>
      </c>
      <c r="BI50" s="430" t="s">
        <v>20</v>
      </c>
      <c r="BJ50" s="490"/>
      <c r="BK50" s="490"/>
      <c r="BL50" s="490"/>
      <c r="BM50" s="490"/>
      <c r="BN50" s="2078"/>
      <c r="BO50" s="2079"/>
      <c r="BP50" s="490"/>
      <c r="BQ50" s="490"/>
      <c r="BR50" s="429"/>
      <c r="BS50" s="430"/>
      <c r="BT50" s="490"/>
      <c r="BU50" s="490"/>
      <c r="BV50" s="429"/>
      <c r="BW50" s="430"/>
      <c r="BX50" s="429"/>
      <c r="BY50" s="430"/>
      <c r="BZ50" s="1084"/>
      <c r="CA50" s="1084"/>
      <c r="CB50" s="429"/>
      <c r="CC50" s="430"/>
      <c r="CD50" s="429"/>
      <c r="CE50" s="430"/>
      <c r="CF50" s="429"/>
      <c r="CG50" s="430"/>
      <c r="CH50" s="429"/>
      <c r="CI50" s="430"/>
      <c r="CJ50" s="2018"/>
      <c r="CK50" s="2018"/>
      <c r="CL50" s="490"/>
      <c r="CM50" s="490"/>
      <c r="CN50" s="429"/>
      <c r="CO50" s="430"/>
      <c r="CP50" s="490"/>
      <c r="CQ50" s="490"/>
      <c r="CR50" s="490"/>
      <c r="CS50" s="490"/>
      <c r="CT50" s="490"/>
      <c r="CU50" s="490"/>
      <c r="CV50" s="1811"/>
      <c r="CW50" s="1812"/>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51"/>
      <c r="EA50" s="2052"/>
      <c r="EB50" s="1084"/>
      <c r="EC50" s="1084"/>
      <c r="ED50" s="2048"/>
      <c r="EE50" s="2048"/>
      <c r="EF50" s="2051"/>
      <c r="EG50" s="2052"/>
      <c r="EH50" s="490"/>
      <c r="EI50" s="490"/>
      <c r="EJ50" s="490"/>
      <c r="EK50" s="490"/>
      <c r="EL50" s="2048"/>
      <c r="EM50" s="2048"/>
      <c r="EN50" s="431" t="s">
        <v>666</v>
      </c>
      <c r="EO50" s="430" t="s">
        <v>20</v>
      </c>
      <c r="EP50" s="490"/>
      <c r="EQ50" s="490"/>
      <c r="ER50" s="490"/>
      <c r="ES50" s="490"/>
      <c r="ET50" s="2048"/>
      <c r="EU50" s="2048"/>
      <c r="EV50" s="2048"/>
      <c r="EW50" s="2048"/>
      <c r="EX50" s="490"/>
      <c r="EY50" s="490"/>
      <c r="EZ50" s="490"/>
      <c r="FA50" s="490"/>
      <c r="FB50" s="490"/>
      <c r="FC50" s="490"/>
      <c r="FD50" s="2051"/>
      <c r="FE50" s="2052"/>
      <c r="FF50" s="2051"/>
      <c r="FG50" s="2052"/>
      <c r="FH50" s="2051"/>
      <c r="FI50" s="2052"/>
      <c r="FJ50" s="2048"/>
      <c r="FK50" s="2048"/>
      <c r="FL50" s="2048"/>
      <c r="FM50" s="2048"/>
      <c r="FN50" s="2048"/>
      <c r="FO50" s="2048"/>
      <c r="FP50" s="2048"/>
      <c r="FQ50" s="2048"/>
      <c r="FR50" s="2048"/>
      <c r="FS50" s="2048"/>
      <c r="FT50" s="2048"/>
      <c r="FU50" s="2048"/>
      <c r="FV50" s="2048"/>
      <c r="FW50" s="2048"/>
      <c r="FX50" s="2048"/>
      <c r="FY50" s="2048"/>
      <c r="FZ50" s="2048"/>
      <c r="GA50" s="2048"/>
      <c r="GB50" s="2048"/>
      <c r="GC50" s="2048"/>
      <c r="GD50" s="2048"/>
      <c r="GE50" s="2048"/>
      <c r="GF50" s="2048"/>
      <c r="GG50" s="2048"/>
      <c r="GH50" s="2048"/>
      <c r="GI50" s="2048"/>
      <c r="GJ50" s="2049"/>
      <c r="GK50" s="2050"/>
      <c r="GL50" s="490"/>
      <c r="GM50" s="490"/>
    </row>
    <row r="51" spans="1:195" ht="12.95" hidden="1" customHeight="1" outlineLevel="1">
      <c r="A51" s="2715"/>
      <c r="B51" s="490"/>
      <c r="C51" s="490"/>
      <c r="D51" s="1084"/>
      <c r="E51" s="1084"/>
      <c r="F51" s="2157"/>
      <c r="G51" s="2157"/>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698"/>
      <c r="BE51" s="1699"/>
      <c r="BF51" s="429"/>
      <c r="BG51" s="430"/>
      <c r="BH51" s="431" t="s">
        <v>604</v>
      </c>
      <c r="BI51" s="430" t="s">
        <v>20</v>
      </c>
      <c r="BJ51" s="490"/>
      <c r="BK51" s="490"/>
      <c r="BL51" s="490"/>
      <c r="BM51" s="490"/>
      <c r="BN51" s="2078"/>
      <c r="BO51" s="2079"/>
      <c r="BP51" s="490"/>
      <c r="BQ51" s="490"/>
      <c r="BR51" s="429"/>
      <c r="BS51" s="430"/>
      <c r="BT51" s="490"/>
      <c r="BU51" s="490"/>
      <c r="BV51" s="429"/>
      <c r="BW51" s="430"/>
      <c r="BX51" s="429"/>
      <c r="BY51" s="430"/>
      <c r="BZ51" s="1084"/>
      <c r="CA51" s="1084"/>
      <c r="CB51" s="429"/>
      <c r="CC51" s="430"/>
      <c r="CD51" s="429"/>
      <c r="CE51" s="430"/>
      <c r="CF51" s="429"/>
      <c r="CG51" s="430"/>
      <c r="CH51" s="429"/>
      <c r="CI51" s="430"/>
      <c r="CJ51" s="2018"/>
      <c r="CK51" s="2018"/>
      <c r="CL51" s="490"/>
      <c r="CM51" s="490"/>
      <c r="CN51" s="429"/>
      <c r="CO51" s="430"/>
      <c r="CP51" s="490"/>
      <c r="CQ51" s="490"/>
      <c r="CR51" s="490"/>
      <c r="CS51" s="490"/>
      <c r="CT51" s="490"/>
      <c r="CU51" s="490"/>
      <c r="CV51" s="1811"/>
      <c r="CW51" s="1812"/>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51"/>
      <c r="EA51" s="2052"/>
      <c r="EB51" s="1084"/>
      <c r="EC51" s="1084"/>
      <c r="ED51" s="2048"/>
      <c r="EE51" s="2048"/>
      <c r="EF51" s="2051"/>
      <c r="EG51" s="2052"/>
      <c r="EH51" s="490"/>
      <c r="EI51" s="490"/>
      <c r="EJ51" s="490"/>
      <c r="EK51" s="490"/>
      <c r="EL51" s="2048"/>
      <c r="EM51" s="2048"/>
      <c r="EN51" s="431" t="s">
        <v>670</v>
      </c>
      <c r="EO51" s="430" t="s">
        <v>598</v>
      </c>
      <c r="EP51" s="490"/>
      <c r="EQ51" s="490"/>
      <c r="ER51" s="490"/>
      <c r="ES51" s="490"/>
      <c r="ET51" s="2048"/>
      <c r="EU51" s="2048"/>
      <c r="EV51" s="2048"/>
      <c r="EW51" s="2048"/>
      <c r="EX51" s="490"/>
      <c r="EY51" s="490"/>
      <c r="EZ51" s="490"/>
      <c r="FA51" s="490"/>
      <c r="FB51" s="490"/>
      <c r="FC51" s="490"/>
      <c r="FD51" s="2051"/>
      <c r="FE51" s="2052"/>
      <c r="FF51" s="2051"/>
      <c r="FG51" s="2052"/>
      <c r="FH51" s="2051"/>
      <c r="FI51" s="2052"/>
      <c r="FJ51" s="2048"/>
      <c r="FK51" s="2048"/>
      <c r="FL51" s="2048"/>
      <c r="FM51" s="2048"/>
      <c r="FN51" s="2048"/>
      <c r="FO51" s="2048"/>
      <c r="FP51" s="2048"/>
      <c r="FQ51" s="2048"/>
      <c r="FR51" s="2048"/>
      <c r="FS51" s="2048"/>
      <c r="FT51" s="2048"/>
      <c r="FU51" s="2048"/>
      <c r="FV51" s="2048"/>
      <c r="FW51" s="2048"/>
      <c r="FX51" s="2048"/>
      <c r="FY51" s="2048"/>
      <c r="FZ51" s="2048"/>
      <c r="GA51" s="2048"/>
      <c r="GB51" s="2048"/>
      <c r="GC51" s="2048"/>
      <c r="GD51" s="2048"/>
      <c r="GE51" s="2048"/>
      <c r="GF51" s="2048"/>
      <c r="GG51" s="2048"/>
      <c r="GH51" s="2048"/>
      <c r="GI51" s="2048"/>
      <c r="GJ51" s="2049"/>
      <c r="GK51" s="2050"/>
      <c r="GL51" s="490"/>
      <c r="GM51" s="490"/>
    </row>
    <row r="52" spans="1:195" ht="12.95" hidden="1" customHeight="1" outlineLevel="1">
      <c r="A52" s="2715"/>
      <c r="B52" s="490"/>
      <c r="C52" s="490"/>
      <c r="D52" s="1084"/>
      <c r="E52" s="1084"/>
      <c r="F52" s="2157"/>
      <c r="G52" s="2157"/>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698"/>
      <c r="BE52" s="1699"/>
      <c r="BF52" s="429"/>
      <c r="BG52" s="430"/>
      <c r="BH52" s="431" t="s">
        <v>607</v>
      </c>
      <c r="BI52" s="430" t="s">
        <v>660</v>
      </c>
      <c r="BJ52" s="490"/>
      <c r="BK52" s="490"/>
      <c r="BL52" s="490"/>
      <c r="BM52" s="490"/>
      <c r="BN52" s="2078"/>
      <c r="BO52" s="2079"/>
      <c r="BP52" s="490"/>
      <c r="BQ52" s="490"/>
      <c r="BR52" s="429"/>
      <c r="BS52" s="430"/>
      <c r="BT52" s="490"/>
      <c r="BU52" s="490"/>
      <c r="BV52" s="429"/>
      <c r="BW52" s="430"/>
      <c r="BX52" s="429"/>
      <c r="BY52" s="430"/>
      <c r="BZ52" s="1084"/>
      <c r="CA52" s="1084"/>
      <c r="CB52" s="429"/>
      <c r="CC52" s="430"/>
      <c r="CD52" s="429"/>
      <c r="CE52" s="430"/>
      <c r="CF52" s="429"/>
      <c r="CG52" s="430"/>
      <c r="CH52" s="429"/>
      <c r="CI52" s="430"/>
      <c r="CJ52" s="2018"/>
      <c r="CK52" s="2018"/>
      <c r="CL52" s="490"/>
      <c r="CM52" s="490"/>
      <c r="CN52" s="429"/>
      <c r="CO52" s="430"/>
      <c r="CP52" s="490"/>
      <c r="CQ52" s="490"/>
      <c r="CR52" s="490"/>
      <c r="CS52" s="490"/>
      <c r="CT52" s="490"/>
      <c r="CU52" s="490"/>
      <c r="CV52" s="1811"/>
      <c r="CW52" s="1812"/>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51"/>
      <c r="EA52" s="2052"/>
      <c r="EB52" s="1084"/>
      <c r="EC52" s="1084"/>
      <c r="ED52" s="2048"/>
      <c r="EE52" s="2048"/>
      <c r="EF52" s="2051"/>
      <c r="EG52" s="2052"/>
      <c r="EH52" s="490"/>
      <c r="EI52" s="490"/>
      <c r="EJ52" s="490"/>
      <c r="EK52" s="490"/>
      <c r="EL52" s="2048"/>
      <c r="EM52" s="2048"/>
      <c r="EN52" s="431" t="s">
        <v>669</v>
      </c>
      <c r="EO52" s="442" t="s">
        <v>29</v>
      </c>
      <c r="EP52" s="490"/>
      <c r="EQ52" s="490"/>
      <c r="ER52" s="490"/>
      <c r="ES52" s="490"/>
      <c r="ET52" s="2048"/>
      <c r="EU52" s="2048"/>
      <c r="EV52" s="2048"/>
      <c r="EW52" s="2048"/>
      <c r="EX52" s="490"/>
      <c r="EY52" s="490"/>
      <c r="EZ52" s="490"/>
      <c r="FA52" s="490"/>
      <c r="FB52" s="490"/>
      <c r="FC52" s="490"/>
      <c r="FD52" s="2051"/>
      <c r="FE52" s="2052"/>
      <c r="FF52" s="2051"/>
      <c r="FG52" s="2052"/>
      <c r="FH52" s="2051"/>
      <c r="FI52" s="2052"/>
      <c r="FJ52" s="2048"/>
      <c r="FK52" s="2048"/>
      <c r="FL52" s="2048"/>
      <c r="FM52" s="2048"/>
      <c r="FN52" s="2048"/>
      <c r="FO52" s="2048"/>
      <c r="FP52" s="2048"/>
      <c r="FQ52" s="2048"/>
      <c r="FR52" s="2048"/>
      <c r="FS52" s="2048"/>
      <c r="FT52" s="2048"/>
      <c r="FU52" s="2048"/>
      <c r="FV52" s="2048"/>
      <c r="FW52" s="2048"/>
      <c r="FX52" s="2048"/>
      <c r="FY52" s="2048"/>
      <c r="FZ52" s="2048"/>
      <c r="GA52" s="2048"/>
      <c r="GB52" s="2048"/>
      <c r="GC52" s="2048"/>
      <c r="GD52" s="2048"/>
      <c r="GE52" s="2048"/>
      <c r="GF52" s="2048"/>
      <c r="GG52" s="2048"/>
      <c r="GH52" s="2048"/>
      <c r="GI52" s="2048"/>
      <c r="GJ52" s="2049"/>
      <c r="GK52" s="2050"/>
      <c r="GL52" s="490"/>
      <c r="GM52" s="490"/>
    </row>
    <row r="53" spans="1:195" ht="12.95" hidden="1" customHeight="1" outlineLevel="1">
      <c r="A53" s="2716"/>
      <c r="B53" s="490"/>
      <c r="C53" s="490"/>
      <c r="D53" s="1085"/>
      <c r="E53" s="1085"/>
      <c r="F53" s="2157"/>
      <c r="G53" s="2157"/>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698"/>
      <c r="BE53" s="1699"/>
      <c r="BF53" s="448"/>
      <c r="BG53" s="427"/>
      <c r="BH53" s="426"/>
      <c r="BI53" s="427"/>
      <c r="BJ53" s="490"/>
      <c r="BK53" s="490"/>
      <c r="BL53" s="490"/>
      <c r="BM53" s="490"/>
      <c r="BN53" s="2078"/>
      <c r="BO53" s="2079"/>
      <c r="BP53" s="490"/>
      <c r="BQ53" s="490"/>
      <c r="BR53" s="448"/>
      <c r="BS53" s="427"/>
      <c r="BT53" s="490"/>
      <c r="BU53" s="490"/>
      <c r="BV53" s="448"/>
      <c r="BW53" s="427"/>
      <c r="BX53" s="448"/>
      <c r="BY53" s="427"/>
      <c r="BZ53" s="1085"/>
      <c r="CA53" s="1085"/>
      <c r="CB53" s="448"/>
      <c r="CC53" s="427"/>
      <c r="CD53" s="501"/>
      <c r="CE53" s="472"/>
      <c r="CF53" s="501"/>
      <c r="CG53" s="472"/>
      <c r="CH53" s="448"/>
      <c r="CI53" s="427"/>
      <c r="CJ53" s="2018"/>
      <c r="CK53" s="2018"/>
      <c r="CL53" s="490"/>
      <c r="CM53" s="490"/>
      <c r="CN53" s="448"/>
      <c r="CO53" s="427"/>
      <c r="CP53" s="490"/>
      <c r="CQ53" s="490"/>
      <c r="CR53" s="490"/>
      <c r="CS53" s="490"/>
      <c r="CT53" s="490"/>
      <c r="CU53" s="490"/>
      <c r="CV53" s="1811"/>
      <c r="CW53" s="1812"/>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51"/>
      <c r="EA53" s="2052"/>
      <c r="EB53" s="1090"/>
      <c r="EC53" s="1090"/>
      <c r="ED53" s="2048"/>
      <c r="EE53" s="2048"/>
      <c r="EF53" s="2051"/>
      <c r="EG53" s="2052"/>
      <c r="EH53" s="490"/>
      <c r="EI53" s="490"/>
      <c r="EJ53" s="490"/>
      <c r="EK53" s="490"/>
      <c r="EL53" s="2048"/>
      <c r="EM53" s="2048"/>
      <c r="EN53" s="426" t="s">
        <v>743</v>
      </c>
      <c r="EO53" s="495" t="s">
        <v>29</v>
      </c>
      <c r="EP53" s="490"/>
      <c r="EQ53" s="490"/>
      <c r="ER53" s="490"/>
      <c r="ES53" s="490"/>
      <c r="ET53" s="2048"/>
      <c r="EU53" s="2048"/>
      <c r="EV53" s="2048"/>
      <c r="EW53" s="2048"/>
      <c r="EX53" s="490"/>
      <c r="EY53" s="490"/>
      <c r="EZ53" s="490"/>
      <c r="FA53" s="490"/>
      <c r="FB53" s="490"/>
      <c r="FC53" s="490"/>
      <c r="FD53" s="2051"/>
      <c r="FE53" s="2052"/>
      <c r="FF53" s="2051"/>
      <c r="FG53" s="2052"/>
      <c r="FH53" s="2051"/>
      <c r="FI53" s="2052"/>
      <c r="FJ53" s="2048"/>
      <c r="FK53" s="2048"/>
      <c r="FL53" s="2048"/>
      <c r="FM53" s="2048"/>
      <c r="FN53" s="2048"/>
      <c r="FO53" s="2048"/>
      <c r="FP53" s="2048"/>
      <c r="FQ53" s="2048"/>
      <c r="FR53" s="2048"/>
      <c r="FS53" s="2048"/>
      <c r="FT53" s="2048"/>
      <c r="FU53" s="2048"/>
      <c r="FV53" s="2048"/>
      <c r="FW53" s="2048"/>
      <c r="FX53" s="2048"/>
      <c r="FY53" s="2048"/>
      <c r="FZ53" s="2048"/>
      <c r="GA53" s="2048"/>
      <c r="GB53" s="2048"/>
      <c r="GC53" s="2048"/>
      <c r="GD53" s="2048"/>
      <c r="GE53" s="2048"/>
      <c r="GF53" s="2048"/>
      <c r="GG53" s="2048"/>
      <c r="GH53" s="2048"/>
      <c r="GI53" s="2048"/>
      <c r="GJ53" s="2049"/>
      <c r="GK53" s="2050"/>
      <c r="GL53" s="490"/>
      <c r="GM53" s="490"/>
    </row>
    <row r="54" spans="1:195" ht="12.95" hidden="1" customHeight="1" outlineLevel="1">
      <c r="A54" s="2714">
        <v>44038</v>
      </c>
      <c r="B54" s="1570"/>
      <c r="C54" s="1570"/>
      <c r="D54" s="1087"/>
      <c r="E54" s="1087"/>
      <c r="F54" s="2042"/>
      <c r="G54" s="2042"/>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3"/>
      <c r="BE54" s="1704"/>
      <c r="BF54" s="502"/>
      <c r="BG54" s="478"/>
      <c r="BH54" s="477" t="s">
        <v>756</v>
      </c>
      <c r="BI54" s="478"/>
      <c r="BJ54" s="1570"/>
      <c r="BK54" s="1570"/>
      <c r="BL54" s="1570"/>
      <c r="BM54" s="1570"/>
      <c r="BN54" s="1703"/>
      <c r="BO54" s="1704"/>
      <c r="BP54" s="1570"/>
      <c r="BQ54" s="1570"/>
      <c r="BR54" s="502"/>
      <c r="BS54" s="478"/>
      <c r="BT54" s="1570"/>
      <c r="BU54" s="1570"/>
      <c r="BV54" s="502"/>
      <c r="BW54" s="478"/>
      <c r="BX54" s="502"/>
      <c r="BY54" s="478"/>
      <c r="BZ54" s="1087"/>
      <c r="CA54" s="1087"/>
      <c r="CB54" s="502"/>
      <c r="CC54" s="478"/>
      <c r="CD54" s="502"/>
      <c r="CE54" s="478"/>
      <c r="CF54" s="502"/>
      <c r="CG54" s="478"/>
      <c r="CH54" s="502"/>
      <c r="CI54" s="478"/>
      <c r="CJ54" s="2042"/>
      <c r="CK54" s="2042"/>
      <c r="CL54" s="1570"/>
      <c r="CM54" s="1570"/>
      <c r="CN54" s="502"/>
      <c r="CO54" s="478"/>
      <c r="CP54" s="1570"/>
      <c r="CQ54" s="1570"/>
      <c r="CR54" s="1570"/>
      <c r="CS54" s="1570"/>
      <c r="CT54" s="1570"/>
      <c r="CU54" s="1570"/>
      <c r="CV54" s="1813"/>
      <c r="CW54" s="1814"/>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51"/>
      <c r="EA54" s="2052"/>
      <c r="EB54" s="1087"/>
      <c r="EC54" s="1087"/>
      <c r="ED54" s="2048"/>
      <c r="EE54" s="2048"/>
      <c r="EF54" s="2051"/>
      <c r="EG54" s="2052"/>
      <c r="EH54" s="1570"/>
      <c r="EI54" s="1570"/>
      <c r="EJ54" s="1570"/>
      <c r="EK54" s="1570"/>
      <c r="EL54" s="2048"/>
      <c r="EM54" s="2048"/>
      <c r="EN54" s="477" t="s">
        <v>678</v>
      </c>
      <c r="EO54" s="494" t="s">
        <v>29</v>
      </c>
      <c r="EP54" s="1570"/>
      <c r="EQ54" s="1570"/>
      <c r="ER54" s="1570"/>
      <c r="ES54" s="1570"/>
      <c r="ET54" s="2048"/>
      <c r="EU54" s="2048"/>
      <c r="EV54" s="2048"/>
      <c r="EW54" s="2048"/>
      <c r="EX54" s="1570"/>
      <c r="EY54" s="1570"/>
      <c r="EZ54" s="1570"/>
      <c r="FA54" s="1570"/>
      <c r="FB54" s="1570"/>
      <c r="FC54" s="1570"/>
      <c r="FD54" s="2051"/>
      <c r="FE54" s="2052"/>
      <c r="FF54" s="2051"/>
      <c r="FG54" s="2052"/>
      <c r="FH54" s="2051"/>
      <c r="FI54" s="2052"/>
      <c r="FJ54" s="2048"/>
      <c r="FK54" s="2048"/>
      <c r="FL54" s="2048"/>
      <c r="FM54" s="2048"/>
      <c r="FN54" s="2048"/>
      <c r="FO54" s="2048"/>
      <c r="FP54" s="2048"/>
      <c r="FQ54" s="2048"/>
      <c r="FR54" s="2048"/>
      <c r="FS54" s="2048"/>
      <c r="FT54" s="2048"/>
      <c r="FU54" s="2048"/>
      <c r="FV54" s="2048"/>
      <c r="FW54" s="2048"/>
      <c r="FX54" s="2048"/>
      <c r="FY54" s="2048"/>
      <c r="FZ54" s="2048"/>
      <c r="GA54" s="2048"/>
      <c r="GB54" s="2048"/>
      <c r="GC54" s="2048"/>
      <c r="GD54" s="2048"/>
      <c r="GE54" s="2048"/>
      <c r="GF54" s="2048"/>
      <c r="GG54" s="2048"/>
      <c r="GH54" s="2048"/>
      <c r="GI54" s="2048"/>
      <c r="GJ54" s="2049"/>
      <c r="GK54" s="2050"/>
      <c r="GL54" s="1570"/>
      <c r="GM54" s="1570"/>
    </row>
    <row r="55" spans="1:195" ht="12.95" hidden="1" customHeight="1" outlineLevel="1">
      <c r="A55" s="2715"/>
      <c r="B55" s="1570"/>
      <c r="C55" s="1570"/>
      <c r="D55" s="1088"/>
      <c r="E55" s="1088"/>
      <c r="F55" s="2042"/>
      <c r="G55" s="2042"/>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3"/>
      <c r="BE55" s="1704"/>
      <c r="BF55" s="500"/>
      <c r="BG55" s="433"/>
      <c r="BH55" s="432"/>
      <c r="BI55" s="433"/>
      <c r="BJ55" s="1570"/>
      <c r="BK55" s="1570"/>
      <c r="BL55" s="1570"/>
      <c r="BM55" s="1570"/>
      <c r="BN55" s="1703"/>
      <c r="BO55" s="1704"/>
      <c r="BP55" s="1570"/>
      <c r="BQ55" s="1570"/>
      <c r="BR55" s="500"/>
      <c r="BS55" s="433"/>
      <c r="BT55" s="1570"/>
      <c r="BU55" s="1570"/>
      <c r="BV55" s="500"/>
      <c r="BW55" s="433"/>
      <c r="BX55" s="500"/>
      <c r="BY55" s="433"/>
      <c r="BZ55" s="1088"/>
      <c r="CA55" s="1088"/>
      <c r="CB55" s="500"/>
      <c r="CC55" s="433"/>
      <c r="CD55" s="500"/>
      <c r="CE55" s="433"/>
      <c r="CF55" s="500"/>
      <c r="CG55" s="433"/>
      <c r="CH55" s="500"/>
      <c r="CI55" s="433"/>
      <c r="CJ55" s="2042"/>
      <c r="CK55" s="2042"/>
      <c r="CL55" s="1570"/>
      <c r="CM55" s="1570"/>
      <c r="CN55" s="500"/>
      <c r="CO55" s="433"/>
      <c r="CP55" s="1570"/>
      <c r="CQ55" s="1570"/>
      <c r="CR55" s="1570"/>
      <c r="CS55" s="1570"/>
      <c r="CT55" s="1570"/>
      <c r="CU55" s="1570"/>
      <c r="CV55" s="1813"/>
      <c r="CW55" s="1814"/>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51"/>
      <c r="EA55" s="2052"/>
      <c r="EB55" s="1088"/>
      <c r="EC55" s="1088"/>
      <c r="ED55" s="2048"/>
      <c r="EE55" s="2048"/>
      <c r="EF55" s="2051"/>
      <c r="EG55" s="2052"/>
      <c r="EH55" s="1570"/>
      <c r="EI55" s="1570"/>
      <c r="EJ55" s="1570"/>
      <c r="EK55" s="1570"/>
      <c r="EL55" s="2048"/>
      <c r="EM55" s="2048"/>
      <c r="EN55" s="432" t="s">
        <v>685</v>
      </c>
      <c r="EO55" s="442" t="s">
        <v>29</v>
      </c>
      <c r="EP55" s="1570"/>
      <c r="EQ55" s="1570"/>
      <c r="ER55" s="1570"/>
      <c r="ES55" s="1570"/>
      <c r="ET55" s="2048"/>
      <c r="EU55" s="2048"/>
      <c r="EV55" s="2048"/>
      <c r="EW55" s="2048"/>
      <c r="EX55" s="1570"/>
      <c r="EY55" s="1570"/>
      <c r="EZ55" s="1570"/>
      <c r="FA55" s="1570"/>
      <c r="FB55" s="1570"/>
      <c r="FC55" s="1570"/>
      <c r="FD55" s="2051"/>
      <c r="FE55" s="2052"/>
      <c r="FF55" s="2051"/>
      <c r="FG55" s="2052"/>
      <c r="FH55" s="2051"/>
      <c r="FI55" s="2052"/>
      <c r="FJ55" s="2048"/>
      <c r="FK55" s="2048"/>
      <c r="FL55" s="2048"/>
      <c r="FM55" s="2048"/>
      <c r="FN55" s="2048"/>
      <c r="FO55" s="2048"/>
      <c r="FP55" s="2048"/>
      <c r="FQ55" s="2048"/>
      <c r="FR55" s="2048"/>
      <c r="FS55" s="2048"/>
      <c r="FT55" s="2048"/>
      <c r="FU55" s="2048"/>
      <c r="FV55" s="2048"/>
      <c r="FW55" s="2048"/>
      <c r="FX55" s="2048"/>
      <c r="FY55" s="2048"/>
      <c r="FZ55" s="2048"/>
      <c r="GA55" s="2048"/>
      <c r="GB55" s="2048"/>
      <c r="GC55" s="2048"/>
      <c r="GD55" s="2048"/>
      <c r="GE55" s="2048"/>
      <c r="GF55" s="2048"/>
      <c r="GG55" s="2048"/>
      <c r="GH55" s="2048"/>
      <c r="GI55" s="2048"/>
      <c r="GJ55" s="2049"/>
      <c r="GK55" s="2050"/>
      <c r="GL55" s="1570"/>
      <c r="GM55" s="1570"/>
    </row>
    <row r="56" spans="1:195" ht="12.95" hidden="1" customHeight="1" outlineLevel="1">
      <c r="A56" s="2715"/>
      <c r="B56" s="1570"/>
      <c r="C56" s="1570"/>
      <c r="D56" s="1088"/>
      <c r="E56" s="1088"/>
      <c r="F56" s="2042"/>
      <c r="G56" s="2042"/>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3"/>
      <c r="BE56" s="1704"/>
      <c r="BF56" s="500"/>
      <c r="BG56" s="433"/>
      <c r="BH56" s="432"/>
      <c r="BI56" s="433"/>
      <c r="BJ56" s="1570"/>
      <c r="BK56" s="1570"/>
      <c r="BL56" s="1570"/>
      <c r="BM56" s="1570"/>
      <c r="BN56" s="1703"/>
      <c r="BO56" s="1704"/>
      <c r="BP56" s="1570"/>
      <c r="BQ56" s="1570"/>
      <c r="BR56" s="500"/>
      <c r="BS56" s="433"/>
      <c r="BT56" s="1570"/>
      <c r="BU56" s="1570"/>
      <c r="BV56" s="500"/>
      <c r="BW56" s="433"/>
      <c r="BX56" s="500"/>
      <c r="BY56" s="433"/>
      <c r="BZ56" s="1088"/>
      <c r="CA56" s="1088"/>
      <c r="CB56" s="500"/>
      <c r="CC56" s="433"/>
      <c r="CD56" s="500"/>
      <c r="CE56" s="433"/>
      <c r="CF56" s="500"/>
      <c r="CG56" s="433"/>
      <c r="CH56" s="500"/>
      <c r="CI56" s="433"/>
      <c r="CJ56" s="2042"/>
      <c r="CK56" s="2042"/>
      <c r="CL56" s="1570"/>
      <c r="CM56" s="1570"/>
      <c r="CN56" s="500"/>
      <c r="CO56" s="433"/>
      <c r="CP56" s="1570"/>
      <c r="CQ56" s="1570"/>
      <c r="CR56" s="1570"/>
      <c r="CS56" s="1570"/>
      <c r="CT56" s="1570"/>
      <c r="CU56" s="1570"/>
      <c r="CV56" s="1813"/>
      <c r="CW56" s="1814"/>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51"/>
      <c r="EA56" s="2052"/>
      <c r="EB56" s="1088"/>
      <c r="EC56" s="1088"/>
      <c r="ED56" s="2048"/>
      <c r="EE56" s="2048"/>
      <c r="EF56" s="2051"/>
      <c r="EG56" s="2052"/>
      <c r="EH56" s="1570"/>
      <c r="EI56" s="1570"/>
      <c r="EJ56" s="1570"/>
      <c r="EK56" s="1570"/>
      <c r="EL56" s="2048"/>
      <c r="EM56" s="2048"/>
      <c r="EN56" s="432" t="s">
        <v>757</v>
      </c>
      <c r="EO56" s="442" t="s">
        <v>29</v>
      </c>
      <c r="EP56" s="1570"/>
      <c r="EQ56" s="1570"/>
      <c r="ER56" s="1570"/>
      <c r="ES56" s="1570"/>
      <c r="ET56" s="2048"/>
      <c r="EU56" s="2048"/>
      <c r="EV56" s="2048"/>
      <c r="EW56" s="2048"/>
      <c r="EX56" s="1570"/>
      <c r="EY56" s="1570"/>
      <c r="EZ56" s="1570"/>
      <c r="FA56" s="1570"/>
      <c r="FB56" s="1570"/>
      <c r="FC56" s="1570"/>
      <c r="FD56" s="2051"/>
      <c r="FE56" s="2052"/>
      <c r="FF56" s="2051"/>
      <c r="FG56" s="2052"/>
      <c r="FH56" s="2051"/>
      <c r="FI56" s="2052"/>
      <c r="FJ56" s="2048"/>
      <c r="FK56" s="2048"/>
      <c r="FL56" s="2048"/>
      <c r="FM56" s="2048"/>
      <c r="FN56" s="2048"/>
      <c r="FO56" s="2048"/>
      <c r="FP56" s="2048"/>
      <c r="FQ56" s="2048"/>
      <c r="FR56" s="2048"/>
      <c r="FS56" s="2048"/>
      <c r="FT56" s="2048"/>
      <c r="FU56" s="2048"/>
      <c r="FV56" s="2048"/>
      <c r="FW56" s="2048"/>
      <c r="FX56" s="2048"/>
      <c r="FY56" s="2048"/>
      <c r="FZ56" s="2048"/>
      <c r="GA56" s="2048"/>
      <c r="GB56" s="2048"/>
      <c r="GC56" s="2048"/>
      <c r="GD56" s="2048"/>
      <c r="GE56" s="2048"/>
      <c r="GF56" s="2048"/>
      <c r="GG56" s="2048"/>
      <c r="GH56" s="2048"/>
      <c r="GI56" s="2048"/>
      <c r="GJ56" s="2049"/>
      <c r="GK56" s="2050"/>
      <c r="GL56" s="1570"/>
      <c r="GM56" s="1570"/>
    </row>
    <row r="57" spans="1:195" ht="12.95" hidden="1" customHeight="1" outlineLevel="1">
      <c r="A57" s="2715"/>
      <c r="B57" s="1570"/>
      <c r="C57" s="1570"/>
      <c r="D57" s="1088"/>
      <c r="E57" s="1088"/>
      <c r="F57" s="2042"/>
      <c r="G57" s="2042"/>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3"/>
      <c r="BE57" s="1704"/>
      <c r="BF57" s="500"/>
      <c r="BG57" s="433"/>
      <c r="BH57" s="432"/>
      <c r="BI57" s="433"/>
      <c r="BJ57" s="1570"/>
      <c r="BK57" s="1570"/>
      <c r="BL57" s="1570"/>
      <c r="BM57" s="1570"/>
      <c r="BN57" s="1703"/>
      <c r="BO57" s="1704"/>
      <c r="BP57" s="1570"/>
      <c r="BQ57" s="1570"/>
      <c r="BR57" s="500"/>
      <c r="BS57" s="433"/>
      <c r="BT57" s="1570"/>
      <c r="BU57" s="1570"/>
      <c r="BV57" s="500"/>
      <c r="BW57" s="433"/>
      <c r="BX57" s="500"/>
      <c r="BY57" s="433"/>
      <c r="BZ57" s="1088"/>
      <c r="CA57" s="1088"/>
      <c r="CB57" s="500"/>
      <c r="CC57" s="433"/>
      <c r="CD57" s="500"/>
      <c r="CE57" s="433"/>
      <c r="CF57" s="500"/>
      <c r="CG57" s="433"/>
      <c r="CH57" s="500"/>
      <c r="CI57" s="433"/>
      <c r="CJ57" s="2042"/>
      <c r="CK57" s="2042"/>
      <c r="CL57" s="1570"/>
      <c r="CM57" s="1570"/>
      <c r="CN57" s="500"/>
      <c r="CO57" s="433"/>
      <c r="CP57" s="1570"/>
      <c r="CQ57" s="1570"/>
      <c r="CR57" s="1570"/>
      <c r="CS57" s="1570"/>
      <c r="CT57" s="1570"/>
      <c r="CU57" s="1570"/>
      <c r="CV57" s="1813"/>
      <c r="CW57" s="1814"/>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51"/>
      <c r="EA57" s="2052"/>
      <c r="EB57" s="1088"/>
      <c r="EC57" s="1088"/>
      <c r="ED57" s="2048"/>
      <c r="EE57" s="2048"/>
      <c r="EF57" s="2051"/>
      <c r="EG57" s="2052"/>
      <c r="EH57" s="1570"/>
      <c r="EI57" s="1570"/>
      <c r="EJ57" s="1570"/>
      <c r="EK57" s="1570"/>
      <c r="EL57" s="2048"/>
      <c r="EM57" s="2048"/>
      <c r="EN57" s="432" t="s">
        <v>672</v>
      </c>
      <c r="EO57" s="442" t="s">
        <v>29</v>
      </c>
      <c r="EP57" s="1570"/>
      <c r="EQ57" s="1570"/>
      <c r="ER57" s="1570"/>
      <c r="ES57" s="1570"/>
      <c r="ET57" s="2048"/>
      <c r="EU57" s="2048"/>
      <c r="EV57" s="2048"/>
      <c r="EW57" s="2048"/>
      <c r="EX57" s="1570"/>
      <c r="EY57" s="1570"/>
      <c r="EZ57" s="1570"/>
      <c r="FA57" s="1570"/>
      <c r="FB57" s="1570"/>
      <c r="FC57" s="1570"/>
      <c r="FD57" s="2051"/>
      <c r="FE57" s="2052"/>
      <c r="FF57" s="2051"/>
      <c r="FG57" s="2052"/>
      <c r="FH57" s="2051"/>
      <c r="FI57" s="2052"/>
      <c r="FJ57" s="2048"/>
      <c r="FK57" s="2048"/>
      <c r="FL57" s="2048"/>
      <c r="FM57" s="2048"/>
      <c r="FN57" s="2048"/>
      <c r="FO57" s="2048"/>
      <c r="FP57" s="2048"/>
      <c r="FQ57" s="2048"/>
      <c r="FR57" s="2048"/>
      <c r="FS57" s="2048"/>
      <c r="FT57" s="2048"/>
      <c r="FU57" s="2048"/>
      <c r="FV57" s="2048"/>
      <c r="FW57" s="2048"/>
      <c r="FX57" s="2048"/>
      <c r="FY57" s="2048"/>
      <c r="FZ57" s="2048"/>
      <c r="GA57" s="2048"/>
      <c r="GB57" s="2048"/>
      <c r="GC57" s="2048"/>
      <c r="GD57" s="2048"/>
      <c r="GE57" s="2048"/>
      <c r="GF57" s="2048"/>
      <c r="GG57" s="2048"/>
      <c r="GH57" s="2048"/>
      <c r="GI57" s="2048"/>
      <c r="GJ57" s="2049"/>
      <c r="GK57" s="2050"/>
      <c r="GL57" s="1570"/>
      <c r="GM57" s="1570"/>
    </row>
    <row r="58" spans="1:195" ht="12.95" hidden="1" customHeight="1" outlineLevel="1">
      <c r="A58" s="2716"/>
      <c r="B58" s="1570"/>
      <c r="C58" s="1570"/>
      <c r="D58" s="1089"/>
      <c r="E58" s="1089"/>
      <c r="F58" s="2042"/>
      <c r="G58" s="2042"/>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3"/>
      <c r="BE58" s="1704"/>
      <c r="BF58" s="503"/>
      <c r="BG58" s="483"/>
      <c r="BH58" s="482"/>
      <c r="BI58" s="483"/>
      <c r="BJ58" s="1570"/>
      <c r="BK58" s="1570"/>
      <c r="BL58" s="1570"/>
      <c r="BM58" s="1570"/>
      <c r="BN58" s="1703"/>
      <c r="BO58" s="1704"/>
      <c r="BP58" s="1570"/>
      <c r="BQ58" s="1570"/>
      <c r="BR58" s="503"/>
      <c r="BS58" s="483"/>
      <c r="BT58" s="1570"/>
      <c r="BU58" s="1570"/>
      <c r="BV58" s="503"/>
      <c r="BW58" s="483"/>
      <c r="BX58" s="503"/>
      <c r="BY58" s="483"/>
      <c r="BZ58" s="1089"/>
      <c r="CA58" s="1089"/>
      <c r="CB58" s="503"/>
      <c r="CC58" s="483"/>
      <c r="CD58" s="503"/>
      <c r="CE58" s="483"/>
      <c r="CF58" s="503"/>
      <c r="CG58" s="483"/>
      <c r="CH58" s="503"/>
      <c r="CI58" s="483"/>
      <c r="CJ58" s="2042"/>
      <c r="CK58" s="2042"/>
      <c r="CL58" s="1570"/>
      <c r="CM58" s="1570"/>
      <c r="CN58" s="503"/>
      <c r="CO58" s="483"/>
      <c r="CP58" s="1570"/>
      <c r="CQ58" s="1570"/>
      <c r="CR58" s="1570"/>
      <c r="CS58" s="1570"/>
      <c r="CT58" s="1570"/>
      <c r="CU58" s="1570"/>
      <c r="CV58" s="1813"/>
      <c r="CW58" s="1814"/>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51"/>
      <c r="EA58" s="2052"/>
      <c r="EB58" s="1089"/>
      <c r="EC58" s="1089"/>
      <c r="ED58" s="2048"/>
      <c r="EE58" s="2048"/>
      <c r="EF58" s="2051"/>
      <c r="EG58" s="2052"/>
      <c r="EH58" s="1570"/>
      <c r="EI58" s="1570"/>
      <c r="EJ58" s="1570"/>
      <c r="EK58" s="1570"/>
      <c r="EL58" s="2048"/>
      <c r="EM58" s="2048"/>
      <c r="EN58" s="482"/>
      <c r="EO58" s="483"/>
      <c r="EP58" s="1570"/>
      <c r="EQ58" s="1570"/>
      <c r="ER58" s="1570"/>
      <c r="ES58" s="1570"/>
      <c r="ET58" s="2048"/>
      <c r="EU58" s="2048"/>
      <c r="EV58" s="2048"/>
      <c r="EW58" s="2048"/>
      <c r="EX58" s="1570"/>
      <c r="EY58" s="1570"/>
      <c r="EZ58" s="1570"/>
      <c r="FA58" s="1570"/>
      <c r="FB58" s="1570"/>
      <c r="FC58" s="1570"/>
      <c r="FD58" s="2051"/>
      <c r="FE58" s="2052"/>
      <c r="FF58" s="2051"/>
      <c r="FG58" s="2052"/>
      <c r="FH58" s="2051"/>
      <c r="FI58" s="2052"/>
      <c r="FJ58" s="2048"/>
      <c r="FK58" s="2048"/>
      <c r="FL58" s="2048"/>
      <c r="FM58" s="2048"/>
      <c r="FN58" s="2048"/>
      <c r="FO58" s="2048"/>
      <c r="FP58" s="2048"/>
      <c r="FQ58" s="2048"/>
      <c r="FR58" s="2048"/>
      <c r="FS58" s="2048"/>
      <c r="FT58" s="2048"/>
      <c r="FU58" s="2048"/>
      <c r="FV58" s="2048"/>
      <c r="FW58" s="2048"/>
      <c r="FX58" s="2048"/>
      <c r="FY58" s="2048"/>
      <c r="FZ58" s="2048"/>
      <c r="GA58" s="2048"/>
      <c r="GB58" s="2048"/>
      <c r="GC58" s="2048"/>
      <c r="GD58" s="2048"/>
      <c r="GE58" s="2048"/>
      <c r="GF58" s="2048"/>
      <c r="GG58" s="2048"/>
      <c r="GH58" s="2048"/>
      <c r="GI58" s="2048"/>
      <c r="GJ58" s="2049"/>
      <c r="GK58" s="2050"/>
      <c r="GL58" s="1570"/>
      <c r="GM58" s="1570"/>
    </row>
    <row r="59" spans="1:195" ht="12.95" hidden="1" customHeight="1" outlineLevel="1">
      <c r="A59" s="2714">
        <v>44052</v>
      </c>
      <c r="B59" s="490"/>
      <c r="C59" s="490"/>
      <c r="D59" s="1083"/>
      <c r="E59" s="1083"/>
      <c r="F59" s="2157"/>
      <c r="G59" s="2157"/>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698"/>
      <c r="BE59" s="1699"/>
      <c r="BF59" s="447"/>
      <c r="BG59" s="428"/>
      <c r="BH59" s="441" t="s">
        <v>683</v>
      </c>
      <c r="BI59" s="428"/>
      <c r="BJ59" s="490"/>
      <c r="BK59" s="490"/>
      <c r="BL59" s="490"/>
      <c r="BM59" s="490"/>
      <c r="BN59" s="2078"/>
      <c r="BO59" s="2079"/>
      <c r="BP59" s="490"/>
      <c r="BQ59" s="490"/>
      <c r="BR59" s="447"/>
      <c r="BS59" s="428"/>
      <c r="BT59" s="490"/>
      <c r="BU59" s="490"/>
      <c r="BV59" s="447"/>
      <c r="BW59" s="428"/>
      <c r="BX59" s="447"/>
      <c r="BY59" s="428"/>
      <c r="BZ59" s="1083"/>
      <c r="CA59" s="1083"/>
      <c r="CB59" s="447"/>
      <c r="CC59" s="428"/>
      <c r="CD59" s="447"/>
      <c r="CE59" s="428"/>
      <c r="CF59" s="447"/>
      <c r="CG59" s="428"/>
      <c r="CH59" s="447"/>
      <c r="CI59" s="428"/>
      <c r="CJ59" s="2018"/>
      <c r="CK59" s="2018"/>
      <c r="CL59" s="490"/>
      <c r="CM59" s="490"/>
      <c r="CN59" s="447"/>
      <c r="CO59" s="428"/>
      <c r="CP59" s="490"/>
      <c r="CQ59" s="490"/>
      <c r="CR59" s="490"/>
      <c r="CS59" s="490"/>
      <c r="CT59" s="490"/>
      <c r="CU59" s="490"/>
      <c r="CV59" s="1811"/>
      <c r="CW59" s="1812"/>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51"/>
      <c r="EA59" s="2052"/>
      <c r="EB59" s="1083"/>
      <c r="EC59" s="1083"/>
      <c r="ED59" s="2048"/>
      <c r="EE59" s="2048"/>
      <c r="EF59" s="2051"/>
      <c r="EG59" s="2052"/>
      <c r="EH59" s="490"/>
      <c r="EI59" s="490"/>
      <c r="EJ59" s="490"/>
      <c r="EK59" s="490"/>
      <c r="EL59" s="2048"/>
      <c r="EM59" s="2048"/>
      <c r="EN59" s="441" t="s">
        <v>5</v>
      </c>
      <c r="EO59" s="428"/>
      <c r="EP59" s="490"/>
      <c r="EQ59" s="490"/>
      <c r="ER59" s="490"/>
      <c r="ES59" s="490"/>
      <c r="ET59" s="2048"/>
      <c r="EU59" s="2048"/>
      <c r="EV59" s="2048"/>
      <c r="EW59" s="2048"/>
      <c r="EX59" s="490"/>
      <c r="EY59" s="490"/>
      <c r="EZ59" s="490"/>
      <c r="FA59" s="490"/>
      <c r="FB59" s="490"/>
      <c r="FC59" s="490"/>
      <c r="FD59" s="2051"/>
      <c r="FE59" s="2052"/>
      <c r="FF59" s="2051"/>
      <c r="FG59" s="2052"/>
      <c r="FH59" s="2051"/>
      <c r="FI59" s="2052"/>
      <c r="FJ59" s="2048"/>
      <c r="FK59" s="2048"/>
      <c r="FL59" s="2048"/>
      <c r="FM59" s="2048"/>
      <c r="FN59" s="2048"/>
      <c r="FO59" s="2048"/>
      <c r="FP59" s="2048"/>
      <c r="FQ59" s="2048"/>
      <c r="FR59" s="2048"/>
      <c r="FS59" s="2048"/>
      <c r="FT59" s="2048"/>
      <c r="FU59" s="2048"/>
      <c r="FV59" s="2048"/>
      <c r="FW59" s="2048"/>
      <c r="FX59" s="2048"/>
      <c r="FY59" s="2048"/>
      <c r="FZ59" s="2048"/>
      <c r="GA59" s="2048"/>
      <c r="GB59" s="2048"/>
      <c r="GC59" s="2048"/>
      <c r="GD59" s="2048"/>
      <c r="GE59" s="2048"/>
      <c r="GF59" s="2048"/>
      <c r="GG59" s="2048"/>
      <c r="GH59" s="2048"/>
      <c r="GI59" s="2048"/>
      <c r="GJ59" s="2049"/>
      <c r="GK59" s="2050"/>
      <c r="GL59" s="490"/>
      <c r="GM59" s="490"/>
    </row>
    <row r="60" spans="1:195" ht="12.95" hidden="1" customHeight="1" outlineLevel="1">
      <c r="A60" s="2715"/>
      <c r="B60" s="490"/>
      <c r="C60" s="490"/>
      <c r="D60" s="1084"/>
      <c r="E60" s="1084"/>
      <c r="F60" s="2157"/>
      <c r="G60" s="2157"/>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698"/>
      <c r="BE60" s="1699"/>
      <c r="BF60" s="429"/>
      <c r="BG60" s="430"/>
      <c r="BH60" s="431"/>
      <c r="BI60" s="430"/>
      <c r="BJ60" s="490"/>
      <c r="BK60" s="490"/>
      <c r="BL60" s="490"/>
      <c r="BM60" s="490"/>
      <c r="BN60" s="2078"/>
      <c r="BO60" s="2079"/>
      <c r="BP60" s="490"/>
      <c r="BQ60" s="490"/>
      <c r="BR60" s="429"/>
      <c r="BS60" s="430"/>
      <c r="BT60" s="490"/>
      <c r="BU60" s="490"/>
      <c r="BV60" s="429"/>
      <c r="BW60" s="430"/>
      <c r="BX60" s="429"/>
      <c r="BY60" s="430"/>
      <c r="BZ60" s="1084"/>
      <c r="CA60" s="1084"/>
      <c r="CB60" s="429"/>
      <c r="CC60" s="430"/>
      <c r="CD60" s="429"/>
      <c r="CE60" s="430"/>
      <c r="CF60" s="429"/>
      <c r="CG60" s="430"/>
      <c r="CH60" s="429"/>
      <c r="CI60" s="430"/>
      <c r="CJ60" s="2018"/>
      <c r="CK60" s="2018"/>
      <c r="CL60" s="490"/>
      <c r="CM60" s="490"/>
      <c r="CN60" s="429"/>
      <c r="CO60" s="430"/>
      <c r="CP60" s="490"/>
      <c r="CQ60" s="490"/>
      <c r="CR60" s="490"/>
      <c r="CS60" s="490"/>
      <c r="CT60" s="490"/>
      <c r="CU60" s="490"/>
      <c r="CV60" s="1811"/>
      <c r="CW60" s="1812"/>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51"/>
      <c r="EA60" s="2052"/>
      <c r="EB60" s="1084"/>
      <c r="EC60" s="1084"/>
      <c r="ED60" s="2048"/>
      <c r="EE60" s="2048"/>
      <c r="EF60" s="2051"/>
      <c r="EG60" s="2052"/>
      <c r="EH60" s="490"/>
      <c r="EI60" s="490"/>
      <c r="EJ60" s="490"/>
      <c r="EK60" s="490"/>
      <c r="EL60" s="2048"/>
      <c r="EM60" s="2048"/>
      <c r="EN60" s="431"/>
      <c r="EO60" s="430"/>
      <c r="EP60" s="490"/>
      <c r="EQ60" s="490"/>
      <c r="ER60" s="490"/>
      <c r="ES60" s="490"/>
      <c r="ET60" s="2048"/>
      <c r="EU60" s="2048"/>
      <c r="EV60" s="2048"/>
      <c r="EW60" s="2048"/>
      <c r="EX60" s="490"/>
      <c r="EY60" s="490"/>
      <c r="EZ60" s="490"/>
      <c r="FA60" s="490"/>
      <c r="FB60" s="490"/>
      <c r="FC60" s="490"/>
      <c r="FD60" s="2051"/>
      <c r="FE60" s="2052"/>
      <c r="FF60" s="2051"/>
      <c r="FG60" s="2052"/>
      <c r="FH60" s="2051"/>
      <c r="FI60" s="2052"/>
      <c r="FJ60" s="2048"/>
      <c r="FK60" s="2048"/>
      <c r="FL60" s="2048"/>
      <c r="FM60" s="2048"/>
      <c r="FN60" s="2048"/>
      <c r="FO60" s="2048"/>
      <c r="FP60" s="2048"/>
      <c r="FQ60" s="2048"/>
      <c r="FR60" s="2048"/>
      <c r="FS60" s="2048"/>
      <c r="FT60" s="2048"/>
      <c r="FU60" s="2048"/>
      <c r="FV60" s="2048"/>
      <c r="FW60" s="2048"/>
      <c r="FX60" s="2048"/>
      <c r="FY60" s="2048"/>
      <c r="FZ60" s="2048"/>
      <c r="GA60" s="2048"/>
      <c r="GB60" s="2048"/>
      <c r="GC60" s="2048"/>
      <c r="GD60" s="2048"/>
      <c r="GE60" s="2048"/>
      <c r="GF60" s="2048"/>
      <c r="GG60" s="2048"/>
      <c r="GH60" s="2048"/>
      <c r="GI60" s="2048"/>
      <c r="GJ60" s="2049"/>
      <c r="GK60" s="2050"/>
      <c r="GL60" s="490"/>
      <c r="GM60" s="490"/>
    </row>
    <row r="61" spans="1:195" ht="12.95" hidden="1" customHeight="1" outlineLevel="1">
      <c r="A61" s="2715"/>
      <c r="B61" s="490"/>
      <c r="C61" s="490"/>
      <c r="D61" s="1084"/>
      <c r="E61" s="1084"/>
      <c r="F61" s="2157"/>
      <c r="G61" s="2157"/>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698"/>
      <c r="BE61" s="1699"/>
      <c r="BF61" s="429"/>
      <c r="BG61" s="430"/>
      <c r="BH61" s="431"/>
      <c r="BI61" s="430"/>
      <c r="BJ61" s="490"/>
      <c r="BK61" s="490"/>
      <c r="BL61" s="490"/>
      <c r="BM61" s="490"/>
      <c r="BN61" s="2078"/>
      <c r="BO61" s="2079"/>
      <c r="BP61" s="490"/>
      <c r="BQ61" s="490"/>
      <c r="BR61" s="429"/>
      <c r="BS61" s="430"/>
      <c r="BT61" s="490"/>
      <c r="BU61" s="490"/>
      <c r="BV61" s="429"/>
      <c r="BW61" s="430"/>
      <c r="BX61" s="429"/>
      <c r="BY61" s="430"/>
      <c r="BZ61" s="1084"/>
      <c r="CA61" s="1084"/>
      <c r="CB61" s="429"/>
      <c r="CC61" s="430"/>
      <c r="CD61" s="429"/>
      <c r="CE61" s="430"/>
      <c r="CF61" s="429"/>
      <c r="CG61" s="430"/>
      <c r="CH61" s="429"/>
      <c r="CI61" s="430"/>
      <c r="CJ61" s="2018"/>
      <c r="CK61" s="2018"/>
      <c r="CL61" s="490"/>
      <c r="CM61" s="490"/>
      <c r="CN61" s="429"/>
      <c r="CO61" s="430"/>
      <c r="CP61" s="490"/>
      <c r="CQ61" s="490"/>
      <c r="CR61" s="490"/>
      <c r="CS61" s="490"/>
      <c r="CT61" s="490"/>
      <c r="CU61" s="490"/>
      <c r="CV61" s="1811"/>
      <c r="CW61" s="1812"/>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51"/>
      <c r="EA61" s="2052"/>
      <c r="EB61" s="1084"/>
      <c r="EC61" s="1084"/>
      <c r="ED61" s="2048"/>
      <c r="EE61" s="2048"/>
      <c r="EF61" s="2051"/>
      <c r="EG61" s="2052"/>
      <c r="EH61" s="490"/>
      <c r="EI61" s="490"/>
      <c r="EJ61" s="490"/>
      <c r="EK61" s="490"/>
      <c r="EL61" s="2048"/>
      <c r="EM61" s="2048"/>
      <c r="EN61" s="431"/>
      <c r="EO61" s="430"/>
      <c r="EP61" s="490"/>
      <c r="EQ61" s="490"/>
      <c r="ER61" s="490"/>
      <c r="ES61" s="490"/>
      <c r="ET61" s="2048"/>
      <c r="EU61" s="2048"/>
      <c r="EV61" s="2048"/>
      <c r="EW61" s="2048"/>
      <c r="EX61" s="490"/>
      <c r="EY61" s="490"/>
      <c r="EZ61" s="490"/>
      <c r="FA61" s="490"/>
      <c r="FB61" s="490"/>
      <c r="FC61" s="490"/>
      <c r="FD61" s="2051"/>
      <c r="FE61" s="2052"/>
      <c r="FF61" s="2051"/>
      <c r="FG61" s="2052"/>
      <c r="FH61" s="2051"/>
      <c r="FI61" s="2052"/>
      <c r="FJ61" s="2048"/>
      <c r="FK61" s="2048"/>
      <c r="FL61" s="2048"/>
      <c r="FM61" s="2048"/>
      <c r="FN61" s="2048"/>
      <c r="FO61" s="2048"/>
      <c r="FP61" s="2048"/>
      <c r="FQ61" s="2048"/>
      <c r="FR61" s="2048"/>
      <c r="FS61" s="2048"/>
      <c r="FT61" s="2048"/>
      <c r="FU61" s="2048"/>
      <c r="FV61" s="2048"/>
      <c r="FW61" s="2048"/>
      <c r="FX61" s="2048"/>
      <c r="FY61" s="2048"/>
      <c r="FZ61" s="2048"/>
      <c r="GA61" s="2048"/>
      <c r="GB61" s="2048"/>
      <c r="GC61" s="2048"/>
      <c r="GD61" s="2048"/>
      <c r="GE61" s="2048"/>
      <c r="GF61" s="2048"/>
      <c r="GG61" s="2048"/>
      <c r="GH61" s="2048"/>
      <c r="GI61" s="2048"/>
      <c r="GJ61" s="2049"/>
      <c r="GK61" s="2050"/>
      <c r="GL61" s="490"/>
      <c r="GM61" s="490"/>
    </row>
    <row r="62" spans="1:195" ht="12.95" hidden="1" customHeight="1" outlineLevel="1">
      <c r="A62" s="2715"/>
      <c r="B62" s="490"/>
      <c r="C62" s="490"/>
      <c r="D62" s="1084"/>
      <c r="E62" s="1084"/>
      <c r="F62" s="2157"/>
      <c r="G62" s="2157"/>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698"/>
      <c r="BE62" s="1699"/>
      <c r="BF62" s="429"/>
      <c r="BG62" s="430"/>
      <c r="BH62" s="431"/>
      <c r="BI62" s="430"/>
      <c r="BJ62" s="490"/>
      <c r="BK62" s="490"/>
      <c r="BL62" s="490"/>
      <c r="BM62" s="490"/>
      <c r="BN62" s="2078"/>
      <c r="BO62" s="2079"/>
      <c r="BP62" s="490"/>
      <c r="BQ62" s="490"/>
      <c r="BR62" s="429"/>
      <c r="BS62" s="430"/>
      <c r="BT62" s="490"/>
      <c r="BU62" s="490"/>
      <c r="BV62" s="429"/>
      <c r="BW62" s="430"/>
      <c r="BX62" s="429"/>
      <c r="BY62" s="430"/>
      <c r="BZ62" s="1084"/>
      <c r="CA62" s="1084"/>
      <c r="CB62" s="429"/>
      <c r="CC62" s="430"/>
      <c r="CD62" s="429"/>
      <c r="CE62" s="430"/>
      <c r="CF62" s="429"/>
      <c r="CG62" s="430"/>
      <c r="CH62" s="429"/>
      <c r="CI62" s="430"/>
      <c r="CJ62" s="2018"/>
      <c r="CK62" s="2018"/>
      <c r="CL62" s="490"/>
      <c r="CM62" s="490"/>
      <c r="CN62" s="429"/>
      <c r="CO62" s="430"/>
      <c r="CP62" s="490"/>
      <c r="CQ62" s="490"/>
      <c r="CR62" s="490"/>
      <c r="CS62" s="490"/>
      <c r="CT62" s="490"/>
      <c r="CU62" s="490"/>
      <c r="CV62" s="1811"/>
      <c r="CW62" s="1812"/>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51"/>
      <c r="EA62" s="2052"/>
      <c r="EB62" s="1084"/>
      <c r="EC62" s="1084"/>
      <c r="ED62" s="2048"/>
      <c r="EE62" s="2048"/>
      <c r="EF62" s="2051"/>
      <c r="EG62" s="2052"/>
      <c r="EH62" s="490"/>
      <c r="EI62" s="490"/>
      <c r="EJ62" s="490"/>
      <c r="EK62" s="490"/>
      <c r="EL62" s="2048"/>
      <c r="EM62" s="2048"/>
      <c r="EN62" s="431"/>
      <c r="EO62" s="430"/>
      <c r="EP62" s="490"/>
      <c r="EQ62" s="490"/>
      <c r="ER62" s="490"/>
      <c r="ES62" s="490"/>
      <c r="ET62" s="2048"/>
      <c r="EU62" s="2048"/>
      <c r="EV62" s="2048"/>
      <c r="EW62" s="2048"/>
      <c r="EX62" s="490"/>
      <c r="EY62" s="490"/>
      <c r="EZ62" s="490"/>
      <c r="FA62" s="490"/>
      <c r="FB62" s="490"/>
      <c r="FC62" s="490"/>
      <c r="FD62" s="2051"/>
      <c r="FE62" s="2052"/>
      <c r="FF62" s="2051"/>
      <c r="FG62" s="2052"/>
      <c r="FH62" s="2051"/>
      <c r="FI62" s="2052"/>
      <c r="FJ62" s="2048"/>
      <c r="FK62" s="2048"/>
      <c r="FL62" s="2048"/>
      <c r="FM62" s="2048"/>
      <c r="FN62" s="2048"/>
      <c r="FO62" s="2048"/>
      <c r="FP62" s="2048"/>
      <c r="FQ62" s="2048"/>
      <c r="FR62" s="2048"/>
      <c r="FS62" s="2048"/>
      <c r="FT62" s="2048"/>
      <c r="FU62" s="2048"/>
      <c r="FV62" s="2048"/>
      <c r="FW62" s="2048"/>
      <c r="FX62" s="2048"/>
      <c r="FY62" s="2048"/>
      <c r="FZ62" s="2048"/>
      <c r="GA62" s="2048"/>
      <c r="GB62" s="2048"/>
      <c r="GC62" s="2048"/>
      <c r="GD62" s="2048"/>
      <c r="GE62" s="2048"/>
      <c r="GF62" s="2048"/>
      <c r="GG62" s="2048"/>
      <c r="GH62" s="2048"/>
      <c r="GI62" s="2048"/>
      <c r="GJ62" s="2049"/>
      <c r="GK62" s="2050"/>
      <c r="GL62" s="490"/>
      <c r="GM62" s="490"/>
    </row>
    <row r="63" spans="1:195" ht="12.95" hidden="1" customHeight="1" outlineLevel="1">
      <c r="A63" s="2716"/>
      <c r="B63" s="490"/>
      <c r="C63" s="490"/>
      <c r="D63" s="1085"/>
      <c r="E63" s="1085"/>
      <c r="F63" s="2157"/>
      <c r="G63" s="2157"/>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698"/>
      <c r="BE63" s="1699"/>
      <c r="BF63" s="448"/>
      <c r="BG63" s="427"/>
      <c r="BH63" s="426"/>
      <c r="BI63" s="427"/>
      <c r="BJ63" s="490"/>
      <c r="BK63" s="490"/>
      <c r="BL63" s="490"/>
      <c r="BM63" s="490"/>
      <c r="BN63" s="2078"/>
      <c r="BO63" s="2079"/>
      <c r="BP63" s="490"/>
      <c r="BQ63" s="490"/>
      <c r="BR63" s="448"/>
      <c r="BS63" s="427"/>
      <c r="BT63" s="490"/>
      <c r="BU63" s="490"/>
      <c r="BV63" s="448"/>
      <c r="BW63" s="427"/>
      <c r="BX63" s="448"/>
      <c r="BY63" s="427"/>
      <c r="BZ63" s="1085"/>
      <c r="CA63" s="1085"/>
      <c r="CB63" s="448"/>
      <c r="CC63" s="427"/>
      <c r="CD63" s="501"/>
      <c r="CE63" s="472"/>
      <c r="CF63" s="501"/>
      <c r="CG63" s="472"/>
      <c r="CH63" s="448"/>
      <c r="CI63" s="427"/>
      <c r="CJ63" s="2018"/>
      <c r="CK63" s="2018"/>
      <c r="CL63" s="490"/>
      <c r="CM63" s="490"/>
      <c r="CN63" s="448"/>
      <c r="CO63" s="427"/>
      <c r="CP63" s="490"/>
      <c r="CQ63" s="490"/>
      <c r="CR63" s="490"/>
      <c r="CS63" s="490"/>
      <c r="CT63" s="490"/>
      <c r="CU63" s="490"/>
      <c r="CV63" s="1811"/>
      <c r="CW63" s="1812"/>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51"/>
      <c r="EA63" s="2052"/>
      <c r="EB63" s="1090"/>
      <c r="EC63" s="1090"/>
      <c r="ED63" s="2048"/>
      <c r="EE63" s="2048"/>
      <c r="EF63" s="2051"/>
      <c r="EG63" s="2052"/>
      <c r="EH63" s="490"/>
      <c r="EI63" s="490"/>
      <c r="EJ63" s="490"/>
      <c r="EK63" s="490"/>
      <c r="EL63" s="2048"/>
      <c r="EM63" s="2048"/>
      <c r="EN63" s="426"/>
      <c r="EO63" s="427"/>
      <c r="EP63" s="490"/>
      <c r="EQ63" s="490"/>
      <c r="ER63" s="490"/>
      <c r="ES63" s="490"/>
      <c r="ET63" s="2048"/>
      <c r="EU63" s="2048"/>
      <c r="EV63" s="2048"/>
      <c r="EW63" s="2048"/>
      <c r="EX63" s="490"/>
      <c r="EY63" s="490"/>
      <c r="EZ63" s="490"/>
      <c r="FA63" s="490"/>
      <c r="FB63" s="490"/>
      <c r="FC63" s="490"/>
      <c r="FD63" s="2051"/>
      <c r="FE63" s="2052"/>
      <c r="FF63" s="2051"/>
      <c r="FG63" s="2052"/>
      <c r="FH63" s="2051"/>
      <c r="FI63" s="2052"/>
      <c r="FJ63" s="2048"/>
      <c r="FK63" s="2048"/>
      <c r="FL63" s="2048"/>
      <c r="FM63" s="2048"/>
      <c r="FN63" s="2048"/>
      <c r="FO63" s="2048"/>
      <c r="FP63" s="2048"/>
      <c r="FQ63" s="2048"/>
      <c r="FR63" s="2048"/>
      <c r="FS63" s="2048"/>
      <c r="FT63" s="2048"/>
      <c r="FU63" s="2048"/>
      <c r="FV63" s="2048"/>
      <c r="FW63" s="2048"/>
      <c r="FX63" s="2048"/>
      <c r="FY63" s="2048"/>
      <c r="FZ63" s="2048"/>
      <c r="GA63" s="2048"/>
      <c r="GB63" s="2048"/>
      <c r="GC63" s="2048"/>
      <c r="GD63" s="2048"/>
      <c r="GE63" s="2048"/>
      <c r="GF63" s="2048"/>
      <c r="GG63" s="2048"/>
      <c r="GH63" s="2048"/>
      <c r="GI63" s="2048"/>
      <c r="GJ63" s="2049"/>
      <c r="GK63" s="2050"/>
      <c r="GL63" s="490"/>
      <c r="GM63" s="490"/>
    </row>
    <row r="64" spans="1:195" ht="12.95" hidden="1" customHeight="1" outlineLevel="1">
      <c r="A64" s="2714">
        <v>44066</v>
      </c>
      <c r="B64" s="1570"/>
      <c r="C64" s="1570"/>
      <c r="D64" s="1087"/>
      <c r="E64" s="1087"/>
      <c r="F64" s="2042"/>
      <c r="G64" s="2042"/>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3"/>
      <c r="BE64" s="1704"/>
      <c r="BF64" s="502"/>
      <c r="BG64" s="478"/>
      <c r="BH64" s="477" t="s">
        <v>683</v>
      </c>
      <c r="BI64" s="478"/>
      <c r="BJ64" s="1570"/>
      <c r="BK64" s="1570"/>
      <c r="BL64" s="1570"/>
      <c r="BM64" s="1570"/>
      <c r="BN64" s="1703"/>
      <c r="BO64" s="1704"/>
      <c r="BP64" s="1570"/>
      <c r="BQ64" s="1570"/>
      <c r="BR64" s="502"/>
      <c r="BS64" s="478"/>
      <c r="BT64" s="1570"/>
      <c r="BU64" s="1570"/>
      <c r="BV64" s="502"/>
      <c r="BW64" s="478"/>
      <c r="BX64" s="502"/>
      <c r="BY64" s="478"/>
      <c r="BZ64" s="1087"/>
      <c r="CA64" s="1087"/>
      <c r="CB64" s="502"/>
      <c r="CC64" s="478"/>
      <c r="CD64" s="502"/>
      <c r="CE64" s="478"/>
      <c r="CF64" s="477"/>
      <c r="CG64" s="478"/>
      <c r="CH64" s="502"/>
      <c r="CI64" s="478"/>
      <c r="CJ64" s="2042"/>
      <c r="CK64" s="2042"/>
      <c r="CL64" s="1570"/>
      <c r="CM64" s="1570"/>
      <c r="CN64" s="502"/>
      <c r="CO64" s="478"/>
      <c r="CP64" s="1570"/>
      <c r="CQ64" s="1570"/>
      <c r="CR64" s="1570"/>
      <c r="CS64" s="1570"/>
      <c r="CT64" s="1570"/>
      <c r="CU64" s="1570"/>
      <c r="CV64" s="1813"/>
      <c r="CW64" s="1814"/>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51"/>
      <c r="EA64" s="2052"/>
      <c r="EB64" s="1087"/>
      <c r="EC64" s="1087"/>
      <c r="ED64" s="2048"/>
      <c r="EE64" s="2048"/>
      <c r="EF64" s="2051"/>
      <c r="EG64" s="2052"/>
      <c r="EH64" s="1570"/>
      <c r="EI64" s="1570"/>
      <c r="EJ64" s="1570"/>
      <c r="EK64" s="1570"/>
      <c r="EL64" s="2048"/>
      <c r="EM64" s="2048"/>
      <c r="EN64" s="477" t="s">
        <v>5</v>
      </c>
      <c r="EO64" s="478"/>
      <c r="EP64" s="1570"/>
      <c r="EQ64" s="1570"/>
      <c r="ER64" s="1570"/>
      <c r="ES64" s="1570"/>
      <c r="ET64" s="2048"/>
      <c r="EU64" s="2048"/>
      <c r="EV64" s="2048"/>
      <c r="EW64" s="2048"/>
      <c r="EX64" s="1570"/>
      <c r="EY64" s="1570"/>
      <c r="EZ64" s="1570"/>
      <c r="FA64" s="1570"/>
      <c r="FB64" s="1570"/>
      <c r="FC64" s="1570"/>
      <c r="FD64" s="2051"/>
      <c r="FE64" s="2052"/>
      <c r="FF64" s="2051"/>
      <c r="FG64" s="2052"/>
      <c r="FH64" s="2051"/>
      <c r="FI64" s="2052"/>
      <c r="FJ64" s="2048"/>
      <c r="FK64" s="2048"/>
      <c r="FL64" s="2048"/>
      <c r="FM64" s="2048"/>
      <c r="FN64" s="2048"/>
      <c r="FO64" s="2048"/>
      <c r="FP64" s="2048"/>
      <c r="FQ64" s="2048"/>
      <c r="FR64" s="2048"/>
      <c r="FS64" s="2048"/>
      <c r="FT64" s="2048"/>
      <c r="FU64" s="2048"/>
      <c r="FV64" s="2048"/>
      <c r="FW64" s="2048"/>
      <c r="FX64" s="2048"/>
      <c r="FY64" s="2048"/>
      <c r="FZ64" s="2048"/>
      <c r="GA64" s="2048"/>
      <c r="GB64" s="2048"/>
      <c r="GC64" s="2048"/>
      <c r="GD64" s="2048"/>
      <c r="GE64" s="2048"/>
      <c r="GF64" s="2048"/>
      <c r="GG64" s="2048"/>
      <c r="GH64" s="2048"/>
      <c r="GI64" s="2048"/>
      <c r="GJ64" s="2049"/>
      <c r="GK64" s="2050"/>
      <c r="GL64" s="1570"/>
      <c r="GM64" s="1570"/>
    </row>
    <row r="65" spans="1:195" ht="12.95" hidden="1" customHeight="1" outlineLevel="1">
      <c r="A65" s="2715"/>
      <c r="B65" s="1570"/>
      <c r="C65" s="1570"/>
      <c r="D65" s="1088"/>
      <c r="E65" s="1088"/>
      <c r="F65" s="2042"/>
      <c r="G65" s="2042"/>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3"/>
      <c r="BE65" s="1704"/>
      <c r="BF65" s="500"/>
      <c r="BG65" s="433"/>
      <c r="BH65" s="432"/>
      <c r="BI65" s="433"/>
      <c r="BJ65" s="1570"/>
      <c r="BK65" s="1570"/>
      <c r="BL65" s="1570"/>
      <c r="BM65" s="1570"/>
      <c r="BN65" s="1703"/>
      <c r="BO65" s="1704"/>
      <c r="BP65" s="1570"/>
      <c r="BQ65" s="1570"/>
      <c r="BR65" s="500"/>
      <c r="BS65" s="433"/>
      <c r="BT65" s="1570"/>
      <c r="BU65" s="1570"/>
      <c r="BV65" s="500"/>
      <c r="BW65" s="433"/>
      <c r="BX65" s="500"/>
      <c r="BY65" s="433"/>
      <c r="BZ65" s="1088"/>
      <c r="CA65" s="1088"/>
      <c r="CB65" s="500"/>
      <c r="CC65" s="433"/>
      <c r="CD65" s="500"/>
      <c r="CE65" s="433"/>
      <c r="CF65" s="432"/>
      <c r="CG65" s="433"/>
      <c r="CH65" s="500"/>
      <c r="CI65" s="433"/>
      <c r="CJ65" s="2042"/>
      <c r="CK65" s="2042"/>
      <c r="CL65" s="1570"/>
      <c r="CM65" s="1570"/>
      <c r="CN65" s="500"/>
      <c r="CO65" s="433"/>
      <c r="CP65" s="1570"/>
      <c r="CQ65" s="1570"/>
      <c r="CR65" s="1570"/>
      <c r="CS65" s="1570"/>
      <c r="CT65" s="1570"/>
      <c r="CU65" s="1570"/>
      <c r="CV65" s="1813"/>
      <c r="CW65" s="1814"/>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51"/>
      <c r="EA65" s="2052"/>
      <c r="EB65" s="1088"/>
      <c r="EC65" s="1088"/>
      <c r="ED65" s="2048"/>
      <c r="EE65" s="2048"/>
      <c r="EF65" s="2051"/>
      <c r="EG65" s="2052"/>
      <c r="EH65" s="1570"/>
      <c r="EI65" s="1570"/>
      <c r="EJ65" s="1570"/>
      <c r="EK65" s="1570"/>
      <c r="EL65" s="2048"/>
      <c r="EM65" s="2048"/>
      <c r="EN65" s="432"/>
      <c r="EO65" s="433"/>
      <c r="EP65" s="1570"/>
      <c r="EQ65" s="1570"/>
      <c r="ER65" s="1570"/>
      <c r="ES65" s="1570"/>
      <c r="ET65" s="2048"/>
      <c r="EU65" s="2048"/>
      <c r="EV65" s="2048"/>
      <c r="EW65" s="2048"/>
      <c r="EX65" s="1570"/>
      <c r="EY65" s="1570"/>
      <c r="EZ65" s="1570"/>
      <c r="FA65" s="1570"/>
      <c r="FB65" s="1570"/>
      <c r="FC65" s="1570"/>
      <c r="FD65" s="2051"/>
      <c r="FE65" s="2052"/>
      <c r="FF65" s="2051"/>
      <c r="FG65" s="2052"/>
      <c r="FH65" s="2051"/>
      <c r="FI65" s="2052"/>
      <c r="FJ65" s="2048"/>
      <c r="FK65" s="2048"/>
      <c r="FL65" s="2048"/>
      <c r="FM65" s="2048"/>
      <c r="FN65" s="2048"/>
      <c r="FO65" s="2048"/>
      <c r="FP65" s="2048"/>
      <c r="FQ65" s="2048"/>
      <c r="FR65" s="2048"/>
      <c r="FS65" s="2048"/>
      <c r="FT65" s="2048"/>
      <c r="FU65" s="2048"/>
      <c r="FV65" s="2048"/>
      <c r="FW65" s="2048"/>
      <c r="FX65" s="2048"/>
      <c r="FY65" s="2048"/>
      <c r="FZ65" s="2048"/>
      <c r="GA65" s="2048"/>
      <c r="GB65" s="2048"/>
      <c r="GC65" s="2048"/>
      <c r="GD65" s="2048"/>
      <c r="GE65" s="2048"/>
      <c r="GF65" s="2048"/>
      <c r="GG65" s="2048"/>
      <c r="GH65" s="2048"/>
      <c r="GI65" s="2048"/>
      <c r="GJ65" s="2049"/>
      <c r="GK65" s="2050"/>
      <c r="GL65" s="1570"/>
      <c r="GM65" s="1570"/>
    </row>
    <row r="66" spans="1:195" ht="12.95" hidden="1" customHeight="1" outlineLevel="1">
      <c r="A66" s="2715"/>
      <c r="B66" s="1570"/>
      <c r="C66" s="1570"/>
      <c r="D66" s="1088"/>
      <c r="E66" s="1088"/>
      <c r="F66" s="2042"/>
      <c r="G66" s="2042"/>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3"/>
      <c r="BE66" s="1704"/>
      <c r="BF66" s="500"/>
      <c r="BG66" s="433"/>
      <c r="BH66" s="432"/>
      <c r="BI66" s="433"/>
      <c r="BJ66" s="1570"/>
      <c r="BK66" s="1570"/>
      <c r="BL66" s="1570"/>
      <c r="BM66" s="1570"/>
      <c r="BN66" s="1703"/>
      <c r="BO66" s="1704"/>
      <c r="BP66" s="1570"/>
      <c r="BQ66" s="1570"/>
      <c r="BR66" s="500"/>
      <c r="BS66" s="433"/>
      <c r="BT66" s="1570"/>
      <c r="BU66" s="1570"/>
      <c r="BV66" s="500"/>
      <c r="BW66" s="433"/>
      <c r="BX66" s="500"/>
      <c r="BY66" s="433"/>
      <c r="BZ66" s="1088"/>
      <c r="CA66" s="1088"/>
      <c r="CB66" s="500"/>
      <c r="CC66" s="433"/>
      <c r="CD66" s="500"/>
      <c r="CE66" s="433"/>
      <c r="CF66" s="432"/>
      <c r="CG66" s="433"/>
      <c r="CH66" s="500"/>
      <c r="CI66" s="433"/>
      <c r="CJ66" s="2042"/>
      <c r="CK66" s="2042"/>
      <c r="CL66" s="1570"/>
      <c r="CM66" s="1570"/>
      <c r="CN66" s="500"/>
      <c r="CO66" s="433"/>
      <c r="CP66" s="1570"/>
      <c r="CQ66" s="1570"/>
      <c r="CR66" s="1570"/>
      <c r="CS66" s="1570"/>
      <c r="CT66" s="1570"/>
      <c r="CU66" s="1570"/>
      <c r="CV66" s="1813"/>
      <c r="CW66" s="1814"/>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51"/>
      <c r="EA66" s="2052"/>
      <c r="EB66" s="1088"/>
      <c r="EC66" s="1088"/>
      <c r="ED66" s="2048"/>
      <c r="EE66" s="2048"/>
      <c r="EF66" s="2051"/>
      <c r="EG66" s="2052"/>
      <c r="EH66" s="1570"/>
      <c r="EI66" s="1570"/>
      <c r="EJ66" s="1570"/>
      <c r="EK66" s="1570"/>
      <c r="EL66" s="2048"/>
      <c r="EM66" s="2048"/>
      <c r="EN66" s="432"/>
      <c r="EO66" s="433"/>
      <c r="EP66" s="1570"/>
      <c r="EQ66" s="1570"/>
      <c r="ER66" s="1570"/>
      <c r="ES66" s="1570"/>
      <c r="ET66" s="2048"/>
      <c r="EU66" s="2048"/>
      <c r="EV66" s="2048"/>
      <c r="EW66" s="2048"/>
      <c r="EX66" s="1570"/>
      <c r="EY66" s="1570"/>
      <c r="EZ66" s="1570"/>
      <c r="FA66" s="1570"/>
      <c r="FB66" s="1570"/>
      <c r="FC66" s="1570"/>
      <c r="FD66" s="2051"/>
      <c r="FE66" s="2052"/>
      <c r="FF66" s="2051"/>
      <c r="FG66" s="2052"/>
      <c r="FH66" s="2051"/>
      <c r="FI66" s="2052"/>
      <c r="FJ66" s="2048"/>
      <c r="FK66" s="2048"/>
      <c r="FL66" s="2048"/>
      <c r="FM66" s="2048"/>
      <c r="FN66" s="2048"/>
      <c r="FO66" s="2048"/>
      <c r="FP66" s="2048"/>
      <c r="FQ66" s="2048"/>
      <c r="FR66" s="2048"/>
      <c r="FS66" s="2048"/>
      <c r="FT66" s="2048"/>
      <c r="FU66" s="2048"/>
      <c r="FV66" s="2048"/>
      <c r="FW66" s="2048"/>
      <c r="FX66" s="2048"/>
      <c r="FY66" s="2048"/>
      <c r="FZ66" s="2048"/>
      <c r="GA66" s="2048"/>
      <c r="GB66" s="2048"/>
      <c r="GC66" s="2048"/>
      <c r="GD66" s="2048"/>
      <c r="GE66" s="2048"/>
      <c r="GF66" s="2048"/>
      <c r="GG66" s="2048"/>
      <c r="GH66" s="2048"/>
      <c r="GI66" s="2048"/>
      <c r="GJ66" s="2049"/>
      <c r="GK66" s="2050"/>
      <c r="GL66" s="1570"/>
      <c r="GM66" s="1570"/>
    </row>
    <row r="67" spans="1:195" ht="12.95" hidden="1" customHeight="1" outlineLevel="1">
      <c r="A67" s="2715"/>
      <c r="B67" s="1570"/>
      <c r="C67" s="1570"/>
      <c r="D67" s="1088"/>
      <c r="E67" s="1088"/>
      <c r="F67" s="2042"/>
      <c r="G67" s="2042"/>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3"/>
      <c r="BE67" s="1704"/>
      <c r="BF67" s="500"/>
      <c r="BG67" s="433"/>
      <c r="BH67" s="432"/>
      <c r="BI67" s="433"/>
      <c r="BJ67" s="1570"/>
      <c r="BK67" s="1570"/>
      <c r="BL67" s="1570"/>
      <c r="BM67" s="1570"/>
      <c r="BN67" s="1703"/>
      <c r="BO67" s="1704"/>
      <c r="BP67" s="1570"/>
      <c r="BQ67" s="1570"/>
      <c r="BR67" s="500"/>
      <c r="BS67" s="433"/>
      <c r="BT67" s="1570"/>
      <c r="BU67" s="1570"/>
      <c r="BV67" s="500"/>
      <c r="BW67" s="433"/>
      <c r="BX67" s="500"/>
      <c r="BY67" s="433"/>
      <c r="BZ67" s="1088"/>
      <c r="CA67" s="1088"/>
      <c r="CB67" s="500"/>
      <c r="CC67" s="433"/>
      <c r="CD67" s="500"/>
      <c r="CE67" s="433"/>
      <c r="CF67" s="432"/>
      <c r="CG67" s="433"/>
      <c r="CH67" s="500"/>
      <c r="CI67" s="433"/>
      <c r="CJ67" s="2042"/>
      <c r="CK67" s="2042"/>
      <c r="CL67" s="1570"/>
      <c r="CM67" s="1570"/>
      <c r="CN67" s="500"/>
      <c r="CO67" s="433"/>
      <c r="CP67" s="1570"/>
      <c r="CQ67" s="1570"/>
      <c r="CR67" s="1570"/>
      <c r="CS67" s="1570"/>
      <c r="CT67" s="1570"/>
      <c r="CU67" s="1570"/>
      <c r="CV67" s="1813"/>
      <c r="CW67" s="1814"/>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51"/>
      <c r="EA67" s="2052"/>
      <c r="EB67" s="1088"/>
      <c r="EC67" s="1088"/>
      <c r="ED67" s="2048"/>
      <c r="EE67" s="2048"/>
      <c r="EF67" s="2051"/>
      <c r="EG67" s="2052"/>
      <c r="EH67" s="1570"/>
      <c r="EI67" s="1570"/>
      <c r="EJ67" s="1570"/>
      <c r="EK67" s="1570"/>
      <c r="EL67" s="2048"/>
      <c r="EM67" s="2048"/>
      <c r="EN67" s="432"/>
      <c r="EO67" s="433"/>
      <c r="EP67" s="1570"/>
      <c r="EQ67" s="1570"/>
      <c r="ER67" s="1570"/>
      <c r="ES67" s="1570"/>
      <c r="ET67" s="2048"/>
      <c r="EU67" s="2048"/>
      <c r="EV67" s="2048"/>
      <c r="EW67" s="2048"/>
      <c r="EX67" s="1570"/>
      <c r="EY67" s="1570"/>
      <c r="EZ67" s="1570"/>
      <c r="FA67" s="1570"/>
      <c r="FB67" s="1570"/>
      <c r="FC67" s="1570"/>
      <c r="FD67" s="2051"/>
      <c r="FE67" s="2052"/>
      <c r="FF67" s="2051"/>
      <c r="FG67" s="2052"/>
      <c r="FH67" s="2051"/>
      <c r="FI67" s="2052"/>
      <c r="FJ67" s="2048"/>
      <c r="FK67" s="2048"/>
      <c r="FL67" s="2048"/>
      <c r="FM67" s="2048"/>
      <c r="FN67" s="2048"/>
      <c r="FO67" s="2048"/>
      <c r="FP67" s="2048"/>
      <c r="FQ67" s="2048"/>
      <c r="FR67" s="2048"/>
      <c r="FS67" s="2048"/>
      <c r="FT67" s="2048"/>
      <c r="FU67" s="2048"/>
      <c r="FV67" s="2048"/>
      <c r="FW67" s="2048"/>
      <c r="FX67" s="2048"/>
      <c r="FY67" s="2048"/>
      <c r="FZ67" s="2048"/>
      <c r="GA67" s="2048"/>
      <c r="GB67" s="2048"/>
      <c r="GC67" s="2048"/>
      <c r="GD67" s="2048"/>
      <c r="GE67" s="2048"/>
      <c r="GF67" s="2048"/>
      <c r="GG67" s="2048"/>
      <c r="GH67" s="2048"/>
      <c r="GI67" s="2048"/>
      <c r="GJ67" s="2049"/>
      <c r="GK67" s="2050"/>
      <c r="GL67" s="1570"/>
      <c r="GM67" s="1570"/>
    </row>
    <row r="68" spans="1:195" ht="12.95" hidden="1" customHeight="1" outlineLevel="1">
      <c r="A68" s="2716"/>
      <c r="B68" s="1570"/>
      <c r="C68" s="1570"/>
      <c r="D68" s="1089"/>
      <c r="E68" s="1089"/>
      <c r="F68" s="2042"/>
      <c r="G68" s="2042"/>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3"/>
      <c r="BE68" s="1704"/>
      <c r="BF68" s="503"/>
      <c r="BG68" s="483"/>
      <c r="BH68" s="482"/>
      <c r="BI68" s="483"/>
      <c r="BJ68" s="1570"/>
      <c r="BK68" s="1570"/>
      <c r="BL68" s="1570"/>
      <c r="BM68" s="1570"/>
      <c r="BN68" s="1703"/>
      <c r="BO68" s="1704"/>
      <c r="BP68" s="1570"/>
      <c r="BQ68" s="1570"/>
      <c r="BR68" s="503"/>
      <c r="BS68" s="483"/>
      <c r="BT68" s="1570"/>
      <c r="BU68" s="1570"/>
      <c r="BV68" s="503"/>
      <c r="BW68" s="483"/>
      <c r="BX68" s="503"/>
      <c r="BY68" s="483"/>
      <c r="BZ68" s="1089"/>
      <c r="CA68" s="1089"/>
      <c r="CB68" s="503"/>
      <c r="CC68" s="483"/>
      <c r="CD68" s="503"/>
      <c r="CE68" s="483"/>
      <c r="CF68" s="482"/>
      <c r="CG68" s="483"/>
      <c r="CH68" s="503"/>
      <c r="CI68" s="483"/>
      <c r="CJ68" s="2042"/>
      <c r="CK68" s="2042"/>
      <c r="CL68" s="1570"/>
      <c r="CM68" s="1570"/>
      <c r="CN68" s="503"/>
      <c r="CO68" s="483"/>
      <c r="CP68" s="1570"/>
      <c r="CQ68" s="1570"/>
      <c r="CR68" s="1570"/>
      <c r="CS68" s="1570"/>
      <c r="CT68" s="1570"/>
      <c r="CU68" s="1570"/>
      <c r="CV68" s="1813"/>
      <c r="CW68" s="1814"/>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51"/>
      <c r="EA68" s="2052"/>
      <c r="EB68" s="1089"/>
      <c r="EC68" s="1089"/>
      <c r="ED68" s="2048"/>
      <c r="EE68" s="2048"/>
      <c r="EF68" s="2051"/>
      <c r="EG68" s="2052"/>
      <c r="EH68" s="1570"/>
      <c r="EI68" s="1570"/>
      <c r="EJ68" s="1570"/>
      <c r="EK68" s="1570"/>
      <c r="EL68" s="2048"/>
      <c r="EM68" s="2048"/>
      <c r="EN68" s="482"/>
      <c r="EO68" s="483"/>
      <c r="EP68" s="1570"/>
      <c r="EQ68" s="1570"/>
      <c r="ER68" s="1570"/>
      <c r="ES68" s="1570"/>
      <c r="ET68" s="2048"/>
      <c r="EU68" s="2048"/>
      <c r="EV68" s="2048"/>
      <c r="EW68" s="2048"/>
      <c r="EX68" s="1570"/>
      <c r="EY68" s="1570"/>
      <c r="EZ68" s="1570"/>
      <c r="FA68" s="1570"/>
      <c r="FB68" s="1570"/>
      <c r="FC68" s="1570"/>
      <c r="FD68" s="2051"/>
      <c r="FE68" s="2052"/>
      <c r="FF68" s="2051"/>
      <c r="FG68" s="2052"/>
      <c r="FH68" s="2051"/>
      <c r="FI68" s="2052"/>
      <c r="FJ68" s="2048"/>
      <c r="FK68" s="2048"/>
      <c r="FL68" s="2048"/>
      <c r="FM68" s="2048"/>
      <c r="FN68" s="2048"/>
      <c r="FO68" s="2048"/>
      <c r="FP68" s="2048"/>
      <c r="FQ68" s="2048"/>
      <c r="FR68" s="2048"/>
      <c r="FS68" s="2048"/>
      <c r="FT68" s="2048"/>
      <c r="FU68" s="2048"/>
      <c r="FV68" s="2048"/>
      <c r="FW68" s="2048"/>
      <c r="FX68" s="2048"/>
      <c r="FY68" s="2048"/>
      <c r="FZ68" s="2048"/>
      <c r="GA68" s="2048"/>
      <c r="GB68" s="2048"/>
      <c r="GC68" s="2048"/>
      <c r="GD68" s="2048"/>
      <c r="GE68" s="2048"/>
      <c r="GF68" s="2048"/>
      <c r="GG68" s="2048"/>
      <c r="GH68" s="2048"/>
      <c r="GI68" s="2048"/>
      <c r="GJ68" s="2049"/>
      <c r="GK68" s="2050"/>
      <c r="GL68" s="1570"/>
      <c r="GM68" s="1570"/>
    </row>
    <row r="69" spans="1:195" ht="12.95" hidden="1" customHeight="1" outlineLevel="1">
      <c r="A69" s="2714">
        <v>44087</v>
      </c>
      <c r="B69" s="490"/>
      <c r="C69" s="490"/>
      <c r="D69" s="1083"/>
      <c r="E69" s="1083"/>
      <c r="F69" s="2157"/>
      <c r="G69" s="2157"/>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698"/>
      <c r="BE69" s="1699"/>
      <c r="BF69" s="447"/>
      <c r="BG69" s="428"/>
      <c r="BH69" s="441" t="s">
        <v>683</v>
      </c>
      <c r="BI69" s="428"/>
      <c r="BJ69" s="490"/>
      <c r="BK69" s="490"/>
      <c r="BL69" s="490"/>
      <c r="BM69" s="490"/>
      <c r="BN69" s="2078"/>
      <c r="BO69" s="2079"/>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18"/>
      <c r="CK69" s="2018"/>
      <c r="CL69" s="490"/>
      <c r="CM69" s="490"/>
      <c r="CN69" s="447"/>
      <c r="CO69" s="428"/>
      <c r="CP69" s="490"/>
      <c r="CQ69" s="490"/>
      <c r="CR69" s="490"/>
      <c r="CS69" s="490"/>
      <c r="CT69" s="490"/>
      <c r="CU69" s="490"/>
      <c r="CV69" s="1811"/>
      <c r="CW69" s="1812"/>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51"/>
      <c r="EA69" s="2052"/>
      <c r="EB69" s="1083"/>
      <c r="EC69" s="1083"/>
      <c r="ED69" s="2048"/>
      <c r="EE69" s="2048"/>
      <c r="EF69" s="2051"/>
      <c r="EG69" s="2052"/>
      <c r="EH69" s="490"/>
      <c r="EI69" s="490"/>
      <c r="EJ69" s="490"/>
      <c r="EK69" s="490"/>
      <c r="EL69" s="2048"/>
      <c r="EM69" s="2048"/>
      <c r="EN69" s="441" t="s">
        <v>5</v>
      </c>
      <c r="EO69" s="428"/>
      <c r="EP69" s="490"/>
      <c r="EQ69" s="490"/>
      <c r="ER69" s="490"/>
      <c r="ES69" s="490"/>
      <c r="ET69" s="2048"/>
      <c r="EU69" s="2048"/>
      <c r="EV69" s="2048"/>
      <c r="EW69" s="2048"/>
      <c r="EX69" s="490"/>
      <c r="EY69" s="490"/>
      <c r="EZ69" s="490"/>
      <c r="FA69" s="490"/>
      <c r="FB69" s="490"/>
      <c r="FC69" s="490"/>
      <c r="FD69" s="2051"/>
      <c r="FE69" s="2052"/>
      <c r="FF69" s="2051"/>
      <c r="FG69" s="2052"/>
      <c r="FH69" s="2051"/>
      <c r="FI69" s="2052"/>
      <c r="FJ69" s="2048"/>
      <c r="FK69" s="2048"/>
      <c r="FL69" s="2048"/>
      <c r="FM69" s="2048"/>
      <c r="FN69" s="2048"/>
      <c r="FO69" s="2048"/>
      <c r="FP69" s="2048"/>
      <c r="FQ69" s="2048"/>
      <c r="FR69" s="2048"/>
      <c r="FS69" s="2048"/>
      <c r="FT69" s="2048"/>
      <c r="FU69" s="2048"/>
      <c r="FV69" s="2048"/>
      <c r="FW69" s="2048"/>
      <c r="FX69" s="2048"/>
      <c r="FY69" s="2048"/>
      <c r="FZ69" s="2048"/>
      <c r="GA69" s="2048"/>
      <c r="GB69" s="2048"/>
      <c r="GC69" s="2048"/>
      <c r="GD69" s="2048"/>
      <c r="GE69" s="2048"/>
      <c r="GF69" s="2048"/>
      <c r="GG69" s="2048"/>
      <c r="GH69" s="2048"/>
      <c r="GI69" s="2048"/>
      <c r="GJ69" s="2049"/>
      <c r="GK69" s="2050"/>
      <c r="GL69" s="490"/>
      <c r="GM69" s="490"/>
    </row>
    <row r="70" spans="1:195" ht="12.95" hidden="1" customHeight="1" outlineLevel="1">
      <c r="A70" s="2715"/>
      <c r="B70" s="490"/>
      <c r="C70" s="490"/>
      <c r="D70" s="1084"/>
      <c r="E70" s="1084"/>
      <c r="F70" s="2157"/>
      <c r="G70" s="2157"/>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698"/>
      <c r="BE70" s="1699"/>
      <c r="BF70" s="429"/>
      <c r="BG70" s="430"/>
      <c r="BH70" s="431"/>
      <c r="BI70" s="430"/>
      <c r="BJ70" s="490"/>
      <c r="BK70" s="490"/>
      <c r="BL70" s="490"/>
      <c r="BM70" s="490"/>
      <c r="BN70" s="2078"/>
      <c r="BO70" s="2079"/>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18"/>
      <c r="CK70" s="2018"/>
      <c r="CL70" s="490"/>
      <c r="CM70" s="490"/>
      <c r="CN70" s="429"/>
      <c r="CO70" s="430"/>
      <c r="CP70" s="490"/>
      <c r="CQ70" s="490"/>
      <c r="CR70" s="490"/>
      <c r="CS70" s="490"/>
      <c r="CT70" s="490"/>
      <c r="CU70" s="490"/>
      <c r="CV70" s="1811"/>
      <c r="CW70" s="1812"/>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51"/>
      <c r="EA70" s="2052"/>
      <c r="EB70" s="1084"/>
      <c r="EC70" s="1084"/>
      <c r="ED70" s="2048"/>
      <c r="EE70" s="2048"/>
      <c r="EF70" s="2051"/>
      <c r="EG70" s="2052"/>
      <c r="EH70" s="490"/>
      <c r="EI70" s="490"/>
      <c r="EJ70" s="490"/>
      <c r="EK70" s="490"/>
      <c r="EL70" s="2048"/>
      <c r="EM70" s="2048"/>
      <c r="EN70" s="431"/>
      <c r="EO70" s="430"/>
      <c r="EP70" s="490"/>
      <c r="EQ70" s="490"/>
      <c r="ER70" s="490"/>
      <c r="ES70" s="490"/>
      <c r="ET70" s="2048"/>
      <c r="EU70" s="2048"/>
      <c r="EV70" s="2048"/>
      <c r="EW70" s="2048"/>
      <c r="EX70" s="490"/>
      <c r="EY70" s="490"/>
      <c r="EZ70" s="490"/>
      <c r="FA70" s="490"/>
      <c r="FB70" s="490"/>
      <c r="FC70" s="490"/>
      <c r="FD70" s="2051"/>
      <c r="FE70" s="2052"/>
      <c r="FF70" s="2051"/>
      <c r="FG70" s="2052"/>
      <c r="FH70" s="2051"/>
      <c r="FI70" s="2052"/>
      <c r="FJ70" s="2048"/>
      <c r="FK70" s="2048"/>
      <c r="FL70" s="2048"/>
      <c r="FM70" s="2048"/>
      <c r="FN70" s="2048"/>
      <c r="FO70" s="2048"/>
      <c r="FP70" s="2048"/>
      <c r="FQ70" s="2048"/>
      <c r="FR70" s="2048"/>
      <c r="FS70" s="2048"/>
      <c r="FT70" s="2048"/>
      <c r="FU70" s="2048"/>
      <c r="FV70" s="2048"/>
      <c r="FW70" s="2048"/>
      <c r="FX70" s="2048"/>
      <c r="FY70" s="2048"/>
      <c r="FZ70" s="2048"/>
      <c r="GA70" s="2048"/>
      <c r="GB70" s="2048"/>
      <c r="GC70" s="2048"/>
      <c r="GD70" s="2048"/>
      <c r="GE70" s="2048"/>
      <c r="GF70" s="2048"/>
      <c r="GG70" s="2048"/>
      <c r="GH70" s="2048"/>
      <c r="GI70" s="2048"/>
      <c r="GJ70" s="2049"/>
      <c r="GK70" s="2050"/>
      <c r="GL70" s="490"/>
      <c r="GM70" s="490"/>
    </row>
    <row r="71" spans="1:195" ht="12.95" hidden="1" customHeight="1" outlineLevel="1">
      <c r="A71" s="2715"/>
      <c r="B71" s="490"/>
      <c r="C71" s="490"/>
      <c r="D71" s="1084"/>
      <c r="E71" s="1084"/>
      <c r="F71" s="2157"/>
      <c r="G71" s="2157"/>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698"/>
      <c r="BE71" s="1699"/>
      <c r="BF71" s="429"/>
      <c r="BG71" s="430"/>
      <c r="BH71" s="431"/>
      <c r="BI71" s="430"/>
      <c r="BJ71" s="490"/>
      <c r="BK71" s="490"/>
      <c r="BL71" s="490"/>
      <c r="BM71" s="490"/>
      <c r="BN71" s="2078"/>
      <c r="BO71" s="2079"/>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18"/>
      <c r="CK71" s="2018"/>
      <c r="CL71" s="490"/>
      <c r="CM71" s="490"/>
      <c r="CN71" s="429"/>
      <c r="CO71" s="430"/>
      <c r="CP71" s="490"/>
      <c r="CQ71" s="490"/>
      <c r="CR71" s="490"/>
      <c r="CS71" s="490"/>
      <c r="CT71" s="490"/>
      <c r="CU71" s="490"/>
      <c r="CV71" s="1811"/>
      <c r="CW71" s="1812"/>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51"/>
      <c r="EA71" s="2052"/>
      <c r="EB71" s="1084"/>
      <c r="EC71" s="1084"/>
      <c r="ED71" s="2048"/>
      <c r="EE71" s="2048"/>
      <c r="EF71" s="2051"/>
      <c r="EG71" s="2052"/>
      <c r="EH71" s="490"/>
      <c r="EI71" s="490"/>
      <c r="EJ71" s="490"/>
      <c r="EK71" s="490"/>
      <c r="EL71" s="2048"/>
      <c r="EM71" s="2048"/>
      <c r="EN71" s="431"/>
      <c r="EO71" s="430"/>
      <c r="EP71" s="490"/>
      <c r="EQ71" s="490"/>
      <c r="ER71" s="490"/>
      <c r="ES71" s="490"/>
      <c r="ET71" s="2048"/>
      <c r="EU71" s="2048"/>
      <c r="EV71" s="2048"/>
      <c r="EW71" s="2048"/>
      <c r="EX71" s="490"/>
      <c r="EY71" s="490"/>
      <c r="EZ71" s="490"/>
      <c r="FA71" s="490"/>
      <c r="FB71" s="490"/>
      <c r="FC71" s="490"/>
      <c r="FD71" s="2051"/>
      <c r="FE71" s="2052"/>
      <c r="FF71" s="2051"/>
      <c r="FG71" s="2052"/>
      <c r="FH71" s="2051"/>
      <c r="FI71" s="2052"/>
      <c r="FJ71" s="2048"/>
      <c r="FK71" s="2048"/>
      <c r="FL71" s="2048"/>
      <c r="FM71" s="2048"/>
      <c r="FN71" s="2048"/>
      <c r="FO71" s="2048"/>
      <c r="FP71" s="2048"/>
      <c r="FQ71" s="2048"/>
      <c r="FR71" s="2048"/>
      <c r="FS71" s="2048"/>
      <c r="FT71" s="2048"/>
      <c r="FU71" s="2048"/>
      <c r="FV71" s="2048"/>
      <c r="FW71" s="2048"/>
      <c r="FX71" s="2048"/>
      <c r="FY71" s="2048"/>
      <c r="FZ71" s="2048"/>
      <c r="GA71" s="2048"/>
      <c r="GB71" s="2048"/>
      <c r="GC71" s="2048"/>
      <c r="GD71" s="2048"/>
      <c r="GE71" s="2048"/>
      <c r="GF71" s="2048"/>
      <c r="GG71" s="2048"/>
      <c r="GH71" s="2048"/>
      <c r="GI71" s="2048"/>
      <c r="GJ71" s="2049"/>
      <c r="GK71" s="2050"/>
      <c r="GL71" s="490"/>
      <c r="GM71" s="490"/>
    </row>
    <row r="72" spans="1:195" ht="12.95" hidden="1" customHeight="1" outlineLevel="1">
      <c r="A72" s="2715"/>
      <c r="B72" s="490"/>
      <c r="C72" s="490"/>
      <c r="D72" s="1084"/>
      <c r="E72" s="1084"/>
      <c r="F72" s="2157"/>
      <c r="G72" s="2157"/>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698"/>
      <c r="BE72" s="1699"/>
      <c r="BF72" s="429"/>
      <c r="BG72" s="430"/>
      <c r="BH72" s="431"/>
      <c r="BI72" s="430"/>
      <c r="BJ72" s="490"/>
      <c r="BK72" s="490"/>
      <c r="BL72" s="490"/>
      <c r="BM72" s="490"/>
      <c r="BN72" s="2078"/>
      <c r="BO72" s="2079"/>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18"/>
      <c r="CK72" s="2018"/>
      <c r="CL72" s="490"/>
      <c r="CM72" s="490"/>
      <c r="CN72" s="429"/>
      <c r="CO72" s="430"/>
      <c r="CP72" s="490"/>
      <c r="CQ72" s="490"/>
      <c r="CR72" s="490"/>
      <c r="CS72" s="490"/>
      <c r="CT72" s="490"/>
      <c r="CU72" s="490"/>
      <c r="CV72" s="1811"/>
      <c r="CW72" s="1812"/>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51"/>
      <c r="EA72" s="2052"/>
      <c r="EB72" s="1084"/>
      <c r="EC72" s="1084"/>
      <c r="ED72" s="2048"/>
      <c r="EE72" s="2048"/>
      <c r="EF72" s="2051"/>
      <c r="EG72" s="2052"/>
      <c r="EH72" s="490"/>
      <c r="EI72" s="490"/>
      <c r="EJ72" s="490"/>
      <c r="EK72" s="490"/>
      <c r="EL72" s="2048"/>
      <c r="EM72" s="2048"/>
      <c r="EN72" s="431"/>
      <c r="EO72" s="430"/>
      <c r="EP72" s="490"/>
      <c r="EQ72" s="490"/>
      <c r="ER72" s="490"/>
      <c r="ES72" s="490"/>
      <c r="ET72" s="2048"/>
      <c r="EU72" s="2048"/>
      <c r="EV72" s="2048"/>
      <c r="EW72" s="2048"/>
      <c r="EX72" s="490"/>
      <c r="EY72" s="490"/>
      <c r="EZ72" s="490"/>
      <c r="FA72" s="490"/>
      <c r="FB72" s="490"/>
      <c r="FC72" s="490"/>
      <c r="FD72" s="2051"/>
      <c r="FE72" s="2052"/>
      <c r="FF72" s="2051"/>
      <c r="FG72" s="2052"/>
      <c r="FH72" s="2051"/>
      <c r="FI72" s="2052"/>
      <c r="FJ72" s="2048"/>
      <c r="FK72" s="2048"/>
      <c r="FL72" s="2048"/>
      <c r="FM72" s="2048"/>
      <c r="FN72" s="2048"/>
      <c r="FO72" s="2048"/>
      <c r="FP72" s="2048"/>
      <c r="FQ72" s="2048"/>
      <c r="FR72" s="2048"/>
      <c r="FS72" s="2048"/>
      <c r="FT72" s="2048"/>
      <c r="FU72" s="2048"/>
      <c r="FV72" s="2048"/>
      <c r="FW72" s="2048"/>
      <c r="FX72" s="2048"/>
      <c r="FY72" s="2048"/>
      <c r="FZ72" s="2048"/>
      <c r="GA72" s="2048"/>
      <c r="GB72" s="2048"/>
      <c r="GC72" s="2048"/>
      <c r="GD72" s="2048"/>
      <c r="GE72" s="2048"/>
      <c r="GF72" s="2048"/>
      <c r="GG72" s="2048"/>
      <c r="GH72" s="2048"/>
      <c r="GI72" s="2048"/>
      <c r="GJ72" s="2049"/>
      <c r="GK72" s="2050"/>
      <c r="GL72" s="490"/>
      <c r="GM72" s="490"/>
    </row>
    <row r="73" spans="1:195" ht="12.95" hidden="1" customHeight="1" outlineLevel="1">
      <c r="A73" s="2716"/>
      <c r="B73" s="490"/>
      <c r="C73" s="490"/>
      <c r="D73" s="1085"/>
      <c r="E73" s="1085"/>
      <c r="F73" s="2157"/>
      <c r="G73" s="2157"/>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698"/>
      <c r="BE73" s="1699"/>
      <c r="BF73" s="448"/>
      <c r="BG73" s="427"/>
      <c r="BH73" s="426"/>
      <c r="BI73" s="427"/>
      <c r="BJ73" s="490"/>
      <c r="BK73" s="490"/>
      <c r="BL73" s="490"/>
      <c r="BM73" s="490"/>
      <c r="BN73" s="2078"/>
      <c r="BO73" s="2079"/>
      <c r="BP73" s="490"/>
      <c r="BQ73" s="490"/>
      <c r="BR73" s="448"/>
      <c r="BS73" s="427"/>
      <c r="BT73" s="490"/>
      <c r="BU73" s="490"/>
      <c r="BV73" s="448"/>
      <c r="BW73" s="427"/>
      <c r="BX73" s="448"/>
      <c r="BY73" s="427"/>
      <c r="BZ73" s="1085"/>
      <c r="CA73" s="1085"/>
      <c r="CB73" s="448"/>
      <c r="CC73" s="427"/>
      <c r="CD73" s="501"/>
      <c r="CE73" s="472"/>
      <c r="CF73" s="426"/>
      <c r="CG73" s="427"/>
      <c r="CH73" s="448"/>
      <c r="CI73" s="427"/>
      <c r="CJ73" s="2018"/>
      <c r="CK73" s="2018"/>
      <c r="CL73" s="490"/>
      <c r="CM73" s="490"/>
      <c r="CN73" s="448"/>
      <c r="CO73" s="427"/>
      <c r="CP73" s="490"/>
      <c r="CQ73" s="490"/>
      <c r="CR73" s="490"/>
      <c r="CS73" s="490"/>
      <c r="CT73" s="490"/>
      <c r="CU73" s="490"/>
      <c r="CV73" s="1811"/>
      <c r="CW73" s="1812"/>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51"/>
      <c r="EA73" s="2052"/>
      <c r="EB73" s="1090"/>
      <c r="EC73" s="1090"/>
      <c r="ED73" s="2048"/>
      <c r="EE73" s="2048"/>
      <c r="EF73" s="2051"/>
      <c r="EG73" s="2052"/>
      <c r="EH73" s="490"/>
      <c r="EI73" s="490"/>
      <c r="EJ73" s="490"/>
      <c r="EK73" s="490"/>
      <c r="EL73" s="2048"/>
      <c r="EM73" s="2048"/>
      <c r="EN73" s="426"/>
      <c r="EO73" s="427"/>
      <c r="EP73" s="490"/>
      <c r="EQ73" s="490"/>
      <c r="ER73" s="490"/>
      <c r="ES73" s="490"/>
      <c r="ET73" s="2048"/>
      <c r="EU73" s="2048"/>
      <c r="EV73" s="2048"/>
      <c r="EW73" s="2048"/>
      <c r="EX73" s="490"/>
      <c r="EY73" s="490"/>
      <c r="EZ73" s="490"/>
      <c r="FA73" s="490"/>
      <c r="FB73" s="490"/>
      <c r="FC73" s="490"/>
      <c r="FD73" s="2051"/>
      <c r="FE73" s="2052"/>
      <c r="FF73" s="2051"/>
      <c r="FG73" s="2052"/>
      <c r="FH73" s="2051"/>
      <c r="FI73" s="2052"/>
      <c r="FJ73" s="2048"/>
      <c r="FK73" s="2048"/>
      <c r="FL73" s="2048"/>
      <c r="FM73" s="2048"/>
      <c r="FN73" s="2048"/>
      <c r="FO73" s="2048"/>
      <c r="FP73" s="2048"/>
      <c r="FQ73" s="2048"/>
      <c r="FR73" s="2048"/>
      <c r="FS73" s="2048"/>
      <c r="FT73" s="2048"/>
      <c r="FU73" s="2048"/>
      <c r="FV73" s="2048"/>
      <c r="FW73" s="2048"/>
      <c r="FX73" s="2048"/>
      <c r="FY73" s="2048"/>
      <c r="FZ73" s="2048"/>
      <c r="GA73" s="2048"/>
      <c r="GB73" s="2048"/>
      <c r="GC73" s="2048"/>
      <c r="GD73" s="2048"/>
      <c r="GE73" s="2048"/>
      <c r="GF73" s="2048"/>
      <c r="GG73" s="2048"/>
      <c r="GH73" s="2048"/>
      <c r="GI73" s="2048"/>
      <c r="GJ73" s="2049"/>
      <c r="GK73" s="2050"/>
      <c r="GL73" s="490"/>
      <c r="GM73" s="490"/>
    </row>
    <row r="74" spans="1:195" ht="12.95" hidden="1" customHeight="1" outlineLevel="1">
      <c r="A74" s="2714">
        <v>44101</v>
      </c>
      <c r="B74" s="1570"/>
      <c r="C74" s="1570"/>
      <c r="D74" s="1087"/>
      <c r="E74" s="1087"/>
      <c r="F74" s="2042"/>
      <c r="G74" s="2042"/>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3"/>
      <c r="BE74" s="1704"/>
      <c r="BF74" s="502"/>
      <c r="BG74" s="478"/>
      <c r="BH74" s="477" t="s">
        <v>683</v>
      </c>
      <c r="BI74" s="478"/>
      <c r="BJ74" s="1570"/>
      <c r="BK74" s="1570"/>
      <c r="BL74" s="1570"/>
      <c r="BM74" s="1570"/>
      <c r="BN74" s="1703"/>
      <c r="BO74" s="1704"/>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42"/>
      <c r="CK74" s="2042"/>
      <c r="CL74" s="1570"/>
      <c r="CM74" s="1570"/>
      <c r="CN74" s="502"/>
      <c r="CO74" s="478"/>
      <c r="CP74" s="1570"/>
      <c r="CQ74" s="1570"/>
      <c r="CR74" s="1570"/>
      <c r="CS74" s="1570"/>
      <c r="CT74" s="1570"/>
      <c r="CU74" s="1570"/>
      <c r="CV74" s="1813"/>
      <c r="CW74" s="1814"/>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51"/>
      <c r="EA74" s="2052"/>
      <c r="EB74" s="1087"/>
      <c r="EC74" s="1087"/>
      <c r="ED74" s="2048"/>
      <c r="EE74" s="2048"/>
      <c r="EF74" s="2051"/>
      <c r="EG74" s="2052"/>
      <c r="EH74" s="1570"/>
      <c r="EI74" s="1570"/>
      <c r="EJ74" s="1570"/>
      <c r="EK74" s="1570"/>
      <c r="EL74" s="2048"/>
      <c r="EM74" s="2048"/>
      <c r="EN74" s="477" t="s">
        <v>5</v>
      </c>
      <c r="EO74" s="478"/>
      <c r="EP74" s="1570"/>
      <c r="EQ74" s="1570"/>
      <c r="ER74" s="1570"/>
      <c r="ES74" s="1570"/>
      <c r="ET74" s="2048"/>
      <c r="EU74" s="2048"/>
      <c r="EV74" s="2048"/>
      <c r="EW74" s="2048"/>
      <c r="EX74" s="1570"/>
      <c r="EY74" s="1570"/>
      <c r="EZ74" s="1570"/>
      <c r="FA74" s="1570"/>
      <c r="FB74" s="1570"/>
      <c r="FC74" s="1570"/>
      <c r="FD74" s="2051"/>
      <c r="FE74" s="2052"/>
      <c r="FF74" s="2051"/>
      <c r="FG74" s="2052"/>
      <c r="FH74" s="2051"/>
      <c r="FI74" s="2052"/>
      <c r="FJ74" s="2048"/>
      <c r="FK74" s="2048"/>
      <c r="FL74" s="2048"/>
      <c r="FM74" s="2048"/>
      <c r="FN74" s="2048"/>
      <c r="FO74" s="2048"/>
      <c r="FP74" s="2048"/>
      <c r="FQ74" s="2048"/>
      <c r="FR74" s="2048"/>
      <c r="FS74" s="2048"/>
      <c r="FT74" s="2048"/>
      <c r="FU74" s="2048"/>
      <c r="FV74" s="2048"/>
      <c r="FW74" s="2048"/>
      <c r="FX74" s="2048"/>
      <c r="FY74" s="2048"/>
      <c r="FZ74" s="2048"/>
      <c r="GA74" s="2048"/>
      <c r="GB74" s="2048"/>
      <c r="GC74" s="2048"/>
      <c r="GD74" s="2048"/>
      <c r="GE74" s="2048"/>
      <c r="GF74" s="2048"/>
      <c r="GG74" s="2048"/>
      <c r="GH74" s="2048"/>
      <c r="GI74" s="2048"/>
      <c r="GJ74" s="2049"/>
      <c r="GK74" s="2050"/>
      <c r="GL74" s="1570"/>
      <c r="GM74" s="1570"/>
    </row>
    <row r="75" spans="1:195" ht="12.95" hidden="1" customHeight="1" outlineLevel="1">
      <c r="A75" s="2715"/>
      <c r="B75" s="1570"/>
      <c r="C75" s="1570"/>
      <c r="D75" s="1088"/>
      <c r="E75" s="1088"/>
      <c r="F75" s="2042"/>
      <c r="G75" s="2042"/>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3"/>
      <c r="BE75" s="1704"/>
      <c r="BF75" s="500"/>
      <c r="BG75" s="433"/>
      <c r="BH75" s="432"/>
      <c r="BI75" s="433"/>
      <c r="BJ75" s="1570"/>
      <c r="BK75" s="1570"/>
      <c r="BL75" s="1570"/>
      <c r="BM75" s="1570"/>
      <c r="BN75" s="1703"/>
      <c r="BO75" s="1704"/>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42"/>
      <c r="CK75" s="2042"/>
      <c r="CL75" s="1570"/>
      <c r="CM75" s="1570"/>
      <c r="CN75" s="500"/>
      <c r="CO75" s="433"/>
      <c r="CP75" s="1570"/>
      <c r="CQ75" s="1570"/>
      <c r="CR75" s="1570"/>
      <c r="CS75" s="1570"/>
      <c r="CT75" s="1570"/>
      <c r="CU75" s="1570"/>
      <c r="CV75" s="1813"/>
      <c r="CW75" s="1814"/>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51"/>
      <c r="EA75" s="2052"/>
      <c r="EB75" s="1088"/>
      <c r="EC75" s="1088"/>
      <c r="ED75" s="2048"/>
      <c r="EE75" s="2048"/>
      <c r="EF75" s="2051"/>
      <c r="EG75" s="2052"/>
      <c r="EH75" s="1570"/>
      <c r="EI75" s="1570"/>
      <c r="EJ75" s="1570"/>
      <c r="EK75" s="1570"/>
      <c r="EL75" s="2048"/>
      <c r="EM75" s="2048"/>
      <c r="EN75" s="432"/>
      <c r="EO75" s="433"/>
      <c r="EP75" s="1570"/>
      <c r="EQ75" s="1570"/>
      <c r="ER75" s="1570"/>
      <c r="ES75" s="1570"/>
      <c r="ET75" s="2048"/>
      <c r="EU75" s="2048"/>
      <c r="EV75" s="2048"/>
      <c r="EW75" s="2048"/>
      <c r="EX75" s="1570"/>
      <c r="EY75" s="1570"/>
      <c r="EZ75" s="1570"/>
      <c r="FA75" s="1570"/>
      <c r="FB75" s="1570"/>
      <c r="FC75" s="1570"/>
      <c r="FD75" s="2051"/>
      <c r="FE75" s="2052"/>
      <c r="FF75" s="2051"/>
      <c r="FG75" s="2052"/>
      <c r="FH75" s="2051"/>
      <c r="FI75" s="2052"/>
      <c r="FJ75" s="2048"/>
      <c r="FK75" s="2048"/>
      <c r="FL75" s="2048"/>
      <c r="FM75" s="2048"/>
      <c r="FN75" s="2048"/>
      <c r="FO75" s="2048"/>
      <c r="FP75" s="2048"/>
      <c r="FQ75" s="2048"/>
      <c r="FR75" s="2048"/>
      <c r="FS75" s="2048"/>
      <c r="FT75" s="2048"/>
      <c r="FU75" s="2048"/>
      <c r="FV75" s="2048"/>
      <c r="FW75" s="2048"/>
      <c r="FX75" s="2048"/>
      <c r="FY75" s="2048"/>
      <c r="FZ75" s="2048"/>
      <c r="GA75" s="2048"/>
      <c r="GB75" s="2048"/>
      <c r="GC75" s="2048"/>
      <c r="GD75" s="2048"/>
      <c r="GE75" s="2048"/>
      <c r="GF75" s="2048"/>
      <c r="GG75" s="2048"/>
      <c r="GH75" s="2048"/>
      <c r="GI75" s="2048"/>
      <c r="GJ75" s="2049"/>
      <c r="GK75" s="2050"/>
      <c r="GL75" s="1570"/>
      <c r="GM75" s="1570"/>
    </row>
    <row r="76" spans="1:195" ht="12.95" hidden="1" customHeight="1" outlineLevel="1">
      <c r="A76" s="2715"/>
      <c r="B76" s="1570"/>
      <c r="C76" s="1570"/>
      <c r="D76" s="1088"/>
      <c r="E76" s="1088"/>
      <c r="F76" s="2042"/>
      <c r="G76" s="2042"/>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3"/>
      <c r="BE76" s="1704"/>
      <c r="BF76" s="500"/>
      <c r="BG76" s="433"/>
      <c r="BH76" s="432"/>
      <c r="BI76" s="433"/>
      <c r="BJ76" s="1570"/>
      <c r="BK76" s="1570"/>
      <c r="BL76" s="1570"/>
      <c r="BM76" s="1570"/>
      <c r="BN76" s="1703"/>
      <c r="BO76" s="1704"/>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42"/>
      <c r="CK76" s="2042"/>
      <c r="CL76" s="1570"/>
      <c r="CM76" s="1570"/>
      <c r="CN76" s="500"/>
      <c r="CO76" s="433"/>
      <c r="CP76" s="1570"/>
      <c r="CQ76" s="1570"/>
      <c r="CR76" s="1570"/>
      <c r="CS76" s="1570"/>
      <c r="CT76" s="1570"/>
      <c r="CU76" s="1570"/>
      <c r="CV76" s="1813"/>
      <c r="CW76" s="1814"/>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51"/>
      <c r="EA76" s="2052"/>
      <c r="EB76" s="1088"/>
      <c r="EC76" s="1088"/>
      <c r="ED76" s="2048"/>
      <c r="EE76" s="2048"/>
      <c r="EF76" s="2051"/>
      <c r="EG76" s="2052"/>
      <c r="EH76" s="1570"/>
      <c r="EI76" s="1570"/>
      <c r="EJ76" s="1570"/>
      <c r="EK76" s="1570"/>
      <c r="EL76" s="2048"/>
      <c r="EM76" s="2048"/>
      <c r="EN76" s="432"/>
      <c r="EO76" s="433"/>
      <c r="EP76" s="1570"/>
      <c r="EQ76" s="1570"/>
      <c r="ER76" s="1570"/>
      <c r="ES76" s="1570"/>
      <c r="ET76" s="2048"/>
      <c r="EU76" s="2048"/>
      <c r="EV76" s="2048"/>
      <c r="EW76" s="2048"/>
      <c r="EX76" s="1570"/>
      <c r="EY76" s="1570"/>
      <c r="EZ76" s="1570"/>
      <c r="FA76" s="1570"/>
      <c r="FB76" s="1570"/>
      <c r="FC76" s="1570"/>
      <c r="FD76" s="2051"/>
      <c r="FE76" s="2052"/>
      <c r="FF76" s="2051"/>
      <c r="FG76" s="2052"/>
      <c r="FH76" s="2051"/>
      <c r="FI76" s="2052"/>
      <c r="FJ76" s="2048"/>
      <c r="FK76" s="2048"/>
      <c r="FL76" s="2048"/>
      <c r="FM76" s="2048"/>
      <c r="FN76" s="2048"/>
      <c r="FO76" s="2048"/>
      <c r="FP76" s="2048"/>
      <c r="FQ76" s="2048"/>
      <c r="FR76" s="2048"/>
      <c r="FS76" s="2048"/>
      <c r="FT76" s="2048"/>
      <c r="FU76" s="2048"/>
      <c r="FV76" s="2048"/>
      <c r="FW76" s="2048"/>
      <c r="FX76" s="2048"/>
      <c r="FY76" s="2048"/>
      <c r="FZ76" s="2048"/>
      <c r="GA76" s="2048"/>
      <c r="GB76" s="2048"/>
      <c r="GC76" s="2048"/>
      <c r="GD76" s="2048"/>
      <c r="GE76" s="2048"/>
      <c r="GF76" s="2048"/>
      <c r="GG76" s="2048"/>
      <c r="GH76" s="2048"/>
      <c r="GI76" s="2048"/>
      <c r="GJ76" s="2049"/>
      <c r="GK76" s="2050"/>
      <c r="GL76" s="1570"/>
      <c r="GM76" s="1570"/>
    </row>
    <row r="77" spans="1:195" ht="12.95" hidden="1" customHeight="1" outlineLevel="1">
      <c r="A77" s="2715"/>
      <c r="B77" s="1570"/>
      <c r="C77" s="1570"/>
      <c r="D77" s="1088"/>
      <c r="E77" s="1088"/>
      <c r="F77" s="2042"/>
      <c r="G77" s="2042"/>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3"/>
      <c r="BE77" s="1704"/>
      <c r="BF77" s="500"/>
      <c r="BG77" s="433"/>
      <c r="BH77" s="432"/>
      <c r="BI77" s="433"/>
      <c r="BJ77" s="1570"/>
      <c r="BK77" s="1570"/>
      <c r="BL77" s="1570"/>
      <c r="BM77" s="1570"/>
      <c r="BN77" s="1703"/>
      <c r="BO77" s="1704"/>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42"/>
      <c r="CK77" s="2042"/>
      <c r="CL77" s="1570"/>
      <c r="CM77" s="1570"/>
      <c r="CN77" s="500"/>
      <c r="CO77" s="433"/>
      <c r="CP77" s="1570"/>
      <c r="CQ77" s="1570"/>
      <c r="CR77" s="1570"/>
      <c r="CS77" s="1570"/>
      <c r="CT77" s="1570"/>
      <c r="CU77" s="1570"/>
      <c r="CV77" s="1813"/>
      <c r="CW77" s="1814"/>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51"/>
      <c r="EA77" s="2052"/>
      <c r="EB77" s="1088"/>
      <c r="EC77" s="1088"/>
      <c r="ED77" s="2048"/>
      <c r="EE77" s="2048"/>
      <c r="EF77" s="2051"/>
      <c r="EG77" s="2052"/>
      <c r="EH77" s="1570"/>
      <c r="EI77" s="1570"/>
      <c r="EJ77" s="1570"/>
      <c r="EK77" s="1570"/>
      <c r="EL77" s="2048"/>
      <c r="EM77" s="2048"/>
      <c r="EN77" s="432"/>
      <c r="EO77" s="433"/>
      <c r="EP77" s="1570"/>
      <c r="EQ77" s="1570"/>
      <c r="ER77" s="1570"/>
      <c r="ES77" s="1570"/>
      <c r="ET77" s="2048"/>
      <c r="EU77" s="2048"/>
      <c r="EV77" s="2048"/>
      <c r="EW77" s="2048"/>
      <c r="EX77" s="1570"/>
      <c r="EY77" s="1570"/>
      <c r="EZ77" s="1570"/>
      <c r="FA77" s="1570"/>
      <c r="FB77" s="1570"/>
      <c r="FC77" s="1570"/>
      <c r="FD77" s="2051"/>
      <c r="FE77" s="2052"/>
      <c r="FF77" s="2051"/>
      <c r="FG77" s="2052"/>
      <c r="FH77" s="2051"/>
      <c r="FI77" s="2052"/>
      <c r="FJ77" s="2048"/>
      <c r="FK77" s="2048"/>
      <c r="FL77" s="2048"/>
      <c r="FM77" s="2048"/>
      <c r="FN77" s="2048"/>
      <c r="FO77" s="2048"/>
      <c r="FP77" s="2048"/>
      <c r="FQ77" s="2048"/>
      <c r="FR77" s="2048"/>
      <c r="FS77" s="2048"/>
      <c r="FT77" s="2048"/>
      <c r="FU77" s="2048"/>
      <c r="FV77" s="2048"/>
      <c r="FW77" s="2048"/>
      <c r="FX77" s="2048"/>
      <c r="FY77" s="2048"/>
      <c r="FZ77" s="2048"/>
      <c r="GA77" s="2048"/>
      <c r="GB77" s="2048"/>
      <c r="GC77" s="2048"/>
      <c r="GD77" s="2048"/>
      <c r="GE77" s="2048"/>
      <c r="GF77" s="2048"/>
      <c r="GG77" s="2048"/>
      <c r="GH77" s="2048"/>
      <c r="GI77" s="2048"/>
      <c r="GJ77" s="2049"/>
      <c r="GK77" s="2050"/>
      <c r="GL77" s="1570"/>
      <c r="GM77" s="1570"/>
    </row>
    <row r="78" spans="1:195" ht="12.95" hidden="1" customHeight="1" outlineLevel="1">
      <c r="A78" s="2716"/>
      <c r="B78" s="1570"/>
      <c r="C78" s="1570"/>
      <c r="D78" s="1089"/>
      <c r="E78" s="1089"/>
      <c r="F78" s="2042"/>
      <c r="G78" s="2042"/>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3"/>
      <c r="BE78" s="1704"/>
      <c r="BF78" s="503"/>
      <c r="BG78" s="483"/>
      <c r="BH78" s="482"/>
      <c r="BI78" s="483"/>
      <c r="BJ78" s="1570"/>
      <c r="BK78" s="1570"/>
      <c r="BL78" s="1570"/>
      <c r="BM78" s="1570"/>
      <c r="BN78" s="1703"/>
      <c r="BO78" s="1704"/>
      <c r="BP78" s="1570"/>
      <c r="BQ78" s="1570"/>
      <c r="BR78" s="503"/>
      <c r="BS78" s="483"/>
      <c r="BT78" s="1570"/>
      <c r="BU78" s="1570"/>
      <c r="BV78" s="503"/>
      <c r="BW78" s="483"/>
      <c r="BX78" s="503"/>
      <c r="BY78" s="483"/>
      <c r="BZ78" s="1089"/>
      <c r="CA78" s="1089"/>
      <c r="CB78" s="503"/>
      <c r="CC78" s="483"/>
      <c r="CD78" s="482"/>
      <c r="CE78" s="483"/>
      <c r="CF78" s="482"/>
      <c r="CG78" s="483"/>
      <c r="CH78" s="503"/>
      <c r="CI78" s="483"/>
      <c r="CJ78" s="2042"/>
      <c r="CK78" s="2042"/>
      <c r="CL78" s="1570"/>
      <c r="CM78" s="1570"/>
      <c r="CN78" s="503"/>
      <c r="CO78" s="483"/>
      <c r="CP78" s="1570"/>
      <c r="CQ78" s="1570"/>
      <c r="CR78" s="1570"/>
      <c r="CS78" s="1570"/>
      <c r="CT78" s="1570"/>
      <c r="CU78" s="1570"/>
      <c r="CV78" s="1813"/>
      <c r="CW78" s="1814"/>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51"/>
      <c r="EA78" s="2052"/>
      <c r="EB78" s="1089"/>
      <c r="EC78" s="1089"/>
      <c r="ED78" s="2048"/>
      <c r="EE78" s="2048"/>
      <c r="EF78" s="2051"/>
      <c r="EG78" s="2052"/>
      <c r="EH78" s="1570"/>
      <c r="EI78" s="1570"/>
      <c r="EJ78" s="1570"/>
      <c r="EK78" s="1570"/>
      <c r="EL78" s="2048"/>
      <c r="EM78" s="2048"/>
      <c r="EN78" s="482"/>
      <c r="EO78" s="483"/>
      <c r="EP78" s="1570"/>
      <c r="EQ78" s="1570"/>
      <c r="ER78" s="1570"/>
      <c r="ES78" s="1570"/>
      <c r="ET78" s="2048"/>
      <c r="EU78" s="2048"/>
      <c r="EV78" s="2048"/>
      <c r="EW78" s="2048"/>
      <c r="EX78" s="1570"/>
      <c r="EY78" s="1570"/>
      <c r="EZ78" s="1570"/>
      <c r="FA78" s="1570"/>
      <c r="FB78" s="1570"/>
      <c r="FC78" s="1570"/>
      <c r="FD78" s="2051"/>
      <c r="FE78" s="2052"/>
      <c r="FF78" s="2051"/>
      <c r="FG78" s="2052"/>
      <c r="FH78" s="2051"/>
      <c r="FI78" s="2052"/>
      <c r="FJ78" s="2048"/>
      <c r="FK78" s="2048"/>
      <c r="FL78" s="2048"/>
      <c r="FM78" s="2048"/>
      <c r="FN78" s="2048"/>
      <c r="FO78" s="2048"/>
      <c r="FP78" s="2048"/>
      <c r="FQ78" s="2048"/>
      <c r="FR78" s="2048"/>
      <c r="FS78" s="2048"/>
      <c r="FT78" s="2048"/>
      <c r="FU78" s="2048"/>
      <c r="FV78" s="2048"/>
      <c r="FW78" s="2048"/>
      <c r="FX78" s="2048"/>
      <c r="FY78" s="2048"/>
      <c r="FZ78" s="2048"/>
      <c r="GA78" s="2048"/>
      <c r="GB78" s="2048"/>
      <c r="GC78" s="2048"/>
      <c r="GD78" s="2048"/>
      <c r="GE78" s="2048"/>
      <c r="GF78" s="2048"/>
      <c r="GG78" s="2048"/>
      <c r="GH78" s="2048"/>
      <c r="GI78" s="2048"/>
      <c r="GJ78" s="2049"/>
      <c r="GK78" s="2050"/>
      <c r="GL78" s="1570"/>
      <c r="GM78" s="1570"/>
    </row>
    <row r="79" spans="1:195" ht="12.95" hidden="1" customHeight="1" outlineLevel="1">
      <c r="A79" s="2714">
        <v>44115</v>
      </c>
      <c r="B79" s="490"/>
      <c r="C79" s="490"/>
      <c r="D79" s="1083"/>
      <c r="E79" s="1083"/>
      <c r="F79" s="2157"/>
      <c r="G79" s="2157"/>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698"/>
      <c r="BE79" s="1699"/>
      <c r="BF79" s="447"/>
      <c r="BG79" s="428"/>
      <c r="BH79" s="441" t="s">
        <v>693</v>
      </c>
      <c r="BI79" s="428" t="s">
        <v>20</v>
      </c>
      <c r="BJ79" s="490"/>
      <c r="BK79" s="490"/>
      <c r="BL79" s="490"/>
      <c r="BM79" s="490"/>
      <c r="BN79" s="2078"/>
      <c r="BO79" s="2079"/>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18"/>
      <c r="CK79" s="2018"/>
      <c r="CL79" s="490"/>
      <c r="CM79" s="490"/>
      <c r="CN79" s="447"/>
      <c r="CO79" s="428"/>
      <c r="CP79" s="490"/>
      <c r="CQ79" s="490"/>
      <c r="CR79" s="490"/>
      <c r="CS79" s="490"/>
      <c r="CT79" s="490"/>
      <c r="CU79" s="490"/>
      <c r="CV79" s="1811"/>
      <c r="CW79" s="1812"/>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51"/>
      <c r="EA79" s="2052"/>
      <c r="EB79" s="1083"/>
      <c r="EC79" s="1083"/>
      <c r="ED79" s="2048"/>
      <c r="EE79" s="2048"/>
      <c r="EF79" s="2051"/>
      <c r="EG79" s="2052"/>
      <c r="EH79" s="490"/>
      <c r="EI79" s="490"/>
      <c r="EJ79" s="490"/>
      <c r="EK79" s="490"/>
      <c r="EL79" s="2048"/>
      <c r="EM79" s="2048"/>
      <c r="EN79" s="441" t="s">
        <v>755</v>
      </c>
      <c r="EO79" s="428" t="s">
        <v>20</v>
      </c>
      <c r="EP79" s="490"/>
      <c r="EQ79" s="490"/>
      <c r="ER79" s="490"/>
      <c r="ES79" s="490"/>
      <c r="ET79" s="2048"/>
      <c r="EU79" s="2048"/>
      <c r="EV79" s="2048"/>
      <c r="EW79" s="2048"/>
      <c r="EX79" s="490"/>
      <c r="EY79" s="490"/>
      <c r="EZ79" s="490"/>
      <c r="FA79" s="490"/>
      <c r="FB79" s="490"/>
      <c r="FC79" s="490"/>
      <c r="FD79" s="2051"/>
      <c r="FE79" s="2052"/>
      <c r="FF79" s="2051"/>
      <c r="FG79" s="2052"/>
      <c r="FH79" s="2051"/>
      <c r="FI79" s="2052"/>
      <c r="FJ79" s="2048"/>
      <c r="FK79" s="2048"/>
      <c r="FL79" s="2048"/>
      <c r="FM79" s="2048"/>
      <c r="FN79" s="2048"/>
      <c r="FO79" s="2048"/>
      <c r="FP79" s="2048"/>
      <c r="FQ79" s="2048"/>
      <c r="FR79" s="2048"/>
      <c r="FS79" s="2048"/>
      <c r="FT79" s="2048"/>
      <c r="FU79" s="2048"/>
      <c r="FV79" s="2048"/>
      <c r="FW79" s="2048"/>
      <c r="FX79" s="2048"/>
      <c r="FY79" s="2048"/>
      <c r="FZ79" s="2048"/>
      <c r="GA79" s="2048"/>
      <c r="GB79" s="2048"/>
      <c r="GC79" s="2048"/>
      <c r="GD79" s="2048"/>
      <c r="GE79" s="2048"/>
      <c r="GF79" s="2048"/>
      <c r="GG79" s="2048"/>
      <c r="GH79" s="2048"/>
      <c r="GI79" s="2048"/>
      <c r="GJ79" s="2049"/>
      <c r="GK79" s="2050"/>
      <c r="GL79" s="490"/>
      <c r="GM79" s="490"/>
    </row>
    <row r="80" spans="1:195" ht="12.95" hidden="1" customHeight="1" outlineLevel="1">
      <c r="A80" s="2715"/>
      <c r="B80" s="490"/>
      <c r="C80" s="490"/>
      <c r="D80" s="1084"/>
      <c r="E80" s="1084"/>
      <c r="F80" s="2157"/>
      <c r="G80" s="2157"/>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698"/>
      <c r="BE80" s="1699"/>
      <c r="BF80" s="429"/>
      <c r="BG80" s="430"/>
      <c r="BH80" s="431" t="s">
        <v>592</v>
      </c>
      <c r="BI80" s="430" t="s">
        <v>29</v>
      </c>
      <c r="BJ80" s="490"/>
      <c r="BK80" s="490"/>
      <c r="BL80" s="490"/>
      <c r="BM80" s="490"/>
      <c r="BN80" s="2078"/>
      <c r="BO80" s="2079"/>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18"/>
      <c r="CK80" s="2018"/>
      <c r="CL80" s="490"/>
      <c r="CM80" s="490"/>
      <c r="CN80" s="429"/>
      <c r="CO80" s="430"/>
      <c r="CP80" s="490"/>
      <c r="CQ80" s="490"/>
      <c r="CR80" s="490"/>
      <c r="CS80" s="490"/>
      <c r="CT80" s="490"/>
      <c r="CU80" s="490"/>
      <c r="CV80" s="1811"/>
      <c r="CW80" s="1812"/>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51"/>
      <c r="EA80" s="2052"/>
      <c r="EB80" s="1084"/>
      <c r="EC80" s="1084"/>
      <c r="ED80" s="2048"/>
      <c r="EE80" s="2048"/>
      <c r="EF80" s="2051"/>
      <c r="EG80" s="2052"/>
      <c r="EH80" s="490"/>
      <c r="EI80" s="490"/>
      <c r="EJ80" s="490"/>
      <c r="EK80" s="490"/>
      <c r="EL80" s="2048"/>
      <c r="EM80" s="2048"/>
      <c r="EN80" s="431" t="s">
        <v>785</v>
      </c>
      <c r="EO80" s="430" t="s">
        <v>29</v>
      </c>
      <c r="EP80" s="490"/>
      <c r="EQ80" s="490"/>
      <c r="ER80" s="490"/>
      <c r="ES80" s="490"/>
      <c r="ET80" s="2048"/>
      <c r="EU80" s="2048"/>
      <c r="EV80" s="2048"/>
      <c r="EW80" s="2048"/>
      <c r="EX80" s="490"/>
      <c r="EY80" s="490"/>
      <c r="EZ80" s="490"/>
      <c r="FA80" s="490"/>
      <c r="FB80" s="490"/>
      <c r="FC80" s="490"/>
      <c r="FD80" s="2051"/>
      <c r="FE80" s="2052"/>
      <c r="FF80" s="2051"/>
      <c r="FG80" s="2052"/>
      <c r="FH80" s="2051"/>
      <c r="FI80" s="2052"/>
      <c r="FJ80" s="2048"/>
      <c r="FK80" s="2048"/>
      <c r="FL80" s="2048"/>
      <c r="FM80" s="2048"/>
      <c r="FN80" s="2048"/>
      <c r="FO80" s="2048"/>
      <c r="FP80" s="2048"/>
      <c r="FQ80" s="2048"/>
      <c r="FR80" s="2048"/>
      <c r="FS80" s="2048"/>
      <c r="FT80" s="2048"/>
      <c r="FU80" s="2048"/>
      <c r="FV80" s="2048"/>
      <c r="FW80" s="2048"/>
      <c r="FX80" s="2048"/>
      <c r="FY80" s="2048"/>
      <c r="FZ80" s="2048"/>
      <c r="GA80" s="2048"/>
      <c r="GB80" s="2048"/>
      <c r="GC80" s="2048"/>
      <c r="GD80" s="2048"/>
      <c r="GE80" s="2048"/>
      <c r="GF80" s="2048"/>
      <c r="GG80" s="2048"/>
      <c r="GH80" s="2048"/>
      <c r="GI80" s="2048"/>
      <c r="GJ80" s="2049"/>
      <c r="GK80" s="2050"/>
      <c r="GL80" s="490"/>
      <c r="GM80" s="490"/>
    </row>
    <row r="81" spans="1:195" ht="12.95" hidden="1" customHeight="1" outlineLevel="1">
      <c r="A81" s="2715"/>
      <c r="B81" s="490"/>
      <c r="C81" s="490"/>
      <c r="D81" s="1084"/>
      <c r="E81" s="1084"/>
      <c r="F81" s="2157"/>
      <c r="G81" s="2157"/>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698"/>
      <c r="BE81" s="1699"/>
      <c r="BF81" s="429"/>
      <c r="BG81" s="430"/>
      <c r="BH81" s="431" t="s">
        <v>781</v>
      </c>
      <c r="BI81" s="430" t="s">
        <v>29</v>
      </c>
      <c r="BJ81" s="490"/>
      <c r="BK81" s="490"/>
      <c r="BL81" s="490"/>
      <c r="BM81" s="490"/>
      <c r="BN81" s="2078"/>
      <c r="BO81" s="2079"/>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18"/>
      <c r="CK81" s="2018"/>
      <c r="CL81" s="490"/>
      <c r="CM81" s="490"/>
      <c r="CN81" s="429"/>
      <c r="CO81" s="430"/>
      <c r="CP81" s="490"/>
      <c r="CQ81" s="490"/>
      <c r="CR81" s="490"/>
      <c r="CS81" s="490"/>
      <c r="CT81" s="490"/>
      <c r="CU81" s="490"/>
      <c r="CV81" s="1811"/>
      <c r="CW81" s="1812"/>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51"/>
      <c r="EA81" s="2052"/>
      <c r="EB81" s="1084"/>
      <c r="EC81" s="1084"/>
      <c r="ED81" s="2048"/>
      <c r="EE81" s="2048"/>
      <c r="EF81" s="2051"/>
      <c r="EG81" s="2052"/>
      <c r="EH81" s="490"/>
      <c r="EI81" s="490"/>
      <c r="EJ81" s="490"/>
      <c r="EK81" s="490"/>
      <c r="EL81" s="2048"/>
      <c r="EM81" s="2048"/>
      <c r="EN81" s="431" t="s">
        <v>669</v>
      </c>
      <c r="EO81" s="691" t="s">
        <v>918</v>
      </c>
      <c r="EP81" s="490"/>
      <c r="EQ81" s="490"/>
      <c r="ER81" s="490"/>
      <c r="ES81" s="490"/>
      <c r="ET81" s="2048"/>
      <c r="EU81" s="2048"/>
      <c r="EV81" s="2048"/>
      <c r="EW81" s="2048"/>
      <c r="EX81" s="490"/>
      <c r="EY81" s="490"/>
      <c r="EZ81" s="490"/>
      <c r="FA81" s="490"/>
      <c r="FB81" s="490"/>
      <c r="FC81" s="490"/>
      <c r="FD81" s="2051"/>
      <c r="FE81" s="2052"/>
      <c r="FF81" s="2051"/>
      <c r="FG81" s="2052"/>
      <c r="FH81" s="2051"/>
      <c r="FI81" s="2052"/>
      <c r="FJ81" s="2048"/>
      <c r="FK81" s="2048"/>
      <c r="FL81" s="2048"/>
      <c r="FM81" s="2048"/>
      <c r="FN81" s="2048"/>
      <c r="FO81" s="2048"/>
      <c r="FP81" s="2048"/>
      <c r="FQ81" s="2048"/>
      <c r="FR81" s="2048"/>
      <c r="FS81" s="2048"/>
      <c r="FT81" s="2048"/>
      <c r="FU81" s="2048"/>
      <c r="FV81" s="2048"/>
      <c r="FW81" s="2048"/>
      <c r="FX81" s="2048"/>
      <c r="FY81" s="2048"/>
      <c r="FZ81" s="2048"/>
      <c r="GA81" s="2048"/>
      <c r="GB81" s="2048"/>
      <c r="GC81" s="2048"/>
      <c r="GD81" s="2048"/>
      <c r="GE81" s="2048"/>
      <c r="GF81" s="2048"/>
      <c r="GG81" s="2048"/>
      <c r="GH81" s="2048"/>
      <c r="GI81" s="2048"/>
      <c r="GJ81" s="2049"/>
      <c r="GK81" s="2050"/>
      <c r="GL81" s="490"/>
      <c r="GM81" s="490"/>
    </row>
    <row r="82" spans="1:195" ht="12.95" hidden="1" customHeight="1" outlineLevel="1">
      <c r="A82" s="2715"/>
      <c r="B82" s="490"/>
      <c r="C82" s="490"/>
      <c r="D82" s="1084"/>
      <c r="E82" s="1084"/>
      <c r="F82" s="2157"/>
      <c r="G82" s="2157"/>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698"/>
      <c r="BE82" s="1699"/>
      <c r="BF82" s="429"/>
      <c r="BG82" s="430"/>
      <c r="BH82" s="431" t="s">
        <v>772</v>
      </c>
      <c r="BI82" s="430" t="s">
        <v>29</v>
      </c>
      <c r="BJ82" s="490"/>
      <c r="BK82" s="490"/>
      <c r="BL82" s="490"/>
      <c r="BM82" s="490"/>
      <c r="BN82" s="2078"/>
      <c r="BO82" s="2079"/>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18"/>
      <c r="CK82" s="2018"/>
      <c r="CL82" s="490"/>
      <c r="CM82" s="490"/>
      <c r="CN82" s="429"/>
      <c r="CO82" s="430"/>
      <c r="CP82" s="490"/>
      <c r="CQ82" s="490"/>
      <c r="CR82" s="490"/>
      <c r="CS82" s="490"/>
      <c r="CT82" s="490"/>
      <c r="CU82" s="490"/>
      <c r="CV82" s="1811"/>
      <c r="CW82" s="1812"/>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51"/>
      <c r="EA82" s="2052"/>
      <c r="EB82" s="1084"/>
      <c r="EC82" s="1084"/>
      <c r="ED82" s="2048"/>
      <c r="EE82" s="2048"/>
      <c r="EF82" s="2051"/>
      <c r="EG82" s="2052"/>
      <c r="EH82" s="490"/>
      <c r="EI82" s="490"/>
      <c r="EJ82" s="490"/>
      <c r="EK82" s="490"/>
      <c r="EL82" s="2048"/>
      <c r="EM82" s="2048"/>
      <c r="EN82" s="431" t="s">
        <v>894</v>
      </c>
      <c r="EO82" s="430" t="s">
        <v>20</v>
      </c>
      <c r="EP82" s="490"/>
      <c r="EQ82" s="490"/>
      <c r="ER82" s="490"/>
      <c r="ES82" s="490"/>
      <c r="ET82" s="2048"/>
      <c r="EU82" s="2048"/>
      <c r="EV82" s="2048"/>
      <c r="EW82" s="2048"/>
      <c r="EX82" s="490"/>
      <c r="EY82" s="490"/>
      <c r="EZ82" s="490"/>
      <c r="FA82" s="490"/>
      <c r="FB82" s="490"/>
      <c r="FC82" s="490"/>
      <c r="FD82" s="2051"/>
      <c r="FE82" s="2052"/>
      <c r="FF82" s="2051"/>
      <c r="FG82" s="2052"/>
      <c r="FH82" s="2051"/>
      <c r="FI82" s="2052"/>
      <c r="FJ82" s="2048"/>
      <c r="FK82" s="2048"/>
      <c r="FL82" s="2048"/>
      <c r="FM82" s="2048"/>
      <c r="FN82" s="2048"/>
      <c r="FO82" s="2048"/>
      <c r="FP82" s="2048"/>
      <c r="FQ82" s="2048"/>
      <c r="FR82" s="2048"/>
      <c r="FS82" s="2048"/>
      <c r="FT82" s="2048"/>
      <c r="FU82" s="2048"/>
      <c r="FV82" s="2048"/>
      <c r="FW82" s="2048"/>
      <c r="FX82" s="2048"/>
      <c r="FY82" s="2048"/>
      <c r="FZ82" s="2048"/>
      <c r="GA82" s="2048"/>
      <c r="GB82" s="2048"/>
      <c r="GC82" s="2048"/>
      <c r="GD82" s="2048"/>
      <c r="GE82" s="2048"/>
      <c r="GF82" s="2048"/>
      <c r="GG82" s="2048"/>
      <c r="GH82" s="2048"/>
      <c r="GI82" s="2048"/>
      <c r="GJ82" s="2049"/>
      <c r="GK82" s="2050"/>
      <c r="GL82" s="490"/>
      <c r="GM82" s="490"/>
    </row>
    <row r="83" spans="1:195" ht="12.95" hidden="1" customHeight="1" outlineLevel="1">
      <c r="A83" s="2716"/>
      <c r="B83" s="490"/>
      <c r="C83" s="490"/>
      <c r="D83" s="1085"/>
      <c r="E83" s="1085"/>
      <c r="F83" s="2157"/>
      <c r="G83" s="2157"/>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698"/>
      <c r="BE83" s="1699"/>
      <c r="BF83" s="448"/>
      <c r="BG83" s="427"/>
      <c r="BH83" s="426">
        <v>0</v>
      </c>
      <c r="BI83" s="427">
        <v>0</v>
      </c>
      <c r="BJ83" s="490"/>
      <c r="BK83" s="490"/>
      <c r="BL83" s="490"/>
      <c r="BM83" s="490"/>
      <c r="BN83" s="2078"/>
      <c r="BO83" s="2079"/>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18"/>
      <c r="CK83" s="2018"/>
      <c r="CL83" s="490"/>
      <c r="CM83" s="490"/>
      <c r="CN83" s="448"/>
      <c r="CO83" s="427"/>
      <c r="CP83" s="490"/>
      <c r="CQ83" s="490"/>
      <c r="CR83" s="490"/>
      <c r="CS83" s="490"/>
      <c r="CT83" s="490"/>
      <c r="CU83" s="490"/>
      <c r="CV83" s="1811"/>
      <c r="CW83" s="1812"/>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51"/>
      <c r="EA83" s="2052"/>
      <c r="EB83" s="1085"/>
      <c r="EC83" s="1085"/>
      <c r="ED83" s="2048"/>
      <c r="EE83" s="2048"/>
      <c r="EF83" s="2051"/>
      <c r="EG83" s="2052"/>
      <c r="EH83" s="490"/>
      <c r="EI83" s="490"/>
      <c r="EJ83" s="490"/>
      <c r="EK83" s="490"/>
      <c r="EL83" s="2048"/>
      <c r="EM83" s="2048"/>
      <c r="EN83" s="426">
        <v>0</v>
      </c>
      <c r="EO83" s="427">
        <v>0</v>
      </c>
      <c r="EP83" s="490"/>
      <c r="EQ83" s="490"/>
      <c r="ER83" s="490"/>
      <c r="ES83" s="490"/>
      <c r="ET83" s="2048"/>
      <c r="EU83" s="2048"/>
      <c r="EV83" s="2048"/>
      <c r="EW83" s="2048"/>
      <c r="EX83" s="490"/>
      <c r="EY83" s="490"/>
      <c r="EZ83" s="490"/>
      <c r="FA83" s="490"/>
      <c r="FB83" s="490"/>
      <c r="FC83" s="490"/>
      <c r="FD83" s="2051"/>
      <c r="FE83" s="2052"/>
      <c r="FF83" s="2051"/>
      <c r="FG83" s="2052"/>
      <c r="FH83" s="2051"/>
      <c r="FI83" s="2052"/>
      <c r="FJ83" s="2048"/>
      <c r="FK83" s="2048"/>
      <c r="FL83" s="2048"/>
      <c r="FM83" s="2048"/>
      <c r="FN83" s="2048"/>
      <c r="FO83" s="2048"/>
      <c r="FP83" s="2048"/>
      <c r="FQ83" s="2048"/>
      <c r="FR83" s="2048"/>
      <c r="FS83" s="2048"/>
      <c r="FT83" s="2048"/>
      <c r="FU83" s="2048"/>
      <c r="FV83" s="2048"/>
      <c r="FW83" s="2048"/>
      <c r="FX83" s="2048"/>
      <c r="FY83" s="2048"/>
      <c r="FZ83" s="2048"/>
      <c r="GA83" s="2048"/>
      <c r="GB83" s="2048"/>
      <c r="GC83" s="2048"/>
      <c r="GD83" s="2048"/>
      <c r="GE83" s="2048"/>
      <c r="GF83" s="2048"/>
      <c r="GG83" s="2048"/>
      <c r="GH83" s="2048"/>
      <c r="GI83" s="2048"/>
      <c r="GJ83" s="2049"/>
      <c r="GK83" s="2050"/>
      <c r="GL83" s="490"/>
      <c r="GM83" s="490"/>
    </row>
    <row r="84" spans="1:195" ht="12.95" hidden="1" customHeight="1" outlineLevel="1">
      <c r="A84" s="2714">
        <v>44129</v>
      </c>
      <c r="B84" s="1570"/>
      <c r="C84" s="1570"/>
      <c r="D84" s="1087"/>
      <c r="E84" s="1087"/>
      <c r="F84" s="2042"/>
      <c r="G84" s="2042"/>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3"/>
      <c r="BE84" s="1704"/>
      <c r="BF84" s="502"/>
      <c r="BG84" s="478"/>
      <c r="BH84" s="477" t="s">
        <v>606</v>
      </c>
      <c r="BI84" s="478" t="s">
        <v>29</v>
      </c>
      <c r="BJ84" s="1570"/>
      <c r="BK84" s="1570"/>
      <c r="BL84" s="1570"/>
      <c r="BM84" s="1570"/>
      <c r="BN84" s="1703"/>
      <c r="BO84" s="1704"/>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42"/>
      <c r="CK84" s="2042"/>
      <c r="CL84" s="1570"/>
      <c r="CM84" s="1570"/>
      <c r="CN84" s="502"/>
      <c r="CO84" s="478"/>
      <c r="CP84" s="1570"/>
      <c r="CQ84" s="1570"/>
      <c r="CR84" s="1570"/>
      <c r="CS84" s="1570"/>
      <c r="CT84" s="1570"/>
      <c r="CU84" s="1570"/>
      <c r="CV84" s="1813"/>
      <c r="CW84" s="1814"/>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51"/>
      <c r="EA84" s="2052"/>
      <c r="EB84" s="1087"/>
      <c r="EC84" s="1087"/>
      <c r="ED84" s="2048"/>
      <c r="EE84" s="2048"/>
      <c r="EF84" s="2051"/>
      <c r="EG84" s="2052"/>
      <c r="EH84" s="1570"/>
      <c r="EI84" s="1570"/>
      <c r="EJ84" s="1570"/>
      <c r="EK84" s="1570"/>
      <c r="EL84" s="2048"/>
      <c r="EM84" s="2048"/>
      <c r="EN84" s="477">
        <v>0</v>
      </c>
      <c r="EO84" s="478">
        <v>0</v>
      </c>
      <c r="EP84" s="1570"/>
      <c r="EQ84" s="1570"/>
      <c r="ER84" s="1570"/>
      <c r="ES84" s="1570"/>
      <c r="ET84" s="2048"/>
      <c r="EU84" s="2048"/>
      <c r="EV84" s="2048"/>
      <c r="EW84" s="2048"/>
      <c r="EX84" s="1570"/>
      <c r="EY84" s="1570"/>
      <c r="EZ84" s="1570"/>
      <c r="FA84" s="1570"/>
      <c r="FB84" s="1570"/>
      <c r="FC84" s="1570"/>
      <c r="FD84" s="2051"/>
      <c r="FE84" s="2052"/>
      <c r="FF84" s="2051"/>
      <c r="FG84" s="2052"/>
      <c r="FH84" s="2051"/>
      <c r="FI84" s="2052"/>
      <c r="FJ84" s="2048"/>
      <c r="FK84" s="2048"/>
      <c r="FL84" s="2048"/>
      <c r="FM84" s="2048"/>
      <c r="FN84" s="2048"/>
      <c r="FO84" s="2048"/>
      <c r="FP84" s="2048"/>
      <c r="FQ84" s="2048"/>
      <c r="FR84" s="2048"/>
      <c r="FS84" s="2048"/>
      <c r="FT84" s="2048"/>
      <c r="FU84" s="2048"/>
      <c r="FV84" s="2048"/>
      <c r="FW84" s="2048"/>
      <c r="FX84" s="2048"/>
      <c r="FY84" s="2048"/>
      <c r="FZ84" s="2048"/>
      <c r="GA84" s="2048"/>
      <c r="GB84" s="2048"/>
      <c r="GC84" s="2048"/>
      <c r="GD84" s="2048"/>
      <c r="GE84" s="2048"/>
      <c r="GF84" s="2048"/>
      <c r="GG84" s="2048"/>
      <c r="GH84" s="2048"/>
      <c r="GI84" s="2048"/>
      <c r="GJ84" s="2049"/>
      <c r="GK84" s="2050"/>
      <c r="GL84" s="1570"/>
      <c r="GM84" s="1570"/>
    </row>
    <row r="85" spans="1:195" ht="12.95" hidden="1" customHeight="1" outlineLevel="1">
      <c r="A85" s="2715"/>
      <c r="B85" s="1570"/>
      <c r="C85" s="1570"/>
      <c r="D85" s="1088"/>
      <c r="E85" s="1088"/>
      <c r="F85" s="2042"/>
      <c r="G85" s="2042"/>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3"/>
      <c r="BE85" s="1704"/>
      <c r="BF85" s="500"/>
      <c r="BG85" s="433"/>
      <c r="BH85" s="432" t="s">
        <v>853</v>
      </c>
      <c r="BI85" s="433" t="s">
        <v>29</v>
      </c>
      <c r="BJ85" s="1570"/>
      <c r="BK85" s="1570"/>
      <c r="BL85" s="1570"/>
      <c r="BM85" s="1570"/>
      <c r="BN85" s="1703"/>
      <c r="BO85" s="1704"/>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42"/>
      <c r="CK85" s="2042"/>
      <c r="CL85" s="1570"/>
      <c r="CM85" s="1570"/>
      <c r="CN85" s="500"/>
      <c r="CO85" s="433"/>
      <c r="CP85" s="1570"/>
      <c r="CQ85" s="1570"/>
      <c r="CR85" s="1570"/>
      <c r="CS85" s="1570"/>
      <c r="CT85" s="1570"/>
      <c r="CU85" s="1570"/>
      <c r="CV85" s="1813"/>
      <c r="CW85" s="1814"/>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51"/>
      <c r="EA85" s="2052"/>
      <c r="EB85" s="1088"/>
      <c r="EC85" s="1088"/>
      <c r="ED85" s="2048"/>
      <c r="EE85" s="2048"/>
      <c r="EF85" s="2051"/>
      <c r="EG85" s="2052"/>
      <c r="EH85" s="1570"/>
      <c r="EI85" s="1570"/>
      <c r="EJ85" s="1570"/>
      <c r="EK85" s="1570"/>
      <c r="EL85" s="2048"/>
      <c r="EM85" s="2048"/>
      <c r="EN85" s="432">
        <v>0</v>
      </c>
      <c r="EO85" s="433">
        <v>0</v>
      </c>
      <c r="EP85" s="1570"/>
      <c r="EQ85" s="1570"/>
      <c r="ER85" s="1570"/>
      <c r="ES85" s="1570"/>
      <c r="ET85" s="2048"/>
      <c r="EU85" s="2048"/>
      <c r="EV85" s="2048"/>
      <c r="EW85" s="2048"/>
      <c r="EX85" s="1570"/>
      <c r="EY85" s="1570"/>
      <c r="EZ85" s="1570"/>
      <c r="FA85" s="1570"/>
      <c r="FB85" s="1570"/>
      <c r="FC85" s="1570"/>
      <c r="FD85" s="2051"/>
      <c r="FE85" s="2052"/>
      <c r="FF85" s="2051"/>
      <c r="FG85" s="2052"/>
      <c r="FH85" s="2051"/>
      <c r="FI85" s="2052"/>
      <c r="FJ85" s="2048"/>
      <c r="FK85" s="2048"/>
      <c r="FL85" s="2048"/>
      <c r="FM85" s="2048"/>
      <c r="FN85" s="2048"/>
      <c r="FO85" s="2048"/>
      <c r="FP85" s="2048"/>
      <c r="FQ85" s="2048"/>
      <c r="FR85" s="2048"/>
      <c r="FS85" s="2048"/>
      <c r="FT85" s="2048"/>
      <c r="FU85" s="2048"/>
      <c r="FV85" s="2048"/>
      <c r="FW85" s="2048"/>
      <c r="FX85" s="2048"/>
      <c r="FY85" s="2048"/>
      <c r="FZ85" s="2048"/>
      <c r="GA85" s="2048"/>
      <c r="GB85" s="2048"/>
      <c r="GC85" s="2048"/>
      <c r="GD85" s="2048"/>
      <c r="GE85" s="2048"/>
      <c r="GF85" s="2048"/>
      <c r="GG85" s="2048"/>
      <c r="GH85" s="2048"/>
      <c r="GI85" s="2048"/>
      <c r="GJ85" s="2049"/>
      <c r="GK85" s="2050"/>
      <c r="GL85" s="1570"/>
      <c r="GM85" s="1570"/>
    </row>
    <row r="86" spans="1:195" ht="12.95" hidden="1" customHeight="1" outlineLevel="1">
      <c r="A86" s="2715"/>
      <c r="B86" s="1570"/>
      <c r="C86" s="1570"/>
      <c r="D86" s="1088"/>
      <c r="E86" s="1088"/>
      <c r="F86" s="2042"/>
      <c r="G86" s="2042"/>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3"/>
      <c r="BE86" s="1704"/>
      <c r="BF86" s="500"/>
      <c r="BG86" s="433"/>
      <c r="BH86" s="432" t="s">
        <v>653</v>
      </c>
      <c r="BI86" s="433" t="s">
        <v>20</v>
      </c>
      <c r="BJ86" s="1570"/>
      <c r="BK86" s="1570"/>
      <c r="BL86" s="1570"/>
      <c r="BM86" s="1570"/>
      <c r="BN86" s="1703"/>
      <c r="BO86" s="1704"/>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42"/>
      <c r="CK86" s="2042"/>
      <c r="CL86" s="1570"/>
      <c r="CM86" s="1570"/>
      <c r="CN86" s="500"/>
      <c r="CO86" s="433"/>
      <c r="CP86" s="1570"/>
      <c r="CQ86" s="1570"/>
      <c r="CR86" s="1570"/>
      <c r="CS86" s="1570"/>
      <c r="CT86" s="1570"/>
      <c r="CU86" s="1570"/>
      <c r="CV86" s="1813"/>
      <c r="CW86" s="1814"/>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51"/>
      <c r="EA86" s="2052"/>
      <c r="EB86" s="1088"/>
      <c r="EC86" s="1088"/>
      <c r="ED86" s="2048"/>
      <c r="EE86" s="2048"/>
      <c r="EF86" s="2051"/>
      <c r="EG86" s="2052"/>
      <c r="EH86" s="1570"/>
      <c r="EI86" s="1570"/>
      <c r="EJ86" s="1570"/>
      <c r="EK86" s="1570"/>
      <c r="EL86" s="2048"/>
      <c r="EM86" s="2048"/>
      <c r="EN86" s="432" t="s">
        <v>895</v>
      </c>
      <c r="EO86" s="433" t="s">
        <v>29</v>
      </c>
      <c r="EP86" s="1570"/>
      <c r="EQ86" s="1570"/>
      <c r="ER86" s="1570"/>
      <c r="ES86" s="1570"/>
      <c r="ET86" s="2048"/>
      <c r="EU86" s="2048"/>
      <c r="EV86" s="2048"/>
      <c r="EW86" s="2048"/>
      <c r="EX86" s="1570"/>
      <c r="EY86" s="1570"/>
      <c r="EZ86" s="1570"/>
      <c r="FA86" s="1570"/>
      <c r="FB86" s="1570"/>
      <c r="FC86" s="1570"/>
      <c r="FD86" s="2051"/>
      <c r="FE86" s="2052"/>
      <c r="FF86" s="2051"/>
      <c r="FG86" s="2052"/>
      <c r="FH86" s="2051"/>
      <c r="FI86" s="2052"/>
      <c r="FJ86" s="2048"/>
      <c r="FK86" s="2048"/>
      <c r="FL86" s="2048"/>
      <c r="FM86" s="2048"/>
      <c r="FN86" s="2048"/>
      <c r="FO86" s="2048"/>
      <c r="FP86" s="2048"/>
      <c r="FQ86" s="2048"/>
      <c r="FR86" s="2048"/>
      <c r="FS86" s="2048"/>
      <c r="FT86" s="2048"/>
      <c r="FU86" s="2048"/>
      <c r="FV86" s="2048"/>
      <c r="FW86" s="2048"/>
      <c r="FX86" s="2048"/>
      <c r="FY86" s="2048"/>
      <c r="FZ86" s="2048"/>
      <c r="GA86" s="2048"/>
      <c r="GB86" s="2048"/>
      <c r="GC86" s="2048"/>
      <c r="GD86" s="2048"/>
      <c r="GE86" s="2048"/>
      <c r="GF86" s="2048"/>
      <c r="GG86" s="2048"/>
      <c r="GH86" s="2048"/>
      <c r="GI86" s="2048"/>
      <c r="GJ86" s="2049"/>
      <c r="GK86" s="2050"/>
      <c r="GL86" s="1570"/>
      <c r="GM86" s="1570"/>
    </row>
    <row r="87" spans="1:195" ht="12.95" hidden="1" customHeight="1" outlineLevel="1">
      <c r="A87" s="2715"/>
      <c r="B87" s="1570"/>
      <c r="C87" s="1570"/>
      <c r="D87" s="1088"/>
      <c r="E87" s="1088"/>
      <c r="F87" s="2042"/>
      <c r="G87" s="2042"/>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3"/>
      <c r="AI87" s="1663"/>
      <c r="AJ87" s="1570"/>
      <c r="AK87" s="1570"/>
      <c r="AL87" s="1570"/>
      <c r="AM87" s="1570"/>
      <c r="AN87" s="1570"/>
      <c r="AO87" s="1570"/>
      <c r="AR87" s="432">
        <v>0</v>
      </c>
      <c r="AS87" s="433">
        <v>0</v>
      </c>
      <c r="AT87" s="1570"/>
      <c r="AU87" s="1570"/>
      <c r="AV87" s="500"/>
      <c r="AW87" s="433"/>
      <c r="AX87" s="1088"/>
      <c r="AY87" s="1088"/>
      <c r="BB87" s="500"/>
      <c r="BC87" s="433"/>
      <c r="BD87" s="1703"/>
      <c r="BE87" s="1704"/>
      <c r="BF87" s="500"/>
      <c r="BG87" s="433"/>
      <c r="BH87" s="432" t="s">
        <v>654</v>
      </c>
      <c r="BI87" s="433" t="s">
        <v>20</v>
      </c>
      <c r="BJ87" s="1570"/>
      <c r="BK87" s="1570"/>
      <c r="BL87" s="1570"/>
      <c r="BM87" s="1570"/>
      <c r="BN87" s="1703"/>
      <c r="BO87" s="1704"/>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42"/>
      <c r="CK87" s="2042"/>
      <c r="CL87" s="1570"/>
      <c r="CM87" s="1570"/>
      <c r="CN87" s="500"/>
      <c r="CO87" s="433"/>
      <c r="CP87" s="1570"/>
      <c r="CQ87" s="1570"/>
      <c r="CR87" s="1570"/>
      <c r="CS87" s="1570"/>
      <c r="CT87" s="1570"/>
      <c r="CU87" s="1570"/>
      <c r="CV87" s="1813"/>
      <c r="CW87" s="1814"/>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51"/>
      <c r="EA87" s="2052"/>
      <c r="EB87" s="1088"/>
      <c r="EC87" s="1088"/>
      <c r="ED87" s="2048"/>
      <c r="EE87" s="2048"/>
      <c r="EF87" s="2051"/>
      <c r="EG87" s="2052"/>
      <c r="EH87" s="1570"/>
      <c r="EI87" s="1570"/>
      <c r="EJ87" s="1570"/>
      <c r="EK87" s="1570"/>
      <c r="EL87" s="2048"/>
      <c r="EM87" s="2048"/>
      <c r="EN87" s="432" t="s">
        <v>915</v>
      </c>
      <c r="EO87" s="433" t="s">
        <v>29</v>
      </c>
      <c r="EP87" s="1570"/>
      <c r="EQ87" s="1570"/>
      <c r="ER87" s="1570"/>
      <c r="ES87" s="1570"/>
      <c r="ET87" s="2048"/>
      <c r="EU87" s="2048"/>
      <c r="EV87" s="2048"/>
      <c r="EW87" s="2048"/>
      <c r="EX87" s="1570"/>
      <c r="EY87" s="1570"/>
      <c r="EZ87" s="1570"/>
      <c r="FA87" s="1570"/>
      <c r="FB87" s="1570"/>
      <c r="FC87" s="1570"/>
      <c r="FD87" s="2051"/>
      <c r="FE87" s="2052"/>
      <c r="FF87" s="2051"/>
      <c r="FG87" s="2052"/>
      <c r="FH87" s="2051"/>
      <c r="FI87" s="2052"/>
      <c r="FJ87" s="2048"/>
      <c r="FK87" s="2048"/>
      <c r="FL87" s="2048"/>
      <c r="FM87" s="2048"/>
      <c r="FN87" s="2048"/>
      <c r="FO87" s="2048"/>
      <c r="FP87" s="2048"/>
      <c r="FQ87" s="2048"/>
      <c r="FR87" s="2048"/>
      <c r="FS87" s="2048"/>
      <c r="FT87" s="2048"/>
      <c r="FU87" s="2048"/>
      <c r="FV87" s="2048"/>
      <c r="FW87" s="2048"/>
      <c r="FX87" s="2048"/>
      <c r="FY87" s="2048"/>
      <c r="FZ87" s="2048"/>
      <c r="GA87" s="2048"/>
      <c r="GB87" s="2048"/>
      <c r="GC87" s="2048"/>
      <c r="GD87" s="2048"/>
      <c r="GE87" s="2048"/>
      <c r="GF87" s="2048"/>
      <c r="GG87" s="2048"/>
      <c r="GH87" s="2048"/>
      <c r="GI87" s="2048"/>
      <c r="GJ87" s="2049"/>
      <c r="GK87" s="2050"/>
      <c r="GL87" s="1663"/>
      <c r="GM87" s="1663"/>
    </row>
    <row r="88" spans="1:195" ht="12.95" hidden="1" customHeight="1" outlineLevel="1">
      <c r="A88" s="2716"/>
      <c r="B88" s="1570"/>
      <c r="C88" s="1570"/>
      <c r="D88" s="1089"/>
      <c r="E88" s="1089"/>
      <c r="F88" s="2042"/>
      <c r="G88" s="2042"/>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3"/>
      <c r="BE88" s="1704"/>
      <c r="BF88" s="503"/>
      <c r="BG88" s="483"/>
      <c r="BH88" s="482">
        <v>0</v>
      </c>
      <c r="BI88" s="483">
        <v>0</v>
      </c>
      <c r="BJ88" s="1570"/>
      <c r="BK88" s="1570"/>
      <c r="BL88" s="1570"/>
      <c r="BM88" s="1570"/>
      <c r="BN88" s="1703"/>
      <c r="BO88" s="1704"/>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42"/>
      <c r="CK88" s="2042"/>
      <c r="CL88" s="1570"/>
      <c r="CM88" s="1570"/>
      <c r="CN88" s="503"/>
      <c r="CO88" s="483"/>
      <c r="CP88" s="1570"/>
      <c r="CQ88" s="1570"/>
      <c r="CR88" s="1570"/>
      <c r="CS88" s="1570"/>
      <c r="CT88" s="1570"/>
      <c r="CU88" s="1570"/>
      <c r="CV88" s="1813"/>
      <c r="CW88" s="1814"/>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51"/>
      <c r="EA88" s="2052"/>
      <c r="EB88" s="1089"/>
      <c r="EC88" s="1089"/>
      <c r="ED88" s="2048"/>
      <c r="EE88" s="2048"/>
      <c r="EF88" s="2051"/>
      <c r="EG88" s="2052"/>
      <c r="EH88" s="1570"/>
      <c r="EI88" s="1570"/>
      <c r="EJ88" s="1570"/>
      <c r="EK88" s="1570"/>
      <c r="EL88" s="2048"/>
      <c r="EM88" s="2048"/>
      <c r="EN88" s="482">
        <v>0</v>
      </c>
      <c r="EO88" s="483">
        <v>0</v>
      </c>
      <c r="EP88" s="1570"/>
      <c r="EQ88" s="1570"/>
      <c r="ER88" s="1570"/>
      <c r="ES88" s="1570"/>
      <c r="ET88" s="2048"/>
      <c r="EU88" s="2048"/>
      <c r="EV88" s="2048"/>
      <c r="EW88" s="2048"/>
      <c r="EX88" s="1570"/>
      <c r="EY88" s="1570"/>
      <c r="EZ88" s="1570"/>
      <c r="FA88" s="1570"/>
      <c r="FB88" s="1570"/>
      <c r="FC88" s="1570"/>
      <c r="FD88" s="2051"/>
      <c r="FE88" s="2052"/>
      <c r="FF88" s="2051"/>
      <c r="FG88" s="2052"/>
      <c r="FH88" s="2051"/>
      <c r="FI88" s="2052"/>
      <c r="FJ88" s="2048"/>
      <c r="FK88" s="2048"/>
      <c r="FL88" s="2048"/>
      <c r="FM88" s="2048"/>
      <c r="FN88" s="2048"/>
      <c r="FO88" s="2048"/>
      <c r="FP88" s="2048"/>
      <c r="FQ88" s="2048"/>
      <c r="FR88" s="2048"/>
      <c r="FS88" s="2048"/>
      <c r="FT88" s="2048"/>
      <c r="FU88" s="2048"/>
      <c r="FV88" s="2048"/>
      <c r="FW88" s="2048"/>
      <c r="FX88" s="2048"/>
      <c r="FY88" s="2048"/>
      <c r="FZ88" s="2048"/>
      <c r="GA88" s="2048"/>
      <c r="GB88" s="2048"/>
      <c r="GC88" s="2048"/>
      <c r="GD88" s="2048"/>
      <c r="GE88" s="2048"/>
      <c r="GF88" s="2048"/>
      <c r="GG88" s="2048"/>
      <c r="GH88" s="2048"/>
      <c r="GI88" s="2048"/>
      <c r="GJ88" s="2049"/>
      <c r="GK88" s="2050"/>
      <c r="GL88" s="1570"/>
      <c r="GM88" s="1570"/>
    </row>
    <row r="89" spans="1:195" ht="12.95" hidden="1" customHeight="1" outlineLevel="1">
      <c r="A89" s="2714">
        <v>44143</v>
      </c>
      <c r="B89" s="490"/>
      <c r="C89" s="490"/>
      <c r="D89" s="1083"/>
      <c r="E89" s="1083"/>
      <c r="F89" s="2157"/>
      <c r="G89" s="2157"/>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698"/>
      <c r="BE89" s="1699"/>
      <c r="BF89" s="447"/>
      <c r="BG89" s="428"/>
      <c r="BH89" s="441" t="s">
        <v>909</v>
      </c>
      <c r="BI89" s="428" t="s">
        <v>20</v>
      </c>
      <c r="BJ89" s="490"/>
      <c r="BK89" s="490"/>
      <c r="BL89" s="490"/>
      <c r="BM89" s="490"/>
      <c r="BN89" s="2078"/>
      <c r="BO89" s="2079"/>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18"/>
      <c r="CK89" s="2018"/>
      <c r="CL89" s="490"/>
      <c r="CM89" s="490"/>
      <c r="CN89" s="447"/>
      <c r="CO89" s="428"/>
      <c r="CP89" s="490"/>
      <c r="CQ89" s="490"/>
      <c r="CR89" s="490"/>
      <c r="CS89" s="490"/>
      <c r="CT89" s="490"/>
      <c r="CU89" s="490"/>
      <c r="CV89" s="1811"/>
      <c r="CW89" s="1812"/>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51"/>
      <c r="EA89" s="2052"/>
      <c r="EB89" s="1083"/>
      <c r="EC89" s="1083"/>
      <c r="ED89" s="2048"/>
      <c r="EE89" s="2048"/>
      <c r="EF89" s="2051"/>
      <c r="EG89" s="2052"/>
      <c r="EH89" s="490"/>
      <c r="EI89" s="490"/>
      <c r="EJ89" s="490"/>
      <c r="EK89" s="490"/>
      <c r="EL89" s="2048"/>
      <c r="EM89" s="2048"/>
      <c r="EN89" s="441" t="s">
        <v>904</v>
      </c>
      <c r="EO89" s="428" t="s">
        <v>29</v>
      </c>
      <c r="EP89" s="490"/>
      <c r="EQ89" s="490"/>
      <c r="ER89" s="490"/>
      <c r="ES89" s="490"/>
      <c r="ET89" s="2048"/>
      <c r="EU89" s="2048"/>
      <c r="EV89" s="2048"/>
      <c r="EW89" s="2048"/>
      <c r="EX89" s="490"/>
      <c r="EY89" s="490"/>
      <c r="EZ89" s="490"/>
      <c r="FA89" s="490"/>
      <c r="FB89" s="490"/>
      <c r="FC89" s="490"/>
      <c r="FD89" s="2051"/>
      <c r="FE89" s="2052"/>
      <c r="FF89" s="2051"/>
      <c r="FG89" s="2052"/>
      <c r="FH89" s="2051"/>
      <c r="FI89" s="2052"/>
      <c r="FJ89" s="2048"/>
      <c r="FK89" s="2048"/>
      <c r="FL89" s="2048"/>
      <c r="FM89" s="2048"/>
      <c r="FN89" s="2048"/>
      <c r="FO89" s="2048"/>
      <c r="FP89" s="2048"/>
      <c r="FQ89" s="2048"/>
      <c r="FR89" s="2048"/>
      <c r="FS89" s="2048"/>
      <c r="FT89" s="2048"/>
      <c r="FU89" s="2048"/>
      <c r="FV89" s="2048"/>
      <c r="FW89" s="2048"/>
      <c r="FX89" s="2048"/>
      <c r="FY89" s="2048"/>
      <c r="FZ89" s="2048"/>
      <c r="GA89" s="2048"/>
      <c r="GB89" s="2048"/>
      <c r="GC89" s="2048"/>
      <c r="GD89" s="2048"/>
      <c r="GE89" s="2048"/>
      <c r="GF89" s="2048"/>
      <c r="GG89" s="2048"/>
      <c r="GH89" s="2048"/>
      <c r="GI89" s="2048"/>
      <c r="GJ89" s="2049"/>
      <c r="GK89" s="2050"/>
      <c r="GL89" s="490"/>
      <c r="GM89" s="490"/>
    </row>
    <row r="90" spans="1:195" ht="12.95" hidden="1" customHeight="1" outlineLevel="1">
      <c r="A90" s="2715"/>
      <c r="B90" s="490"/>
      <c r="C90" s="490"/>
      <c r="D90" s="1084"/>
      <c r="E90" s="1084"/>
      <c r="F90" s="2157"/>
      <c r="G90" s="2157"/>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698"/>
      <c r="BE90" s="1699"/>
      <c r="BF90" s="429"/>
      <c r="BG90" s="430"/>
      <c r="BH90" s="431" t="s">
        <v>827</v>
      </c>
      <c r="BI90" s="430" t="s">
        <v>29</v>
      </c>
      <c r="BJ90" s="490"/>
      <c r="BK90" s="490"/>
      <c r="BL90" s="490"/>
      <c r="BM90" s="490"/>
      <c r="BN90" s="2078"/>
      <c r="BO90" s="2079"/>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18"/>
      <c r="CK90" s="2018"/>
      <c r="CL90" s="490"/>
      <c r="CM90" s="490"/>
      <c r="CN90" s="429"/>
      <c r="CO90" s="430"/>
      <c r="CP90" s="490"/>
      <c r="CQ90" s="490"/>
      <c r="CR90" s="490"/>
      <c r="CS90" s="490"/>
      <c r="CT90" s="490"/>
      <c r="CU90" s="490"/>
      <c r="CV90" s="1811"/>
      <c r="CW90" s="1812"/>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51"/>
      <c r="EA90" s="2052"/>
      <c r="EB90" s="1084"/>
      <c r="EC90" s="1084"/>
      <c r="ED90" s="2048"/>
      <c r="EE90" s="2048"/>
      <c r="EF90" s="2051"/>
      <c r="EG90" s="2052"/>
      <c r="EH90" s="490"/>
      <c r="EI90" s="490"/>
      <c r="EJ90" s="490"/>
      <c r="EK90" s="490"/>
      <c r="EL90" s="2048"/>
      <c r="EM90" s="2048"/>
      <c r="EN90" s="431" t="s">
        <v>716</v>
      </c>
      <c r="EO90" s="430" t="s">
        <v>20</v>
      </c>
      <c r="EP90" s="490"/>
      <c r="EQ90" s="490"/>
      <c r="ER90" s="490"/>
      <c r="ES90" s="490"/>
      <c r="ET90" s="2048"/>
      <c r="EU90" s="2048"/>
      <c r="EV90" s="2048"/>
      <c r="EW90" s="2048"/>
      <c r="EX90" s="490"/>
      <c r="EY90" s="490"/>
      <c r="EZ90" s="490"/>
      <c r="FA90" s="490"/>
      <c r="FB90" s="490"/>
      <c r="FC90" s="490"/>
      <c r="FD90" s="2051"/>
      <c r="FE90" s="2052"/>
      <c r="FF90" s="2051"/>
      <c r="FG90" s="2052"/>
      <c r="FH90" s="2051"/>
      <c r="FI90" s="2052"/>
      <c r="FJ90" s="2048"/>
      <c r="FK90" s="2048"/>
      <c r="FL90" s="2048"/>
      <c r="FM90" s="2048"/>
      <c r="FN90" s="2048"/>
      <c r="FO90" s="2048"/>
      <c r="FP90" s="2048"/>
      <c r="FQ90" s="2048"/>
      <c r="FR90" s="2048"/>
      <c r="FS90" s="2048"/>
      <c r="FT90" s="2048"/>
      <c r="FU90" s="2048"/>
      <c r="FV90" s="2048"/>
      <c r="FW90" s="2048"/>
      <c r="FX90" s="2048"/>
      <c r="FY90" s="2048"/>
      <c r="FZ90" s="2048"/>
      <c r="GA90" s="2048"/>
      <c r="GB90" s="2048"/>
      <c r="GC90" s="2048"/>
      <c r="GD90" s="2048"/>
      <c r="GE90" s="2048"/>
      <c r="GF90" s="2048"/>
      <c r="GG90" s="2048"/>
      <c r="GH90" s="2048"/>
      <c r="GI90" s="2048"/>
      <c r="GJ90" s="2049"/>
      <c r="GK90" s="2050"/>
      <c r="GL90" s="490"/>
      <c r="GM90" s="490"/>
    </row>
    <row r="91" spans="1:195" ht="12.95" hidden="1" customHeight="1" outlineLevel="1">
      <c r="A91" s="2715"/>
      <c r="B91" s="490"/>
      <c r="C91" s="490"/>
      <c r="D91" s="1084"/>
      <c r="E91" s="1084"/>
      <c r="F91" s="2157"/>
      <c r="G91" s="2157"/>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698"/>
      <c r="BE91" s="1699"/>
      <c r="BF91" s="429"/>
      <c r="BG91" s="430"/>
      <c r="BH91" s="431" t="s">
        <v>900</v>
      </c>
      <c r="BI91" s="430" t="s">
        <v>29</v>
      </c>
      <c r="BJ91" s="490"/>
      <c r="BK91" s="490"/>
      <c r="BL91" s="490"/>
      <c r="BM91" s="490"/>
      <c r="BN91" s="2078"/>
      <c r="BO91" s="2079"/>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18"/>
      <c r="CK91" s="2018"/>
      <c r="CL91" s="490"/>
      <c r="CM91" s="490"/>
      <c r="CN91" s="429"/>
      <c r="CO91" s="430"/>
      <c r="CP91" s="490"/>
      <c r="CQ91" s="490"/>
      <c r="CR91" s="490"/>
      <c r="CS91" s="490"/>
      <c r="CT91" s="490"/>
      <c r="CU91" s="490"/>
      <c r="CV91" s="1811"/>
      <c r="CW91" s="1812"/>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51"/>
      <c r="EA91" s="2052"/>
      <c r="EB91" s="1084"/>
      <c r="EC91" s="1084"/>
      <c r="ED91" s="2048"/>
      <c r="EE91" s="2048"/>
      <c r="EF91" s="2051"/>
      <c r="EG91" s="2052"/>
      <c r="EH91" s="490"/>
      <c r="EI91" s="490"/>
      <c r="EJ91" s="490"/>
      <c r="EK91" s="490"/>
      <c r="EL91" s="2048"/>
      <c r="EM91" s="2048"/>
      <c r="EN91" s="431" t="s">
        <v>908</v>
      </c>
      <c r="EO91" s="430" t="s">
        <v>29</v>
      </c>
      <c r="EP91" s="490"/>
      <c r="EQ91" s="490"/>
      <c r="ER91" s="490"/>
      <c r="ES91" s="490"/>
      <c r="ET91" s="2048"/>
      <c r="EU91" s="2048"/>
      <c r="EV91" s="2048"/>
      <c r="EW91" s="2048"/>
      <c r="EX91" s="490"/>
      <c r="EY91" s="490"/>
      <c r="EZ91" s="490"/>
      <c r="FA91" s="490"/>
      <c r="FB91" s="490"/>
      <c r="FC91" s="490"/>
      <c r="FD91" s="2051"/>
      <c r="FE91" s="2052"/>
      <c r="FF91" s="2051"/>
      <c r="FG91" s="2052"/>
      <c r="FH91" s="2051"/>
      <c r="FI91" s="2052"/>
      <c r="FJ91" s="2048"/>
      <c r="FK91" s="2048"/>
      <c r="FL91" s="2048"/>
      <c r="FM91" s="2048"/>
      <c r="FN91" s="2048"/>
      <c r="FO91" s="2048"/>
      <c r="FP91" s="2048"/>
      <c r="FQ91" s="2048"/>
      <c r="FR91" s="2048"/>
      <c r="FS91" s="2048"/>
      <c r="FT91" s="2048"/>
      <c r="FU91" s="2048"/>
      <c r="FV91" s="2048"/>
      <c r="FW91" s="2048"/>
      <c r="FX91" s="2048"/>
      <c r="FY91" s="2048"/>
      <c r="FZ91" s="2048"/>
      <c r="GA91" s="2048"/>
      <c r="GB91" s="2048"/>
      <c r="GC91" s="2048"/>
      <c r="GD91" s="2048"/>
      <c r="GE91" s="2048"/>
      <c r="GF91" s="2048"/>
      <c r="GG91" s="2048"/>
      <c r="GH91" s="2048"/>
      <c r="GI91" s="2048"/>
      <c r="GJ91" s="2049"/>
      <c r="GK91" s="2050"/>
      <c r="GL91" s="490"/>
      <c r="GM91" s="490"/>
    </row>
    <row r="92" spans="1:195" ht="12.95" hidden="1" customHeight="1" outlineLevel="1">
      <c r="A92" s="2715"/>
      <c r="B92" s="490"/>
      <c r="C92" s="490"/>
      <c r="D92" s="1084"/>
      <c r="E92" s="1084"/>
      <c r="F92" s="2157"/>
      <c r="G92" s="2157"/>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698"/>
      <c r="BE92" s="1699"/>
      <c r="BF92" s="429"/>
      <c r="BG92" s="430"/>
      <c r="BH92" s="431" t="s">
        <v>923</v>
      </c>
      <c r="BI92" s="430" t="s">
        <v>20</v>
      </c>
      <c r="BJ92" s="490"/>
      <c r="BK92" s="490"/>
      <c r="BL92" s="490"/>
      <c r="BM92" s="490"/>
      <c r="BN92" s="2078"/>
      <c r="BO92" s="2079"/>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18"/>
      <c r="CK92" s="2018"/>
      <c r="CL92" s="490"/>
      <c r="CM92" s="490"/>
      <c r="CN92" s="429"/>
      <c r="CO92" s="430"/>
      <c r="CP92" s="490"/>
      <c r="CQ92" s="490"/>
      <c r="CR92" s="490"/>
      <c r="CS92" s="490"/>
      <c r="CT92" s="490"/>
      <c r="CU92" s="490"/>
      <c r="CV92" s="1811"/>
      <c r="CW92" s="1812"/>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51"/>
      <c r="EA92" s="2052"/>
      <c r="EB92" s="1084"/>
      <c r="EC92" s="1084"/>
      <c r="ED92" s="2048"/>
      <c r="EE92" s="2048"/>
      <c r="EF92" s="2051"/>
      <c r="EG92" s="2052"/>
      <c r="EH92" s="490"/>
      <c r="EI92" s="490"/>
      <c r="EJ92" s="490"/>
      <c r="EK92" s="490"/>
      <c r="EL92" s="2048"/>
      <c r="EM92" s="2048"/>
      <c r="EN92" s="431" t="s">
        <v>699</v>
      </c>
      <c r="EO92" s="430" t="s">
        <v>29</v>
      </c>
      <c r="EP92" s="490"/>
      <c r="EQ92" s="490"/>
      <c r="ER92" s="490"/>
      <c r="ES92" s="490"/>
      <c r="ET92" s="2048"/>
      <c r="EU92" s="2048"/>
      <c r="EV92" s="2048"/>
      <c r="EW92" s="2048"/>
      <c r="EX92" s="490"/>
      <c r="EY92" s="490"/>
      <c r="EZ92" s="490"/>
      <c r="FA92" s="490"/>
      <c r="FB92" s="490"/>
      <c r="FC92" s="490"/>
      <c r="FD92" s="2051"/>
      <c r="FE92" s="2052"/>
      <c r="FF92" s="2051"/>
      <c r="FG92" s="2052"/>
      <c r="FH92" s="2051"/>
      <c r="FI92" s="2052"/>
      <c r="FJ92" s="2048"/>
      <c r="FK92" s="2048"/>
      <c r="FL92" s="2048"/>
      <c r="FM92" s="2048"/>
      <c r="FN92" s="2048"/>
      <c r="FO92" s="2048"/>
      <c r="FP92" s="2048"/>
      <c r="FQ92" s="2048"/>
      <c r="FR92" s="2048"/>
      <c r="FS92" s="2048"/>
      <c r="FT92" s="2048"/>
      <c r="FU92" s="2048"/>
      <c r="FV92" s="2048"/>
      <c r="FW92" s="2048"/>
      <c r="FX92" s="2048"/>
      <c r="FY92" s="2048"/>
      <c r="FZ92" s="2048"/>
      <c r="GA92" s="2048"/>
      <c r="GB92" s="2048"/>
      <c r="GC92" s="2048"/>
      <c r="GD92" s="2048"/>
      <c r="GE92" s="2048"/>
      <c r="GF92" s="2048"/>
      <c r="GG92" s="2048"/>
      <c r="GH92" s="2048"/>
      <c r="GI92" s="2048"/>
      <c r="GJ92" s="2049"/>
      <c r="GK92" s="2050"/>
      <c r="GL92" s="490"/>
      <c r="GM92" s="490"/>
    </row>
    <row r="93" spans="1:195" ht="12.95" hidden="1" customHeight="1" outlineLevel="1">
      <c r="A93" s="2716"/>
      <c r="B93" s="490"/>
      <c r="C93" s="490"/>
      <c r="D93" s="1085"/>
      <c r="E93" s="1085"/>
      <c r="F93" s="2157"/>
      <c r="G93" s="2157"/>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698"/>
      <c r="BE93" s="1699"/>
      <c r="BF93" s="448"/>
      <c r="BG93" s="427"/>
      <c r="BH93" s="426">
        <v>0</v>
      </c>
      <c r="BI93" s="427">
        <v>0</v>
      </c>
      <c r="BJ93" s="490"/>
      <c r="BK93" s="490"/>
      <c r="BL93" s="490"/>
      <c r="BM93" s="490"/>
      <c r="BN93" s="2078"/>
      <c r="BO93" s="2079"/>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18"/>
      <c r="CK93" s="2018"/>
      <c r="CL93" s="490"/>
      <c r="CM93" s="490"/>
      <c r="CN93" s="448"/>
      <c r="CO93" s="427"/>
      <c r="CP93" s="490"/>
      <c r="CQ93" s="490"/>
      <c r="CR93" s="490"/>
      <c r="CS93" s="490"/>
      <c r="CT93" s="490"/>
      <c r="CU93" s="490"/>
      <c r="CV93" s="1811"/>
      <c r="CW93" s="1812"/>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51"/>
      <c r="EA93" s="2052"/>
      <c r="EB93" s="1085"/>
      <c r="EC93" s="1085"/>
      <c r="ED93" s="2048"/>
      <c r="EE93" s="2048"/>
      <c r="EF93" s="2051"/>
      <c r="EG93" s="2052"/>
      <c r="EH93" s="490"/>
      <c r="EI93" s="490"/>
      <c r="EJ93" s="490"/>
      <c r="EK93" s="490"/>
      <c r="EL93" s="2048"/>
      <c r="EM93" s="2048"/>
      <c r="EN93" s="426" t="s">
        <v>894</v>
      </c>
      <c r="EO93" s="427" t="s">
        <v>29</v>
      </c>
      <c r="EP93" s="490"/>
      <c r="EQ93" s="490"/>
      <c r="ER93" s="490"/>
      <c r="ES93" s="490"/>
      <c r="ET93" s="2048"/>
      <c r="EU93" s="2048"/>
      <c r="EV93" s="2048"/>
      <c r="EW93" s="2048"/>
      <c r="EX93" s="490"/>
      <c r="EY93" s="490"/>
      <c r="EZ93" s="490"/>
      <c r="FA93" s="490"/>
      <c r="FB93" s="490"/>
      <c r="FC93" s="490"/>
      <c r="FD93" s="2051"/>
      <c r="FE93" s="2052"/>
      <c r="FF93" s="2051"/>
      <c r="FG93" s="2052"/>
      <c r="FH93" s="2051"/>
      <c r="FI93" s="2052"/>
      <c r="FJ93" s="2048"/>
      <c r="FK93" s="2048"/>
      <c r="FL93" s="2048"/>
      <c r="FM93" s="2048"/>
      <c r="FN93" s="2048"/>
      <c r="FO93" s="2048"/>
      <c r="FP93" s="2048"/>
      <c r="FQ93" s="2048"/>
      <c r="FR93" s="2048"/>
      <c r="FS93" s="2048"/>
      <c r="FT93" s="2048"/>
      <c r="FU93" s="2048"/>
      <c r="FV93" s="2048"/>
      <c r="FW93" s="2048"/>
      <c r="FX93" s="2048"/>
      <c r="FY93" s="2048"/>
      <c r="FZ93" s="2048"/>
      <c r="GA93" s="2048"/>
      <c r="GB93" s="2048"/>
      <c r="GC93" s="2048"/>
      <c r="GD93" s="2048"/>
      <c r="GE93" s="2048"/>
      <c r="GF93" s="2048"/>
      <c r="GG93" s="2048"/>
      <c r="GH93" s="2048"/>
      <c r="GI93" s="2048"/>
      <c r="GJ93" s="2049"/>
      <c r="GK93" s="2050"/>
      <c r="GL93" s="490"/>
      <c r="GM93" s="490"/>
    </row>
    <row r="94" spans="1:195" ht="12.95" hidden="1" customHeight="1" outlineLevel="1" collapsed="1">
      <c r="A94" s="2714">
        <v>44157</v>
      </c>
      <c r="B94" s="1570"/>
      <c r="C94" s="1570"/>
      <c r="D94" s="1087"/>
      <c r="E94" s="1087"/>
      <c r="F94" s="2042"/>
      <c r="G94" s="2042"/>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3"/>
      <c r="BE94" s="1704"/>
      <c r="BF94" s="502"/>
      <c r="BG94" s="478"/>
      <c r="BH94" s="477" t="s">
        <v>5</v>
      </c>
      <c r="BI94" s="478">
        <v>0</v>
      </c>
      <c r="BJ94" s="1570"/>
      <c r="BK94" s="1570"/>
      <c r="BL94" s="1570"/>
      <c r="BM94" s="1570"/>
      <c r="BN94" s="1703"/>
      <c r="BO94" s="1704"/>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42"/>
      <c r="CK94" s="2042"/>
      <c r="CL94" s="1570"/>
      <c r="CM94" s="1570"/>
      <c r="CN94" s="502"/>
      <c r="CO94" s="478"/>
      <c r="CP94" s="1570"/>
      <c r="CQ94" s="1570"/>
      <c r="CR94" s="1570"/>
      <c r="CS94" s="1570"/>
      <c r="CT94" s="1570"/>
      <c r="CU94" s="1570"/>
      <c r="CV94" s="1813"/>
      <c r="CW94" s="1814"/>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51"/>
      <c r="EA94" s="2052"/>
      <c r="EB94" s="1087"/>
      <c r="EC94" s="1087"/>
      <c r="ED94" s="2048"/>
      <c r="EE94" s="2048"/>
      <c r="EF94" s="2051"/>
      <c r="EG94" s="2052"/>
      <c r="EH94" s="1570"/>
      <c r="EI94" s="1570"/>
      <c r="EJ94" s="1570"/>
      <c r="EK94" s="1570"/>
      <c r="EL94" s="2048"/>
      <c r="EM94" s="2048"/>
      <c r="EN94" s="477" t="s">
        <v>932</v>
      </c>
      <c r="EO94" s="478" t="s">
        <v>29</v>
      </c>
      <c r="EP94" s="1570"/>
      <c r="EQ94" s="1570"/>
      <c r="ER94" s="1570"/>
      <c r="ES94" s="1570"/>
      <c r="ET94" s="2048"/>
      <c r="EU94" s="2048"/>
      <c r="EV94" s="2048"/>
      <c r="EW94" s="2048"/>
      <c r="EX94" s="1570"/>
      <c r="EY94" s="1570"/>
      <c r="EZ94" s="1570"/>
      <c r="FA94" s="1570"/>
      <c r="FB94" s="1570"/>
      <c r="FC94" s="1570"/>
      <c r="FD94" s="2051"/>
      <c r="FE94" s="2052"/>
      <c r="FF94" s="2051"/>
      <c r="FG94" s="2052"/>
      <c r="FH94" s="2051"/>
      <c r="FI94" s="2052"/>
      <c r="FJ94" s="2048"/>
      <c r="FK94" s="2048"/>
      <c r="FL94" s="2048"/>
      <c r="FM94" s="2048"/>
      <c r="FN94" s="2048"/>
      <c r="FO94" s="2048"/>
      <c r="FP94" s="2048"/>
      <c r="FQ94" s="2048"/>
      <c r="FR94" s="2048"/>
      <c r="FS94" s="2048"/>
      <c r="FT94" s="2048"/>
      <c r="FU94" s="2048"/>
      <c r="FV94" s="2048"/>
      <c r="FW94" s="2048"/>
      <c r="FX94" s="2048"/>
      <c r="FY94" s="2048"/>
      <c r="FZ94" s="2048"/>
      <c r="GA94" s="2048"/>
      <c r="GB94" s="2048"/>
      <c r="GC94" s="2048"/>
      <c r="GD94" s="2048"/>
      <c r="GE94" s="2048"/>
      <c r="GF94" s="2048"/>
      <c r="GG94" s="2048"/>
      <c r="GH94" s="2048"/>
      <c r="GI94" s="2048"/>
      <c r="GJ94" s="2049"/>
      <c r="GK94" s="2050"/>
      <c r="GL94" s="1570"/>
      <c r="GM94" s="1570"/>
    </row>
    <row r="95" spans="1:195" ht="12.95" hidden="1" customHeight="1" outlineLevel="1">
      <c r="A95" s="2715"/>
      <c r="B95" s="1570"/>
      <c r="C95" s="1570"/>
      <c r="D95" s="1088"/>
      <c r="E95" s="1088"/>
      <c r="F95" s="2042"/>
      <c r="G95" s="2042"/>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3"/>
      <c r="BE95" s="1704"/>
      <c r="BF95" s="500"/>
      <c r="BG95" s="433"/>
      <c r="BH95" s="432">
        <v>0</v>
      </c>
      <c r="BI95" s="433">
        <v>0</v>
      </c>
      <c r="BJ95" s="1570"/>
      <c r="BK95" s="1570"/>
      <c r="BL95" s="1570"/>
      <c r="BM95" s="1570"/>
      <c r="BN95" s="1703"/>
      <c r="BO95" s="1704"/>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42"/>
      <c r="CK95" s="2042"/>
      <c r="CL95" s="1570"/>
      <c r="CM95" s="1570"/>
      <c r="CN95" s="500"/>
      <c r="CO95" s="433"/>
      <c r="CP95" s="1570"/>
      <c r="CQ95" s="1570"/>
      <c r="CR95" s="1570"/>
      <c r="CS95" s="1570"/>
      <c r="CT95" s="1570"/>
      <c r="CU95" s="1570"/>
      <c r="CV95" s="1813"/>
      <c r="CW95" s="1814"/>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51"/>
      <c r="EA95" s="2052"/>
      <c r="EB95" s="1088"/>
      <c r="EC95" s="1088"/>
      <c r="ED95" s="2048"/>
      <c r="EE95" s="2048"/>
      <c r="EF95" s="2051"/>
      <c r="EG95" s="2052"/>
      <c r="EH95" s="1570"/>
      <c r="EI95" s="1570"/>
      <c r="EJ95" s="1570"/>
      <c r="EK95" s="1570"/>
      <c r="EL95" s="2048"/>
      <c r="EM95" s="2048"/>
      <c r="EN95" s="432" t="s">
        <v>934</v>
      </c>
      <c r="EO95" s="433" t="s">
        <v>598</v>
      </c>
      <c r="EP95" s="1570"/>
      <c r="EQ95" s="1570"/>
      <c r="ER95" s="1570"/>
      <c r="ES95" s="1570"/>
      <c r="ET95" s="2048"/>
      <c r="EU95" s="2048"/>
      <c r="EV95" s="2048"/>
      <c r="EW95" s="2048"/>
      <c r="EX95" s="1570"/>
      <c r="EY95" s="1570"/>
      <c r="EZ95" s="1570"/>
      <c r="FA95" s="1570"/>
      <c r="FB95" s="1570"/>
      <c r="FC95" s="1570"/>
      <c r="FD95" s="2051"/>
      <c r="FE95" s="2052"/>
      <c r="FF95" s="2051"/>
      <c r="FG95" s="2052"/>
      <c r="FH95" s="2051"/>
      <c r="FI95" s="2052"/>
      <c r="FJ95" s="2048"/>
      <c r="FK95" s="2048"/>
      <c r="FL95" s="2048"/>
      <c r="FM95" s="2048"/>
      <c r="FN95" s="2048"/>
      <c r="FO95" s="2048"/>
      <c r="FP95" s="2048"/>
      <c r="FQ95" s="2048"/>
      <c r="FR95" s="2048"/>
      <c r="FS95" s="2048"/>
      <c r="FT95" s="2048"/>
      <c r="FU95" s="2048"/>
      <c r="FV95" s="2048"/>
      <c r="FW95" s="2048"/>
      <c r="FX95" s="2048"/>
      <c r="FY95" s="2048"/>
      <c r="FZ95" s="2048"/>
      <c r="GA95" s="2048"/>
      <c r="GB95" s="2048"/>
      <c r="GC95" s="2048"/>
      <c r="GD95" s="2048"/>
      <c r="GE95" s="2048"/>
      <c r="GF95" s="2048"/>
      <c r="GG95" s="2048"/>
      <c r="GH95" s="2048"/>
      <c r="GI95" s="2048"/>
      <c r="GJ95" s="2049"/>
      <c r="GK95" s="2050"/>
      <c r="GL95" s="1570"/>
      <c r="GM95" s="1570"/>
    </row>
    <row r="96" spans="1:195" ht="12.95" hidden="1" customHeight="1" outlineLevel="1">
      <c r="A96" s="2715"/>
      <c r="B96" s="1570"/>
      <c r="C96" s="1570"/>
      <c r="D96" s="1088"/>
      <c r="E96" s="1088"/>
      <c r="F96" s="2042"/>
      <c r="G96" s="2042"/>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3"/>
      <c r="BE96" s="1704"/>
      <c r="BF96" s="500"/>
      <c r="BG96" s="433"/>
      <c r="BH96" s="432">
        <v>0</v>
      </c>
      <c r="BI96" s="433">
        <v>0</v>
      </c>
      <c r="BJ96" s="1570"/>
      <c r="BK96" s="1570"/>
      <c r="BL96" s="1570"/>
      <c r="BM96" s="1570"/>
      <c r="BN96" s="1703"/>
      <c r="BO96" s="1704"/>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42"/>
      <c r="CK96" s="2042"/>
      <c r="CL96" s="1570"/>
      <c r="CM96" s="1570"/>
      <c r="CN96" s="500"/>
      <c r="CO96" s="433"/>
      <c r="CP96" s="1570"/>
      <c r="CQ96" s="1570"/>
      <c r="CR96" s="1570"/>
      <c r="CS96" s="1570"/>
      <c r="CT96" s="1570"/>
      <c r="CU96" s="1570"/>
      <c r="CV96" s="1813"/>
      <c r="CW96" s="1814"/>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51"/>
      <c r="EA96" s="2052"/>
      <c r="EB96" s="1088"/>
      <c r="EC96" s="1088"/>
      <c r="ED96" s="2048"/>
      <c r="EE96" s="2048"/>
      <c r="EF96" s="2051"/>
      <c r="EG96" s="2052"/>
      <c r="EH96" s="1570"/>
      <c r="EI96" s="1570"/>
      <c r="EJ96" s="1570"/>
      <c r="EK96" s="1570"/>
      <c r="EL96" s="2048"/>
      <c r="EM96" s="2048"/>
      <c r="EN96" s="432" t="s">
        <v>861</v>
      </c>
      <c r="EO96" s="433" t="s">
        <v>20</v>
      </c>
      <c r="EP96" s="1570"/>
      <c r="EQ96" s="1570"/>
      <c r="ER96" s="1570"/>
      <c r="ES96" s="1570"/>
      <c r="ET96" s="2048"/>
      <c r="EU96" s="2048"/>
      <c r="EV96" s="2048"/>
      <c r="EW96" s="2048"/>
      <c r="EX96" s="1570"/>
      <c r="EY96" s="1570"/>
      <c r="EZ96" s="1570"/>
      <c r="FA96" s="1570"/>
      <c r="FB96" s="1570"/>
      <c r="FC96" s="1570"/>
      <c r="FD96" s="2051"/>
      <c r="FE96" s="2052"/>
      <c r="FF96" s="2051"/>
      <c r="FG96" s="2052"/>
      <c r="FH96" s="2051"/>
      <c r="FI96" s="2052"/>
      <c r="FJ96" s="2048"/>
      <c r="FK96" s="2048"/>
      <c r="FL96" s="2048"/>
      <c r="FM96" s="2048"/>
      <c r="FN96" s="2048"/>
      <c r="FO96" s="2048"/>
      <c r="FP96" s="2048"/>
      <c r="FQ96" s="2048"/>
      <c r="FR96" s="2048"/>
      <c r="FS96" s="2048"/>
      <c r="FT96" s="2048"/>
      <c r="FU96" s="2048"/>
      <c r="FV96" s="2048"/>
      <c r="FW96" s="2048"/>
      <c r="FX96" s="2048"/>
      <c r="FY96" s="2048"/>
      <c r="FZ96" s="2048"/>
      <c r="GA96" s="2048"/>
      <c r="GB96" s="2048"/>
      <c r="GC96" s="2048"/>
      <c r="GD96" s="2048"/>
      <c r="GE96" s="2048"/>
      <c r="GF96" s="2048"/>
      <c r="GG96" s="2048"/>
      <c r="GH96" s="2048"/>
      <c r="GI96" s="2048"/>
      <c r="GJ96" s="2049"/>
      <c r="GK96" s="2050"/>
      <c r="GL96" s="1570"/>
      <c r="GM96" s="1570"/>
    </row>
    <row r="97" spans="1:195" ht="12.95" hidden="1" customHeight="1" outlineLevel="1">
      <c r="A97" s="2715"/>
      <c r="B97" s="1570"/>
      <c r="C97" s="1570"/>
      <c r="D97" s="1088"/>
      <c r="E97" s="1088"/>
      <c r="F97" s="2042"/>
      <c r="G97" s="2042"/>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3"/>
      <c r="BE97" s="1704"/>
      <c r="BF97" s="500"/>
      <c r="BG97" s="433"/>
      <c r="BH97" s="432">
        <v>0</v>
      </c>
      <c r="BI97" s="433">
        <v>0</v>
      </c>
      <c r="BJ97" s="1570"/>
      <c r="BK97" s="1570"/>
      <c r="BL97" s="1570"/>
      <c r="BM97" s="1570"/>
      <c r="BN97" s="1703"/>
      <c r="BO97" s="1704"/>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42"/>
      <c r="CK97" s="2042"/>
      <c r="CL97" s="1570"/>
      <c r="CM97" s="1570"/>
      <c r="CN97" s="500"/>
      <c r="CO97" s="433"/>
      <c r="CP97" s="1570"/>
      <c r="CQ97" s="1570"/>
      <c r="CR97" s="1570"/>
      <c r="CS97" s="1570"/>
      <c r="CT97" s="1570"/>
      <c r="CU97" s="1570"/>
      <c r="CV97" s="1813"/>
      <c r="CW97" s="1814"/>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51"/>
      <c r="EA97" s="2052"/>
      <c r="EB97" s="1088"/>
      <c r="EC97" s="1088"/>
      <c r="ED97" s="2048"/>
      <c r="EE97" s="2048"/>
      <c r="EF97" s="2051"/>
      <c r="EG97" s="2052"/>
      <c r="EH97" s="1570"/>
      <c r="EI97" s="1570"/>
      <c r="EJ97" s="1570"/>
      <c r="EK97" s="1570"/>
      <c r="EL97" s="2048"/>
      <c r="EM97" s="2048"/>
      <c r="EN97" s="432" t="s">
        <v>935</v>
      </c>
      <c r="EO97" s="433" t="s">
        <v>20</v>
      </c>
      <c r="EP97" s="1570"/>
      <c r="EQ97" s="1570"/>
      <c r="ER97" s="1570"/>
      <c r="ES97" s="1570"/>
      <c r="ET97" s="2048"/>
      <c r="EU97" s="2048"/>
      <c r="EV97" s="2048"/>
      <c r="EW97" s="2048"/>
      <c r="EX97" s="1570"/>
      <c r="EY97" s="1570"/>
      <c r="EZ97" s="1570"/>
      <c r="FA97" s="1570"/>
      <c r="FB97" s="1570"/>
      <c r="FC97" s="1570"/>
      <c r="FD97" s="2051"/>
      <c r="FE97" s="2052"/>
      <c r="FF97" s="2051"/>
      <c r="FG97" s="2052"/>
      <c r="FH97" s="2051"/>
      <c r="FI97" s="2052"/>
      <c r="FJ97" s="2048"/>
      <c r="FK97" s="2048"/>
      <c r="FL97" s="2048"/>
      <c r="FM97" s="2048"/>
      <c r="FN97" s="2048"/>
      <c r="FO97" s="2048"/>
      <c r="FP97" s="2048"/>
      <c r="FQ97" s="2048"/>
      <c r="FR97" s="2048"/>
      <c r="FS97" s="2048"/>
      <c r="FT97" s="2048"/>
      <c r="FU97" s="2048"/>
      <c r="FV97" s="2048"/>
      <c r="FW97" s="2048"/>
      <c r="FX97" s="2048"/>
      <c r="FY97" s="2048"/>
      <c r="FZ97" s="2048"/>
      <c r="GA97" s="2048"/>
      <c r="GB97" s="2048"/>
      <c r="GC97" s="2048"/>
      <c r="GD97" s="2048"/>
      <c r="GE97" s="2048"/>
      <c r="GF97" s="2048"/>
      <c r="GG97" s="2048"/>
      <c r="GH97" s="2048"/>
      <c r="GI97" s="2048"/>
      <c r="GJ97" s="2049"/>
      <c r="GK97" s="2050"/>
      <c r="GL97" s="1570"/>
      <c r="GM97" s="1570"/>
    </row>
    <row r="98" spans="1:195" ht="12.95" hidden="1" customHeight="1" outlineLevel="1">
      <c r="A98" s="2716"/>
      <c r="B98" s="1570"/>
      <c r="C98" s="1570"/>
      <c r="D98" s="1089"/>
      <c r="E98" s="1089"/>
      <c r="F98" s="2042"/>
      <c r="G98" s="2042"/>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3"/>
      <c r="BE98" s="1704"/>
      <c r="BF98" s="503"/>
      <c r="BG98" s="483"/>
      <c r="BH98" s="482">
        <v>0</v>
      </c>
      <c r="BI98" s="483">
        <v>0</v>
      </c>
      <c r="BJ98" s="1570"/>
      <c r="BK98" s="1570"/>
      <c r="BL98" s="1570"/>
      <c r="BM98" s="1570"/>
      <c r="BN98" s="1703"/>
      <c r="BO98" s="1704"/>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42"/>
      <c r="CK98" s="2042"/>
      <c r="CL98" s="1570"/>
      <c r="CM98" s="1570"/>
      <c r="CN98" s="503"/>
      <c r="CO98" s="483"/>
      <c r="CP98" s="1570"/>
      <c r="CQ98" s="1570"/>
      <c r="CR98" s="1570"/>
      <c r="CS98" s="1570"/>
      <c r="CT98" s="1570"/>
      <c r="CU98" s="1570"/>
      <c r="CV98" s="1813"/>
      <c r="CW98" s="1814"/>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51"/>
      <c r="EA98" s="2052"/>
      <c r="EB98" s="1089"/>
      <c r="EC98" s="1089"/>
      <c r="ED98" s="2048"/>
      <c r="EE98" s="2048"/>
      <c r="EF98" s="2051"/>
      <c r="EG98" s="2052"/>
      <c r="EH98" s="1570"/>
      <c r="EI98" s="1570"/>
      <c r="EJ98" s="1570"/>
      <c r="EK98" s="1570"/>
      <c r="EL98" s="2048"/>
      <c r="EM98" s="2048"/>
      <c r="EN98" s="482">
        <v>0</v>
      </c>
      <c r="EO98" s="483">
        <v>0</v>
      </c>
      <c r="EP98" s="1570"/>
      <c r="EQ98" s="1570"/>
      <c r="ER98" s="1570"/>
      <c r="ES98" s="1570"/>
      <c r="ET98" s="2048"/>
      <c r="EU98" s="2048"/>
      <c r="EV98" s="2048"/>
      <c r="EW98" s="2048"/>
      <c r="EX98" s="1570"/>
      <c r="EY98" s="1570"/>
      <c r="EZ98" s="1570"/>
      <c r="FA98" s="1570"/>
      <c r="FB98" s="1570"/>
      <c r="FC98" s="1570"/>
      <c r="FD98" s="2051"/>
      <c r="FE98" s="2052"/>
      <c r="FF98" s="2051"/>
      <c r="FG98" s="2052"/>
      <c r="FH98" s="2051"/>
      <c r="FI98" s="2052"/>
      <c r="FJ98" s="2048"/>
      <c r="FK98" s="2048"/>
      <c r="FL98" s="2048"/>
      <c r="FM98" s="2048"/>
      <c r="FN98" s="2048"/>
      <c r="FO98" s="2048"/>
      <c r="FP98" s="2048"/>
      <c r="FQ98" s="2048"/>
      <c r="FR98" s="2048"/>
      <c r="FS98" s="2048"/>
      <c r="FT98" s="2048"/>
      <c r="FU98" s="2048"/>
      <c r="FV98" s="2048"/>
      <c r="FW98" s="2048"/>
      <c r="FX98" s="2048"/>
      <c r="FY98" s="2048"/>
      <c r="FZ98" s="2048"/>
      <c r="GA98" s="2048"/>
      <c r="GB98" s="2048"/>
      <c r="GC98" s="2048"/>
      <c r="GD98" s="2048"/>
      <c r="GE98" s="2048"/>
      <c r="GF98" s="2048"/>
      <c r="GG98" s="2048"/>
      <c r="GH98" s="2048"/>
      <c r="GI98" s="2048"/>
      <c r="GJ98" s="2049"/>
      <c r="GK98" s="2050"/>
      <c r="GL98" s="1570"/>
      <c r="GM98" s="1570"/>
    </row>
    <row r="99" spans="1:195" ht="12.95" hidden="1" customHeight="1" outlineLevel="1">
      <c r="A99" s="2714">
        <v>44178</v>
      </c>
      <c r="B99" s="490"/>
      <c r="C99" s="490"/>
      <c r="D99" s="1083"/>
      <c r="E99" s="1083"/>
      <c r="F99" s="2157"/>
      <c r="G99" s="2157"/>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698"/>
      <c r="BE99" s="1699"/>
      <c r="BF99" s="447"/>
      <c r="BG99" s="428"/>
      <c r="BH99" s="441" t="s">
        <v>5</v>
      </c>
      <c r="BI99" s="428">
        <v>0</v>
      </c>
      <c r="BJ99" s="490"/>
      <c r="BK99" s="490"/>
      <c r="BL99" s="490"/>
      <c r="BM99" s="490"/>
      <c r="BN99" s="2078"/>
      <c r="BO99" s="2079"/>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18"/>
      <c r="CK99" s="2018"/>
      <c r="CL99" s="490"/>
      <c r="CM99" s="490"/>
      <c r="CN99" s="447"/>
      <c r="CO99" s="428"/>
      <c r="CP99" s="490"/>
      <c r="CQ99" s="490"/>
      <c r="CR99" s="490"/>
      <c r="CS99" s="490"/>
      <c r="CT99" s="490"/>
      <c r="CU99" s="490"/>
      <c r="CV99" s="1811"/>
      <c r="CW99" s="1812"/>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51"/>
      <c r="EA99" s="2052"/>
      <c r="EB99" s="1083"/>
      <c r="EC99" s="1083"/>
      <c r="ED99" s="2048"/>
      <c r="EE99" s="2048"/>
      <c r="EF99" s="2051"/>
      <c r="EG99" s="2052"/>
      <c r="EH99" s="490"/>
      <c r="EI99" s="490"/>
      <c r="EJ99" s="490"/>
      <c r="EK99" s="490"/>
      <c r="EL99" s="2048"/>
      <c r="EM99" s="2048"/>
      <c r="EN99" s="441" t="s">
        <v>699</v>
      </c>
      <c r="EO99" s="428" t="s">
        <v>29</v>
      </c>
      <c r="EP99" s="490"/>
      <c r="EQ99" s="490"/>
      <c r="ER99" s="490"/>
      <c r="ES99" s="490"/>
      <c r="ET99" s="2048"/>
      <c r="EU99" s="2048"/>
      <c r="EV99" s="2048"/>
      <c r="EW99" s="2048"/>
      <c r="EX99" s="490"/>
      <c r="EY99" s="490"/>
      <c r="EZ99" s="490"/>
      <c r="FA99" s="490"/>
      <c r="FB99" s="490"/>
      <c r="FC99" s="490"/>
      <c r="FD99" s="2051"/>
      <c r="FE99" s="2052"/>
      <c r="FF99" s="2051"/>
      <c r="FG99" s="2052"/>
      <c r="FH99" s="2051"/>
      <c r="FI99" s="2052"/>
      <c r="FJ99" s="2048"/>
      <c r="FK99" s="2048"/>
      <c r="FL99" s="2048"/>
      <c r="FM99" s="2048"/>
      <c r="FN99" s="2048"/>
      <c r="FO99" s="2048"/>
      <c r="FP99" s="2048"/>
      <c r="FQ99" s="2048"/>
      <c r="FR99" s="2048"/>
      <c r="FS99" s="2048"/>
      <c r="FT99" s="2048"/>
      <c r="FU99" s="2048"/>
      <c r="FV99" s="2048"/>
      <c r="FW99" s="2048"/>
      <c r="FX99" s="2048"/>
      <c r="FY99" s="2048"/>
      <c r="FZ99" s="2048"/>
      <c r="GA99" s="2048"/>
      <c r="GB99" s="2048"/>
      <c r="GC99" s="2048"/>
      <c r="GD99" s="2048"/>
      <c r="GE99" s="2048"/>
      <c r="GF99" s="2048"/>
      <c r="GG99" s="2048"/>
      <c r="GH99" s="2048"/>
      <c r="GI99" s="2048"/>
      <c r="GJ99" s="2049"/>
      <c r="GK99" s="2050"/>
      <c r="GL99" s="490"/>
      <c r="GM99" s="490"/>
    </row>
    <row r="100" spans="1:195" ht="12.95" hidden="1" customHeight="1" outlineLevel="1">
      <c r="A100" s="2715"/>
      <c r="B100" s="490"/>
      <c r="C100" s="490"/>
      <c r="D100" s="1084"/>
      <c r="E100" s="1084"/>
      <c r="F100" s="2157"/>
      <c r="G100" s="2157"/>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698"/>
      <c r="BE100" s="1699"/>
      <c r="BF100" s="429"/>
      <c r="BG100" s="430"/>
      <c r="BH100" s="431">
        <v>0</v>
      </c>
      <c r="BI100" s="430">
        <v>0</v>
      </c>
      <c r="BJ100" s="490"/>
      <c r="BK100" s="490"/>
      <c r="BL100" s="490"/>
      <c r="BM100" s="490"/>
      <c r="BN100" s="2078"/>
      <c r="BO100" s="2079"/>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18"/>
      <c r="CK100" s="2018"/>
      <c r="CL100" s="490"/>
      <c r="CM100" s="490"/>
      <c r="CN100" s="429"/>
      <c r="CO100" s="430"/>
      <c r="CP100" s="490"/>
      <c r="CQ100" s="490"/>
      <c r="CR100" s="490"/>
      <c r="CS100" s="490"/>
      <c r="CT100" s="490"/>
      <c r="CU100" s="490"/>
      <c r="CV100" s="1811"/>
      <c r="CW100" s="1812"/>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51"/>
      <c r="EA100" s="2052"/>
      <c r="EB100" s="1084"/>
      <c r="EC100" s="1084"/>
      <c r="ED100" s="2048"/>
      <c r="EE100" s="2048"/>
      <c r="EF100" s="2051"/>
      <c r="EG100" s="2052"/>
      <c r="EH100" s="490"/>
      <c r="EI100" s="490"/>
      <c r="EJ100" s="490"/>
      <c r="EK100" s="490"/>
      <c r="EL100" s="2048"/>
      <c r="EM100" s="2048"/>
      <c r="EN100" s="431" t="s">
        <v>933</v>
      </c>
      <c r="EO100" s="430" t="s">
        <v>591</v>
      </c>
      <c r="EP100" s="490"/>
      <c r="EQ100" s="490"/>
      <c r="ER100" s="490"/>
      <c r="ES100" s="490"/>
      <c r="ET100" s="2048"/>
      <c r="EU100" s="2048"/>
      <c r="EV100" s="2048"/>
      <c r="EW100" s="2048"/>
      <c r="EX100" s="490"/>
      <c r="EY100" s="490"/>
      <c r="EZ100" s="490"/>
      <c r="FA100" s="490"/>
      <c r="FB100" s="490"/>
      <c r="FC100" s="490"/>
      <c r="FD100" s="2051"/>
      <c r="FE100" s="2052"/>
      <c r="FF100" s="2051"/>
      <c r="FG100" s="2052"/>
      <c r="FH100" s="2051"/>
      <c r="FI100" s="2052"/>
      <c r="FJ100" s="2048"/>
      <c r="FK100" s="2048"/>
      <c r="FL100" s="2048"/>
      <c r="FM100" s="2048"/>
      <c r="FN100" s="2048"/>
      <c r="FO100" s="2048"/>
      <c r="FP100" s="2048"/>
      <c r="FQ100" s="2048"/>
      <c r="FR100" s="2048"/>
      <c r="FS100" s="2048"/>
      <c r="FT100" s="2048"/>
      <c r="FU100" s="2048"/>
      <c r="FV100" s="2048"/>
      <c r="FW100" s="2048"/>
      <c r="FX100" s="2048"/>
      <c r="FY100" s="2048"/>
      <c r="FZ100" s="2048"/>
      <c r="GA100" s="2048"/>
      <c r="GB100" s="2048"/>
      <c r="GC100" s="2048"/>
      <c r="GD100" s="2048"/>
      <c r="GE100" s="2048"/>
      <c r="GF100" s="2048"/>
      <c r="GG100" s="2048"/>
      <c r="GH100" s="2048"/>
      <c r="GI100" s="2048"/>
      <c r="GJ100" s="2049"/>
      <c r="GK100" s="2050"/>
      <c r="GL100" s="490"/>
      <c r="GM100" s="490"/>
    </row>
    <row r="101" spans="1:195" ht="12.95" hidden="1" customHeight="1" outlineLevel="1">
      <c r="A101" s="2715"/>
      <c r="B101" s="490"/>
      <c r="C101" s="490"/>
      <c r="D101" s="1084"/>
      <c r="E101" s="1084"/>
      <c r="F101" s="2157"/>
      <c r="G101" s="2157"/>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698"/>
      <c r="BE101" s="1699"/>
      <c r="BF101" s="429"/>
      <c r="BG101" s="430"/>
      <c r="BH101" s="431">
        <v>0</v>
      </c>
      <c r="BI101" s="430">
        <v>0</v>
      </c>
      <c r="BJ101" s="490"/>
      <c r="BK101" s="490"/>
      <c r="BL101" s="490"/>
      <c r="BM101" s="490"/>
      <c r="BN101" s="2078"/>
      <c r="BO101" s="2079"/>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18"/>
      <c r="CK101" s="2018"/>
      <c r="CL101" s="490"/>
      <c r="CM101" s="490"/>
      <c r="CN101" s="429"/>
      <c r="CO101" s="430"/>
      <c r="CP101" s="490"/>
      <c r="CQ101" s="490"/>
      <c r="CR101" s="490"/>
      <c r="CS101" s="490"/>
      <c r="CT101" s="490"/>
      <c r="CU101" s="490"/>
      <c r="CV101" s="1811"/>
      <c r="CW101" s="1812"/>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51"/>
      <c r="EA101" s="2052"/>
      <c r="EB101" s="1084"/>
      <c r="EC101" s="1084"/>
      <c r="ED101" s="2048"/>
      <c r="EE101" s="2048"/>
      <c r="EF101" s="2051"/>
      <c r="EG101" s="2052"/>
      <c r="EH101" s="490"/>
      <c r="EI101" s="490"/>
      <c r="EJ101" s="490"/>
      <c r="EK101" s="490"/>
      <c r="EL101" s="2048"/>
      <c r="EM101" s="2048"/>
      <c r="EN101" s="431" t="s">
        <v>895</v>
      </c>
      <c r="EO101" s="430" t="s">
        <v>29</v>
      </c>
      <c r="EP101" s="490"/>
      <c r="EQ101" s="490"/>
      <c r="ER101" s="490"/>
      <c r="ES101" s="490"/>
      <c r="ET101" s="2048"/>
      <c r="EU101" s="2048"/>
      <c r="EV101" s="2048"/>
      <c r="EW101" s="2048"/>
      <c r="EX101" s="490"/>
      <c r="EY101" s="490"/>
      <c r="EZ101" s="490"/>
      <c r="FA101" s="490"/>
      <c r="FB101" s="490"/>
      <c r="FC101" s="490"/>
      <c r="FD101" s="2051"/>
      <c r="FE101" s="2052"/>
      <c r="FF101" s="2051"/>
      <c r="FG101" s="2052"/>
      <c r="FH101" s="2051"/>
      <c r="FI101" s="2052"/>
      <c r="FJ101" s="2048"/>
      <c r="FK101" s="2048"/>
      <c r="FL101" s="2048"/>
      <c r="FM101" s="2048"/>
      <c r="FN101" s="2048"/>
      <c r="FO101" s="2048"/>
      <c r="FP101" s="2048"/>
      <c r="FQ101" s="2048"/>
      <c r="FR101" s="2048"/>
      <c r="FS101" s="2048"/>
      <c r="FT101" s="2048"/>
      <c r="FU101" s="2048"/>
      <c r="FV101" s="2048"/>
      <c r="FW101" s="2048"/>
      <c r="FX101" s="2048"/>
      <c r="FY101" s="2048"/>
      <c r="FZ101" s="2048"/>
      <c r="GA101" s="2048"/>
      <c r="GB101" s="2048"/>
      <c r="GC101" s="2048"/>
      <c r="GD101" s="2048"/>
      <c r="GE101" s="2048"/>
      <c r="GF101" s="2048"/>
      <c r="GG101" s="2048"/>
      <c r="GH101" s="2048"/>
      <c r="GI101" s="2048"/>
      <c r="GJ101" s="2049"/>
      <c r="GK101" s="2050"/>
      <c r="GL101" s="490"/>
      <c r="GM101" s="490"/>
    </row>
    <row r="102" spans="1:195" ht="12.95" hidden="1" customHeight="1" outlineLevel="1">
      <c r="A102" s="2715"/>
      <c r="B102" s="490"/>
      <c r="C102" s="490"/>
      <c r="D102" s="1084"/>
      <c r="E102" s="1084"/>
      <c r="F102" s="2157"/>
      <c r="G102" s="2157"/>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698"/>
      <c r="BE102" s="1699"/>
      <c r="BF102" s="429"/>
      <c r="BG102" s="430"/>
      <c r="BH102" s="431">
        <v>0</v>
      </c>
      <c r="BI102" s="430">
        <v>0</v>
      </c>
      <c r="BJ102" s="490"/>
      <c r="BK102" s="490"/>
      <c r="BL102" s="490"/>
      <c r="BM102" s="490"/>
      <c r="BN102" s="2078"/>
      <c r="BO102" s="2079"/>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18"/>
      <c r="CK102" s="2018"/>
      <c r="CL102" s="490"/>
      <c r="CM102" s="490"/>
      <c r="CN102" s="429"/>
      <c r="CO102" s="430"/>
      <c r="CP102" s="490"/>
      <c r="CQ102" s="490"/>
      <c r="CR102" s="490"/>
      <c r="CS102" s="490"/>
      <c r="CT102" s="490"/>
      <c r="CU102" s="490"/>
      <c r="CV102" s="1811"/>
      <c r="CW102" s="1812"/>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51"/>
      <c r="EA102" s="2052"/>
      <c r="EB102" s="1084"/>
      <c r="EC102" s="1084"/>
      <c r="ED102" s="2048"/>
      <c r="EE102" s="2048"/>
      <c r="EF102" s="2051"/>
      <c r="EG102" s="2052"/>
      <c r="EH102" s="490"/>
      <c r="EI102" s="490"/>
      <c r="EJ102" s="490"/>
      <c r="EK102" s="490"/>
      <c r="EL102" s="2048"/>
      <c r="EM102" s="2048"/>
      <c r="EN102" s="431" t="s">
        <v>892</v>
      </c>
      <c r="EO102" s="430" t="s">
        <v>29</v>
      </c>
      <c r="EP102" s="490"/>
      <c r="EQ102" s="490"/>
      <c r="ER102" s="490"/>
      <c r="ES102" s="490"/>
      <c r="ET102" s="2048"/>
      <c r="EU102" s="2048"/>
      <c r="EV102" s="2048"/>
      <c r="EW102" s="2048"/>
      <c r="EX102" s="490"/>
      <c r="EY102" s="490"/>
      <c r="EZ102" s="490"/>
      <c r="FA102" s="490"/>
      <c r="FB102" s="490"/>
      <c r="FC102" s="490"/>
      <c r="FD102" s="2051"/>
      <c r="FE102" s="2052"/>
      <c r="FF102" s="2051"/>
      <c r="FG102" s="2052"/>
      <c r="FH102" s="2051"/>
      <c r="FI102" s="2052"/>
      <c r="FJ102" s="2048"/>
      <c r="FK102" s="2048"/>
      <c r="FL102" s="2048"/>
      <c r="FM102" s="2048"/>
      <c r="FN102" s="2048"/>
      <c r="FO102" s="2048"/>
      <c r="FP102" s="2048"/>
      <c r="FQ102" s="2048"/>
      <c r="FR102" s="2048"/>
      <c r="FS102" s="2048"/>
      <c r="FT102" s="2048"/>
      <c r="FU102" s="2048"/>
      <c r="FV102" s="2048"/>
      <c r="FW102" s="2048"/>
      <c r="FX102" s="2048"/>
      <c r="FY102" s="2048"/>
      <c r="FZ102" s="2048"/>
      <c r="GA102" s="2048"/>
      <c r="GB102" s="2048"/>
      <c r="GC102" s="2048"/>
      <c r="GD102" s="2048"/>
      <c r="GE102" s="2048"/>
      <c r="GF102" s="2048"/>
      <c r="GG102" s="2048"/>
      <c r="GH102" s="2048"/>
      <c r="GI102" s="2048"/>
      <c r="GJ102" s="2049"/>
      <c r="GK102" s="2050"/>
      <c r="GL102" s="490"/>
      <c r="GM102" s="490"/>
    </row>
    <row r="103" spans="1:195" ht="12.95" hidden="1" customHeight="1" outlineLevel="1">
      <c r="A103" s="2716"/>
      <c r="B103" s="490"/>
      <c r="C103" s="490"/>
      <c r="D103" s="1085"/>
      <c r="E103" s="1085"/>
      <c r="F103" s="2157"/>
      <c r="G103" s="2157"/>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698"/>
      <c r="BE103" s="1699"/>
      <c r="BF103" s="448"/>
      <c r="BG103" s="427"/>
      <c r="BH103" s="426">
        <v>0</v>
      </c>
      <c r="BI103" s="427">
        <v>0</v>
      </c>
      <c r="BJ103" s="490"/>
      <c r="BK103" s="490"/>
      <c r="BL103" s="490"/>
      <c r="BM103" s="490"/>
      <c r="BN103" s="2078"/>
      <c r="BO103" s="2079"/>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18"/>
      <c r="CK103" s="2018"/>
      <c r="CL103" s="490"/>
      <c r="CM103" s="490"/>
      <c r="CN103" s="448"/>
      <c r="CO103" s="427"/>
      <c r="CP103" s="490"/>
      <c r="CQ103" s="490"/>
      <c r="CR103" s="490"/>
      <c r="CS103" s="490"/>
      <c r="CT103" s="490"/>
      <c r="CU103" s="490"/>
      <c r="CV103" s="1811"/>
      <c r="CW103" s="1812"/>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51"/>
      <c r="EA103" s="2052"/>
      <c r="EB103" s="1085"/>
      <c r="EC103" s="1085"/>
      <c r="ED103" s="2048"/>
      <c r="EE103" s="2048"/>
      <c r="EF103" s="2051"/>
      <c r="EG103" s="2052"/>
      <c r="EH103" s="490"/>
      <c r="EI103" s="490"/>
      <c r="EJ103" s="490"/>
      <c r="EK103" s="490"/>
      <c r="EL103" s="2048"/>
      <c r="EM103" s="2048"/>
      <c r="EN103" s="426">
        <v>0</v>
      </c>
      <c r="EO103" s="427">
        <v>0</v>
      </c>
      <c r="EP103" s="490"/>
      <c r="EQ103" s="490"/>
      <c r="ER103" s="490"/>
      <c r="ES103" s="490"/>
      <c r="ET103" s="2048"/>
      <c r="EU103" s="2048"/>
      <c r="EV103" s="2048"/>
      <c r="EW103" s="2048"/>
      <c r="EX103" s="490"/>
      <c r="EY103" s="490"/>
      <c r="EZ103" s="490"/>
      <c r="FA103" s="490"/>
      <c r="FB103" s="490"/>
      <c r="FC103" s="490"/>
      <c r="FD103" s="2051"/>
      <c r="FE103" s="2052"/>
      <c r="FF103" s="2051"/>
      <c r="FG103" s="2052"/>
      <c r="FH103" s="2051"/>
      <c r="FI103" s="2052"/>
      <c r="FJ103" s="2048"/>
      <c r="FK103" s="2048"/>
      <c r="FL103" s="2048"/>
      <c r="FM103" s="2048"/>
      <c r="FN103" s="2048"/>
      <c r="FO103" s="2048"/>
      <c r="FP103" s="2048"/>
      <c r="FQ103" s="2048"/>
      <c r="FR103" s="2048"/>
      <c r="FS103" s="2048"/>
      <c r="FT103" s="2048"/>
      <c r="FU103" s="2048"/>
      <c r="FV103" s="2048"/>
      <c r="FW103" s="2048"/>
      <c r="FX103" s="2048"/>
      <c r="FY103" s="2048"/>
      <c r="FZ103" s="2048"/>
      <c r="GA103" s="2048"/>
      <c r="GB103" s="2048"/>
      <c r="GC103" s="2048"/>
      <c r="GD103" s="2048"/>
      <c r="GE103" s="2048"/>
      <c r="GF103" s="2048"/>
      <c r="GG103" s="2048"/>
      <c r="GH103" s="2048"/>
      <c r="GI103" s="2048"/>
      <c r="GJ103" s="2049"/>
      <c r="GK103" s="2050"/>
      <c r="GL103" s="490"/>
      <c r="GM103" s="490"/>
    </row>
    <row r="104" spans="1:195" ht="12.95" hidden="1" customHeight="1" outlineLevel="1">
      <c r="A104" s="2714">
        <v>44192</v>
      </c>
      <c r="B104" s="1570"/>
      <c r="C104" s="1570"/>
      <c r="D104" s="1087"/>
      <c r="E104" s="1087"/>
      <c r="F104" s="2042"/>
      <c r="G104" s="2042"/>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3"/>
      <c r="BE104" s="1704"/>
      <c r="BF104" s="502"/>
      <c r="BG104" s="478"/>
      <c r="BH104" s="477" t="s">
        <v>683</v>
      </c>
      <c r="BI104" s="478">
        <v>0</v>
      </c>
      <c r="BJ104" s="1570"/>
      <c r="BK104" s="1570"/>
      <c r="BL104" s="1570"/>
      <c r="BM104" s="1570"/>
      <c r="BN104" s="1703"/>
      <c r="BO104" s="1704"/>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42"/>
      <c r="CK104" s="2042"/>
      <c r="CL104" s="1570"/>
      <c r="CM104" s="1570"/>
      <c r="CN104" s="502"/>
      <c r="CO104" s="478"/>
      <c r="CP104" s="1570"/>
      <c r="CQ104" s="1570"/>
      <c r="CR104" s="1570"/>
      <c r="CS104" s="1570"/>
      <c r="CT104" s="1570"/>
      <c r="CU104" s="1570"/>
      <c r="CV104" s="1813"/>
      <c r="CW104" s="1814"/>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51"/>
      <c r="EA104" s="2052"/>
      <c r="EB104" s="1087"/>
      <c r="EC104" s="1087"/>
      <c r="ED104" s="2048"/>
      <c r="EE104" s="2048"/>
      <c r="EF104" s="2051"/>
      <c r="EG104" s="2052"/>
      <c r="EH104" s="1570"/>
      <c r="EI104" s="1570"/>
      <c r="EJ104" s="1570"/>
      <c r="EK104" s="1570"/>
      <c r="EL104" s="2048"/>
      <c r="EM104" s="2048"/>
      <c r="EN104" s="477" t="s">
        <v>946</v>
      </c>
      <c r="EO104" s="478" t="s">
        <v>29</v>
      </c>
      <c r="EP104" s="1570"/>
      <c r="EQ104" s="1570"/>
      <c r="ER104" s="1570"/>
      <c r="ES104" s="1570"/>
      <c r="ET104" s="2048"/>
      <c r="EU104" s="2048"/>
      <c r="EV104" s="2048"/>
      <c r="EW104" s="2048"/>
      <c r="EX104" s="1570"/>
      <c r="EY104" s="1570"/>
      <c r="EZ104" s="1570"/>
      <c r="FA104" s="1570"/>
      <c r="FB104" s="1570"/>
      <c r="FC104" s="1570"/>
      <c r="FD104" s="2051"/>
      <c r="FE104" s="2052"/>
      <c r="FF104" s="2051"/>
      <c r="FG104" s="2052"/>
      <c r="FH104" s="2051"/>
      <c r="FI104" s="2052"/>
      <c r="FJ104" s="2048"/>
      <c r="FK104" s="2048"/>
      <c r="FL104" s="2048"/>
      <c r="FM104" s="2048"/>
      <c r="FN104" s="2048"/>
      <c r="FO104" s="2048"/>
      <c r="FP104" s="2048"/>
      <c r="FQ104" s="2048"/>
      <c r="FR104" s="2048"/>
      <c r="FS104" s="2048"/>
      <c r="FT104" s="2048"/>
      <c r="FU104" s="2048"/>
      <c r="FV104" s="2048"/>
      <c r="FW104" s="2048"/>
      <c r="FX104" s="2048"/>
      <c r="FY104" s="2048"/>
      <c r="FZ104" s="2048"/>
      <c r="GA104" s="2048"/>
      <c r="GB104" s="2048"/>
      <c r="GC104" s="2048"/>
      <c r="GD104" s="2048"/>
      <c r="GE104" s="2048"/>
      <c r="GF104" s="2048"/>
      <c r="GG104" s="2048"/>
      <c r="GH104" s="2048"/>
      <c r="GI104" s="2048"/>
      <c r="GJ104" s="2049"/>
      <c r="GK104" s="2050"/>
      <c r="GL104" s="1570"/>
      <c r="GM104" s="1570"/>
    </row>
    <row r="105" spans="1:195" ht="12.95" hidden="1" customHeight="1" outlineLevel="1">
      <c r="A105" s="2715"/>
      <c r="B105" s="1570"/>
      <c r="C105" s="1570"/>
      <c r="D105" s="1088"/>
      <c r="E105" s="1088"/>
      <c r="F105" s="2042"/>
      <c r="G105" s="2042"/>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3"/>
      <c r="BE105" s="1704"/>
      <c r="BF105" s="500"/>
      <c r="BG105" s="433"/>
      <c r="BH105" s="432">
        <v>0</v>
      </c>
      <c r="BI105" s="433">
        <v>0</v>
      </c>
      <c r="BJ105" s="1570"/>
      <c r="BK105" s="1570"/>
      <c r="BL105" s="1570"/>
      <c r="BM105" s="1570"/>
      <c r="BN105" s="1703"/>
      <c r="BO105" s="1704"/>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42"/>
      <c r="CK105" s="2042"/>
      <c r="CL105" s="1570"/>
      <c r="CM105" s="1570"/>
      <c r="CN105" s="500"/>
      <c r="CO105" s="433"/>
      <c r="CP105" s="1570"/>
      <c r="CQ105" s="1570"/>
      <c r="CR105" s="1570"/>
      <c r="CS105" s="1570"/>
      <c r="CT105" s="1570"/>
      <c r="CU105" s="1570"/>
      <c r="CV105" s="1813"/>
      <c r="CW105" s="1814"/>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51"/>
      <c r="EA105" s="2052"/>
      <c r="EB105" s="1088"/>
      <c r="EC105" s="1088"/>
      <c r="ED105" s="2048"/>
      <c r="EE105" s="2048"/>
      <c r="EF105" s="2051"/>
      <c r="EG105" s="2052"/>
      <c r="EH105" s="1570"/>
      <c r="EI105" s="1570"/>
      <c r="EJ105" s="1570"/>
      <c r="EK105" s="1570"/>
      <c r="EL105" s="2048"/>
      <c r="EM105" s="2048"/>
      <c r="EN105" s="432" t="s">
        <v>968</v>
      </c>
      <c r="EO105" s="433" t="s">
        <v>29</v>
      </c>
      <c r="EP105" s="1570"/>
      <c r="EQ105" s="1570"/>
      <c r="ER105" s="1570"/>
      <c r="ES105" s="1570"/>
      <c r="ET105" s="2048"/>
      <c r="EU105" s="2048"/>
      <c r="EV105" s="2048"/>
      <c r="EW105" s="2048"/>
      <c r="EX105" s="1570"/>
      <c r="EY105" s="1570"/>
      <c r="EZ105" s="1570"/>
      <c r="FA105" s="1570"/>
      <c r="FB105" s="1570"/>
      <c r="FC105" s="1570"/>
      <c r="FD105" s="2051"/>
      <c r="FE105" s="2052"/>
      <c r="FF105" s="2051"/>
      <c r="FG105" s="2052"/>
      <c r="FH105" s="2051"/>
      <c r="FI105" s="2052"/>
      <c r="FJ105" s="2048"/>
      <c r="FK105" s="2048"/>
      <c r="FL105" s="2048"/>
      <c r="FM105" s="2048"/>
      <c r="FN105" s="2048"/>
      <c r="FO105" s="2048"/>
      <c r="FP105" s="2048"/>
      <c r="FQ105" s="2048"/>
      <c r="FR105" s="2048"/>
      <c r="FS105" s="2048"/>
      <c r="FT105" s="2048"/>
      <c r="FU105" s="2048"/>
      <c r="FV105" s="2048"/>
      <c r="FW105" s="2048"/>
      <c r="FX105" s="2048"/>
      <c r="FY105" s="2048"/>
      <c r="FZ105" s="2048"/>
      <c r="GA105" s="2048"/>
      <c r="GB105" s="2048"/>
      <c r="GC105" s="2048"/>
      <c r="GD105" s="2048"/>
      <c r="GE105" s="2048"/>
      <c r="GF105" s="2048"/>
      <c r="GG105" s="2048"/>
      <c r="GH105" s="2048"/>
      <c r="GI105" s="2048"/>
      <c r="GJ105" s="2049"/>
      <c r="GK105" s="2050"/>
      <c r="GL105" s="1570"/>
      <c r="GM105" s="1570"/>
    </row>
    <row r="106" spans="1:195" ht="12.95" hidden="1" customHeight="1" outlineLevel="1">
      <c r="A106" s="2715"/>
      <c r="B106" s="1570"/>
      <c r="C106" s="1570"/>
      <c r="D106" s="1088"/>
      <c r="E106" s="1088"/>
      <c r="F106" s="2042"/>
      <c r="G106" s="2042"/>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3"/>
      <c r="BE106" s="1704"/>
      <c r="BF106" s="500"/>
      <c r="BG106" s="433"/>
      <c r="BH106" s="432">
        <v>0</v>
      </c>
      <c r="BI106" s="433">
        <v>0</v>
      </c>
      <c r="BJ106" s="1570"/>
      <c r="BK106" s="1570"/>
      <c r="BL106" s="1570"/>
      <c r="BM106" s="1570"/>
      <c r="BN106" s="1703"/>
      <c r="BO106" s="1704"/>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42"/>
      <c r="CK106" s="2042"/>
      <c r="CL106" s="1570"/>
      <c r="CM106" s="1570"/>
      <c r="CN106" s="500"/>
      <c r="CO106" s="433"/>
      <c r="CP106" s="1570"/>
      <c r="CQ106" s="1570"/>
      <c r="CR106" s="1570"/>
      <c r="CS106" s="1570"/>
      <c r="CT106" s="1570"/>
      <c r="CU106" s="1570"/>
      <c r="CV106" s="1813"/>
      <c r="CW106" s="1814"/>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51"/>
      <c r="EA106" s="2052"/>
      <c r="EB106" s="1088"/>
      <c r="EC106" s="1088"/>
      <c r="ED106" s="2048"/>
      <c r="EE106" s="2048"/>
      <c r="EF106" s="2051"/>
      <c r="EG106" s="2052"/>
      <c r="EH106" s="1570"/>
      <c r="EI106" s="1570"/>
      <c r="EJ106" s="1570"/>
      <c r="EK106" s="1570"/>
      <c r="EL106" s="2048"/>
      <c r="EM106" s="2048"/>
      <c r="EN106" s="432" t="s">
        <v>906</v>
      </c>
      <c r="EO106" s="433" t="s">
        <v>20</v>
      </c>
      <c r="EP106" s="1570"/>
      <c r="EQ106" s="1570"/>
      <c r="ER106" s="1570"/>
      <c r="ES106" s="1570"/>
      <c r="ET106" s="2048"/>
      <c r="EU106" s="2048"/>
      <c r="EV106" s="2048"/>
      <c r="EW106" s="2048"/>
      <c r="EX106" s="1570"/>
      <c r="EY106" s="1570"/>
      <c r="EZ106" s="1570"/>
      <c r="FA106" s="1570"/>
      <c r="FB106" s="1570"/>
      <c r="FC106" s="1570"/>
      <c r="FD106" s="2051"/>
      <c r="FE106" s="2052"/>
      <c r="FF106" s="2051"/>
      <c r="FG106" s="2052"/>
      <c r="FH106" s="2051"/>
      <c r="FI106" s="2052"/>
      <c r="FJ106" s="2048"/>
      <c r="FK106" s="2048"/>
      <c r="FL106" s="2048"/>
      <c r="FM106" s="2048"/>
      <c r="FN106" s="2048"/>
      <c r="FO106" s="2048"/>
      <c r="FP106" s="2048"/>
      <c r="FQ106" s="2048"/>
      <c r="FR106" s="2048"/>
      <c r="FS106" s="2048"/>
      <c r="FT106" s="2048"/>
      <c r="FU106" s="2048"/>
      <c r="FV106" s="2048"/>
      <c r="FW106" s="2048"/>
      <c r="FX106" s="2048"/>
      <c r="FY106" s="2048"/>
      <c r="FZ106" s="2048"/>
      <c r="GA106" s="2048"/>
      <c r="GB106" s="2048"/>
      <c r="GC106" s="2048"/>
      <c r="GD106" s="2048"/>
      <c r="GE106" s="2048"/>
      <c r="GF106" s="2048"/>
      <c r="GG106" s="2048"/>
      <c r="GH106" s="2048"/>
      <c r="GI106" s="2048"/>
      <c r="GJ106" s="2049"/>
      <c r="GK106" s="2050"/>
      <c r="GL106" s="1570"/>
      <c r="GM106" s="1570"/>
    </row>
    <row r="107" spans="1:195" ht="12.95" hidden="1" customHeight="1" outlineLevel="1">
      <c r="A107" s="2715"/>
      <c r="B107" s="1570"/>
      <c r="C107" s="1570"/>
      <c r="D107" s="1088"/>
      <c r="E107" s="1088"/>
      <c r="F107" s="2042"/>
      <c r="G107" s="2042"/>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3"/>
      <c r="BE107" s="1704"/>
      <c r="BF107" s="500"/>
      <c r="BG107" s="433"/>
      <c r="BH107" s="432">
        <v>0</v>
      </c>
      <c r="BI107" s="433">
        <v>0</v>
      </c>
      <c r="BJ107" s="1570"/>
      <c r="BK107" s="1570"/>
      <c r="BL107" s="1570"/>
      <c r="BM107" s="1570"/>
      <c r="BN107" s="1703"/>
      <c r="BO107" s="1704"/>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42"/>
      <c r="CK107" s="2042"/>
      <c r="CL107" s="1570"/>
      <c r="CM107" s="1570"/>
      <c r="CN107" s="500"/>
      <c r="CO107" s="433"/>
      <c r="CP107" s="1570"/>
      <c r="CQ107" s="1570"/>
      <c r="CR107" s="1570"/>
      <c r="CS107" s="1570"/>
      <c r="CT107" s="1570"/>
      <c r="CU107" s="1570"/>
      <c r="CV107" s="1813"/>
      <c r="CW107" s="1814"/>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51"/>
      <c r="EA107" s="2052"/>
      <c r="EB107" s="1088"/>
      <c r="EC107" s="1088"/>
      <c r="ED107" s="2048"/>
      <c r="EE107" s="2048"/>
      <c r="EF107" s="2051"/>
      <c r="EG107" s="2052"/>
      <c r="EH107" s="1570"/>
      <c r="EI107" s="1570"/>
      <c r="EJ107" s="1570"/>
      <c r="EK107" s="1570"/>
      <c r="EL107" s="2048"/>
      <c r="EM107" s="2048"/>
      <c r="EN107" s="432" t="s">
        <v>861</v>
      </c>
      <c r="EO107" s="433" t="s">
        <v>29</v>
      </c>
      <c r="EP107" s="1570"/>
      <c r="EQ107" s="1570"/>
      <c r="ER107" s="1570"/>
      <c r="ES107" s="1570"/>
      <c r="ET107" s="2048"/>
      <c r="EU107" s="2048"/>
      <c r="EV107" s="2048"/>
      <c r="EW107" s="2048"/>
      <c r="EX107" s="1570"/>
      <c r="EY107" s="1570"/>
      <c r="EZ107" s="1570"/>
      <c r="FA107" s="1570"/>
      <c r="FB107" s="1570"/>
      <c r="FC107" s="1570"/>
      <c r="FD107" s="2051"/>
      <c r="FE107" s="2052"/>
      <c r="FF107" s="2051"/>
      <c r="FG107" s="2052"/>
      <c r="FH107" s="2051"/>
      <c r="FI107" s="2052"/>
      <c r="FJ107" s="2048"/>
      <c r="FK107" s="2048"/>
      <c r="FL107" s="2048"/>
      <c r="FM107" s="2048"/>
      <c r="FN107" s="2048"/>
      <c r="FO107" s="2048"/>
      <c r="FP107" s="2048"/>
      <c r="FQ107" s="2048"/>
      <c r="FR107" s="2048"/>
      <c r="FS107" s="2048"/>
      <c r="FT107" s="2048"/>
      <c r="FU107" s="2048"/>
      <c r="FV107" s="2048"/>
      <c r="FW107" s="2048"/>
      <c r="FX107" s="2048"/>
      <c r="FY107" s="2048"/>
      <c r="FZ107" s="2048"/>
      <c r="GA107" s="2048"/>
      <c r="GB107" s="2048"/>
      <c r="GC107" s="2048"/>
      <c r="GD107" s="2048"/>
      <c r="GE107" s="2048"/>
      <c r="GF107" s="2048"/>
      <c r="GG107" s="2048"/>
      <c r="GH107" s="2048"/>
      <c r="GI107" s="2048"/>
      <c r="GJ107" s="2049"/>
      <c r="GK107" s="2050"/>
      <c r="GL107" s="1570"/>
      <c r="GM107" s="1570"/>
    </row>
    <row r="108" spans="1:195" ht="12.95" hidden="1" customHeight="1" outlineLevel="1">
      <c r="A108" s="2716"/>
      <c r="B108" s="1570"/>
      <c r="C108" s="1570"/>
      <c r="D108" s="1089"/>
      <c r="E108" s="1089"/>
      <c r="F108" s="2042"/>
      <c r="G108" s="2042"/>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3"/>
      <c r="BE108" s="1704"/>
      <c r="BF108" s="503"/>
      <c r="BG108" s="483"/>
      <c r="BH108" s="482">
        <v>0</v>
      </c>
      <c r="BI108" s="483">
        <v>0</v>
      </c>
      <c r="BJ108" s="1570"/>
      <c r="BK108" s="1570"/>
      <c r="BL108" s="1570"/>
      <c r="BM108" s="1570"/>
      <c r="BN108" s="1703"/>
      <c r="BO108" s="1704"/>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42"/>
      <c r="CK108" s="2042"/>
      <c r="CL108" s="1570"/>
      <c r="CM108" s="1570"/>
      <c r="CN108" s="503"/>
      <c r="CO108" s="483"/>
      <c r="CP108" s="1570"/>
      <c r="CQ108" s="1570"/>
      <c r="CR108" s="1570"/>
      <c r="CS108" s="1570"/>
      <c r="CT108" s="1570"/>
      <c r="CU108" s="1570"/>
      <c r="CV108" s="1813"/>
      <c r="CW108" s="1814"/>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51"/>
      <c r="EA108" s="2052"/>
      <c r="EB108" s="1089"/>
      <c r="EC108" s="1089"/>
      <c r="ED108" s="2048"/>
      <c r="EE108" s="2048"/>
      <c r="EF108" s="2051"/>
      <c r="EG108" s="2052"/>
      <c r="EH108" s="1570"/>
      <c r="EI108" s="1570"/>
      <c r="EJ108" s="1570"/>
      <c r="EK108" s="1570"/>
      <c r="EL108" s="2048"/>
      <c r="EM108" s="2048"/>
      <c r="EN108" s="482">
        <v>0</v>
      </c>
      <c r="EO108" s="483">
        <v>0</v>
      </c>
      <c r="EP108" s="1570"/>
      <c r="EQ108" s="1570"/>
      <c r="ER108" s="1570"/>
      <c r="ES108" s="1570"/>
      <c r="ET108" s="2048"/>
      <c r="EU108" s="2048"/>
      <c r="EV108" s="2048"/>
      <c r="EW108" s="2048"/>
      <c r="EX108" s="1570"/>
      <c r="EY108" s="1570"/>
      <c r="EZ108" s="1570"/>
      <c r="FA108" s="1570"/>
      <c r="FB108" s="1570"/>
      <c r="FC108" s="1570"/>
      <c r="FD108" s="2051"/>
      <c r="FE108" s="2052"/>
      <c r="FF108" s="2051"/>
      <c r="FG108" s="2052"/>
      <c r="FH108" s="2051"/>
      <c r="FI108" s="2052"/>
      <c r="FJ108" s="2048"/>
      <c r="FK108" s="2048"/>
      <c r="FL108" s="2048"/>
      <c r="FM108" s="2048"/>
      <c r="FN108" s="2048"/>
      <c r="FO108" s="2048"/>
      <c r="FP108" s="2048"/>
      <c r="FQ108" s="2048"/>
      <c r="FR108" s="2048"/>
      <c r="FS108" s="2048"/>
      <c r="FT108" s="2048"/>
      <c r="FU108" s="2048"/>
      <c r="FV108" s="2048"/>
      <c r="FW108" s="2048"/>
      <c r="FX108" s="2048"/>
      <c r="FY108" s="2048"/>
      <c r="FZ108" s="2048"/>
      <c r="GA108" s="2048"/>
      <c r="GB108" s="2048"/>
      <c r="GC108" s="2048"/>
      <c r="GD108" s="2048"/>
      <c r="GE108" s="2048"/>
      <c r="GF108" s="2048"/>
      <c r="GG108" s="2048"/>
      <c r="GH108" s="2048"/>
      <c r="GI108" s="2048"/>
      <c r="GJ108" s="2049"/>
      <c r="GK108" s="2050"/>
      <c r="GL108" s="1570"/>
      <c r="GM108" s="1570"/>
    </row>
    <row r="109" spans="1:195" ht="12.95" hidden="1" customHeight="1" outlineLevel="1">
      <c r="A109" s="2714">
        <v>44206</v>
      </c>
      <c r="B109" s="490"/>
      <c r="C109" s="490"/>
      <c r="D109" s="1083"/>
      <c r="E109" s="1083"/>
      <c r="F109" s="2157"/>
      <c r="G109" s="2157"/>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698"/>
      <c r="BE109" s="1699"/>
      <c r="BF109" s="441"/>
      <c r="BG109" s="428"/>
      <c r="BH109" s="441" t="s">
        <v>683</v>
      </c>
      <c r="BI109" s="428">
        <v>0</v>
      </c>
      <c r="BJ109" s="490"/>
      <c r="BK109" s="490"/>
      <c r="BL109" s="490"/>
      <c r="BM109" s="490"/>
      <c r="BN109" s="2078"/>
      <c r="BO109" s="2079"/>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18"/>
      <c r="CK109" s="2018"/>
      <c r="CL109" s="490"/>
      <c r="CM109" s="490"/>
      <c r="CN109" s="447"/>
      <c r="CO109" s="428"/>
      <c r="CP109" s="490"/>
      <c r="CQ109" s="490"/>
      <c r="CR109" s="490"/>
      <c r="CS109" s="490"/>
      <c r="CT109" s="490"/>
      <c r="CU109" s="490"/>
      <c r="CV109" s="1811"/>
      <c r="CW109" s="1812"/>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51"/>
      <c r="EA109" s="2052"/>
      <c r="EB109" s="1083"/>
      <c r="EC109" s="1083"/>
      <c r="ED109" s="2048"/>
      <c r="EE109" s="2048"/>
      <c r="EF109" s="2051"/>
      <c r="EG109" s="2052"/>
      <c r="EH109" s="490"/>
      <c r="EI109" s="490"/>
      <c r="EJ109" s="490"/>
      <c r="EK109" s="490"/>
      <c r="EL109" s="2048"/>
      <c r="EM109" s="2048"/>
      <c r="EN109" s="441" t="s">
        <v>699</v>
      </c>
      <c r="EO109" s="428" t="s">
        <v>29</v>
      </c>
      <c r="EP109" s="490"/>
      <c r="EQ109" s="490"/>
      <c r="ER109" s="490"/>
      <c r="ES109" s="490"/>
      <c r="ET109" s="2048"/>
      <c r="EU109" s="2048"/>
      <c r="EV109" s="2048"/>
      <c r="EW109" s="2048"/>
      <c r="EX109" s="490"/>
      <c r="EY109" s="490"/>
      <c r="EZ109" s="490"/>
      <c r="FA109" s="490"/>
      <c r="FB109" s="490"/>
      <c r="FC109" s="490"/>
      <c r="FD109" s="2051"/>
      <c r="FE109" s="2052"/>
      <c r="FF109" s="2051"/>
      <c r="FG109" s="2052"/>
      <c r="FH109" s="2051"/>
      <c r="FI109" s="2052"/>
      <c r="FJ109" s="2048"/>
      <c r="FK109" s="2048"/>
      <c r="FL109" s="2048"/>
      <c r="FM109" s="2048"/>
      <c r="FN109" s="2048"/>
      <c r="FO109" s="2048"/>
      <c r="FP109" s="2048"/>
      <c r="FQ109" s="2048"/>
      <c r="FR109" s="2048"/>
      <c r="FS109" s="2048"/>
      <c r="FT109" s="2048"/>
      <c r="FU109" s="2048"/>
      <c r="FV109" s="2048"/>
      <c r="FW109" s="2048"/>
      <c r="FX109" s="2048"/>
      <c r="FY109" s="2048"/>
      <c r="FZ109" s="2048"/>
      <c r="GA109" s="2048"/>
      <c r="GB109" s="2048"/>
      <c r="GC109" s="2048"/>
      <c r="GD109" s="2048"/>
      <c r="GE109" s="2048"/>
      <c r="GF109" s="2048"/>
      <c r="GG109" s="2048"/>
      <c r="GH109" s="2048"/>
      <c r="GI109" s="2048"/>
      <c r="GJ109" s="2049"/>
      <c r="GK109" s="2050"/>
      <c r="GL109" s="490"/>
      <c r="GM109" s="490"/>
    </row>
    <row r="110" spans="1:195" ht="12.95" hidden="1" customHeight="1" outlineLevel="1">
      <c r="A110" s="2715"/>
      <c r="B110" s="490"/>
      <c r="C110" s="490"/>
      <c r="D110" s="1084"/>
      <c r="E110" s="1084"/>
      <c r="F110" s="2157"/>
      <c r="G110" s="2157"/>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698"/>
      <c r="BE110" s="1699"/>
      <c r="BF110" s="431"/>
      <c r="BG110" s="430"/>
      <c r="BH110" s="431">
        <v>0</v>
      </c>
      <c r="BI110" s="430">
        <v>0</v>
      </c>
      <c r="BJ110" s="490"/>
      <c r="BK110" s="490"/>
      <c r="BL110" s="490"/>
      <c r="BM110" s="490"/>
      <c r="BN110" s="2078"/>
      <c r="BO110" s="2079"/>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18"/>
      <c r="CK110" s="2018"/>
      <c r="CL110" s="490"/>
      <c r="CM110" s="490"/>
      <c r="CN110" s="429"/>
      <c r="CO110" s="430"/>
      <c r="CP110" s="490"/>
      <c r="CQ110" s="490"/>
      <c r="CR110" s="490"/>
      <c r="CS110" s="490"/>
      <c r="CT110" s="490"/>
      <c r="CU110" s="490"/>
      <c r="CV110" s="1811"/>
      <c r="CW110" s="1812"/>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51"/>
      <c r="EA110" s="2052"/>
      <c r="EB110" s="1084"/>
      <c r="EC110" s="1084"/>
      <c r="ED110" s="2048"/>
      <c r="EE110" s="2048"/>
      <c r="EF110" s="2051"/>
      <c r="EG110" s="2052"/>
      <c r="EH110" s="490"/>
      <c r="EI110" s="490"/>
      <c r="EJ110" s="490"/>
      <c r="EK110" s="490"/>
      <c r="EL110" s="2048"/>
      <c r="EM110" s="2048"/>
      <c r="EN110" s="431" t="s">
        <v>617</v>
      </c>
      <c r="EO110" s="430" t="s">
        <v>29</v>
      </c>
      <c r="EP110" s="490"/>
      <c r="EQ110" s="490"/>
      <c r="ER110" s="490"/>
      <c r="ES110" s="490"/>
      <c r="ET110" s="2048"/>
      <c r="EU110" s="2048"/>
      <c r="EV110" s="2048"/>
      <c r="EW110" s="2048"/>
      <c r="EX110" s="490"/>
      <c r="EY110" s="490"/>
      <c r="EZ110" s="490"/>
      <c r="FA110" s="490"/>
      <c r="FB110" s="490"/>
      <c r="FC110" s="490"/>
      <c r="FD110" s="2051"/>
      <c r="FE110" s="2052"/>
      <c r="FF110" s="2051"/>
      <c r="FG110" s="2052"/>
      <c r="FH110" s="2051"/>
      <c r="FI110" s="2052"/>
      <c r="FJ110" s="2048"/>
      <c r="FK110" s="2048"/>
      <c r="FL110" s="2048"/>
      <c r="FM110" s="2048"/>
      <c r="FN110" s="2048"/>
      <c r="FO110" s="2048"/>
      <c r="FP110" s="2048"/>
      <c r="FQ110" s="2048"/>
      <c r="FR110" s="2048"/>
      <c r="FS110" s="2048"/>
      <c r="FT110" s="2048"/>
      <c r="FU110" s="2048"/>
      <c r="FV110" s="2048"/>
      <c r="FW110" s="2048"/>
      <c r="FX110" s="2048"/>
      <c r="FY110" s="2048"/>
      <c r="FZ110" s="2048"/>
      <c r="GA110" s="2048"/>
      <c r="GB110" s="2048"/>
      <c r="GC110" s="2048"/>
      <c r="GD110" s="2048"/>
      <c r="GE110" s="2048"/>
      <c r="GF110" s="2048"/>
      <c r="GG110" s="2048"/>
      <c r="GH110" s="2048"/>
      <c r="GI110" s="2048"/>
      <c r="GJ110" s="2049"/>
      <c r="GK110" s="2050"/>
      <c r="GL110" s="490"/>
      <c r="GM110" s="490"/>
    </row>
    <row r="111" spans="1:195" ht="12.95" hidden="1" customHeight="1" outlineLevel="1">
      <c r="A111" s="2715"/>
      <c r="B111" s="490"/>
      <c r="C111" s="490"/>
      <c r="D111" s="1084"/>
      <c r="E111" s="1084"/>
      <c r="F111" s="2157"/>
      <c r="G111" s="2157"/>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698"/>
      <c r="BE111" s="1699"/>
      <c r="BF111" s="431">
        <v>0</v>
      </c>
      <c r="BG111" s="430">
        <v>0</v>
      </c>
      <c r="BH111" s="431">
        <v>0</v>
      </c>
      <c r="BI111" s="430">
        <v>0</v>
      </c>
      <c r="BJ111" s="490"/>
      <c r="BK111" s="490"/>
      <c r="BL111" s="490"/>
      <c r="BM111" s="490"/>
      <c r="BN111" s="2078"/>
      <c r="BO111" s="2079"/>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18"/>
      <c r="CK111" s="2018"/>
      <c r="CL111" s="490"/>
      <c r="CM111" s="490"/>
      <c r="CN111" s="429"/>
      <c r="CO111" s="430"/>
      <c r="CP111" s="490"/>
      <c r="CQ111" s="490"/>
      <c r="CR111" s="490"/>
      <c r="CS111" s="490"/>
      <c r="CT111" s="490"/>
      <c r="CU111" s="490"/>
      <c r="CV111" s="1811"/>
      <c r="CW111" s="1812"/>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51"/>
      <c r="EA111" s="2052"/>
      <c r="EB111" s="1084"/>
      <c r="EC111" s="1084"/>
      <c r="ED111" s="2048"/>
      <c r="EE111" s="2048"/>
      <c r="EF111" s="2051"/>
      <c r="EG111" s="2052"/>
      <c r="EH111" s="490"/>
      <c r="EI111" s="490"/>
      <c r="EJ111" s="490"/>
      <c r="EK111" s="490"/>
      <c r="EL111" s="2048"/>
      <c r="EM111" s="2048"/>
      <c r="EN111" s="431" t="s">
        <v>954</v>
      </c>
      <c r="EO111" s="430" t="s">
        <v>20</v>
      </c>
      <c r="EP111" s="490"/>
      <c r="EQ111" s="490"/>
      <c r="ER111" s="490"/>
      <c r="ES111" s="490"/>
      <c r="ET111" s="2048"/>
      <c r="EU111" s="2048"/>
      <c r="EV111" s="2048"/>
      <c r="EW111" s="2048"/>
      <c r="EX111" s="490"/>
      <c r="EY111" s="490"/>
      <c r="EZ111" s="490"/>
      <c r="FA111" s="490"/>
      <c r="FB111" s="490"/>
      <c r="FC111" s="490"/>
      <c r="FD111" s="2051"/>
      <c r="FE111" s="2052"/>
      <c r="FF111" s="2051"/>
      <c r="FG111" s="2052"/>
      <c r="FH111" s="2051"/>
      <c r="FI111" s="2052"/>
      <c r="FJ111" s="2048"/>
      <c r="FK111" s="2048"/>
      <c r="FL111" s="2048"/>
      <c r="FM111" s="2048"/>
      <c r="FN111" s="2048"/>
      <c r="FO111" s="2048"/>
      <c r="FP111" s="2048"/>
      <c r="FQ111" s="2048"/>
      <c r="FR111" s="2048"/>
      <c r="FS111" s="2048"/>
      <c r="FT111" s="2048"/>
      <c r="FU111" s="2048"/>
      <c r="FV111" s="2048"/>
      <c r="FW111" s="2048"/>
      <c r="FX111" s="2048"/>
      <c r="FY111" s="2048"/>
      <c r="FZ111" s="2048"/>
      <c r="GA111" s="2048"/>
      <c r="GB111" s="2048"/>
      <c r="GC111" s="2048"/>
      <c r="GD111" s="2048"/>
      <c r="GE111" s="2048"/>
      <c r="GF111" s="2048"/>
      <c r="GG111" s="2048"/>
      <c r="GH111" s="2048"/>
      <c r="GI111" s="2048"/>
      <c r="GJ111" s="2049"/>
      <c r="GK111" s="2050"/>
      <c r="GL111" s="490"/>
      <c r="GM111" s="490"/>
    </row>
    <row r="112" spans="1:195" ht="12.95" hidden="1" customHeight="1" outlineLevel="1">
      <c r="A112" s="2715"/>
      <c r="B112" s="490"/>
      <c r="C112" s="490"/>
      <c r="D112" s="1084"/>
      <c r="E112" s="1084"/>
      <c r="F112" s="2157"/>
      <c r="G112" s="2157"/>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698"/>
      <c r="BE112" s="1699"/>
      <c r="BF112" s="431">
        <v>0</v>
      </c>
      <c r="BG112" s="430">
        <v>0</v>
      </c>
      <c r="BH112" s="431">
        <v>0</v>
      </c>
      <c r="BI112" s="430">
        <v>0</v>
      </c>
      <c r="BJ112" s="490"/>
      <c r="BK112" s="490"/>
      <c r="BL112" s="490"/>
      <c r="BM112" s="490"/>
      <c r="BN112" s="2078"/>
      <c r="BO112" s="2079"/>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18"/>
      <c r="CK112" s="2018"/>
      <c r="CL112" s="490"/>
      <c r="CM112" s="490"/>
      <c r="CN112" s="429"/>
      <c r="CO112" s="430"/>
      <c r="CP112" s="490"/>
      <c r="CQ112" s="490"/>
      <c r="CR112" s="490"/>
      <c r="CS112" s="490"/>
      <c r="CT112" s="490"/>
      <c r="CU112" s="490"/>
      <c r="CV112" s="1811"/>
      <c r="CW112" s="1812"/>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51"/>
      <c r="EA112" s="2052"/>
      <c r="EB112" s="1084"/>
      <c r="EC112" s="1084"/>
      <c r="ED112" s="2048"/>
      <c r="EE112" s="2048"/>
      <c r="EF112" s="2051"/>
      <c r="EG112" s="2052"/>
      <c r="EH112" s="490"/>
      <c r="EI112" s="490"/>
      <c r="EJ112" s="490"/>
      <c r="EK112" s="490"/>
      <c r="EL112" s="2048"/>
      <c r="EM112" s="2048"/>
      <c r="EN112" s="431" t="s">
        <v>892</v>
      </c>
      <c r="EO112" s="430" t="s">
        <v>598</v>
      </c>
      <c r="EP112" s="490"/>
      <c r="EQ112" s="490"/>
      <c r="ER112" s="490"/>
      <c r="ES112" s="490"/>
      <c r="ET112" s="2048"/>
      <c r="EU112" s="2048"/>
      <c r="EV112" s="2048"/>
      <c r="EW112" s="2048"/>
      <c r="EX112" s="490"/>
      <c r="EY112" s="490"/>
      <c r="EZ112" s="490"/>
      <c r="FA112" s="490"/>
      <c r="FB112" s="490"/>
      <c r="FC112" s="490"/>
      <c r="FD112" s="2051"/>
      <c r="FE112" s="2052"/>
      <c r="FF112" s="2051"/>
      <c r="FG112" s="2052"/>
      <c r="FH112" s="2051"/>
      <c r="FI112" s="2052"/>
      <c r="FJ112" s="2048"/>
      <c r="FK112" s="2048"/>
      <c r="FL112" s="2048"/>
      <c r="FM112" s="2048"/>
      <c r="FN112" s="2048"/>
      <c r="FO112" s="2048"/>
      <c r="FP112" s="2048"/>
      <c r="FQ112" s="2048"/>
      <c r="FR112" s="2048"/>
      <c r="FS112" s="2048"/>
      <c r="FT112" s="2048"/>
      <c r="FU112" s="2048"/>
      <c r="FV112" s="2048"/>
      <c r="FW112" s="2048"/>
      <c r="FX112" s="2048"/>
      <c r="FY112" s="2048"/>
      <c r="FZ112" s="2048"/>
      <c r="GA112" s="2048"/>
      <c r="GB112" s="2048"/>
      <c r="GC112" s="2048"/>
      <c r="GD112" s="2048"/>
      <c r="GE112" s="2048"/>
      <c r="GF112" s="2048"/>
      <c r="GG112" s="2048"/>
      <c r="GH112" s="2048"/>
      <c r="GI112" s="2048"/>
      <c r="GJ112" s="2049"/>
      <c r="GK112" s="2050"/>
      <c r="GL112" s="490"/>
      <c r="GM112" s="490"/>
    </row>
    <row r="113" spans="1:195" ht="12.95" hidden="1" customHeight="1" outlineLevel="1">
      <c r="A113" s="2716"/>
      <c r="B113" s="490"/>
      <c r="C113" s="490"/>
      <c r="D113" s="1085"/>
      <c r="E113" s="1085"/>
      <c r="F113" s="2157"/>
      <c r="G113" s="2157"/>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698"/>
      <c r="BE113" s="1699"/>
      <c r="BF113" s="426">
        <v>0</v>
      </c>
      <c r="BG113" s="427">
        <v>0</v>
      </c>
      <c r="BH113" s="426">
        <v>0</v>
      </c>
      <c r="BI113" s="427">
        <v>0</v>
      </c>
      <c r="BJ113" s="490"/>
      <c r="BK113" s="490"/>
      <c r="BL113" s="490"/>
      <c r="BM113" s="490"/>
      <c r="BN113" s="2078"/>
      <c r="BO113" s="2079"/>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18"/>
      <c r="CK113" s="2018"/>
      <c r="CL113" s="490"/>
      <c r="CM113" s="490"/>
      <c r="CN113" s="448"/>
      <c r="CO113" s="427"/>
      <c r="CP113" s="490"/>
      <c r="CQ113" s="490"/>
      <c r="CR113" s="490"/>
      <c r="CS113" s="490"/>
      <c r="CT113" s="490"/>
      <c r="CU113" s="490"/>
      <c r="CV113" s="1811"/>
      <c r="CW113" s="1812"/>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51"/>
      <c r="EA113" s="2052"/>
      <c r="EB113" s="1085"/>
      <c r="EC113" s="1085"/>
      <c r="ED113" s="2048"/>
      <c r="EE113" s="2048"/>
      <c r="EF113" s="2051"/>
      <c r="EG113" s="2052"/>
      <c r="EH113" s="490"/>
      <c r="EI113" s="490"/>
      <c r="EJ113" s="490"/>
      <c r="EK113" s="490"/>
      <c r="EL113" s="2048"/>
      <c r="EM113" s="2048"/>
      <c r="EN113" s="426">
        <v>0</v>
      </c>
      <c r="EO113" s="427">
        <v>0</v>
      </c>
      <c r="EP113" s="490"/>
      <c r="EQ113" s="490"/>
      <c r="ER113" s="490"/>
      <c r="ES113" s="490"/>
      <c r="ET113" s="2048"/>
      <c r="EU113" s="2048"/>
      <c r="EV113" s="2048"/>
      <c r="EW113" s="2048"/>
      <c r="EX113" s="490"/>
      <c r="EY113" s="490"/>
      <c r="EZ113" s="490"/>
      <c r="FA113" s="490"/>
      <c r="FB113" s="490"/>
      <c r="FC113" s="490"/>
      <c r="FD113" s="2051"/>
      <c r="FE113" s="2052"/>
      <c r="FF113" s="2051"/>
      <c r="FG113" s="2052"/>
      <c r="FH113" s="2051"/>
      <c r="FI113" s="2052"/>
      <c r="FJ113" s="2048"/>
      <c r="FK113" s="2048"/>
      <c r="FL113" s="2048"/>
      <c r="FM113" s="2048"/>
      <c r="FN113" s="2048"/>
      <c r="FO113" s="2048"/>
      <c r="FP113" s="2048"/>
      <c r="FQ113" s="2048"/>
      <c r="FR113" s="2048"/>
      <c r="FS113" s="2048"/>
      <c r="FT113" s="2048"/>
      <c r="FU113" s="2048"/>
      <c r="FV113" s="2048"/>
      <c r="FW113" s="2048"/>
      <c r="FX113" s="2048"/>
      <c r="FY113" s="2048"/>
      <c r="FZ113" s="2048"/>
      <c r="GA113" s="2048"/>
      <c r="GB113" s="2048"/>
      <c r="GC113" s="2048"/>
      <c r="GD113" s="2048"/>
      <c r="GE113" s="2048"/>
      <c r="GF113" s="2048"/>
      <c r="GG113" s="2048"/>
      <c r="GH113" s="2048"/>
      <c r="GI113" s="2048"/>
      <c r="GJ113" s="2049"/>
      <c r="GK113" s="2050"/>
      <c r="GL113" s="490"/>
      <c r="GM113" s="490"/>
    </row>
    <row r="114" spans="1:195" ht="12.95" hidden="1" customHeight="1" outlineLevel="1">
      <c r="A114" s="2714">
        <v>44220</v>
      </c>
      <c r="B114" s="1570"/>
      <c r="C114" s="1570"/>
      <c r="D114" s="1087"/>
      <c r="E114" s="1087"/>
      <c r="F114" s="2042"/>
      <c r="G114" s="2042"/>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3"/>
      <c r="BE114" s="1704"/>
      <c r="BF114" s="477" t="s">
        <v>909</v>
      </c>
      <c r="BG114" s="478" t="s">
        <v>20</v>
      </c>
      <c r="BH114" s="477" t="s">
        <v>683</v>
      </c>
      <c r="BI114" s="478">
        <v>0</v>
      </c>
      <c r="BJ114" s="1570"/>
      <c r="BK114" s="1570"/>
      <c r="BL114" s="1570"/>
      <c r="BM114" s="1570"/>
      <c r="BN114" s="1703"/>
      <c r="BO114" s="1704"/>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42"/>
      <c r="CK114" s="2042"/>
      <c r="CL114" s="1570"/>
      <c r="CM114" s="1570"/>
      <c r="CN114" s="502"/>
      <c r="CO114" s="478"/>
      <c r="CP114" s="1570"/>
      <c r="CQ114" s="1570"/>
      <c r="CR114" s="1570"/>
      <c r="CS114" s="1570"/>
      <c r="CT114" s="1570"/>
      <c r="CU114" s="1570"/>
      <c r="CV114" s="1813"/>
      <c r="CW114" s="1814"/>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51"/>
      <c r="EA114" s="2052"/>
      <c r="EB114" s="1087"/>
      <c r="EC114" s="1087"/>
      <c r="ED114" s="2048"/>
      <c r="EE114" s="2048"/>
      <c r="EF114" s="2051"/>
      <c r="EG114" s="2052"/>
      <c r="EH114" s="1570"/>
      <c r="EI114" s="1570"/>
      <c r="EJ114" s="1570"/>
      <c r="EK114" s="1570"/>
      <c r="EL114" s="2048"/>
      <c r="EM114" s="2048"/>
      <c r="EN114" s="477" t="s">
        <v>947</v>
      </c>
      <c r="EO114" s="478" t="s">
        <v>20</v>
      </c>
      <c r="EP114" s="1570"/>
      <c r="EQ114" s="1570"/>
      <c r="ER114" s="1570"/>
      <c r="ES114" s="1570"/>
      <c r="ET114" s="2048"/>
      <c r="EU114" s="2048"/>
      <c r="EV114" s="2048"/>
      <c r="EW114" s="2048"/>
      <c r="EX114" s="1570"/>
      <c r="EY114" s="1570"/>
      <c r="EZ114" s="1570"/>
      <c r="FA114" s="1570"/>
      <c r="FB114" s="1570"/>
      <c r="FC114" s="1570"/>
      <c r="FD114" s="2051"/>
      <c r="FE114" s="2052"/>
      <c r="FF114" s="2051"/>
      <c r="FG114" s="2052"/>
      <c r="FH114" s="2051"/>
      <c r="FI114" s="2052"/>
      <c r="FJ114" s="2048"/>
      <c r="FK114" s="2048"/>
      <c r="FL114" s="2048"/>
      <c r="FM114" s="2048"/>
      <c r="FN114" s="2048"/>
      <c r="FO114" s="2048"/>
      <c r="FP114" s="2048"/>
      <c r="FQ114" s="2048"/>
      <c r="FR114" s="2048"/>
      <c r="FS114" s="2048"/>
      <c r="FT114" s="2048"/>
      <c r="FU114" s="2048"/>
      <c r="FV114" s="2048"/>
      <c r="FW114" s="2048"/>
      <c r="FX114" s="2048"/>
      <c r="FY114" s="2048"/>
      <c r="FZ114" s="2048"/>
      <c r="GA114" s="2048"/>
      <c r="GB114" s="2048"/>
      <c r="GC114" s="2048"/>
      <c r="GD114" s="2048"/>
      <c r="GE114" s="2048"/>
      <c r="GF114" s="2048"/>
      <c r="GG114" s="2048"/>
      <c r="GH114" s="2048"/>
      <c r="GI114" s="2048"/>
      <c r="GJ114" s="2049"/>
      <c r="GK114" s="2050"/>
      <c r="GL114" s="1570"/>
      <c r="GM114" s="1570"/>
    </row>
    <row r="115" spans="1:195" ht="12.95" hidden="1" customHeight="1" outlineLevel="1">
      <c r="A115" s="2715"/>
      <c r="B115" s="1570"/>
      <c r="C115" s="1570"/>
      <c r="D115" s="1088"/>
      <c r="E115" s="1088"/>
      <c r="F115" s="2042"/>
      <c r="G115" s="2042"/>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3"/>
      <c r="BE115" s="1704"/>
      <c r="BF115" s="432" t="s">
        <v>925</v>
      </c>
      <c r="BG115" s="433" t="s">
        <v>29</v>
      </c>
      <c r="BH115" s="432">
        <v>0</v>
      </c>
      <c r="BI115" s="433">
        <v>0</v>
      </c>
      <c r="BJ115" s="1570"/>
      <c r="BK115" s="1570"/>
      <c r="BL115" s="1570"/>
      <c r="BM115" s="1570"/>
      <c r="BN115" s="1703"/>
      <c r="BO115" s="1704"/>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42"/>
      <c r="CK115" s="2042"/>
      <c r="CL115" s="1570"/>
      <c r="CM115" s="1570"/>
      <c r="CN115" s="500"/>
      <c r="CO115" s="433"/>
      <c r="CP115" s="1570"/>
      <c r="CQ115" s="1570"/>
      <c r="CR115" s="1570"/>
      <c r="CS115" s="1570"/>
      <c r="CT115" s="1570"/>
      <c r="CU115" s="1570"/>
      <c r="CV115" s="1813"/>
      <c r="CW115" s="1814"/>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51"/>
      <c r="EA115" s="2052"/>
      <c r="EB115" s="1088"/>
      <c r="EC115" s="1088"/>
      <c r="ED115" s="2048"/>
      <c r="EE115" s="2048"/>
      <c r="EF115" s="2051"/>
      <c r="EG115" s="2052"/>
      <c r="EH115" s="1570"/>
      <c r="EI115" s="1570"/>
      <c r="EJ115" s="1570"/>
      <c r="EK115" s="1570"/>
      <c r="EL115" s="2048"/>
      <c r="EM115" s="2048"/>
      <c r="EN115" s="432" t="s">
        <v>861</v>
      </c>
      <c r="EO115" s="433" t="s">
        <v>20</v>
      </c>
      <c r="EP115" s="1570"/>
      <c r="EQ115" s="1570"/>
      <c r="ER115" s="1570"/>
      <c r="ES115" s="1570"/>
      <c r="ET115" s="2048"/>
      <c r="EU115" s="2048"/>
      <c r="EV115" s="2048"/>
      <c r="EW115" s="2048"/>
      <c r="EX115" s="1570"/>
      <c r="EY115" s="1570"/>
      <c r="EZ115" s="1570"/>
      <c r="FA115" s="1570"/>
      <c r="FB115" s="1570"/>
      <c r="FC115" s="1570"/>
      <c r="FD115" s="2051"/>
      <c r="FE115" s="2052"/>
      <c r="FF115" s="2051"/>
      <c r="FG115" s="2052"/>
      <c r="FH115" s="2051"/>
      <c r="FI115" s="2052"/>
      <c r="FJ115" s="2048"/>
      <c r="FK115" s="2048"/>
      <c r="FL115" s="2048"/>
      <c r="FM115" s="2048"/>
      <c r="FN115" s="2048"/>
      <c r="FO115" s="2048"/>
      <c r="FP115" s="2048"/>
      <c r="FQ115" s="2048"/>
      <c r="FR115" s="2048"/>
      <c r="FS115" s="2048"/>
      <c r="FT115" s="2048"/>
      <c r="FU115" s="2048"/>
      <c r="FV115" s="2048"/>
      <c r="FW115" s="2048"/>
      <c r="FX115" s="2048"/>
      <c r="FY115" s="2048"/>
      <c r="FZ115" s="2048"/>
      <c r="GA115" s="2048"/>
      <c r="GB115" s="2048"/>
      <c r="GC115" s="2048"/>
      <c r="GD115" s="2048"/>
      <c r="GE115" s="2048"/>
      <c r="GF115" s="2048"/>
      <c r="GG115" s="2048"/>
      <c r="GH115" s="2048"/>
      <c r="GI115" s="2048"/>
      <c r="GJ115" s="2049"/>
      <c r="GK115" s="2050"/>
      <c r="GL115" s="1570"/>
      <c r="GM115" s="1570"/>
    </row>
    <row r="116" spans="1:195" ht="12.95" hidden="1" customHeight="1" outlineLevel="1">
      <c r="A116" s="2715"/>
      <c r="B116" s="1570"/>
      <c r="C116" s="1570"/>
      <c r="D116" s="1088"/>
      <c r="E116" s="1088"/>
      <c r="F116" s="2042"/>
      <c r="G116" s="2042"/>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3"/>
      <c r="BE116" s="1704"/>
      <c r="BF116" s="432" t="s">
        <v>634</v>
      </c>
      <c r="BG116" s="433" t="s">
        <v>29</v>
      </c>
      <c r="BH116" s="432">
        <v>0</v>
      </c>
      <c r="BI116" s="433">
        <v>0</v>
      </c>
      <c r="BJ116" s="1570"/>
      <c r="BK116" s="1570"/>
      <c r="BL116" s="1570"/>
      <c r="BM116" s="1570"/>
      <c r="BN116" s="1703"/>
      <c r="BO116" s="1704"/>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42"/>
      <c r="CK116" s="2042"/>
      <c r="CL116" s="1570"/>
      <c r="CM116" s="1570"/>
      <c r="CN116" s="500"/>
      <c r="CO116" s="433"/>
      <c r="CP116" s="1570"/>
      <c r="CQ116" s="1570"/>
      <c r="CR116" s="1570"/>
      <c r="CS116" s="1570"/>
      <c r="CT116" s="1570"/>
      <c r="CU116" s="1570"/>
      <c r="CV116" s="1813"/>
      <c r="CW116" s="1814"/>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51"/>
      <c r="EA116" s="2052"/>
      <c r="EB116" s="1088"/>
      <c r="EC116" s="1088"/>
      <c r="ED116" s="2048"/>
      <c r="EE116" s="2048"/>
      <c r="EF116" s="2051"/>
      <c r="EG116" s="2052"/>
      <c r="EH116" s="1570"/>
      <c r="EI116" s="1570"/>
      <c r="EJ116" s="1570"/>
      <c r="EK116" s="1570"/>
      <c r="EL116" s="2048"/>
      <c r="EM116" s="2048"/>
      <c r="EN116" s="432" t="s">
        <v>986</v>
      </c>
      <c r="EO116" s="433" t="s">
        <v>29</v>
      </c>
      <c r="EP116" s="1570"/>
      <c r="EQ116" s="1570"/>
      <c r="ER116" s="1570"/>
      <c r="ES116" s="1570"/>
      <c r="ET116" s="2048"/>
      <c r="EU116" s="2048"/>
      <c r="EV116" s="2048"/>
      <c r="EW116" s="2048"/>
      <c r="EX116" s="1570"/>
      <c r="EY116" s="1570"/>
      <c r="EZ116" s="1570"/>
      <c r="FA116" s="1570"/>
      <c r="FB116" s="1570"/>
      <c r="FC116" s="1570"/>
      <c r="FD116" s="2051"/>
      <c r="FE116" s="2052"/>
      <c r="FF116" s="2051"/>
      <c r="FG116" s="2052"/>
      <c r="FH116" s="2051"/>
      <c r="FI116" s="2052"/>
      <c r="FJ116" s="2048"/>
      <c r="FK116" s="2048"/>
      <c r="FL116" s="2048"/>
      <c r="FM116" s="2048"/>
      <c r="FN116" s="2048"/>
      <c r="FO116" s="2048"/>
      <c r="FP116" s="2048"/>
      <c r="FQ116" s="2048"/>
      <c r="FR116" s="2048"/>
      <c r="FS116" s="2048"/>
      <c r="FT116" s="2048"/>
      <c r="FU116" s="2048"/>
      <c r="FV116" s="2048"/>
      <c r="FW116" s="2048"/>
      <c r="FX116" s="2048"/>
      <c r="FY116" s="2048"/>
      <c r="FZ116" s="2048"/>
      <c r="GA116" s="2048"/>
      <c r="GB116" s="2048"/>
      <c r="GC116" s="2048"/>
      <c r="GD116" s="2048"/>
      <c r="GE116" s="2048"/>
      <c r="GF116" s="2048"/>
      <c r="GG116" s="2048"/>
      <c r="GH116" s="2048"/>
      <c r="GI116" s="2048"/>
      <c r="GJ116" s="2049"/>
      <c r="GK116" s="2050"/>
      <c r="GL116" s="1570"/>
      <c r="GM116" s="1570"/>
    </row>
    <row r="117" spans="1:195" ht="12.95" hidden="1" customHeight="1" outlineLevel="1">
      <c r="A117" s="2715"/>
      <c r="B117" s="1570"/>
      <c r="C117" s="1570"/>
      <c r="D117" s="1088"/>
      <c r="E117" s="1088"/>
      <c r="F117" s="2042"/>
      <c r="G117" s="2042"/>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3"/>
      <c r="BE117" s="1704"/>
      <c r="BF117" s="432" t="s">
        <v>685</v>
      </c>
      <c r="BG117" s="433" t="s">
        <v>20</v>
      </c>
      <c r="BH117" s="432">
        <v>0</v>
      </c>
      <c r="BI117" s="433">
        <v>0</v>
      </c>
      <c r="BJ117" s="1570"/>
      <c r="BK117" s="1570"/>
      <c r="BL117" s="1570"/>
      <c r="BM117" s="1570"/>
      <c r="BN117" s="1703"/>
      <c r="BO117" s="1704"/>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42"/>
      <c r="CK117" s="2042"/>
      <c r="CL117" s="1570"/>
      <c r="CM117" s="1570"/>
      <c r="CN117" s="500"/>
      <c r="CO117" s="433"/>
      <c r="CP117" s="1570"/>
      <c r="CQ117" s="1570"/>
      <c r="CR117" s="1570"/>
      <c r="CS117" s="1570"/>
      <c r="CT117" s="1570"/>
      <c r="CU117" s="1570"/>
      <c r="CV117" s="1813"/>
      <c r="CW117" s="1814"/>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51"/>
      <c r="EA117" s="2052"/>
      <c r="EB117" s="1088"/>
      <c r="EC117" s="1088"/>
      <c r="ED117" s="2048"/>
      <c r="EE117" s="2048"/>
      <c r="EF117" s="2051"/>
      <c r="EG117" s="2052"/>
      <c r="EH117" s="1570"/>
      <c r="EI117" s="1570"/>
      <c r="EJ117" s="1570"/>
      <c r="EK117" s="1570"/>
      <c r="EL117" s="2048"/>
      <c r="EM117" s="2048"/>
      <c r="EN117" s="432" t="s">
        <v>933</v>
      </c>
      <c r="EO117" s="433" t="s">
        <v>29</v>
      </c>
      <c r="EP117" s="1570"/>
      <c r="EQ117" s="1570"/>
      <c r="ER117" s="1570"/>
      <c r="ES117" s="1570"/>
      <c r="ET117" s="2048"/>
      <c r="EU117" s="2048"/>
      <c r="EV117" s="2048"/>
      <c r="EW117" s="2048"/>
      <c r="EX117" s="1570"/>
      <c r="EY117" s="1570"/>
      <c r="EZ117" s="1570"/>
      <c r="FA117" s="1570"/>
      <c r="FB117" s="1570"/>
      <c r="FC117" s="1570"/>
      <c r="FD117" s="2051"/>
      <c r="FE117" s="2052"/>
      <c r="FF117" s="2051"/>
      <c r="FG117" s="2052"/>
      <c r="FH117" s="2051"/>
      <c r="FI117" s="2052"/>
      <c r="FJ117" s="2048"/>
      <c r="FK117" s="2048"/>
      <c r="FL117" s="2048"/>
      <c r="FM117" s="2048"/>
      <c r="FN117" s="2048"/>
      <c r="FO117" s="2048"/>
      <c r="FP117" s="2048"/>
      <c r="FQ117" s="2048"/>
      <c r="FR117" s="2048"/>
      <c r="FS117" s="2048"/>
      <c r="FT117" s="2048"/>
      <c r="FU117" s="2048"/>
      <c r="FV117" s="2048"/>
      <c r="FW117" s="2048"/>
      <c r="FX117" s="2048"/>
      <c r="FY117" s="2048"/>
      <c r="FZ117" s="2048"/>
      <c r="GA117" s="2048"/>
      <c r="GB117" s="2048"/>
      <c r="GC117" s="2048"/>
      <c r="GD117" s="2048"/>
      <c r="GE117" s="2048"/>
      <c r="GF117" s="2048"/>
      <c r="GG117" s="2048"/>
      <c r="GH117" s="2048"/>
      <c r="GI117" s="2048"/>
      <c r="GJ117" s="2049"/>
      <c r="GK117" s="2050"/>
      <c r="GL117" s="1570"/>
      <c r="GM117" s="1570"/>
    </row>
    <row r="118" spans="1:195" ht="12.95" hidden="1" customHeight="1" outlineLevel="1">
      <c r="A118" s="2716"/>
      <c r="B118" s="1570"/>
      <c r="C118" s="1570"/>
      <c r="D118" s="1089"/>
      <c r="E118" s="1089"/>
      <c r="F118" s="2042"/>
      <c r="G118" s="2042"/>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3"/>
      <c r="BE118" s="1704"/>
      <c r="BF118" s="482">
        <v>0</v>
      </c>
      <c r="BG118" s="483">
        <v>0</v>
      </c>
      <c r="BH118" s="482">
        <v>0</v>
      </c>
      <c r="BI118" s="483">
        <v>0</v>
      </c>
      <c r="BJ118" s="1570"/>
      <c r="BK118" s="1570"/>
      <c r="BL118" s="1570"/>
      <c r="BM118" s="1570"/>
      <c r="BN118" s="1703"/>
      <c r="BO118" s="1704"/>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42"/>
      <c r="CK118" s="2042"/>
      <c r="CL118" s="1570"/>
      <c r="CM118" s="1570"/>
      <c r="CN118" s="503"/>
      <c r="CO118" s="483"/>
      <c r="CP118" s="1570"/>
      <c r="CQ118" s="1570"/>
      <c r="CR118" s="1570"/>
      <c r="CS118" s="1570"/>
      <c r="CT118" s="1570"/>
      <c r="CU118" s="1570"/>
      <c r="CV118" s="1813"/>
      <c r="CW118" s="1814"/>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51"/>
      <c r="EA118" s="2052"/>
      <c r="EB118" s="1089"/>
      <c r="EC118" s="1089"/>
      <c r="ED118" s="2048"/>
      <c r="EE118" s="2048"/>
      <c r="EF118" s="2051"/>
      <c r="EG118" s="2052"/>
      <c r="EH118" s="1570"/>
      <c r="EI118" s="1570"/>
      <c r="EJ118" s="1570"/>
      <c r="EK118" s="1570"/>
      <c r="EL118" s="2048"/>
      <c r="EM118" s="2048"/>
      <c r="EN118" s="482">
        <v>0</v>
      </c>
      <c r="EO118" s="483">
        <v>0</v>
      </c>
      <c r="EP118" s="1570"/>
      <c r="EQ118" s="1570"/>
      <c r="ER118" s="1570"/>
      <c r="ES118" s="1570"/>
      <c r="ET118" s="2048"/>
      <c r="EU118" s="2048"/>
      <c r="EV118" s="2048"/>
      <c r="EW118" s="2048"/>
      <c r="EX118" s="1570"/>
      <c r="EY118" s="1570"/>
      <c r="EZ118" s="1570"/>
      <c r="FA118" s="1570"/>
      <c r="FB118" s="1570"/>
      <c r="FC118" s="1570"/>
      <c r="FD118" s="2051"/>
      <c r="FE118" s="2052"/>
      <c r="FF118" s="2051"/>
      <c r="FG118" s="2052"/>
      <c r="FH118" s="2051"/>
      <c r="FI118" s="2052"/>
      <c r="FJ118" s="2048"/>
      <c r="FK118" s="2048"/>
      <c r="FL118" s="2048"/>
      <c r="FM118" s="2048"/>
      <c r="FN118" s="2048"/>
      <c r="FO118" s="2048"/>
      <c r="FP118" s="2048"/>
      <c r="FQ118" s="2048"/>
      <c r="FR118" s="2048"/>
      <c r="FS118" s="2048"/>
      <c r="FT118" s="2048"/>
      <c r="FU118" s="2048"/>
      <c r="FV118" s="2048"/>
      <c r="FW118" s="2048"/>
      <c r="FX118" s="2048"/>
      <c r="FY118" s="2048"/>
      <c r="FZ118" s="2048"/>
      <c r="GA118" s="2048"/>
      <c r="GB118" s="2048"/>
      <c r="GC118" s="2048"/>
      <c r="GD118" s="2048"/>
      <c r="GE118" s="2048"/>
      <c r="GF118" s="2048"/>
      <c r="GG118" s="2048"/>
      <c r="GH118" s="2048"/>
      <c r="GI118" s="2048"/>
      <c r="GJ118" s="2049"/>
      <c r="GK118" s="2050"/>
      <c r="GL118" s="1570"/>
      <c r="GM118" s="1570"/>
    </row>
    <row r="119" spans="1:195" ht="12.95" hidden="1" customHeight="1" outlineLevel="1">
      <c r="A119" s="2714">
        <v>44241</v>
      </c>
      <c r="B119" s="490"/>
      <c r="C119" s="490"/>
      <c r="D119" s="1083"/>
      <c r="E119" s="1083"/>
      <c r="F119" s="2157"/>
      <c r="G119" s="2157"/>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698"/>
      <c r="BE119" s="1699"/>
      <c r="BF119" s="441" t="s">
        <v>775</v>
      </c>
      <c r="BG119" s="428" t="s">
        <v>29</v>
      </c>
      <c r="BH119" s="441" t="s">
        <v>683</v>
      </c>
      <c r="BI119" s="428">
        <v>0</v>
      </c>
      <c r="BJ119" s="490"/>
      <c r="BK119" s="490"/>
      <c r="BL119" s="490"/>
      <c r="BM119" s="490"/>
      <c r="BN119" s="2078"/>
      <c r="BO119" s="2079"/>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18"/>
      <c r="CK119" s="2018"/>
      <c r="CL119" s="490"/>
      <c r="CM119" s="490"/>
      <c r="CN119" s="447"/>
      <c r="CO119" s="428"/>
      <c r="CP119" s="490"/>
      <c r="CQ119" s="490"/>
      <c r="CR119" s="490"/>
      <c r="CS119" s="490"/>
      <c r="CT119" s="490"/>
      <c r="CU119" s="490"/>
      <c r="CV119" s="1811"/>
      <c r="CW119" s="1812"/>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51"/>
      <c r="EA119" s="2052"/>
      <c r="EB119" s="1083"/>
      <c r="EC119" s="1083"/>
      <c r="ED119" s="2048"/>
      <c r="EE119" s="2048"/>
      <c r="EF119" s="2051"/>
      <c r="EG119" s="2052"/>
      <c r="EH119" s="490"/>
      <c r="EI119" s="490"/>
      <c r="EJ119" s="490"/>
      <c r="EK119" s="490"/>
      <c r="EL119" s="2048"/>
      <c r="EM119" s="2048"/>
      <c r="EN119" s="441">
        <v>0</v>
      </c>
      <c r="EO119" s="428">
        <v>0</v>
      </c>
      <c r="EP119" s="490"/>
      <c r="EQ119" s="490"/>
      <c r="ER119" s="490"/>
      <c r="ES119" s="490"/>
      <c r="ET119" s="2048"/>
      <c r="EU119" s="2048"/>
      <c r="EV119" s="2048"/>
      <c r="EW119" s="2048"/>
      <c r="EX119" s="490"/>
      <c r="EY119" s="490"/>
      <c r="EZ119" s="490"/>
      <c r="FA119" s="490"/>
      <c r="FB119" s="490"/>
      <c r="FC119" s="490"/>
      <c r="FD119" s="2051"/>
      <c r="FE119" s="2052"/>
      <c r="FF119" s="2051"/>
      <c r="FG119" s="2052"/>
      <c r="FH119" s="2051"/>
      <c r="FI119" s="2052"/>
      <c r="FJ119" s="2048"/>
      <c r="FK119" s="2048"/>
      <c r="FL119" s="2048"/>
      <c r="FM119" s="2048"/>
      <c r="FN119" s="2048"/>
      <c r="FO119" s="2048"/>
      <c r="FP119" s="2048"/>
      <c r="FQ119" s="2048"/>
      <c r="FR119" s="2048"/>
      <c r="FS119" s="2048"/>
      <c r="FT119" s="2048"/>
      <c r="FU119" s="2048"/>
      <c r="FV119" s="2048"/>
      <c r="FW119" s="2048"/>
      <c r="FX119" s="2048"/>
      <c r="FY119" s="2048"/>
      <c r="FZ119" s="2048"/>
      <c r="GA119" s="2048"/>
      <c r="GB119" s="2048"/>
      <c r="GC119" s="2048"/>
      <c r="GD119" s="2048"/>
      <c r="GE119" s="2048"/>
      <c r="GF119" s="2048"/>
      <c r="GG119" s="2048"/>
      <c r="GH119" s="2048"/>
      <c r="GI119" s="2048"/>
      <c r="GJ119" s="2049"/>
      <c r="GK119" s="2050"/>
      <c r="GL119" s="490"/>
      <c r="GM119" s="490"/>
    </row>
    <row r="120" spans="1:195" ht="12.95" hidden="1" customHeight="1" outlineLevel="1">
      <c r="A120" s="2715"/>
      <c r="B120" s="490"/>
      <c r="C120" s="490"/>
      <c r="D120" s="1084"/>
      <c r="E120" s="1084"/>
      <c r="F120" s="2157"/>
      <c r="G120" s="2157"/>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698"/>
      <c r="BE120" s="1699"/>
      <c r="BF120" s="431" t="s">
        <v>829</v>
      </c>
      <c r="BG120" s="430" t="s">
        <v>29</v>
      </c>
      <c r="BH120" s="431">
        <v>0</v>
      </c>
      <c r="BI120" s="430">
        <v>0</v>
      </c>
      <c r="BJ120" s="490"/>
      <c r="BK120" s="490"/>
      <c r="BL120" s="490"/>
      <c r="BM120" s="490"/>
      <c r="BN120" s="2078"/>
      <c r="BO120" s="2079"/>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18"/>
      <c r="CK120" s="2018"/>
      <c r="CL120" s="490"/>
      <c r="CM120" s="490"/>
      <c r="CN120" s="429"/>
      <c r="CO120" s="430"/>
      <c r="CP120" s="490"/>
      <c r="CQ120" s="490"/>
      <c r="CR120" s="490"/>
      <c r="CS120" s="490"/>
      <c r="CT120" s="490"/>
      <c r="CU120" s="490"/>
      <c r="CV120" s="1811"/>
      <c r="CW120" s="1812"/>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51"/>
      <c r="EA120" s="2052"/>
      <c r="EB120" s="1084"/>
      <c r="EC120" s="1084"/>
      <c r="ED120" s="2048"/>
      <c r="EE120" s="2048"/>
      <c r="EF120" s="2051"/>
      <c r="EG120" s="2052"/>
      <c r="EH120" s="490"/>
      <c r="EI120" s="490"/>
      <c r="EJ120" s="490"/>
      <c r="EK120" s="490"/>
      <c r="EL120" s="2048"/>
      <c r="EM120" s="2048"/>
      <c r="EN120" s="431">
        <v>0</v>
      </c>
      <c r="EO120" s="430">
        <v>0</v>
      </c>
      <c r="EP120" s="490"/>
      <c r="EQ120" s="490"/>
      <c r="ER120" s="490"/>
      <c r="ES120" s="490"/>
      <c r="ET120" s="2048"/>
      <c r="EU120" s="2048"/>
      <c r="EV120" s="2048"/>
      <c r="EW120" s="2048"/>
      <c r="EX120" s="490"/>
      <c r="EY120" s="490"/>
      <c r="EZ120" s="490"/>
      <c r="FA120" s="490"/>
      <c r="FB120" s="490"/>
      <c r="FC120" s="490"/>
      <c r="FD120" s="2051"/>
      <c r="FE120" s="2052"/>
      <c r="FF120" s="2051"/>
      <c r="FG120" s="2052"/>
      <c r="FH120" s="2051"/>
      <c r="FI120" s="2052"/>
      <c r="FJ120" s="2048"/>
      <c r="FK120" s="2048"/>
      <c r="FL120" s="2048"/>
      <c r="FM120" s="2048"/>
      <c r="FN120" s="2048"/>
      <c r="FO120" s="2048"/>
      <c r="FP120" s="2048"/>
      <c r="FQ120" s="2048"/>
      <c r="FR120" s="2048"/>
      <c r="FS120" s="2048"/>
      <c r="FT120" s="2048"/>
      <c r="FU120" s="2048"/>
      <c r="FV120" s="2048"/>
      <c r="FW120" s="2048"/>
      <c r="FX120" s="2048"/>
      <c r="FY120" s="2048"/>
      <c r="FZ120" s="2048"/>
      <c r="GA120" s="2048"/>
      <c r="GB120" s="2048"/>
      <c r="GC120" s="2048"/>
      <c r="GD120" s="2048"/>
      <c r="GE120" s="2048"/>
      <c r="GF120" s="2048"/>
      <c r="GG120" s="2048"/>
      <c r="GH120" s="2048"/>
      <c r="GI120" s="2048"/>
      <c r="GJ120" s="2049"/>
      <c r="GK120" s="2050"/>
      <c r="GL120" s="490"/>
      <c r="GM120" s="490"/>
    </row>
    <row r="121" spans="1:195" ht="12.95" hidden="1" customHeight="1" outlineLevel="1">
      <c r="A121" s="2715"/>
      <c r="B121" s="490"/>
      <c r="C121" s="490"/>
      <c r="D121" s="1084"/>
      <c r="E121" s="1084"/>
      <c r="F121" s="2157"/>
      <c r="G121" s="2157"/>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698"/>
      <c r="BE121" s="1699"/>
      <c r="BF121" s="431" t="s">
        <v>635</v>
      </c>
      <c r="BG121" s="430" t="s">
        <v>20</v>
      </c>
      <c r="BH121" s="431">
        <v>0</v>
      </c>
      <c r="BI121" s="430">
        <v>0</v>
      </c>
      <c r="BJ121" s="490"/>
      <c r="BK121" s="490"/>
      <c r="BL121" s="490"/>
      <c r="BM121" s="490"/>
      <c r="BN121" s="2078"/>
      <c r="BO121" s="2079"/>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18"/>
      <c r="CK121" s="2018"/>
      <c r="CL121" s="490"/>
      <c r="CM121" s="490"/>
      <c r="CN121" s="429"/>
      <c r="CO121" s="430"/>
      <c r="CP121" s="490"/>
      <c r="CQ121" s="490"/>
      <c r="CR121" s="490"/>
      <c r="CS121" s="490"/>
      <c r="CT121" s="490"/>
      <c r="CU121" s="490"/>
      <c r="CV121" s="1811"/>
      <c r="CW121" s="1812"/>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51"/>
      <c r="EA121" s="2052"/>
      <c r="EB121" s="1084"/>
      <c r="EC121" s="1084"/>
      <c r="ED121" s="2048"/>
      <c r="EE121" s="2048"/>
      <c r="EF121" s="2051"/>
      <c r="EG121" s="2052"/>
      <c r="EH121" s="490"/>
      <c r="EI121" s="490"/>
      <c r="EJ121" s="490"/>
      <c r="EK121" s="490"/>
      <c r="EL121" s="2048"/>
      <c r="EM121" s="2048"/>
      <c r="EN121" s="431" t="s">
        <v>892</v>
      </c>
      <c r="EO121" s="430" t="s">
        <v>29</v>
      </c>
      <c r="EP121" s="490"/>
      <c r="EQ121" s="490"/>
      <c r="ER121" s="490"/>
      <c r="ES121" s="490"/>
      <c r="ET121" s="2048"/>
      <c r="EU121" s="2048"/>
      <c r="EV121" s="2048"/>
      <c r="EW121" s="2048"/>
      <c r="EX121" s="490"/>
      <c r="EY121" s="490"/>
      <c r="EZ121" s="490"/>
      <c r="FA121" s="490"/>
      <c r="FB121" s="490"/>
      <c r="FC121" s="490"/>
      <c r="FD121" s="2051"/>
      <c r="FE121" s="2052"/>
      <c r="FF121" s="2051"/>
      <c r="FG121" s="2052"/>
      <c r="FH121" s="2051"/>
      <c r="FI121" s="2052"/>
      <c r="FJ121" s="2048"/>
      <c r="FK121" s="2048"/>
      <c r="FL121" s="2048"/>
      <c r="FM121" s="2048"/>
      <c r="FN121" s="2048"/>
      <c r="FO121" s="2048"/>
      <c r="FP121" s="2048"/>
      <c r="FQ121" s="2048"/>
      <c r="FR121" s="2048"/>
      <c r="FS121" s="2048"/>
      <c r="FT121" s="2048"/>
      <c r="FU121" s="2048"/>
      <c r="FV121" s="2048"/>
      <c r="FW121" s="2048"/>
      <c r="FX121" s="2048"/>
      <c r="FY121" s="2048"/>
      <c r="FZ121" s="2048"/>
      <c r="GA121" s="2048"/>
      <c r="GB121" s="2048"/>
      <c r="GC121" s="2048"/>
      <c r="GD121" s="2048"/>
      <c r="GE121" s="2048"/>
      <c r="GF121" s="2048"/>
      <c r="GG121" s="2048"/>
      <c r="GH121" s="2048"/>
      <c r="GI121" s="2048"/>
      <c r="GJ121" s="2049"/>
      <c r="GK121" s="2050"/>
      <c r="GL121" s="490"/>
      <c r="GM121" s="490"/>
    </row>
    <row r="122" spans="1:195" ht="12.95" hidden="1" customHeight="1" outlineLevel="1">
      <c r="A122" s="2715"/>
      <c r="B122" s="490"/>
      <c r="C122" s="490"/>
      <c r="D122" s="1084"/>
      <c r="E122" s="1084"/>
      <c r="F122" s="2157"/>
      <c r="G122" s="2157"/>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698"/>
      <c r="BE122" s="1699"/>
      <c r="BF122" s="431" t="s">
        <v>607</v>
      </c>
      <c r="BG122" s="508" t="s">
        <v>677</v>
      </c>
      <c r="BH122" s="431">
        <v>0</v>
      </c>
      <c r="BI122" s="430">
        <v>0</v>
      </c>
      <c r="BJ122" s="490"/>
      <c r="BK122" s="490"/>
      <c r="BL122" s="490"/>
      <c r="BM122" s="490"/>
      <c r="BN122" s="2078"/>
      <c r="BO122" s="2079"/>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18"/>
      <c r="CK122" s="2018"/>
      <c r="CL122" s="490"/>
      <c r="CM122" s="490"/>
      <c r="CN122" s="429"/>
      <c r="CO122" s="430"/>
      <c r="CP122" s="490"/>
      <c r="CQ122" s="490"/>
      <c r="CR122" s="490"/>
      <c r="CS122" s="490"/>
      <c r="CT122" s="490"/>
      <c r="CU122" s="490"/>
      <c r="CV122" s="1811"/>
      <c r="CW122" s="1812"/>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51"/>
      <c r="EA122" s="2052"/>
      <c r="EB122" s="1084"/>
      <c r="EC122" s="1084"/>
      <c r="ED122" s="2048"/>
      <c r="EE122" s="2048"/>
      <c r="EF122" s="2051"/>
      <c r="EG122" s="2052"/>
      <c r="EH122" s="490"/>
      <c r="EI122" s="490"/>
      <c r="EJ122" s="490"/>
      <c r="EK122" s="490"/>
      <c r="EL122" s="2048"/>
      <c r="EM122" s="2048"/>
      <c r="EN122" s="431" t="s">
        <v>999</v>
      </c>
      <c r="EO122" s="430" t="s">
        <v>591</v>
      </c>
      <c r="EP122" s="490"/>
      <c r="EQ122" s="490"/>
      <c r="ER122" s="490"/>
      <c r="ES122" s="490"/>
      <c r="ET122" s="2048"/>
      <c r="EU122" s="2048"/>
      <c r="EV122" s="2048"/>
      <c r="EW122" s="2048"/>
      <c r="EX122" s="490"/>
      <c r="EY122" s="490"/>
      <c r="EZ122" s="490"/>
      <c r="FA122" s="490"/>
      <c r="FB122" s="490"/>
      <c r="FC122" s="490"/>
      <c r="FD122" s="2051"/>
      <c r="FE122" s="2052"/>
      <c r="FF122" s="2051"/>
      <c r="FG122" s="2052"/>
      <c r="FH122" s="2051"/>
      <c r="FI122" s="2052"/>
      <c r="FJ122" s="2048"/>
      <c r="FK122" s="2048"/>
      <c r="FL122" s="2048"/>
      <c r="FM122" s="2048"/>
      <c r="FN122" s="2048"/>
      <c r="FO122" s="2048"/>
      <c r="FP122" s="2048"/>
      <c r="FQ122" s="2048"/>
      <c r="FR122" s="2048"/>
      <c r="FS122" s="2048"/>
      <c r="FT122" s="2048"/>
      <c r="FU122" s="2048"/>
      <c r="FV122" s="2048"/>
      <c r="FW122" s="2048"/>
      <c r="FX122" s="2048"/>
      <c r="FY122" s="2048"/>
      <c r="FZ122" s="2048"/>
      <c r="GA122" s="2048"/>
      <c r="GB122" s="2048"/>
      <c r="GC122" s="2048"/>
      <c r="GD122" s="2048"/>
      <c r="GE122" s="2048"/>
      <c r="GF122" s="2048"/>
      <c r="GG122" s="2048"/>
      <c r="GH122" s="2048"/>
      <c r="GI122" s="2048"/>
      <c r="GJ122" s="2049"/>
      <c r="GK122" s="2050"/>
      <c r="GL122" s="490"/>
      <c r="GM122" s="490"/>
    </row>
    <row r="123" spans="1:195" ht="12.95" hidden="1" customHeight="1" outlineLevel="1">
      <c r="A123" s="2716"/>
      <c r="B123" s="490"/>
      <c r="C123" s="490"/>
      <c r="D123" s="1085"/>
      <c r="E123" s="1085"/>
      <c r="F123" s="2157"/>
      <c r="G123" s="2157"/>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698"/>
      <c r="BE123" s="1699"/>
      <c r="BF123" s="426">
        <v>0</v>
      </c>
      <c r="BG123" s="427">
        <v>0</v>
      </c>
      <c r="BH123" s="426">
        <v>0</v>
      </c>
      <c r="BI123" s="427">
        <v>0</v>
      </c>
      <c r="BJ123" s="490"/>
      <c r="BK123" s="490"/>
      <c r="BL123" s="490"/>
      <c r="BM123" s="490"/>
      <c r="BN123" s="2078"/>
      <c r="BO123" s="2079"/>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18"/>
      <c r="CK123" s="2018"/>
      <c r="CL123" s="490"/>
      <c r="CM123" s="490"/>
      <c r="CN123" s="448"/>
      <c r="CO123" s="427"/>
      <c r="CP123" s="490"/>
      <c r="CQ123" s="490"/>
      <c r="CR123" s="490"/>
      <c r="CS123" s="490"/>
      <c r="CT123" s="490"/>
      <c r="CU123" s="490"/>
      <c r="CV123" s="1811"/>
      <c r="CW123" s="1812"/>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51"/>
      <c r="EA123" s="2052"/>
      <c r="EB123" s="1085"/>
      <c r="EC123" s="1085"/>
      <c r="ED123" s="2048"/>
      <c r="EE123" s="2048"/>
      <c r="EF123" s="2051"/>
      <c r="EG123" s="2052"/>
      <c r="EH123" s="490"/>
      <c r="EI123" s="490"/>
      <c r="EJ123" s="490"/>
      <c r="EK123" s="490"/>
      <c r="EL123" s="2048"/>
      <c r="EM123" s="2048"/>
      <c r="EN123" s="426">
        <v>0</v>
      </c>
      <c r="EO123" s="427">
        <v>0</v>
      </c>
      <c r="EP123" s="490"/>
      <c r="EQ123" s="490"/>
      <c r="ER123" s="490"/>
      <c r="ES123" s="490"/>
      <c r="ET123" s="2048"/>
      <c r="EU123" s="2048"/>
      <c r="EV123" s="2048"/>
      <c r="EW123" s="2048"/>
      <c r="EX123" s="490"/>
      <c r="EY123" s="490"/>
      <c r="EZ123" s="490"/>
      <c r="FA123" s="490"/>
      <c r="FB123" s="490"/>
      <c r="FC123" s="490"/>
      <c r="FD123" s="2051"/>
      <c r="FE123" s="2052"/>
      <c r="FF123" s="2051"/>
      <c r="FG123" s="2052"/>
      <c r="FH123" s="2051"/>
      <c r="FI123" s="2052"/>
      <c r="FJ123" s="2048"/>
      <c r="FK123" s="2048"/>
      <c r="FL123" s="2048"/>
      <c r="FM123" s="2048"/>
      <c r="FN123" s="2048"/>
      <c r="FO123" s="2048"/>
      <c r="FP123" s="2048"/>
      <c r="FQ123" s="2048"/>
      <c r="FR123" s="2048"/>
      <c r="FS123" s="2048"/>
      <c r="FT123" s="2048"/>
      <c r="FU123" s="2048"/>
      <c r="FV123" s="2048"/>
      <c r="FW123" s="2048"/>
      <c r="FX123" s="2048"/>
      <c r="FY123" s="2048"/>
      <c r="FZ123" s="2048"/>
      <c r="GA123" s="2048"/>
      <c r="GB123" s="2048"/>
      <c r="GC123" s="2048"/>
      <c r="GD123" s="2048"/>
      <c r="GE123" s="2048"/>
      <c r="GF123" s="2048"/>
      <c r="GG123" s="2048"/>
      <c r="GH123" s="2048"/>
      <c r="GI123" s="2048"/>
      <c r="GJ123" s="2049"/>
      <c r="GK123" s="2050"/>
      <c r="GL123" s="490"/>
      <c r="GM123" s="490"/>
    </row>
    <row r="124" spans="1:195" ht="12.95" hidden="1" customHeight="1" outlineLevel="1">
      <c r="A124" s="2714">
        <v>44255</v>
      </c>
      <c r="B124" s="1570"/>
      <c r="C124" s="1570"/>
      <c r="D124" s="1087"/>
      <c r="E124" s="1087"/>
      <c r="F124" s="2042"/>
      <c r="G124" s="2042"/>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3"/>
      <c r="BE124" s="1704"/>
      <c r="BF124" s="477" t="s">
        <v>5</v>
      </c>
      <c r="BG124" s="478">
        <v>0</v>
      </c>
      <c r="BH124" s="477" t="s">
        <v>683</v>
      </c>
      <c r="BI124" s="478">
        <v>0</v>
      </c>
      <c r="BJ124" s="1570"/>
      <c r="BK124" s="1570"/>
      <c r="BL124" s="1570"/>
      <c r="BM124" s="1570"/>
      <c r="BN124" s="1703"/>
      <c r="BO124" s="1704"/>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42"/>
      <c r="CK124" s="2042"/>
      <c r="CL124" s="1570"/>
      <c r="CM124" s="1570"/>
      <c r="CN124" s="502"/>
      <c r="CO124" s="478"/>
      <c r="CP124" s="1570"/>
      <c r="CQ124" s="1570"/>
      <c r="CR124" s="1570"/>
      <c r="CS124" s="1570"/>
      <c r="CT124" s="1570"/>
      <c r="CU124" s="1570"/>
      <c r="CV124" s="1813"/>
      <c r="CW124" s="1814"/>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51"/>
      <c r="EA124" s="2052"/>
      <c r="EB124" s="1087"/>
      <c r="EC124" s="1087"/>
      <c r="ED124" s="2048"/>
      <c r="EE124" s="2048"/>
      <c r="EF124" s="2051"/>
      <c r="EG124" s="2052"/>
      <c r="EH124" s="1570"/>
      <c r="EI124" s="1570"/>
      <c r="EJ124" s="1570"/>
      <c r="EK124" s="1570"/>
      <c r="EL124" s="2048"/>
      <c r="EM124" s="2048"/>
      <c r="EN124" s="477" t="s">
        <v>935</v>
      </c>
      <c r="EO124" s="478" t="s">
        <v>20</v>
      </c>
      <c r="EP124" s="1570"/>
      <c r="EQ124" s="1570"/>
      <c r="ER124" s="1570"/>
      <c r="ES124" s="1570"/>
      <c r="ET124" s="2048"/>
      <c r="EU124" s="2048"/>
      <c r="EV124" s="2048"/>
      <c r="EW124" s="2048"/>
      <c r="EX124" s="1570"/>
      <c r="EY124" s="1570"/>
      <c r="EZ124" s="1570"/>
      <c r="FA124" s="1570"/>
      <c r="FB124" s="1570"/>
      <c r="FC124" s="1570"/>
      <c r="FD124" s="2051"/>
      <c r="FE124" s="2052"/>
      <c r="FF124" s="2051"/>
      <c r="FG124" s="2052"/>
      <c r="FH124" s="2051"/>
      <c r="FI124" s="2052"/>
      <c r="FJ124" s="2048"/>
      <c r="FK124" s="2048"/>
      <c r="FL124" s="2048"/>
      <c r="FM124" s="2048"/>
      <c r="FN124" s="2048"/>
      <c r="FO124" s="2048"/>
      <c r="FP124" s="2048"/>
      <c r="FQ124" s="2048"/>
      <c r="FR124" s="2048"/>
      <c r="FS124" s="2048"/>
      <c r="FT124" s="2048"/>
      <c r="FU124" s="2048"/>
      <c r="FV124" s="2048"/>
      <c r="FW124" s="2048"/>
      <c r="FX124" s="2048"/>
      <c r="FY124" s="2048"/>
      <c r="FZ124" s="2048"/>
      <c r="GA124" s="2048"/>
      <c r="GB124" s="2048"/>
      <c r="GC124" s="2048"/>
      <c r="GD124" s="2048"/>
      <c r="GE124" s="2048"/>
      <c r="GF124" s="2048"/>
      <c r="GG124" s="2048"/>
      <c r="GH124" s="2048"/>
      <c r="GI124" s="2048"/>
      <c r="GJ124" s="2049"/>
      <c r="GK124" s="2050"/>
      <c r="GL124" s="1570"/>
      <c r="GM124" s="1570"/>
    </row>
    <row r="125" spans="1:195" ht="12.95" hidden="1" customHeight="1" outlineLevel="1">
      <c r="A125" s="2715"/>
      <c r="B125" s="1570"/>
      <c r="C125" s="1570"/>
      <c r="D125" s="1088"/>
      <c r="E125" s="1088"/>
      <c r="F125" s="2042"/>
      <c r="G125" s="2042"/>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3"/>
      <c r="BE125" s="1704"/>
      <c r="BF125" s="432">
        <v>0</v>
      </c>
      <c r="BG125" s="433">
        <v>0</v>
      </c>
      <c r="BH125" s="432">
        <v>0</v>
      </c>
      <c r="BI125" s="433">
        <v>0</v>
      </c>
      <c r="BJ125" s="1570"/>
      <c r="BK125" s="1570"/>
      <c r="BL125" s="1570"/>
      <c r="BM125" s="1570"/>
      <c r="BN125" s="1703"/>
      <c r="BO125" s="1704"/>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42"/>
      <c r="CK125" s="2042"/>
      <c r="CL125" s="1570"/>
      <c r="CM125" s="1570"/>
      <c r="CN125" s="500"/>
      <c r="CO125" s="433"/>
      <c r="CP125" s="1570"/>
      <c r="CQ125" s="1570"/>
      <c r="CR125" s="1570"/>
      <c r="CS125" s="1570"/>
      <c r="CT125" s="1570"/>
      <c r="CU125" s="1570"/>
      <c r="CV125" s="1813"/>
      <c r="CW125" s="1814"/>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51"/>
      <c r="EA125" s="2052"/>
      <c r="EB125" s="1088"/>
      <c r="EC125" s="1088"/>
      <c r="ED125" s="2048"/>
      <c r="EE125" s="2048"/>
      <c r="EF125" s="2051"/>
      <c r="EG125" s="2052"/>
      <c r="EH125" s="1570"/>
      <c r="EI125" s="1570"/>
      <c r="EJ125" s="1570"/>
      <c r="EK125" s="1570"/>
      <c r="EL125" s="2048"/>
      <c r="EM125" s="2048"/>
      <c r="EN125" s="432" t="s">
        <v>986</v>
      </c>
      <c r="EO125" s="433" t="s">
        <v>29</v>
      </c>
      <c r="EP125" s="1570"/>
      <c r="EQ125" s="1570"/>
      <c r="ER125" s="1570"/>
      <c r="ES125" s="1570"/>
      <c r="ET125" s="2048"/>
      <c r="EU125" s="2048"/>
      <c r="EV125" s="2048"/>
      <c r="EW125" s="2048"/>
      <c r="EX125" s="1570"/>
      <c r="EY125" s="1570"/>
      <c r="EZ125" s="1570"/>
      <c r="FA125" s="1570"/>
      <c r="FB125" s="1570"/>
      <c r="FC125" s="1570"/>
      <c r="FD125" s="2051"/>
      <c r="FE125" s="2052"/>
      <c r="FF125" s="2051"/>
      <c r="FG125" s="2052"/>
      <c r="FH125" s="2051"/>
      <c r="FI125" s="2052"/>
      <c r="FJ125" s="2048"/>
      <c r="FK125" s="2048"/>
      <c r="FL125" s="2048"/>
      <c r="FM125" s="2048"/>
      <c r="FN125" s="2048"/>
      <c r="FO125" s="2048"/>
      <c r="FP125" s="2048"/>
      <c r="FQ125" s="2048"/>
      <c r="FR125" s="2048"/>
      <c r="FS125" s="2048"/>
      <c r="FT125" s="2048"/>
      <c r="FU125" s="2048"/>
      <c r="FV125" s="2048"/>
      <c r="FW125" s="2048"/>
      <c r="FX125" s="2048"/>
      <c r="FY125" s="2048"/>
      <c r="FZ125" s="2048"/>
      <c r="GA125" s="2048"/>
      <c r="GB125" s="2048"/>
      <c r="GC125" s="2048"/>
      <c r="GD125" s="2048"/>
      <c r="GE125" s="2048"/>
      <c r="GF125" s="2048"/>
      <c r="GG125" s="2048"/>
      <c r="GH125" s="2048"/>
      <c r="GI125" s="2048"/>
      <c r="GJ125" s="2049"/>
      <c r="GK125" s="2050"/>
      <c r="GL125" s="1570"/>
      <c r="GM125" s="1570"/>
    </row>
    <row r="126" spans="1:195" ht="12.95" hidden="1" customHeight="1" outlineLevel="1">
      <c r="A126" s="2715"/>
      <c r="B126" s="1570"/>
      <c r="C126" s="1570"/>
      <c r="D126" s="1088"/>
      <c r="E126" s="1088"/>
      <c r="F126" s="2042"/>
      <c r="G126" s="2042"/>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3"/>
      <c r="BE126" s="1704"/>
      <c r="BF126" s="432">
        <v>0</v>
      </c>
      <c r="BG126" s="433">
        <v>0</v>
      </c>
      <c r="BH126" s="432">
        <v>0</v>
      </c>
      <c r="BI126" s="433">
        <v>0</v>
      </c>
      <c r="BJ126" s="1570"/>
      <c r="BK126" s="1570"/>
      <c r="BL126" s="1570"/>
      <c r="BM126" s="1570"/>
      <c r="BN126" s="1703"/>
      <c r="BO126" s="1704"/>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42"/>
      <c r="CK126" s="2042"/>
      <c r="CL126" s="1570"/>
      <c r="CM126" s="1570"/>
      <c r="CN126" s="500"/>
      <c r="CO126" s="433"/>
      <c r="CP126" s="1570"/>
      <c r="CQ126" s="1570"/>
      <c r="CR126" s="1570"/>
      <c r="CS126" s="1570"/>
      <c r="CT126" s="1570"/>
      <c r="CU126" s="1570"/>
      <c r="CV126" s="1813"/>
      <c r="CW126" s="1814"/>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51"/>
      <c r="EA126" s="2052"/>
      <c r="EB126" s="1088"/>
      <c r="EC126" s="1088"/>
      <c r="ED126" s="2048"/>
      <c r="EE126" s="2048"/>
      <c r="EF126" s="2051"/>
      <c r="EG126" s="2052"/>
      <c r="EH126" s="1570"/>
      <c r="EI126" s="1570"/>
      <c r="EJ126" s="1570"/>
      <c r="EK126" s="1570"/>
      <c r="EL126" s="2048"/>
      <c r="EM126" s="2048"/>
      <c r="EN126" s="432" t="s">
        <v>906</v>
      </c>
      <c r="EO126" s="433" t="s">
        <v>29</v>
      </c>
      <c r="EP126" s="1570"/>
      <c r="EQ126" s="1570"/>
      <c r="ER126" s="1570"/>
      <c r="ES126" s="1570"/>
      <c r="ET126" s="2048"/>
      <c r="EU126" s="2048"/>
      <c r="EV126" s="2048"/>
      <c r="EW126" s="2048"/>
      <c r="EX126" s="1570"/>
      <c r="EY126" s="1570"/>
      <c r="EZ126" s="1570"/>
      <c r="FA126" s="1570"/>
      <c r="FB126" s="1570"/>
      <c r="FC126" s="1570"/>
      <c r="FD126" s="2051"/>
      <c r="FE126" s="2052"/>
      <c r="FF126" s="2051"/>
      <c r="FG126" s="2052"/>
      <c r="FH126" s="2051"/>
      <c r="FI126" s="2052"/>
      <c r="FJ126" s="2048"/>
      <c r="FK126" s="2048"/>
      <c r="FL126" s="2048"/>
      <c r="FM126" s="2048"/>
      <c r="FN126" s="2048"/>
      <c r="FO126" s="2048"/>
      <c r="FP126" s="2048"/>
      <c r="FQ126" s="2048"/>
      <c r="FR126" s="2048"/>
      <c r="FS126" s="2048"/>
      <c r="FT126" s="2048"/>
      <c r="FU126" s="2048"/>
      <c r="FV126" s="2048"/>
      <c r="FW126" s="2048"/>
      <c r="FX126" s="2048"/>
      <c r="FY126" s="2048"/>
      <c r="FZ126" s="2048"/>
      <c r="GA126" s="2048"/>
      <c r="GB126" s="2048"/>
      <c r="GC126" s="2048"/>
      <c r="GD126" s="2048"/>
      <c r="GE126" s="2048"/>
      <c r="GF126" s="2048"/>
      <c r="GG126" s="2048"/>
      <c r="GH126" s="2048"/>
      <c r="GI126" s="2048"/>
      <c r="GJ126" s="2049"/>
      <c r="GK126" s="2050"/>
      <c r="GL126" s="1570"/>
      <c r="GM126" s="1570"/>
    </row>
    <row r="127" spans="1:195" ht="12.95" hidden="1" customHeight="1" outlineLevel="1">
      <c r="A127" s="2715"/>
      <c r="B127" s="1570"/>
      <c r="C127" s="1570"/>
      <c r="D127" s="1088"/>
      <c r="E127" s="1088"/>
      <c r="F127" s="2042"/>
      <c r="G127" s="2042"/>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3"/>
      <c r="BE127" s="1704"/>
      <c r="BF127" s="432">
        <v>0</v>
      </c>
      <c r="BG127" s="433">
        <v>0</v>
      </c>
      <c r="BH127" s="432">
        <v>0</v>
      </c>
      <c r="BI127" s="433">
        <v>0</v>
      </c>
      <c r="BJ127" s="1570"/>
      <c r="BK127" s="1570"/>
      <c r="BL127" s="1570"/>
      <c r="BM127" s="1570"/>
      <c r="BN127" s="1703"/>
      <c r="BO127" s="1704"/>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42"/>
      <c r="CK127" s="2042"/>
      <c r="CL127" s="1570"/>
      <c r="CM127" s="1570"/>
      <c r="CN127" s="500"/>
      <c r="CO127" s="433"/>
      <c r="CP127" s="1570"/>
      <c r="CQ127" s="1570"/>
      <c r="CR127" s="1570"/>
      <c r="CS127" s="1570"/>
      <c r="CT127" s="1570"/>
      <c r="CU127" s="1570"/>
      <c r="CV127" s="1813"/>
      <c r="CW127" s="1814"/>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51"/>
      <c r="EA127" s="2052"/>
      <c r="EB127" s="1088"/>
      <c r="EC127" s="1088"/>
      <c r="ED127" s="2048"/>
      <c r="EE127" s="2048"/>
      <c r="EF127" s="2051"/>
      <c r="EG127" s="2052"/>
      <c r="EH127" s="1570"/>
      <c r="EI127" s="1570"/>
      <c r="EJ127" s="1570"/>
      <c r="EK127" s="1570"/>
      <c r="EL127" s="2048"/>
      <c r="EM127" s="2048"/>
      <c r="EN127" s="432" t="s">
        <v>699</v>
      </c>
      <c r="EO127" s="433" t="s">
        <v>29</v>
      </c>
      <c r="EP127" s="1570"/>
      <c r="EQ127" s="1570"/>
      <c r="ER127" s="1570"/>
      <c r="ES127" s="1570"/>
      <c r="ET127" s="2048"/>
      <c r="EU127" s="2048"/>
      <c r="EV127" s="2048"/>
      <c r="EW127" s="2048"/>
      <c r="EX127" s="1570"/>
      <c r="EY127" s="1570"/>
      <c r="EZ127" s="1570"/>
      <c r="FA127" s="1570"/>
      <c r="FB127" s="1570"/>
      <c r="FC127" s="1570"/>
      <c r="FD127" s="2051"/>
      <c r="FE127" s="2052"/>
      <c r="FF127" s="2051"/>
      <c r="FG127" s="2052"/>
      <c r="FH127" s="2051"/>
      <c r="FI127" s="2052"/>
      <c r="FJ127" s="2048"/>
      <c r="FK127" s="2048"/>
      <c r="FL127" s="2048"/>
      <c r="FM127" s="2048"/>
      <c r="FN127" s="2048"/>
      <c r="FO127" s="2048"/>
      <c r="FP127" s="2048"/>
      <c r="FQ127" s="2048"/>
      <c r="FR127" s="2048"/>
      <c r="FS127" s="2048"/>
      <c r="FT127" s="2048"/>
      <c r="FU127" s="2048"/>
      <c r="FV127" s="2048"/>
      <c r="FW127" s="2048"/>
      <c r="FX127" s="2048"/>
      <c r="FY127" s="2048"/>
      <c r="FZ127" s="2048"/>
      <c r="GA127" s="2048"/>
      <c r="GB127" s="2048"/>
      <c r="GC127" s="2048"/>
      <c r="GD127" s="2048"/>
      <c r="GE127" s="2048"/>
      <c r="GF127" s="2048"/>
      <c r="GG127" s="2048"/>
      <c r="GH127" s="2048"/>
      <c r="GI127" s="2048"/>
      <c r="GJ127" s="2049"/>
      <c r="GK127" s="2050"/>
      <c r="GL127" s="1570"/>
      <c r="GM127" s="1570"/>
    </row>
    <row r="128" spans="1:195" ht="12.95" hidden="1" customHeight="1" outlineLevel="1">
      <c r="A128" s="2716"/>
      <c r="B128" s="1570"/>
      <c r="C128" s="1570"/>
      <c r="D128" s="1089"/>
      <c r="E128" s="1089"/>
      <c r="F128" s="2042"/>
      <c r="G128" s="2042"/>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3"/>
      <c r="BE128" s="1704"/>
      <c r="BF128" s="482">
        <v>0</v>
      </c>
      <c r="BG128" s="483">
        <v>0</v>
      </c>
      <c r="BH128" s="482">
        <v>0</v>
      </c>
      <c r="BI128" s="483">
        <v>0</v>
      </c>
      <c r="BJ128" s="1570"/>
      <c r="BK128" s="1570"/>
      <c r="BL128" s="1570"/>
      <c r="BM128" s="1570"/>
      <c r="BN128" s="1703"/>
      <c r="BO128" s="1704"/>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42"/>
      <c r="CK128" s="2042"/>
      <c r="CL128" s="1570"/>
      <c r="CM128" s="1570"/>
      <c r="CN128" s="503"/>
      <c r="CO128" s="483"/>
      <c r="CP128" s="1570"/>
      <c r="CQ128" s="1570"/>
      <c r="CR128" s="1570"/>
      <c r="CS128" s="1570"/>
      <c r="CT128" s="1570"/>
      <c r="CU128" s="1570"/>
      <c r="CV128" s="1813"/>
      <c r="CW128" s="1814"/>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51"/>
      <c r="EA128" s="2052"/>
      <c r="EB128" s="1089"/>
      <c r="EC128" s="1089"/>
      <c r="ED128" s="2048"/>
      <c r="EE128" s="2048"/>
      <c r="EF128" s="2051"/>
      <c r="EG128" s="2052"/>
      <c r="EH128" s="1570"/>
      <c r="EI128" s="1570"/>
      <c r="EJ128" s="1570"/>
      <c r="EK128" s="1570"/>
      <c r="EL128" s="2048"/>
      <c r="EM128" s="2048"/>
      <c r="EN128" s="482">
        <v>0</v>
      </c>
      <c r="EO128" s="483">
        <v>0</v>
      </c>
      <c r="EP128" s="1570"/>
      <c r="EQ128" s="1570"/>
      <c r="ER128" s="1570"/>
      <c r="ES128" s="1570"/>
      <c r="ET128" s="2048"/>
      <c r="EU128" s="2048"/>
      <c r="EV128" s="2048"/>
      <c r="EW128" s="2048"/>
      <c r="EX128" s="1570"/>
      <c r="EY128" s="1570"/>
      <c r="EZ128" s="1570"/>
      <c r="FA128" s="1570"/>
      <c r="FB128" s="1570"/>
      <c r="FC128" s="1570"/>
      <c r="FD128" s="2051"/>
      <c r="FE128" s="2052"/>
      <c r="FF128" s="2051"/>
      <c r="FG128" s="2052"/>
      <c r="FH128" s="2051"/>
      <c r="FI128" s="2052"/>
      <c r="FJ128" s="2048"/>
      <c r="FK128" s="2048"/>
      <c r="FL128" s="2048"/>
      <c r="FM128" s="2048"/>
      <c r="FN128" s="2048"/>
      <c r="FO128" s="2048"/>
      <c r="FP128" s="2048"/>
      <c r="FQ128" s="2048"/>
      <c r="FR128" s="2048"/>
      <c r="FS128" s="2048"/>
      <c r="FT128" s="2048"/>
      <c r="FU128" s="2048"/>
      <c r="FV128" s="2048"/>
      <c r="FW128" s="2048"/>
      <c r="FX128" s="2048"/>
      <c r="FY128" s="2048"/>
      <c r="FZ128" s="2048"/>
      <c r="GA128" s="2048"/>
      <c r="GB128" s="2048"/>
      <c r="GC128" s="2048"/>
      <c r="GD128" s="2048"/>
      <c r="GE128" s="2048"/>
      <c r="GF128" s="2048"/>
      <c r="GG128" s="2048"/>
      <c r="GH128" s="2048"/>
      <c r="GI128" s="2048"/>
      <c r="GJ128" s="2049"/>
      <c r="GK128" s="2050"/>
      <c r="GL128" s="1570"/>
      <c r="GM128" s="1570"/>
    </row>
    <row r="129" spans="1:195" ht="12.95" hidden="1" customHeight="1" outlineLevel="1">
      <c r="A129" s="2714">
        <v>44269</v>
      </c>
      <c r="B129" s="490"/>
      <c r="C129" s="490"/>
      <c r="D129" s="1083"/>
      <c r="E129" s="1083"/>
      <c r="F129" s="2157"/>
      <c r="G129" s="2157"/>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698"/>
      <c r="BE129" s="1699"/>
      <c r="BF129" s="441" t="s">
        <v>757</v>
      </c>
      <c r="BG129" s="428" t="s">
        <v>20</v>
      </c>
      <c r="BH129" s="441" t="s">
        <v>608</v>
      </c>
      <c r="BI129" s="428" t="s">
        <v>20</v>
      </c>
      <c r="BJ129" s="490"/>
      <c r="BK129" s="490"/>
      <c r="BL129" s="490"/>
      <c r="BM129" s="490"/>
      <c r="BN129" s="2078"/>
      <c r="BO129" s="2079"/>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18"/>
      <c r="CK129" s="2018"/>
      <c r="CL129" s="490"/>
      <c r="CM129" s="490"/>
      <c r="CN129" s="447"/>
      <c r="CO129" s="428"/>
      <c r="CP129" s="490"/>
      <c r="CQ129" s="490"/>
      <c r="CR129" s="490"/>
      <c r="CS129" s="490"/>
      <c r="CT129" s="490"/>
      <c r="CU129" s="490"/>
      <c r="CV129" s="1811"/>
      <c r="CW129" s="1812"/>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51"/>
      <c r="EA129" s="2052"/>
      <c r="EB129" s="1083"/>
      <c r="EC129" s="1083"/>
      <c r="ED129" s="2048"/>
      <c r="EE129" s="2048"/>
      <c r="EF129" s="2051"/>
      <c r="EG129" s="2052"/>
      <c r="EH129" s="490"/>
      <c r="EI129" s="490"/>
      <c r="EJ129" s="490"/>
      <c r="EK129" s="490"/>
      <c r="EL129" s="2048"/>
      <c r="EM129" s="2048"/>
      <c r="EN129" s="441" t="s">
        <v>1000</v>
      </c>
      <c r="EO129" s="428" t="s">
        <v>29</v>
      </c>
      <c r="EP129" s="490"/>
      <c r="EQ129" s="490"/>
      <c r="ER129" s="490"/>
      <c r="ES129" s="490"/>
      <c r="ET129" s="2048"/>
      <c r="EU129" s="2048"/>
      <c r="EV129" s="2048"/>
      <c r="EW129" s="2048"/>
      <c r="EX129" s="490"/>
      <c r="EY129" s="490"/>
      <c r="EZ129" s="490"/>
      <c r="FA129" s="490"/>
      <c r="FB129" s="490"/>
      <c r="FC129" s="490"/>
      <c r="FD129" s="2051"/>
      <c r="FE129" s="2052"/>
      <c r="FF129" s="2051"/>
      <c r="FG129" s="2052"/>
      <c r="FH129" s="2051"/>
      <c r="FI129" s="2052"/>
      <c r="FJ129" s="2048"/>
      <c r="FK129" s="2048"/>
      <c r="FL129" s="2048"/>
      <c r="FM129" s="2048"/>
      <c r="FN129" s="2048"/>
      <c r="FO129" s="2048"/>
      <c r="FP129" s="2048"/>
      <c r="FQ129" s="2048"/>
      <c r="FR129" s="2048"/>
      <c r="FS129" s="2048"/>
      <c r="FT129" s="2048"/>
      <c r="FU129" s="2048"/>
      <c r="FV129" s="2048"/>
      <c r="FW129" s="2048"/>
      <c r="FX129" s="2048"/>
      <c r="FY129" s="2048"/>
      <c r="FZ129" s="2048"/>
      <c r="GA129" s="2048"/>
      <c r="GB129" s="2048"/>
      <c r="GC129" s="2048"/>
      <c r="GD129" s="2048"/>
      <c r="GE129" s="2048"/>
      <c r="GF129" s="2048"/>
      <c r="GG129" s="2048"/>
      <c r="GH129" s="2048"/>
      <c r="GI129" s="2048"/>
      <c r="GJ129" s="2049"/>
      <c r="GK129" s="2050"/>
      <c r="GL129" s="490"/>
      <c r="GM129" s="490"/>
    </row>
    <row r="130" spans="1:195" ht="12.95" hidden="1" customHeight="1" outlineLevel="1">
      <c r="A130" s="2715"/>
      <c r="B130" s="490"/>
      <c r="C130" s="490"/>
      <c r="D130" s="1084"/>
      <c r="E130" s="1084"/>
      <c r="F130" s="2157"/>
      <c r="G130" s="2157"/>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698"/>
      <c r="BE130" s="1699"/>
      <c r="BF130" s="431" t="s">
        <v>979</v>
      </c>
      <c r="BG130" s="430" t="s">
        <v>29</v>
      </c>
      <c r="BH130" s="431" t="s">
        <v>1019</v>
      </c>
      <c r="BI130" s="430" t="s">
        <v>20</v>
      </c>
      <c r="BJ130" s="490"/>
      <c r="BK130" s="490"/>
      <c r="BL130" s="490"/>
      <c r="BM130" s="490"/>
      <c r="BN130" s="2078"/>
      <c r="BO130" s="2079"/>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18"/>
      <c r="CK130" s="2018"/>
      <c r="CL130" s="490"/>
      <c r="CM130" s="490"/>
      <c r="CN130" s="429"/>
      <c r="CO130" s="430"/>
      <c r="CP130" s="490"/>
      <c r="CQ130" s="490"/>
      <c r="CR130" s="490"/>
      <c r="CS130" s="490"/>
      <c r="CT130" s="490"/>
      <c r="CU130" s="490"/>
      <c r="CV130" s="1811"/>
      <c r="CW130" s="1812"/>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51"/>
      <c r="EA130" s="2052"/>
      <c r="EB130" s="1084"/>
      <c r="EC130" s="1084"/>
      <c r="ED130" s="2048"/>
      <c r="EE130" s="2048"/>
      <c r="EF130" s="2051"/>
      <c r="EG130" s="2052"/>
      <c r="EH130" s="490"/>
      <c r="EI130" s="490"/>
      <c r="EJ130" s="490"/>
      <c r="EK130" s="490"/>
      <c r="EL130" s="2048"/>
      <c r="EM130" s="2048"/>
      <c r="EN130" s="431" t="s">
        <v>639</v>
      </c>
      <c r="EO130" s="430" t="s">
        <v>29</v>
      </c>
      <c r="EP130" s="490"/>
      <c r="EQ130" s="490"/>
      <c r="ER130" s="490"/>
      <c r="ES130" s="490"/>
      <c r="ET130" s="2048"/>
      <c r="EU130" s="2048"/>
      <c r="EV130" s="2048"/>
      <c r="EW130" s="2048"/>
      <c r="EX130" s="490"/>
      <c r="EY130" s="490"/>
      <c r="EZ130" s="490"/>
      <c r="FA130" s="490"/>
      <c r="FB130" s="490"/>
      <c r="FC130" s="490"/>
      <c r="FD130" s="2051"/>
      <c r="FE130" s="2052"/>
      <c r="FF130" s="2051"/>
      <c r="FG130" s="2052"/>
      <c r="FH130" s="2051"/>
      <c r="FI130" s="2052"/>
      <c r="FJ130" s="2048"/>
      <c r="FK130" s="2048"/>
      <c r="FL130" s="2048"/>
      <c r="FM130" s="2048"/>
      <c r="FN130" s="2048"/>
      <c r="FO130" s="2048"/>
      <c r="FP130" s="2048"/>
      <c r="FQ130" s="2048"/>
      <c r="FR130" s="2048"/>
      <c r="FS130" s="2048"/>
      <c r="FT130" s="2048"/>
      <c r="FU130" s="2048"/>
      <c r="FV130" s="2048"/>
      <c r="FW130" s="2048"/>
      <c r="FX130" s="2048"/>
      <c r="FY130" s="2048"/>
      <c r="FZ130" s="2048"/>
      <c r="GA130" s="2048"/>
      <c r="GB130" s="2048"/>
      <c r="GC130" s="2048"/>
      <c r="GD130" s="2048"/>
      <c r="GE130" s="2048"/>
      <c r="GF130" s="2048"/>
      <c r="GG130" s="2048"/>
      <c r="GH130" s="2048"/>
      <c r="GI130" s="2048"/>
      <c r="GJ130" s="2049"/>
      <c r="GK130" s="2050"/>
      <c r="GL130" s="490"/>
      <c r="GM130" s="490"/>
    </row>
    <row r="131" spans="1:195" ht="12.95" hidden="1" customHeight="1" outlineLevel="1">
      <c r="A131" s="2715"/>
      <c r="B131" s="490"/>
      <c r="C131" s="490"/>
      <c r="D131" s="1084"/>
      <c r="E131" s="1084"/>
      <c r="F131" s="2157"/>
      <c r="G131" s="2157"/>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698"/>
      <c r="BE131" s="1699"/>
      <c r="BF131" s="431" t="s">
        <v>861</v>
      </c>
      <c r="BG131" s="430" t="s">
        <v>20</v>
      </c>
      <c r="BH131" s="431" t="s">
        <v>1017</v>
      </c>
      <c r="BI131" s="430" t="s">
        <v>20</v>
      </c>
      <c r="BJ131" s="490"/>
      <c r="BK131" s="490"/>
      <c r="BL131" s="490"/>
      <c r="BM131" s="490"/>
      <c r="BN131" s="2078"/>
      <c r="BO131" s="2079"/>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18"/>
      <c r="CK131" s="2018"/>
      <c r="CL131" s="490"/>
      <c r="CM131" s="490"/>
      <c r="CN131" s="429"/>
      <c r="CO131" s="430"/>
      <c r="CP131" s="490"/>
      <c r="CQ131" s="490"/>
      <c r="CR131" s="490"/>
      <c r="CS131" s="490"/>
      <c r="CT131" s="490"/>
      <c r="CU131" s="490"/>
      <c r="CV131" s="1811"/>
      <c r="CW131" s="1812"/>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51"/>
      <c r="EA131" s="2052"/>
      <c r="EB131" s="1084"/>
      <c r="EC131" s="1084"/>
      <c r="ED131" s="2048"/>
      <c r="EE131" s="2048"/>
      <c r="EF131" s="2051"/>
      <c r="EG131" s="2052"/>
      <c r="EH131" s="490"/>
      <c r="EI131" s="490"/>
      <c r="EJ131" s="490"/>
      <c r="EK131" s="490"/>
      <c r="EL131" s="2048"/>
      <c r="EM131" s="2048"/>
      <c r="EN131" s="431" t="s">
        <v>892</v>
      </c>
      <c r="EO131" s="430" t="s">
        <v>29</v>
      </c>
      <c r="EP131" s="490"/>
      <c r="EQ131" s="490"/>
      <c r="ER131" s="490"/>
      <c r="ES131" s="490"/>
      <c r="ET131" s="2048"/>
      <c r="EU131" s="2048"/>
      <c r="EV131" s="2048"/>
      <c r="EW131" s="2048"/>
      <c r="EX131" s="490"/>
      <c r="EY131" s="490"/>
      <c r="EZ131" s="490"/>
      <c r="FA131" s="490"/>
      <c r="FB131" s="490"/>
      <c r="FC131" s="490"/>
      <c r="FD131" s="2051"/>
      <c r="FE131" s="2052"/>
      <c r="FF131" s="2051"/>
      <c r="FG131" s="2052"/>
      <c r="FH131" s="2051"/>
      <c r="FI131" s="2052"/>
      <c r="FJ131" s="2048"/>
      <c r="FK131" s="2048"/>
      <c r="FL131" s="2048"/>
      <c r="FM131" s="2048"/>
      <c r="FN131" s="2048"/>
      <c r="FO131" s="2048"/>
      <c r="FP131" s="2048"/>
      <c r="FQ131" s="2048"/>
      <c r="FR131" s="2048"/>
      <c r="FS131" s="2048"/>
      <c r="FT131" s="2048"/>
      <c r="FU131" s="2048"/>
      <c r="FV131" s="2048"/>
      <c r="FW131" s="2048"/>
      <c r="FX131" s="2048"/>
      <c r="FY131" s="2048"/>
      <c r="FZ131" s="2048"/>
      <c r="GA131" s="2048"/>
      <c r="GB131" s="2048"/>
      <c r="GC131" s="2048"/>
      <c r="GD131" s="2048"/>
      <c r="GE131" s="2048"/>
      <c r="GF131" s="2048"/>
      <c r="GG131" s="2048"/>
      <c r="GH131" s="2048"/>
      <c r="GI131" s="2048"/>
      <c r="GJ131" s="2049"/>
      <c r="GK131" s="2050"/>
      <c r="GL131" s="490"/>
      <c r="GM131" s="490"/>
    </row>
    <row r="132" spans="1:195" ht="12.95" hidden="1" customHeight="1" outlineLevel="1">
      <c r="A132" s="2715"/>
      <c r="B132" s="490"/>
      <c r="C132" s="490"/>
      <c r="D132" s="1084"/>
      <c r="E132" s="1084"/>
      <c r="F132" s="2157"/>
      <c r="G132" s="2157"/>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698"/>
      <c r="BE132" s="1699"/>
      <c r="BF132" s="431" t="s">
        <v>980</v>
      </c>
      <c r="BG132" s="430" t="s">
        <v>20</v>
      </c>
      <c r="BH132" s="431" t="s">
        <v>1001</v>
      </c>
      <c r="BI132" s="430" t="s">
        <v>20</v>
      </c>
      <c r="BJ132" s="490"/>
      <c r="BK132" s="490"/>
      <c r="BL132" s="490"/>
      <c r="BM132" s="490"/>
      <c r="BN132" s="2078"/>
      <c r="BO132" s="2079"/>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18"/>
      <c r="CK132" s="2018"/>
      <c r="CL132" s="490"/>
      <c r="CM132" s="490"/>
      <c r="CN132" s="429"/>
      <c r="CO132" s="430"/>
      <c r="CP132" s="490"/>
      <c r="CQ132" s="490"/>
      <c r="CR132" s="490"/>
      <c r="CS132" s="490"/>
      <c r="CT132" s="490"/>
      <c r="CU132" s="490"/>
      <c r="CV132" s="1811"/>
      <c r="CW132" s="1812"/>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51"/>
      <c r="EA132" s="2052"/>
      <c r="EB132" s="1084"/>
      <c r="EC132" s="1084"/>
      <c r="ED132" s="2048"/>
      <c r="EE132" s="2048"/>
      <c r="EF132" s="2051"/>
      <c r="EG132" s="2052"/>
      <c r="EH132" s="490"/>
      <c r="EI132" s="490"/>
      <c r="EJ132" s="490"/>
      <c r="EK132" s="490"/>
      <c r="EL132" s="2048"/>
      <c r="EM132" s="2048"/>
      <c r="EN132" s="431" t="s">
        <v>1022</v>
      </c>
      <c r="EO132" s="430" t="s">
        <v>29</v>
      </c>
      <c r="EP132" s="490"/>
      <c r="EQ132" s="490"/>
      <c r="ER132" s="490"/>
      <c r="ES132" s="490"/>
      <c r="ET132" s="2048"/>
      <c r="EU132" s="2048"/>
      <c r="EV132" s="2048"/>
      <c r="EW132" s="2048"/>
      <c r="EX132" s="490"/>
      <c r="EY132" s="490"/>
      <c r="EZ132" s="490"/>
      <c r="FA132" s="490"/>
      <c r="FB132" s="490"/>
      <c r="FC132" s="490"/>
      <c r="FD132" s="2051"/>
      <c r="FE132" s="2052"/>
      <c r="FF132" s="2051"/>
      <c r="FG132" s="2052"/>
      <c r="FH132" s="2051"/>
      <c r="FI132" s="2052"/>
      <c r="FJ132" s="2048"/>
      <c r="FK132" s="2048"/>
      <c r="FL132" s="2048"/>
      <c r="FM132" s="2048"/>
      <c r="FN132" s="2048"/>
      <c r="FO132" s="2048"/>
      <c r="FP132" s="2048"/>
      <c r="FQ132" s="2048"/>
      <c r="FR132" s="2048"/>
      <c r="FS132" s="2048"/>
      <c r="FT132" s="2048"/>
      <c r="FU132" s="2048"/>
      <c r="FV132" s="2048"/>
      <c r="FW132" s="2048"/>
      <c r="FX132" s="2048"/>
      <c r="FY132" s="2048"/>
      <c r="FZ132" s="2048"/>
      <c r="GA132" s="2048"/>
      <c r="GB132" s="2048"/>
      <c r="GC132" s="2048"/>
      <c r="GD132" s="2048"/>
      <c r="GE132" s="2048"/>
      <c r="GF132" s="2048"/>
      <c r="GG132" s="2048"/>
      <c r="GH132" s="2048"/>
      <c r="GI132" s="2048"/>
      <c r="GJ132" s="2049"/>
      <c r="GK132" s="2050"/>
      <c r="GL132" s="490"/>
      <c r="GM132" s="490"/>
    </row>
    <row r="133" spans="1:195" ht="12.95" hidden="1" customHeight="1" outlineLevel="1">
      <c r="A133" s="2716"/>
      <c r="B133" s="490"/>
      <c r="C133" s="490"/>
      <c r="D133" s="1085"/>
      <c r="E133" s="1085"/>
      <c r="F133" s="2157"/>
      <c r="G133" s="2157"/>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698"/>
      <c r="BE133" s="1699"/>
      <c r="BF133" s="426">
        <v>0</v>
      </c>
      <c r="BG133" s="427">
        <v>0</v>
      </c>
      <c r="BH133" s="426">
        <v>0</v>
      </c>
      <c r="BI133" s="427">
        <v>0</v>
      </c>
      <c r="BJ133" s="490"/>
      <c r="BK133" s="490"/>
      <c r="BL133" s="490"/>
      <c r="BM133" s="490"/>
      <c r="BN133" s="2078"/>
      <c r="BO133" s="2079"/>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18"/>
      <c r="CK133" s="2018"/>
      <c r="CL133" s="490"/>
      <c r="CM133" s="490"/>
      <c r="CN133" s="448"/>
      <c r="CO133" s="427"/>
      <c r="CP133" s="490"/>
      <c r="CQ133" s="490"/>
      <c r="CR133" s="490"/>
      <c r="CS133" s="490"/>
      <c r="CT133" s="490"/>
      <c r="CU133" s="490"/>
      <c r="CV133" s="1811"/>
      <c r="CW133" s="1812"/>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51"/>
      <c r="EA133" s="2052"/>
      <c r="EB133" s="1085"/>
      <c r="EC133" s="1085"/>
      <c r="ED133" s="2048"/>
      <c r="EE133" s="2048"/>
      <c r="EF133" s="2051"/>
      <c r="EG133" s="2052"/>
      <c r="EH133" s="490"/>
      <c r="EI133" s="490"/>
      <c r="EJ133" s="490"/>
      <c r="EK133" s="490"/>
      <c r="EL133" s="2048"/>
      <c r="EM133" s="2048"/>
      <c r="EN133" s="426">
        <v>0</v>
      </c>
      <c r="EO133" s="427">
        <v>0</v>
      </c>
      <c r="EP133" s="490"/>
      <c r="EQ133" s="490"/>
      <c r="ER133" s="490"/>
      <c r="ES133" s="490"/>
      <c r="ET133" s="2048"/>
      <c r="EU133" s="2048"/>
      <c r="EV133" s="2048"/>
      <c r="EW133" s="2048"/>
      <c r="EX133" s="490"/>
      <c r="EY133" s="490"/>
      <c r="EZ133" s="490"/>
      <c r="FA133" s="490"/>
      <c r="FB133" s="490"/>
      <c r="FC133" s="490"/>
      <c r="FD133" s="2051"/>
      <c r="FE133" s="2052"/>
      <c r="FF133" s="2051"/>
      <c r="FG133" s="2052"/>
      <c r="FH133" s="2051"/>
      <c r="FI133" s="2052"/>
      <c r="FJ133" s="2048"/>
      <c r="FK133" s="2048"/>
      <c r="FL133" s="2048"/>
      <c r="FM133" s="2048"/>
      <c r="FN133" s="2048"/>
      <c r="FO133" s="2048"/>
      <c r="FP133" s="2048"/>
      <c r="FQ133" s="2048"/>
      <c r="FR133" s="2048"/>
      <c r="FS133" s="2048"/>
      <c r="FT133" s="2048"/>
      <c r="FU133" s="2048"/>
      <c r="FV133" s="2048"/>
      <c r="FW133" s="2048"/>
      <c r="FX133" s="2048"/>
      <c r="FY133" s="2048"/>
      <c r="FZ133" s="2048"/>
      <c r="GA133" s="2048"/>
      <c r="GB133" s="2048"/>
      <c r="GC133" s="2048"/>
      <c r="GD133" s="2048"/>
      <c r="GE133" s="2048"/>
      <c r="GF133" s="2048"/>
      <c r="GG133" s="2048"/>
      <c r="GH133" s="2048"/>
      <c r="GI133" s="2048"/>
      <c r="GJ133" s="2049"/>
      <c r="GK133" s="2050"/>
      <c r="GL133" s="490"/>
      <c r="GM133" s="490"/>
    </row>
    <row r="134" spans="1:195" ht="12.95" hidden="1" customHeight="1" outlineLevel="1">
      <c r="A134" s="2714">
        <v>44283</v>
      </c>
      <c r="B134" s="1570"/>
      <c r="C134" s="1570"/>
      <c r="D134" s="1087"/>
      <c r="E134" s="1087"/>
      <c r="F134" s="2042"/>
      <c r="G134" s="2042"/>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3"/>
      <c r="BE134" s="1704"/>
      <c r="BF134" s="477" t="s">
        <v>964</v>
      </c>
      <c r="BG134" s="478" t="s">
        <v>20</v>
      </c>
      <c r="BH134" s="477" t="s">
        <v>1020</v>
      </c>
      <c r="BI134" s="540" t="s">
        <v>763</v>
      </c>
      <c r="BJ134" s="1570"/>
      <c r="BK134" s="1570"/>
      <c r="BL134" s="1570"/>
      <c r="BM134" s="1570"/>
      <c r="BN134" s="1703"/>
      <c r="BO134" s="1704"/>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42"/>
      <c r="CK134" s="2042"/>
      <c r="CL134" s="1570"/>
      <c r="CM134" s="1570"/>
      <c r="CN134" s="502"/>
      <c r="CO134" s="478"/>
      <c r="CP134" s="1570"/>
      <c r="CQ134" s="1570"/>
      <c r="CR134" s="1570"/>
      <c r="CS134" s="1570"/>
      <c r="CT134" s="1570"/>
      <c r="CU134" s="1570"/>
      <c r="CV134" s="1813"/>
      <c r="CW134" s="1814"/>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51"/>
      <c r="EA134" s="2052"/>
      <c r="EB134" s="1087"/>
      <c r="EC134" s="1087"/>
      <c r="ED134" s="2048"/>
      <c r="EE134" s="2048"/>
      <c r="EF134" s="2051"/>
      <c r="EG134" s="2052"/>
      <c r="EH134" s="1570"/>
      <c r="EI134" s="1570"/>
      <c r="EJ134" s="1570"/>
      <c r="EK134" s="1570"/>
      <c r="EL134" s="2048"/>
      <c r="EM134" s="2048"/>
      <c r="EN134" s="477" t="s">
        <v>861</v>
      </c>
      <c r="EO134" s="478" t="s">
        <v>598</v>
      </c>
      <c r="EP134" s="1570"/>
      <c r="EQ134" s="1570"/>
      <c r="ER134" s="1570"/>
      <c r="ES134" s="1570"/>
      <c r="ET134" s="2048"/>
      <c r="EU134" s="2048"/>
      <c r="EV134" s="2048"/>
      <c r="EW134" s="2048"/>
      <c r="EX134" s="1570"/>
      <c r="EY134" s="1570"/>
      <c r="EZ134" s="1570"/>
      <c r="FA134" s="1570"/>
      <c r="FB134" s="1570"/>
      <c r="FC134" s="1570"/>
      <c r="FD134" s="2051"/>
      <c r="FE134" s="2052"/>
      <c r="FF134" s="2051"/>
      <c r="FG134" s="2052"/>
      <c r="FH134" s="2051"/>
      <c r="FI134" s="2052"/>
      <c r="FJ134" s="2048"/>
      <c r="FK134" s="2048"/>
      <c r="FL134" s="2048"/>
      <c r="FM134" s="2048"/>
      <c r="FN134" s="2048"/>
      <c r="FO134" s="2048"/>
      <c r="FP134" s="2048"/>
      <c r="FQ134" s="2048"/>
      <c r="FR134" s="2048"/>
      <c r="FS134" s="2048"/>
      <c r="FT134" s="2048"/>
      <c r="FU134" s="2048"/>
      <c r="FV134" s="2048"/>
      <c r="FW134" s="2048"/>
      <c r="FX134" s="2048"/>
      <c r="FY134" s="2048"/>
      <c r="FZ134" s="2048"/>
      <c r="GA134" s="2048"/>
      <c r="GB134" s="2048"/>
      <c r="GC134" s="2048"/>
      <c r="GD134" s="2048"/>
      <c r="GE134" s="2048"/>
      <c r="GF134" s="2048"/>
      <c r="GG134" s="2048"/>
      <c r="GH134" s="2048"/>
      <c r="GI134" s="2048"/>
      <c r="GJ134" s="2049"/>
      <c r="GK134" s="2050"/>
      <c r="GL134" s="1570"/>
      <c r="GM134" s="1570"/>
    </row>
    <row r="135" spans="1:195" ht="12.95" hidden="1" customHeight="1" outlineLevel="1">
      <c r="A135" s="2715"/>
      <c r="B135" s="1570"/>
      <c r="C135" s="1570"/>
      <c r="D135" s="1088"/>
      <c r="E135" s="1088"/>
      <c r="F135" s="2042"/>
      <c r="G135" s="2042"/>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3"/>
      <c r="BE135" s="1704"/>
      <c r="BF135" s="432" t="s">
        <v>634</v>
      </c>
      <c r="BG135" s="433" t="s">
        <v>29</v>
      </c>
      <c r="BH135" s="432" t="s">
        <v>853</v>
      </c>
      <c r="BI135" s="433" t="s">
        <v>29</v>
      </c>
      <c r="BJ135" s="1570"/>
      <c r="BK135" s="1570"/>
      <c r="BL135" s="1570"/>
      <c r="BM135" s="1570"/>
      <c r="BN135" s="1703"/>
      <c r="BO135" s="1704"/>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42"/>
      <c r="CK135" s="2042"/>
      <c r="CL135" s="1570"/>
      <c r="CM135" s="1570"/>
      <c r="CN135" s="500"/>
      <c r="CO135" s="433"/>
      <c r="CP135" s="1570"/>
      <c r="CQ135" s="1570"/>
      <c r="CR135" s="1570"/>
      <c r="CS135" s="1570"/>
      <c r="CT135" s="1570"/>
      <c r="CU135" s="1570"/>
      <c r="CV135" s="1813"/>
      <c r="CW135" s="1814"/>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51"/>
      <c r="EA135" s="2052"/>
      <c r="EB135" s="1088"/>
      <c r="EC135" s="1088"/>
      <c r="ED135" s="2048"/>
      <c r="EE135" s="2048"/>
      <c r="EF135" s="2051"/>
      <c r="EG135" s="2052"/>
      <c r="EH135" s="1570"/>
      <c r="EI135" s="1570"/>
      <c r="EJ135" s="1570"/>
      <c r="EK135" s="1570"/>
      <c r="EL135" s="2048"/>
      <c r="EM135" s="2048"/>
      <c r="EN135" s="432" t="s">
        <v>1009</v>
      </c>
      <c r="EO135" s="433" t="s">
        <v>29</v>
      </c>
      <c r="EP135" s="1570"/>
      <c r="EQ135" s="1570"/>
      <c r="ER135" s="1570"/>
      <c r="ES135" s="1570"/>
      <c r="ET135" s="2048"/>
      <c r="EU135" s="2048"/>
      <c r="EV135" s="2048"/>
      <c r="EW135" s="2048"/>
      <c r="EX135" s="1570"/>
      <c r="EY135" s="1570"/>
      <c r="EZ135" s="1570"/>
      <c r="FA135" s="1570"/>
      <c r="FB135" s="1570"/>
      <c r="FC135" s="1570"/>
      <c r="FD135" s="2051"/>
      <c r="FE135" s="2052"/>
      <c r="FF135" s="2051"/>
      <c r="FG135" s="2052"/>
      <c r="FH135" s="2051"/>
      <c r="FI135" s="2052"/>
      <c r="FJ135" s="2048"/>
      <c r="FK135" s="2048"/>
      <c r="FL135" s="2048"/>
      <c r="FM135" s="2048"/>
      <c r="FN135" s="2048"/>
      <c r="FO135" s="2048"/>
      <c r="FP135" s="2048"/>
      <c r="FQ135" s="2048"/>
      <c r="FR135" s="2048"/>
      <c r="FS135" s="2048"/>
      <c r="FT135" s="2048"/>
      <c r="FU135" s="2048"/>
      <c r="FV135" s="2048"/>
      <c r="FW135" s="2048"/>
      <c r="FX135" s="2048"/>
      <c r="FY135" s="2048"/>
      <c r="FZ135" s="2048"/>
      <c r="GA135" s="2048"/>
      <c r="GB135" s="2048"/>
      <c r="GC135" s="2048"/>
      <c r="GD135" s="2048"/>
      <c r="GE135" s="2048"/>
      <c r="GF135" s="2048"/>
      <c r="GG135" s="2048"/>
      <c r="GH135" s="2048"/>
      <c r="GI135" s="2048"/>
      <c r="GJ135" s="2049"/>
      <c r="GK135" s="2050"/>
      <c r="GL135" s="1570"/>
      <c r="GM135" s="1570"/>
    </row>
    <row r="136" spans="1:195" ht="12.95" hidden="1" customHeight="1" outlineLevel="1">
      <c r="A136" s="2715"/>
      <c r="B136" s="1570"/>
      <c r="C136" s="1570"/>
      <c r="D136" s="1088"/>
      <c r="E136" s="1088"/>
      <c r="F136" s="2042"/>
      <c r="G136" s="2042"/>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3"/>
      <c r="BE136" s="1704"/>
      <c r="BF136" s="432" t="s">
        <v>954</v>
      </c>
      <c r="BG136" s="433" t="s">
        <v>20</v>
      </c>
      <c r="BH136" s="432" t="s">
        <v>1008</v>
      </c>
      <c r="BI136" s="433" t="s">
        <v>20</v>
      </c>
      <c r="BJ136" s="1570"/>
      <c r="BK136" s="1570"/>
      <c r="BL136" s="1570"/>
      <c r="BM136" s="1570"/>
      <c r="BN136" s="1703"/>
      <c r="BO136" s="1704"/>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42"/>
      <c r="CK136" s="2042"/>
      <c r="CL136" s="1570"/>
      <c r="CM136" s="1570"/>
      <c r="CN136" s="500"/>
      <c r="CO136" s="433"/>
      <c r="CP136" s="1570"/>
      <c r="CQ136" s="1570"/>
      <c r="CR136" s="1570"/>
      <c r="CS136" s="1570"/>
      <c r="CT136" s="1570"/>
      <c r="CU136" s="1570"/>
      <c r="CV136" s="1813"/>
      <c r="CW136" s="1814"/>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51"/>
      <c r="EA136" s="2052"/>
      <c r="EB136" s="1088"/>
      <c r="EC136" s="1088"/>
      <c r="ED136" s="2048"/>
      <c r="EE136" s="2048"/>
      <c r="EF136" s="2051"/>
      <c r="EG136" s="2052"/>
      <c r="EH136" s="1570"/>
      <c r="EI136" s="1570"/>
      <c r="EJ136" s="1570"/>
      <c r="EK136" s="1570"/>
      <c r="EL136" s="2048"/>
      <c r="EM136" s="2048"/>
      <c r="EN136" s="432" t="s">
        <v>716</v>
      </c>
      <c r="EO136" s="433" t="s">
        <v>20</v>
      </c>
      <c r="EP136" s="1570"/>
      <c r="EQ136" s="1570"/>
      <c r="ER136" s="1570"/>
      <c r="ES136" s="1570"/>
      <c r="ET136" s="2048"/>
      <c r="EU136" s="2048"/>
      <c r="EV136" s="2048"/>
      <c r="EW136" s="2048"/>
      <c r="EX136" s="1570"/>
      <c r="EY136" s="1570"/>
      <c r="EZ136" s="1570"/>
      <c r="FA136" s="1570"/>
      <c r="FB136" s="1570"/>
      <c r="FC136" s="1570"/>
      <c r="FD136" s="2051"/>
      <c r="FE136" s="2052"/>
      <c r="FF136" s="2051"/>
      <c r="FG136" s="2052"/>
      <c r="FH136" s="2051"/>
      <c r="FI136" s="2052"/>
      <c r="FJ136" s="2048"/>
      <c r="FK136" s="2048"/>
      <c r="FL136" s="2048"/>
      <c r="FM136" s="2048"/>
      <c r="FN136" s="2048"/>
      <c r="FO136" s="2048"/>
      <c r="FP136" s="2048"/>
      <c r="FQ136" s="2048"/>
      <c r="FR136" s="2048"/>
      <c r="FS136" s="2048"/>
      <c r="FT136" s="2048"/>
      <c r="FU136" s="2048"/>
      <c r="FV136" s="2048"/>
      <c r="FW136" s="2048"/>
      <c r="FX136" s="2048"/>
      <c r="FY136" s="2048"/>
      <c r="FZ136" s="2048"/>
      <c r="GA136" s="2048"/>
      <c r="GB136" s="2048"/>
      <c r="GC136" s="2048"/>
      <c r="GD136" s="2048"/>
      <c r="GE136" s="2048"/>
      <c r="GF136" s="2048"/>
      <c r="GG136" s="2048"/>
      <c r="GH136" s="2048"/>
      <c r="GI136" s="2048"/>
      <c r="GJ136" s="2049"/>
      <c r="GK136" s="2050"/>
      <c r="GL136" s="1570"/>
      <c r="GM136" s="1570"/>
    </row>
    <row r="137" spans="1:195" ht="12.95" hidden="1" customHeight="1" outlineLevel="1">
      <c r="A137" s="2715"/>
      <c r="B137" s="1570"/>
      <c r="C137" s="1570"/>
      <c r="D137" s="1088"/>
      <c r="E137" s="1088"/>
      <c r="F137" s="2042"/>
      <c r="G137" s="2042"/>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3"/>
      <c r="BE137" s="1704"/>
      <c r="BF137" s="432" t="s">
        <v>934</v>
      </c>
      <c r="BG137" s="433" t="s">
        <v>20</v>
      </c>
      <c r="BH137" s="432" t="s">
        <v>635</v>
      </c>
      <c r="BI137" s="433" t="s">
        <v>29</v>
      </c>
      <c r="BJ137" s="1570"/>
      <c r="BK137" s="1570"/>
      <c r="BL137" s="1570"/>
      <c r="BM137" s="1570"/>
      <c r="BN137" s="1703"/>
      <c r="BO137" s="1704"/>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42"/>
      <c r="CK137" s="2042"/>
      <c r="CL137" s="1570"/>
      <c r="CM137" s="1570"/>
      <c r="CN137" s="500"/>
      <c r="CO137" s="433"/>
      <c r="CP137" s="1570"/>
      <c r="CQ137" s="1570"/>
      <c r="CR137" s="1570"/>
      <c r="CS137" s="1570"/>
      <c r="CT137" s="1570"/>
      <c r="CU137" s="1570"/>
      <c r="CV137" s="1813"/>
      <c r="CW137" s="1814"/>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51"/>
      <c r="EA137" s="2052"/>
      <c r="EB137" s="1266"/>
      <c r="EC137" s="1266"/>
      <c r="ED137" s="2048"/>
      <c r="EE137" s="2048"/>
      <c r="EF137" s="2051"/>
      <c r="EG137" s="2052"/>
      <c r="EH137" s="1570"/>
      <c r="EI137" s="1570"/>
      <c r="EJ137" s="1570"/>
      <c r="EK137" s="1570"/>
      <c r="EL137" s="2048"/>
      <c r="EM137" s="2048"/>
      <c r="EN137" s="432" t="s">
        <v>906</v>
      </c>
      <c r="EO137" s="433" t="s">
        <v>29</v>
      </c>
      <c r="EP137" s="1570"/>
      <c r="EQ137" s="1570"/>
      <c r="ER137" s="1570"/>
      <c r="ES137" s="1570"/>
      <c r="ET137" s="2048"/>
      <c r="EU137" s="2048"/>
      <c r="EV137" s="2048"/>
      <c r="EW137" s="2048"/>
      <c r="EX137" s="1570"/>
      <c r="EY137" s="1570"/>
      <c r="EZ137" s="1570"/>
      <c r="FA137" s="1570"/>
      <c r="FB137" s="1570"/>
      <c r="FC137" s="1570"/>
      <c r="FD137" s="2051"/>
      <c r="FE137" s="2052"/>
      <c r="FF137" s="2051"/>
      <c r="FG137" s="2052"/>
      <c r="FH137" s="2051"/>
      <c r="FI137" s="2052"/>
      <c r="FJ137" s="2048"/>
      <c r="FK137" s="2048"/>
      <c r="FL137" s="2048"/>
      <c r="FM137" s="2048"/>
      <c r="FN137" s="2048"/>
      <c r="FO137" s="2048"/>
      <c r="FP137" s="2048"/>
      <c r="FQ137" s="2048"/>
      <c r="FR137" s="2048"/>
      <c r="FS137" s="2048"/>
      <c r="FT137" s="2048"/>
      <c r="FU137" s="2048"/>
      <c r="FV137" s="2048"/>
      <c r="FW137" s="2048"/>
      <c r="FX137" s="2048"/>
      <c r="FY137" s="2048"/>
      <c r="FZ137" s="2048"/>
      <c r="GA137" s="2048"/>
      <c r="GB137" s="2048"/>
      <c r="GC137" s="2048"/>
      <c r="GD137" s="2048"/>
      <c r="GE137" s="2048"/>
      <c r="GF137" s="2048"/>
      <c r="GG137" s="2048"/>
      <c r="GH137" s="2048"/>
      <c r="GI137" s="2048"/>
      <c r="GJ137" s="2049"/>
      <c r="GK137" s="2050"/>
      <c r="GL137" s="1570"/>
      <c r="GM137" s="1570"/>
    </row>
    <row r="138" spans="1:195" ht="12.95" hidden="1" customHeight="1" outlineLevel="1">
      <c r="A138" s="2716"/>
      <c r="B138" s="1570"/>
      <c r="C138" s="1570"/>
      <c r="D138" s="1089"/>
      <c r="E138" s="1089"/>
      <c r="F138" s="2042"/>
      <c r="G138" s="2042"/>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3"/>
      <c r="BE138" s="1704"/>
      <c r="BF138" s="482">
        <v>0</v>
      </c>
      <c r="BG138" s="483">
        <v>0</v>
      </c>
      <c r="BH138" s="482">
        <v>0</v>
      </c>
      <c r="BI138" s="483">
        <v>0</v>
      </c>
      <c r="BJ138" s="1570"/>
      <c r="BK138" s="1570"/>
      <c r="BL138" s="1570"/>
      <c r="BM138" s="1570"/>
      <c r="BN138" s="1703"/>
      <c r="BO138" s="1704"/>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42"/>
      <c r="CK138" s="2042"/>
      <c r="CL138" s="1570"/>
      <c r="CM138" s="1570"/>
      <c r="CN138" s="503"/>
      <c r="CO138" s="483"/>
      <c r="CP138" s="1570"/>
      <c r="CQ138" s="1570"/>
      <c r="CR138" s="1570"/>
      <c r="CS138" s="1570"/>
      <c r="CT138" s="1570"/>
      <c r="CU138" s="1570"/>
      <c r="CV138" s="1813"/>
      <c r="CW138" s="1814"/>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51"/>
      <c r="EA138" s="2052"/>
      <c r="EB138" s="1089"/>
      <c r="EC138" s="1089"/>
      <c r="ED138" s="2048"/>
      <c r="EE138" s="2048"/>
      <c r="EF138" s="2051"/>
      <c r="EG138" s="2052"/>
      <c r="EH138" s="1570"/>
      <c r="EI138" s="1570"/>
      <c r="EJ138" s="1570"/>
      <c r="EK138" s="1570"/>
      <c r="EL138" s="2048"/>
      <c r="EM138" s="2048"/>
      <c r="EN138" s="482">
        <v>0</v>
      </c>
      <c r="EO138" s="483">
        <v>0</v>
      </c>
      <c r="EP138" s="1570"/>
      <c r="EQ138" s="1570"/>
      <c r="ER138" s="1570"/>
      <c r="ES138" s="1570"/>
      <c r="ET138" s="2048"/>
      <c r="EU138" s="2048"/>
      <c r="EV138" s="2048"/>
      <c r="EW138" s="2048"/>
      <c r="EX138" s="1570"/>
      <c r="EY138" s="1570"/>
      <c r="EZ138" s="1570"/>
      <c r="FA138" s="1570"/>
      <c r="FB138" s="1570"/>
      <c r="FC138" s="1570"/>
      <c r="FD138" s="2051"/>
      <c r="FE138" s="2052"/>
      <c r="FF138" s="2051"/>
      <c r="FG138" s="2052"/>
      <c r="FH138" s="2051"/>
      <c r="FI138" s="2052"/>
      <c r="FJ138" s="2048"/>
      <c r="FK138" s="2048"/>
      <c r="FL138" s="2048"/>
      <c r="FM138" s="2048"/>
      <c r="FN138" s="2048"/>
      <c r="FO138" s="2048"/>
      <c r="FP138" s="2048"/>
      <c r="FQ138" s="2048"/>
      <c r="FR138" s="2048"/>
      <c r="FS138" s="2048"/>
      <c r="FT138" s="2048"/>
      <c r="FU138" s="2048"/>
      <c r="FV138" s="2048"/>
      <c r="FW138" s="2048"/>
      <c r="FX138" s="2048"/>
      <c r="FY138" s="2048"/>
      <c r="FZ138" s="2048"/>
      <c r="GA138" s="2048"/>
      <c r="GB138" s="2048"/>
      <c r="GC138" s="2048"/>
      <c r="GD138" s="2048"/>
      <c r="GE138" s="2048"/>
      <c r="GF138" s="2048"/>
      <c r="GG138" s="2048"/>
      <c r="GH138" s="2048"/>
      <c r="GI138" s="2048"/>
      <c r="GJ138" s="2049"/>
      <c r="GK138" s="2050"/>
      <c r="GL138" s="1570"/>
      <c r="GM138" s="1570"/>
    </row>
    <row r="139" spans="1:195" ht="12.95" hidden="1" customHeight="1" outlineLevel="1">
      <c r="A139" s="2714">
        <v>44296</v>
      </c>
      <c r="B139" s="490"/>
      <c r="C139" s="490"/>
      <c r="D139" s="1083"/>
      <c r="E139" s="1083"/>
      <c r="F139" s="2157"/>
      <c r="G139" s="2157"/>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698"/>
      <c r="BE139" s="1699"/>
      <c r="BF139" s="441" t="s">
        <v>849</v>
      </c>
      <c r="BG139" s="428" t="s">
        <v>20</v>
      </c>
      <c r="BH139" s="441" t="s">
        <v>5</v>
      </c>
      <c r="BI139" s="428">
        <v>0</v>
      </c>
      <c r="BJ139" s="490"/>
      <c r="BK139" s="490"/>
      <c r="BL139" s="490"/>
      <c r="BM139" s="490"/>
      <c r="BN139" s="2078"/>
      <c r="BO139" s="2079"/>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18"/>
      <c r="CK139" s="2018"/>
      <c r="CL139" s="490"/>
      <c r="CM139" s="490"/>
      <c r="CN139" s="447"/>
      <c r="CO139" s="428"/>
      <c r="CP139" s="490"/>
      <c r="CQ139" s="490"/>
      <c r="CR139" s="490"/>
      <c r="CS139" s="490"/>
      <c r="CT139" s="490"/>
      <c r="CU139" s="490"/>
      <c r="CV139" s="1811"/>
      <c r="CW139" s="1812"/>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51"/>
      <c r="EA139" s="2052"/>
      <c r="EB139" s="1083"/>
      <c r="EC139" s="1083"/>
      <c r="ED139" s="2048"/>
      <c r="EE139" s="2048"/>
      <c r="EF139" s="2051"/>
      <c r="EG139" s="2052"/>
      <c r="EH139" s="490"/>
      <c r="EI139" s="490"/>
      <c r="EJ139" s="490"/>
      <c r="EK139" s="490"/>
      <c r="EL139" s="2048"/>
      <c r="EM139" s="2048"/>
      <c r="EN139" s="441" t="s">
        <v>1050</v>
      </c>
      <c r="EO139" s="428" t="s">
        <v>29</v>
      </c>
      <c r="EP139" s="490"/>
      <c r="EQ139" s="490"/>
      <c r="ER139" s="490"/>
      <c r="ES139" s="490"/>
      <c r="ET139" s="2048"/>
      <c r="EU139" s="2048"/>
      <c r="EV139" s="2048"/>
      <c r="EW139" s="2048"/>
      <c r="EX139" s="490"/>
      <c r="EY139" s="490"/>
      <c r="EZ139" s="490"/>
      <c r="FA139" s="490"/>
      <c r="FB139" s="490"/>
      <c r="FC139" s="490"/>
      <c r="FD139" s="2051"/>
      <c r="FE139" s="2052"/>
      <c r="FF139" s="2051"/>
      <c r="FG139" s="2052"/>
      <c r="FH139" s="2051"/>
      <c r="FI139" s="2052"/>
      <c r="FJ139" s="2048"/>
      <c r="FK139" s="2048"/>
      <c r="FL139" s="2048"/>
      <c r="FM139" s="2048"/>
      <c r="FN139" s="2048"/>
      <c r="FO139" s="2048"/>
      <c r="FP139" s="2048"/>
      <c r="FQ139" s="2048"/>
      <c r="FR139" s="2048"/>
      <c r="FS139" s="2048"/>
      <c r="FT139" s="2048"/>
      <c r="FU139" s="2048"/>
      <c r="FV139" s="2048"/>
      <c r="FW139" s="2048"/>
      <c r="FX139" s="2048"/>
      <c r="FY139" s="2048"/>
      <c r="FZ139" s="2048"/>
      <c r="GA139" s="2048"/>
      <c r="GB139" s="2048"/>
      <c r="GC139" s="2048"/>
      <c r="GD139" s="2048"/>
      <c r="GE139" s="2048"/>
      <c r="GF139" s="2048"/>
      <c r="GG139" s="2048"/>
      <c r="GH139" s="2048"/>
      <c r="GI139" s="2048"/>
      <c r="GJ139" s="2049"/>
      <c r="GK139" s="2050"/>
      <c r="GL139" s="490"/>
      <c r="GM139" s="490"/>
    </row>
    <row r="140" spans="1:195" ht="12.95" hidden="1" customHeight="1" outlineLevel="1">
      <c r="A140" s="2715"/>
      <c r="B140" s="490"/>
      <c r="C140" s="490"/>
      <c r="D140" s="1084"/>
      <c r="E140" s="1084"/>
      <c r="F140" s="2157"/>
      <c r="G140" s="2157"/>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698"/>
      <c r="BE140" s="1699"/>
      <c r="BF140" s="431" t="s">
        <v>853</v>
      </c>
      <c r="BG140" s="430" t="s">
        <v>20</v>
      </c>
      <c r="BH140" s="431">
        <v>0</v>
      </c>
      <c r="BI140" s="430">
        <v>0</v>
      </c>
      <c r="BJ140" s="490"/>
      <c r="BK140" s="490"/>
      <c r="BL140" s="490"/>
      <c r="BM140" s="490"/>
      <c r="BN140" s="2078"/>
      <c r="BO140" s="2079"/>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18"/>
      <c r="CK140" s="2018"/>
      <c r="CL140" s="490"/>
      <c r="CM140" s="490"/>
      <c r="CN140" s="429"/>
      <c r="CO140" s="430"/>
      <c r="CP140" s="490"/>
      <c r="CQ140" s="490"/>
      <c r="CR140" s="490"/>
      <c r="CS140" s="490"/>
      <c r="CT140" s="490"/>
      <c r="CU140" s="490"/>
      <c r="CV140" s="1811"/>
      <c r="CW140" s="1812"/>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51"/>
      <c r="EA140" s="2052"/>
      <c r="EB140" s="1084"/>
      <c r="EC140" s="1084"/>
      <c r="ED140" s="2048"/>
      <c r="EE140" s="2048"/>
      <c r="EF140" s="2051"/>
      <c r="EG140" s="2052"/>
      <c r="EH140" s="490"/>
      <c r="EI140" s="490"/>
      <c r="EJ140" s="490"/>
      <c r="EK140" s="490"/>
      <c r="EL140" s="2048"/>
      <c r="EM140" s="2048"/>
      <c r="EN140" s="431" t="s">
        <v>633</v>
      </c>
      <c r="EO140" s="430" t="s">
        <v>29</v>
      </c>
      <c r="EP140" s="490"/>
      <c r="EQ140" s="490"/>
      <c r="ER140" s="490"/>
      <c r="ES140" s="490"/>
      <c r="ET140" s="2048"/>
      <c r="EU140" s="2048"/>
      <c r="EV140" s="2048"/>
      <c r="EW140" s="2048"/>
      <c r="EX140" s="490"/>
      <c r="EY140" s="490"/>
      <c r="EZ140" s="490"/>
      <c r="FA140" s="490"/>
      <c r="FB140" s="490"/>
      <c r="FC140" s="490"/>
      <c r="FD140" s="2051"/>
      <c r="FE140" s="2052"/>
      <c r="FF140" s="2051"/>
      <c r="FG140" s="2052"/>
      <c r="FH140" s="2051"/>
      <c r="FI140" s="2052"/>
      <c r="FJ140" s="2048"/>
      <c r="FK140" s="2048"/>
      <c r="FL140" s="2048"/>
      <c r="FM140" s="2048"/>
      <c r="FN140" s="2048"/>
      <c r="FO140" s="2048"/>
      <c r="FP140" s="2048"/>
      <c r="FQ140" s="2048"/>
      <c r="FR140" s="2048"/>
      <c r="FS140" s="2048"/>
      <c r="FT140" s="2048"/>
      <c r="FU140" s="2048"/>
      <c r="FV140" s="2048"/>
      <c r="FW140" s="2048"/>
      <c r="FX140" s="2048"/>
      <c r="FY140" s="2048"/>
      <c r="FZ140" s="2048"/>
      <c r="GA140" s="2048"/>
      <c r="GB140" s="2048"/>
      <c r="GC140" s="2048"/>
      <c r="GD140" s="2048"/>
      <c r="GE140" s="2048"/>
      <c r="GF140" s="2048"/>
      <c r="GG140" s="2048"/>
      <c r="GH140" s="2048"/>
      <c r="GI140" s="2048"/>
      <c r="GJ140" s="2049"/>
      <c r="GK140" s="2050"/>
      <c r="GL140" s="490"/>
      <c r="GM140" s="490"/>
    </row>
    <row r="141" spans="1:195" ht="12.95" hidden="1" customHeight="1" outlineLevel="1">
      <c r="A141" s="2715"/>
      <c r="B141" s="490"/>
      <c r="C141" s="490"/>
      <c r="D141" s="1084"/>
      <c r="E141" s="1084"/>
      <c r="F141" s="2157"/>
      <c r="G141" s="2157"/>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698"/>
      <c r="BE141" s="1699"/>
      <c r="BF141" s="431" t="s">
        <v>775</v>
      </c>
      <c r="BG141" s="508" t="s">
        <v>764</v>
      </c>
      <c r="BH141" s="431">
        <v>0</v>
      </c>
      <c r="BI141" s="430">
        <v>0</v>
      </c>
      <c r="BJ141" s="490"/>
      <c r="BK141" s="490"/>
      <c r="BL141" s="490"/>
      <c r="BM141" s="490"/>
      <c r="BN141" s="2078"/>
      <c r="BO141" s="2079"/>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18"/>
      <c r="CK141" s="2018"/>
      <c r="CL141" s="490"/>
      <c r="CM141" s="490"/>
      <c r="CN141" s="429"/>
      <c r="CO141" s="430"/>
      <c r="CP141" s="490"/>
      <c r="CQ141" s="490"/>
      <c r="CR141" s="490"/>
      <c r="CS141" s="490"/>
      <c r="CT141" s="490"/>
      <c r="CU141" s="490"/>
      <c r="CV141" s="1811"/>
      <c r="CW141" s="1812"/>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51"/>
      <c r="EA141" s="2052"/>
      <c r="EB141" s="1084"/>
      <c r="EC141" s="1084"/>
      <c r="ED141" s="2048"/>
      <c r="EE141" s="2048"/>
      <c r="EF141" s="2051"/>
      <c r="EG141" s="2052"/>
      <c r="EH141" s="490"/>
      <c r="EI141" s="490"/>
      <c r="EJ141" s="490"/>
      <c r="EK141" s="490"/>
      <c r="EL141" s="2048"/>
      <c r="EM141" s="2048"/>
      <c r="EN141" s="431" t="s">
        <v>901</v>
      </c>
      <c r="EO141" s="430" t="s">
        <v>20</v>
      </c>
      <c r="EP141" s="490"/>
      <c r="EQ141" s="490"/>
      <c r="ER141" s="490"/>
      <c r="ES141" s="490"/>
      <c r="ET141" s="2048"/>
      <c r="EU141" s="2048"/>
      <c r="EV141" s="2048"/>
      <c r="EW141" s="2048"/>
      <c r="EX141" s="490"/>
      <c r="EY141" s="490"/>
      <c r="EZ141" s="490"/>
      <c r="FA141" s="490"/>
      <c r="FB141" s="490"/>
      <c r="FC141" s="490"/>
      <c r="FD141" s="2051"/>
      <c r="FE141" s="2052"/>
      <c r="FF141" s="2051"/>
      <c r="FG141" s="2052"/>
      <c r="FH141" s="2051"/>
      <c r="FI141" s="2052"/>
      <c r="FJ141" s="2048"/>
      <c r="FK141" s="2048"/>
      <c r="FL141" s="2048"/>
      <c r="FM141" s="2048"/>
      <c r="FN141" s="2048"/>
      <c r="FO141" s="2048"/>
      <c r="FP141" s="2048"/>
      <c r="FQ141" s="2048"/>
      <c r="FR141" s="2048"/>
      <c r="FS141" s="2048"/>
      <c r="FT141" s="2048"/>
      <c r="FU141" s="2048"/>
      <c r="FV141" s="2048"/>
      <c r="FW141" s="2048"/>
      <c r="FX141" s="2048"/>
      <c r="FY141" s="2048"/>
      <c r="FZ141" s="2048"/>
      <c r="GA141" s="2048"/>
      <c r="GB141" s="2048"/>
      <c r="GC141" s="2048"/>
      <c r="GD141" s="2048"/>
      <c r="GE141" s="2048"/>
      <c r="GF141" s="2048"/>
      <c r="GG141" s="2048"/>
      <c r="GH141" s="2048"/>
      <c r="GI141" s="2048"/>
      <c r="GJ141" s="2049"/>
      <c r="GK141" s="2050"/>
      <c r="GL141" s="490"/>
      <c r="GM141" s="490"/>
    </row>
    <row r="142" spans="1:195" ht="12.95" hidden="1" customHeight="1" outlineLevel="1">
      <c r="A142" s="2715"/>
      <c r="B142" s="490"/>
      <c r="C142" s="490"/>
      <c r="D142" s="1084"/>
      <c r="E142" s="1084"/>
      <c r="F142" s="2157"/>
      <c r="G142" s="2157"/>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698"/>
      <c r="BE142" s="1699"/>
      <c r="BF142" s="431" t="s">
        <v>1021</v>
      </c>
      <c r="BG142" s="430" t="s">
        <v>29</v>
      </c>
      <c r="BH142" s="431">
        <v>0</v>
      </c>
      <c r="BI142" s="430">
        <v>0</v>
      </c>
      <c r="BJ142" s="490"/>
      <c r="BK142" s="490"/>
      <c r="BL142" s="490"/>
      <c r="BM142" s="490"/>
      <c r="BN142" s="2078"/>
      <c r="BO142" s="2079"/>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18"/>
      <c r="CK142" s="2018"/>
      <c r="CL142" s="490"/>
      <c r="CM142" s="490"/>
      <c r="CN142" s="429"/>
      <c r="CO142" s="430"/>
      <c r="CP142" s="490"/>
      <c r="CQ142" s="490"/>
      <c r="CR142" s="490"/>
      <c r="CS142" s="490"/>
      <c r="CT142" s="490"/>
      <c r="CU142" s="490"/>
      <c r="CV142" s="1811"/>
      <c r="CW142" s="1812"/>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51"/>
      <c r="EA142" s="2052"/>
      <c r="EB142" s="1084"/>
      <c r="EC142" s="1084"/>
      <c r="ED142" s="2048"/>
      <c r="EE142" s="2048"/>
      <c r="EF142" s="2051"/>
      <c r="EG142" s="2052"/>
      <c r="EH142" s="490"/>
      <c r="EI142" s="490"/>
      <c r="EJ142" s="490"/>
      <c r="EK142" s="490"/>
      <c r="EL142" s="2048"/>
      <c r="EM142" s="2048"/>
      <c r="EN142" s="431" t="s">
        <v>1049</v>
      </c>
      <c r="EO142" s="430" t="s">
        <v>29</v>
      </c>
      <c r="EP142" s="490"/>
      <c r="EQ142" s="490"/>
      <c r="ER142" s="490"/>
      <c r="ES142" s="490"/>
      <c r="ET142" s="2048"/>
      <c r="EU142" s="2048"/>
      <c r="EV142" s="2048"/>
      <c r="EW142" s="2048"/>
      <c r="EX142" s="490"/>
      <c r="EY142" s="490"/>
      <c r="EZ142" s="490"/>
      <c r="FA142" s="490"/>
      <c r="FB142" s="490"/>
      <c r="FC142" s="490"/>
      <c r="FD142" s="2051"/>
      <c r="FE142" s="2052"/>
      <c r="FF142" s="2051"/>
      <c r="FG142" s="2052"/>
      <c r="FH142" s="2051"/>
      <c r="FI142" s="2052"/>
      <c r="FJ142" s="2048"/>
      <c r="FK142" s="2048"/>
      <c r="FL142" s="2048"/>
      <c r="FM142" s="2048"/>
      <c r="FN142" s="2048"/>
      <c r="FO142" s="2048"/>
      <c r="FP142" s="2048"/>
      <c r="FQ142" s="2048"/>
      <c r="FR142" s="2048"/>
      <c r="FS142" s="2048"/>
      <c r="FT142" s="2048"/>
      <c r="FU142" s="2048"/>
      <c r="FV142" s="2048"/>
      <c r="FW142" s="2048"/>
      <c r="FX142" s="2048"/>
      <c r="FY142" s="2048"/>
      <c r="FZ142" s="2048"/>
      <c r="GA142" s="2048"/>
      <c r="GB142" s="2048"/>
      <c r="GC142" s="2048"/>
      <c r="GD142" s="2048"/>
      <c r="GE142" s="2048"/>
      <c r="GF142" s="2048"/>
      <c r="GG142" s="2048"/>
      <c r="GH142" s="2048"/>
      <c r="GI142" s="2048"/>
      <c r="GJ142" s="2049"/>
      <c r="GK142" s="2050"/>
      <c r="GL142" s="490"/>
      <c r="GM142" s="490"/>
    </row>
    <row r="143" spans="1:195" ht="12.95" hidden="1" customHeight="1" outlineLevel="1">
      <c r="A143" s="2716"/>
      <c r="B143" s="490"/>
      <c r="C143" s="490"/>
      <c r="D143" s="1085"/>
      <c r="E143" s="1085"/>
      <c r="F143" s="2157"/>
      <c r="G143" s="2157"/>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698"/>
      <c r="BE143" s="1699"/>
      <c r="BF143" s="426">
        <v>0</v>
      </c>
      <c r="BG143" s="427">
        <v>0</v>
      </c>
      <c r="BH143" s="426">
        <v>0</v>
      </c>
      <c r="BI143" s="427">
        <v>0</v>
      </c>
      <c r="BJ143" s="490"/>
      <c r="BK143" s="490"/>
      <c r="BL143" s="490"/>
      <c r="BM143" s="490"/>
      <c r="BN143" s="2078"/>
      <c r="BO143" s="2079"/>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18"/>
      <c r="CK143" s="2018"/>
      <c r="CL143" s="490"/>
      <c r="CM143" s="490"/>
      <c r="CN143" s="448"/>
      <c r="CO143" s="427"/>
      <c r="CP143" s="490"/>
      <c r="CQ143" s="490"/>
      <c r="CR143" s="490"/>
      <c r="CS143" s="490"/>
      <c r="CT143" s="490"/>
      <c r="CU143" s="490"/>
      <c r="CV143" s="1811"/>
      <c r="CW143" s="1812"/>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51"/>
      <c r="EA143" s="2052"/>
      <c r="EB143" s="1085"/>
      <c r="EC143" s="1085"/>
      <c r="ED143" s="2048"/>
      <c r="EE143" s="2048"/>
      <c r="EF143" s="2051"/>
      <c r="EG143" s="2052"/>
      <c r="EH143" s="490"/>
      <c r="EI143" s="490"/>
      <c r="EJ143" s="490"/>
      <c r="EK143" s="490"/>
      <c r="EL143" s="2048"/>
      <c r="EM143" s="2048"/>
      <c r="EN143" s="426">
        <v>0</v>
      </c>
      <c r="EO143" s="427">
        <v>0</v>
      </c>
      <c r="EP143" s="490"/>
      <c r="EQ143" s="490"/>
      <c r="ER143" s="490"/>
      <c r="ES143" s="490"/>
      <c r="ET143" s="2048"/>
      <c r="EU143" s="2048"/>
      <c r="EV143" s="2048"/>
      <c r="EW143" s="2048"/>
      <c r="EX143" s="490"/>
      <c r="EY143" s="490"/>
      <c r="EZ143" s="490"/>
      <c r="FA143" s="490"/>
      <c r="FB143" s="490"/>
      <c r="FC143" s="490"/>
      <c r="FD143" s="2051"/>
      <c r="FE143" s="2052"/>
      <c r="FF143" s="2051"/>
      <c r="FG143" s="2052"/>
      <c r="FH143" s="2051"/>
      <c r="FI143" s="2052"/>
      <c r="FJ143" s="2048"/>
      <c r="FK143" s="2048"/>
      <c r="FL143" s="2048"/>
      <c r="FM143" s="2048"/>
      <c r="FN143" s="2048"/>
      <c r="FO143" s="2048"/>
      <c r="FP143" s="2048"/>
      <c r="FQ143" s="2048"/>
      <c r="FR143" s="2048"/>
      <c r="FS143" s="2048"/>
      <c r="FT143" s="2048"/>
      <c r="FU143" s="2048"/>
      <c r="FV143" s="2048"/>
      <c r="FW143" s="2048"/>
      <c r="FX143" s="2048"/>
      <c r="FY143" s="2048"/>
      <c r="FZ143" s="2048"/>
      <c r="GA143" s="2048"/>
      <c r="GB143" s="2048"/>
      <c r="GC143" s="2048"/>
      <c r="GD143" s="2048"/>
      <c r="GE143" s="2048"/>
      <c r="GF143" s="2048"/>
      <c r="GG143" s="2048"/>
      <c r="GH143" s="2048"/>
      <c r="GI143" s="2048"/>
      <c r="GJ143" s="2049"/>
      <c r="GK143" s="2050"/>
      <c r="GL143" s="490"/>
      <c r="GM143" s="490"/>
    </row>
    <row r="144" spans="1:195" ht="12.95" hidden="1" customHeight="1" outlineLevel="1">
      <c r="A144" s="2714">
        <v>44374</v>
      </c>
      <c r="B144" s="1570"/>
      <c r="C144" s="1570"/>
      <c r="D144" s="1087"/>
      <c r="E144" s="1087"/>
      <c r="F144" s="2042"/>
      <c r="G144" s="2042"/>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3"/>
      <c r="BE144" s="1704"/>
      <c r="BF144" s="477" t="s">
        <v>743</v>
      </c>
      <c r="BG144" s="478" t="s">
        <v>20</v>
      </c>
      <c r="BH144" s="477" t="s">
        <v>5</v>
      </c>
      <c r="BI144" s="478">
        <v>0</v>
      </c>
      <c r="BJ144" s="1570"/>
      <c r="BK144" s="1570"/>
      <c r="BL144" s="1570"/>
      <c r="BM144" s="1570"/>
      <c r="BN144" s="1703"/>
      <c r="BO144" s="1704"/>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42"/>
      <c r="CK144" s="2042"/>
      <c r="CL144" s="1570"/>
      <c r="CM144" s="1570"/>
      <c r="CN144" s="502"/>
      <c r="CO144" s="478"/>
      <c r="CP144" s="1570"/>
      <c r="CQ144" s="1570"/>
      <c r="CR144" s="1570"/>
      <c r="CS144" s="1570"/>
      <c r="CT144" s="1570"/>
      <c r="CU144" s="1570"/>
      <c r="CV144" s="1813"/>
      <c r="CW144" s="1814"/>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51"/>
      <c r="EA144" s="2052"/>
      <c r="EB144" s="1087"/>
      <c r="EC144" s="1087"/>
      <c r="ED144" s="2048"/>
      <c r="EE144" s="2048"/>
      <c r="EF144" s="2051"/>
      <c r="EG144" s="2052"/>
      <c r="EH144" s="1570"/>
      <c r="EI144" s="1570"/>
      <c r="EJ144" s="1570"/>
      <c r="EK144" s="1570"/>
      <c r="EL144" s="2048"/>
      <c r="EM144" s="2048"/>
      <c r="EN144" s="477" t="s">
        <v>5</v>
      </c>
      <c r="EO144" s="478">
        <v>0</v>
      </c>
      <c r="EP144" s="1570"/>
      <c r="EQ144" s="1570"/>
      <c r="ER144" s="1570"/>
      <c r="ES144" s="1570"/>
      <c r="ET144" s="2048"/>
      <c r="EU144" s="2048"/>
      <c r="EV144" s="2048"/>
      <c r="EW144" s="2048"/>
      <c r="EX144" s="1570"/>
      <c r="EY144" s="1570"/>
      <c r="EZ144" s="1570"/>
      <c r="FA144" s="1570"/>
      <c r="FB144" s="1570"/>
      <c r="FC144" s="1570"/>
      <c r="FD144" s="2051"/>
      <c r="FE144" s="2052"/>
      <c r="FF144" s="2051"/>
      <c r="FG144" s="2052"/>
      <c r="FH144" s="2051"/>
      <c r="FI144" s="2052"/>
      <c r="FJ144" s="2048"/>
      <c r="FK144" s="2048"/>
      <c r="FL144" s="2048"/>
      <c r="FM144" s="2048"/>
      <c r="FN144" s="2048"/>
      <c r="FO144" s="2048"/>
      <c r="FP144" s="2048"/>
      <c r="FQ144" s="2048"/>
      <c r="FR144" s="2048"/>
      <c r="FS144" s="2048"/>
      <c r="FT144" s="2048"/>
      <c r="FU144" s="2048"/>
      <c r="FV144" s="2048"/>
      <c r="FW144" s="2048"/>
      <c r="FX144" s="2048"/>
      <c r="FY144" s="2048"/>
      <c r="FZ144" s="2048"/>
      <c r="GA144" s="2048"/>
      <c r="GB144" s="2048"/>
      <c r="GC144" s="2048"/>
      <c r="GD144" s="2048"/>
      <c r="GE144" s="2048"/>
      <c r="GF144" s="2048"/>
      <c r="GG144" s="2048"/>
      <c r="GH144" s="2048"/>
      <c r="GI144" s="2048"/>
      <c r="GJ144" s="2049"/>
      <c r="GK144" s="2050"/>
      <c r="GL144" s="1570"/>
      <c r="GM144" s="1570"/>
    </row>
    <row r="145" spans="1:195" ht="12.95" hidden="1" customHeight="1" outlineLevel="1">
      <c r="A145" s="2715"/>
      <c r="B145" s="1570"/>
      <c r="C145" s="1570"/>
      <c r="D145" s="1088"/>
      <c r="E145" s="1088"/>
      <c r="F145" s="2042"/>
      <c r="G145" s="2042"/>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3"/>
      <c r="BE145" s="1704"/>
      <c r="BF145" s="432" t="s">
        <v>1034</v>
      </c>
      <c r="BG145" s="433" t="s">
        <v>20</v>
      </c>
      <c r="BH145" s="432">
        <v>0</v>
      </c>
      <c r="BI145" s="433">
        <v>0</v>
      </c>
      <c r="BJ145" s="1570"/>
      <c r="BK145" s="1570"/>
      <c r="BL145" s="1570"/>
      <c r="BM145" s="1570"/>
      <c r="BN145" s="1703"/>
      <c r="BO145" s="1704"/>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42"/>
      <c r="CK145" s="2042"/>
      <c r="CL145" s="1570"/>
      <c r="CM145" s="1570"/>
      <c r="CN145" s="500"/>
      <c r="CO145" s="433"/>
      <c r="CP145" s="1570"/>
      <c r="CQ145" s="1570"/>
      <c r="CR145" s="1570"/>
      <c r="CS145" s="1570"/>
      <c r="CT145" s="1570"/>
      <c r="CU145" s="1570"/>
      <c r="CV145" s="1813"/>
      <c r="CW145" s="1814"/>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51"/>
      <c r="EA145" s="2052"/>
      <c r="EB145" s="1088"/>
      <c r="EC145" s="1088"/>
      <c r="ED145" s="2048"/>
      <c r="EE145" s="2048"/>
      <c r="EF145" s="2051"/>
      <c r="EG145" s="2052"/>
      <c r="EH145" s="1570"/>
      <c r="EI145" s="1570"/>
      <c r="EJ145" s="1570"/>
      <c r="EK145" s="1570"/>
      <c r="EL145" s="2048"/>
      <c r="EM145" s="2048"/>
      <c r="EN145" s="432">
        <v>0</v>
      </c>
      <c r="EO145" s="433">
        <v>0</v>
      </c>
      <c r="EP145" s="1570"/>
      <c r="EQ145" s="1570"/>
      <c r="ER145" s="1570"/>
      <c r="ES145" s="1570"/>
      <c r="ET145" s="2048"/>
      <c r="EU145" s="2048"/>
      <c r="EV145" s="2048"/>
      <c r="EW145" s="2048"/>
      <c r="EX145" s="1570"/>
      <c r="EY145" s="1570"/>
      <c r="EZ145" s="1570"/>
      <c r="FA145" s="1570"/>
      <c r="FB145" s="1570"/>
      <c r="FC145" s="1570"/>
      <c r="FD145" s="2051"/>
      <c r="FE145" s="2052"/>
      <c r="FF145" s="2051"/>
      <c r="FG145" s="2052"/>
      <c r="FH145" s="2051"/>
      <c r="FI145" s="2052"/>
      <c r="FJ145" s="2048"/>
      <c r="FK145" s="2048"/>
      <c r="FL145" s="2048"/>
      <c r="FM145" s="2048"/>
      <c r="FN145" s="2048"/>
      <c r="FO145" s="2048"/>
      <c r="FP145" s="2048"/>
      <c r="FQ145" s="2048"/>
      <c r="FR145" s="2048"/>
      <c r="FS145" s="2048"/>
      <c r="FT145" s="2048"/>
      <c r="FU145" s="2048"/>
      <c r="FV145" s="2048"/>
      <c r="FW145" s="2048"/>
      <c r="FX145" s="2048"/>
      <c r="FY145" s="2048"/>
      <c r="FZ145" s="2048"/>
      <c r="GA145" s="2048"/>
      <c r="GB145" s="2048"/>
      <c r="GC145" s="2048"/>
      <c r="GD145" s="2048"/>
      <c r="GE145" s="2048"/>
      <c r="GF145" s="2048"/>
      <c r="GG145" s="2048"/>
      <c r="GH145" s="2048"/>
      <c r="GI145" s="2048"/>
      <c r="GJ145" s="2049"/>
      <c r="GK145" s="2050"/>
      <c r="GL145" s="1570"/>
      <c r="GM145" s="1570"/>
    </row>
    <row r="146" spans="1:195" ht="12.95" hidden="1" customHeight="1" outlineLevel="1">
      <c r="A146" s="2715"/>
      <c r="B146" s="1570"/>
      <c r="C146" s="1570"/>
      <c r="D146" s="1088"/>
      <c r="E146" s="1088"/>
      <c r="F146" s="2042"/>
      <c r="G146" s="2042"/>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3"/>
      <c r="BE146" s="1704"/>
      <c r="BF146" s="432" t="s">
        <v>654</v>
      </c>
      <c r="BG146" s="433" t="s">
        <v>29</v>
      </c>
      <c r="BH146" s="432">
        <v>0</v>
      </c>
      <c r="BI146" s="433">
        <v>0</v>
      </c>
      <c r="BJ146" s="1570"/>
      <c r="BK146" s="1570"/>
      <c r="BL146" s="1570"/>
      <c r="BM146" s="1570"/>
      <c r="BN146" s="1703"/>
      <c r="BO146" s="1704"/>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42"/>
      <c r="CK146" s="2042"/>
      <c r="CL146" s="1570"/>
      <c r="CM146" s="1570"/>
      <c r="CN146" s="500"/>
      <c r="CO146" s="433"/>
      <c r="CP146" s="1570"/>
      <c r="CQ146" s="1570"/>
      <c r="CR146" s="1570"/>
      <c r="CS146" s="1570"/>
      <c r="CT146" s="1570"/>
      <c r="CU146" s="1570"/>
      <c r="CV146" s="1813"/>
      <c r="CW146" s="1814"/>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51"/>
      <c r="EA146" s="2052"/>
      <c r="EB146" s="1088"/>
      <c r="EC146" s="1088"/>
      <c r="ED146" s="2048"/>
      <c r="EE146" s="2048"/>
      <c r="EF146" s="2051"/>
      <c r="EG146" s="2052"/>
      <c r="EH146" s="1570"/>
      <c r="EI146" s="1570"/>
      <c r="EJ146" s="1570"/>
      <c r="EK146" s="1570"/>
      <c r="EL146" s="2048"/>
      <c r="EM146" s="2048"/>
      <c r="EN146" s="432">
        <v>0</v>
      </c>
      <c r="EO146" s="433">
        <v>0</v>
      </c>
      <c r="EP146" s="1570"/>
      <c r="EQ146" s="1570"/>
      <c r="ER146" s="1570"/>
      <c r="ES146" s="1570"/>
      <c r="ET146" s="2048"/>
      <c r="EU146" s="2048"/>
      <c r="EV146" s="2048"/>
      <c r="EW146" s="2048"/>
      <c r="EX146" s="1570"/>
      <c r="EY146" s="1570"/>
      <c r="EZ146" s="1570"/>
      <c r="FA146" s="1570"/>
      <c r="FB146" s="1570"/>
      <c r="FC146" s="1570"/>
      <c r="FD146" s="2051"/>
      <c r="FE146" s="2052"/>
      <c r="FF146" s="2051"/>
      <c r="FG146" s="2052"/>
      <c r="FH146" s="2051"/>
      <c r="FI146" s="2052"/>
      <c r="FJ146" s="2048"/>
      <c r="FK146" s="2048"/>
      <c r="FL146" s="2048"/>
      <c r="FM146" s="2048"/>
      <c r="FN146" s="2048"/>
      <c r="FO146" s="2048"/>
      <c r="FP146" s="2048"/>
      <c r="FQ146" s="2048"/>
      <c r="FR146" s="2048"/>
      <c r="FS146" s="2048"/>
      <c r="FT146" s="2048"/>
      <c r="FU146" s="2048"/>
      <c r="FV146" s="2048"/>
      <c r="FW146" s="2048"/>
      <c r="FX146" s="2048"/>
      <c r="FY146" s="2048"/>
      <c r="FZ146" s="2048"/>
      <c r="GA146" s="2048"/>
      <c r="GB146" s="2048"/>
      <c r="GC146" s="2048"/>
      <c r="GD146" s="2048"/>
      <c r="GE146" s="2048"/>
      <c r="GF146" s="2048"/>
      <c r="GG146" s="2048"/>
      <c r="GH146" s="2048"/>
      <c r="GI146" s="2048"/>
      <c r="GJ146" s="2049"/>
      <c r="GK146" s="2050"/>
      <c r="GL146" s="1570"/>
      <c r="GM146" s="1570"/>
    </row>
    <row r="147" spans="1:195" ht="12.95" hidden="1" customHeight="1" outlineLevel="1">
      <c r="A147" s="2715"/>
      <c r="B147" s="1570"/>
      <c r="C147" s="1570"/>
      <c r="D147" s="1088"/>
      <c r="E147" s="1088"/>
      <c r="F147" s="2042"/>
      <c r="G147" s="2042"/>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3"/>
      <c r="BE147" s="1704"/>
      <c r="BF147" s="432" t="s">
        <v>608</v>
      </c>
      <c r="BG147" s="433" t="s">
        <v>29</v>
      </c>
      <c r="BH147" s="432">
        <v>0</v>
      </c>
      <c r="BI147" s="433">
        <v>0</v>
      </c>
      <c r="BJ147" s="1570"/>
      <c r="BK147" s="1570"/>
      <c r="BL147" s="1570"/>
      <c r="BM147" s="1570"/>
      <c r="BN147" s="1703"/>
      <c r="BO147" s="1704"/>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42"/>
      <c r="CK147" s="2042"/>
      <c r="CL147" s="1570"/>
      <c r="CM147" s="1570"/>
      <c r="CN147" s="500"/>
      <c r="CO147" s="433"/>
      <c r="CP147" s="1570"/>
      <c r="CQ147" s="1570"/>
      <c r="CR147" s="1570"/>
      <c r="CS147" s="1570"/>
      <c r="CT147" s="1570"/>
      <c r="CU147" s="1570"/>
      <c r="CV147" s="1813"/>
      <c r="CW147" s="1814"/>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51"/>
      <c r="EA147" s="2052"/>
      <c r="EB147" s="1088"/>
      <c r="EC147" s="1088"/>
      <c r="ED147" s="2048"/>
      <c r="EE147" s="2048"/>
      <c r="EF147" s="2051"/>
      <c r="EG147" s="2052"/>
      <c r="EH147" s="1570"/>
      <c r="EI147" s="1570"/>
      <c r="EJ147" s="1570"/>
      <c r="EK147" s="1570"/>
      <c r="EL147" s="2048"/>
      <c r="EM147" s="2048"/>
      <c r="EN147" s="432">
        <v>0</v>
      </c>
      <c r="EO147" s="433">
        <v>0</v>
      </c>
      <c r="EP147" s="1570"/>
      <c r="EQ147" s="1570"/>
      <c r="ER147" s="1570"/>
      <c r="ES147" s="1570"/>
      <c r="ET147" s="2048"/>
      <c r="EU147" s="2048"/>
      <c r="EV147" s="2048"/>
      <c r="EW147" s="2048"/>
      <c r="EX147" s="1570"/>
      <c r="EY147" s="1570"/>
      <c r="EZ147" s="1570"/>
      <c r="FA147" s="1570"/>
      <c r="FB147" s="1570"/>
      <c r="FC147" s="1570"/>
      <c r="FD147" s="2051"/>
      <c r="FE147" s="2052"/>
      <c r="FF147" s="2051"/>
      <c r="FG147" s="2052"/>
      <c r="FH147" s="2051"/>
      <c r="FI147" s="2052"/>
      <c r="FJ147" s="2048"/>
      <c r="FK147" s="2048"/>
      <c r="FL147" s="2048"/>
      <c r="FM147" s="2048"/>
      <c r="FN147" s="2048"/>
      <c r="FO147" s="2048"/>
      <c r="FP147" s="2048"/>
      <c r="FQ147" s="2048"/>
      <c r="FR147" s="2048"/>
      <c r="FS147" s="2048"/>
      <c r="FT147" s="2048"/>
      <c r="FU147" s="2048"/>
      <c r="FV147" s="2048"/>
      <c r="FW147" s="2048"/>
      <c r="FX147" s="2048"/>
      <c r="FY147" s="2048"/>
      <c r="FZ147" s="2048"/>
      <c r="GA147" s="2048"/>
      <c r="GB147" s="2048"/>
      <c r="GC147" s="2048"/>
      <c r="GD147" s="2048"/>
      <c r="GE147" s="2048"/>
      <c r="GF147" s="2048"/>
      <c r="GG147" s="2048"/>
      <c r="GH147" s="2048"/>
      <c r="GI147" s="2048"/>
      <c r="GJ147" s="2049"/>
      <c r="GK147" s="2050"/>
      <c r="GL147" s="1570"/>
      <c r="GM147" s="1570"/>
    </row>
    <row r="148" spans="1:195" ht="12.95" hidden="1" customHeight="1" outlineLevel="1">
      <c r="A148" s="2716"/>
      <c r="B148" s="1570"/>
      <c r="C148" s="1570"/>
      <c r="D148" s="1089"/>
      <c r="E148" s="1089"/>
      <c r="F148" s="2042"/>
      <c r="G148" s="2042"/>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3"/>
      <c r="BE148" s="1704"/>
      <c r="BF148" s="482">
        <v>0</v>
      </c>
      <c r="BG148" s="483">
        <v>0</v>
      </c>
      <c r="BH148" s="482">
        <v>0</v>
      </c>
      <c r="BI148" s="483">
        <v>0</v>
      </c>
      <c r="BJ148" s="1570"/>
      <c r="BK148" s="1570"/>
      <c r="BL148" s="1570"/>
      <c r="BM148" s="1570"/>
      <c r="BN148" s="1703"/>
      <c r="BO148" s="1704"/>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42"/>
      <c r="CK148" s="2042"/>
      <c r="CL148" s="1570"/>
      <c r="CM148" s="1570"/>
      <c r="CN148" s="503"/>
      <c r="CO148" s="483"/>
      <c r="CP148" s="1570"/>
      <c r="CQ148" s="1570"/>
      <c r="CR148" s="1570"/>
      <c r="CS148" s="1570"/>
      <c r="CT148" s="1570"/>
      <c r="CU148" s="1570"/>
      <c r="CV148" s="1813"/>
      <c r="CW148" s="1814"/>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51"/>
      <c r="EA148" s="2052"/>
      <c r="EB148" s="1089"/>
      <c r="EC148" s="1089"/>
      <c r="ED148" s="2048"/>
      <c r="EE148" s="2048"/>
      <c r="EF148" s="2051"/>
      <c r="EG148" s="2052"/>
      <c r="EH148" s="1570"/>
      <c r="EI148" s="1570"/>
      <c r="EJ148" s="1570"/>
      <c r="EK148" s="1570"/>
      <c r="EL148" s="2048"/>
      <c r="EM148" s="2048"/>
      <c r="EN148" s="482">
        <v>0</v>
      </c>
      <c r="EO148" s="483">
        <v>0</v>
      </c>
      <c r="EP148" s="1570"/>
      <c r="EQ148" s="1570"/>
      <c r="ER148" s="1570"/>
      <c r="ES148" s="1570"/>
      <c r="ET148" s="2048"/>
      <c r="EU148" s="2048"/>
      <c r="EV148" s="2048"/>
      <c r="EW148" s="2048"/>
      <c r="EX148" s="1570"/>
      <c r="EY148" s="1570"/>
      <c r="EZ148" s="1570"/>
      <c r="FA148" s="1570"/>
      <c r="FB148" s="1570"/>
      <c r="FC148" s="1570"/>
      <c r="FD148" s="2051"/>
      <c r="FE148" s="2052"/>
      <c r="FF148" s="2051"/>
      <c r="FG148" s="2052"/>
      <c r="FH148" s="2051"/>
      <c r="FI148" s="2052"/>
      <c r="FJ148" s="2048"/>
      <c r="FK148" s="2048"/>
      <c r="FL148" s="2048"/>
      <c r="FM148" s="2048"/>
      <c r="FN148" s="2048"/>
      <c r="FO148" s="2048"/>
      <c r="FP148" s="2048"/>
      <c r="FQ148" s="2048"/>
      <c r="FR148" s="2048"/>
      <c r="FS148" s="2048"/>
      <c r="FT148" s="2048"/>
      <c r="FU148" s="2048"/>
      <c r="FV148" s="2048"/>
      <c r="FW148" s="2048"/>
      <c r="FX148" s="2048"/>
      <c r="FY148" s="2048"/>
      <c r="FZ148" s="2048"/>
      <c r="GA148" s="2048"/>
      <c r="GB148" s="2048"/>
      <c r="GC148" s="2048"/>
      <c r="GD148" s="2048"/>
      <c r="GE148" s="2048"/>
      <c r="GF148" s="2048"/>
      <c r="GG148" s="2048"/>
      <c r="GH148" s="2048"/>
      <c r="GI148" s="2048"/>
      <c r="GJ148" s="2049"/>
      <c r="GK148" s="2050"/>
      <c r="GL148" s="1570"/>
      <c r="GM148" s="1570"/>
    </row>
    <row r="149" spans="1:195" ht="12.95" hidden="1" customHeight="1" outlineLevel="1">
      <c r="A149" s="2714">
        <v>44388</v>
      </c>
      <c r="B149" s="490"/>
      <c r="C149" s="490"/>
      <c r="D149" s="1083"/>
      <c r="E149" s="1083"/>
      <c r="F149" s="2157"/>
      <c r="G149" s="2157"/>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698"/>
      <c r="BE149" s="1699"/>
      <c r="BF149" s="441" t="s">
        <v>5</v>
      </c>
      <c r="BG149" s="428">
        <v>0</v>
      </c>
      <c r="BH149" s="441" t="s">
        <v>5</v>
      </c>
      <c r="BI149" s="428">
        <v>0</v>
      </c>
      <c r="BJ149" s="490"/>
      <c r="BK149" s="490"/>
      <c r="BL149" s="490"/>
      <c r="BM149" s="490"/>
      <c r="BN149" s="2078"/>
      <c r="BO149" s="2079"/>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18"/>
      <c r="CK149" s="2018"/>
      <c r="CL149" s="490"/>
      <c r="CM149" s="490"/>
      <c r="CN149" s="447"/>
      <c r="CO149" s="428"/>
      <c r="CP149" s="490"/>
      <c r="CQ149" s="490"/>
      <c r="CR149" s="490"/>
      <c r="CS149" s="490"/>
      <c r="CT149" s="490"/>
      <c r="CU149" s="490"/>
      <c r="CV149" s="1811"/>
      <c r="CW149" s="1812"/>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51"/>
      <c r="EA149" s="2052"/>
      <c r="EB149" s="1083"/>
      <c r="EC149" s="1083"/>
      <c r="ED149" s="2048"/>
      <c r="EE149" s="2048"/>
      <c r="EF149" s="2051"/>
      <c r="EG149" s="2052"/>
      <c r="EH149" s="490"/>
      <c r="EI149" s="490"/>
      <c r="EJ149" s="490"/>
      <c r="EK149" s="490"/>
      <c r="EL149" s="2048"/>
      <c r="EM149" s="2048"/>
      <c r="EN149" s="441" t="s">
        <v>683</v>
      </c>
      <c r="EO149" s="428">
        <v>0</v>
      </c>
      <c r="EP149" s="490"/>
      <c r="EQ149" s="490"/>
      <c r="ER149" s="490"/>
      <c r="ES149" s="490"/>
      <c r="ET149" s="2048"/>
      <c r="EU149" s="2048"/>
      <c r="EV149" s="2048"/>
      <c r="EW149" s="2048"/>
      <c r="EX149" s="490"/>
      <c r="EY149" s="490"/>
      <c r="EZ149" s="490"/>
      <c r="FA149" s="490"/>
      <c r="FB149" s="490"/>
      <c r="FC149" s="490"/>
      <c r="FD149" s="2051"/>
      <c r="FE149" s="2052"/>
      <c r="FF149" s="2051"/>
      <c r="FG149" s="2052"/>
      <c r="FH149" s="2051"/>
      <c r="FI149" s="2052"/>
      <c r="FJ149" s="2048"/>
      <c r="FK149" s="2048"/>
      <c r="FL149" s="2048"/>
      <c r="FM149" s="2048"/>
      <c r="FN149" s="2048"/>
      <c r="FO149" s="2048"/>
      <c r="FP149" s="2048"/>
      <c r="FQ149" s="2048"/>
      <c r="FR149" s="2048"/>
      <c r="FS149" s="2048"/>
      <c r="FT149" s="2048"/>
      <c r="FU149" s="2048"/>
      <c r="FV149" s="2048"/>
      <c r="FW149" s="2048"/>
      <c r="FX149" s="2048"/>
      <c r="FY149" s="2048"/>
      <c r="FZ149" s="2048"/>
      <c r="GA149" s="2048"/>
      <c r="GB149" s="2048"/>
      <c r="GC149" s="2048"/>
      <c r="GD149" s="2048"/>
      <c r="GE149" s="2048"/>
      <c r="GF149" s="2048"/>
      <c r="GG149" s="2048"/>
      <c r="GH149" s="2048"/>
      <c r="GI149" s="2048"/>
      <c r="GJ149" s="2049"/>
      <c r="GK149" s="2050"/>
      <c r="GL149" s="490"/>
      <c r="GM149" s="490"/>
    </row>
    <row r="150" spans="1:195" ht="12.95" hidden="1" customHeight="1" outlineLevel="1">
      <c r="A150" s="2715"/>
      <c r="B150" s="490"/>
      <c r="C150" s="490"/>
      <c r="D150" s="1084"/>
      <c r="E150" s="1084"/>
      <c r="F150" s="2157"/>
      <c r="G150" s="2157"/>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698"/>
      <c r="BE150" s="1699"/>
      <c r="BF150" s="431">
        <v>0</v>
      </c>
      <c r="BG150" s="430">
        <v>0</v>
      </c>
      <c r="BH150" s="431">
        <v>0</v>
      </c>
      <c r="BI150" s="430">
        <v>0</v>
      </c>
      <c r="BJ150" s="490"/>
      <c r="BK150" s="490"/>
      <c r="BL150" s="490"/>
      <c r="BM150" s="490"/>
      <c r="BN150" s="2078"/>
      <c r="BO150" s="2079"/>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18"/>
      <c r="CK150" s="2018"/>
      <c r="CL150" s="490"/>
      <c r="CM150" s="490"/>
      <c r="CN150" s="429"/>
      <c r="CO150" s="430"/>
      <c r="CP150" s="490"/>
      <c r="CQ150" s="490"/>
      <c r="CR150" s="490"/>
      <c r="CS150" s="490"/>
      <c r="CT150" s="490"/>
      <c r="CU150" s="490"/>
      <c r="CV150" s="1811"/>
      <c r="CW150" s="1812"/>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51"/>
      <c r="EA150" s="2052"/>
      <c r="EB150" s="1084"/>
      <c r="EC150" s="1084"/>
      <c r="ED150" s="2048"/>
      <c r="EE150" s="2048"/>
      <c r="EF150" s="2051"/>
      <c r="EG150" s="2052"/>
      <c r="EH150" s="490"/>
      <c r="EI150" s="490"/>
      <c r="EJ150" s="490"/>
      <c r="EK150" s="490"/>
      <c r="EL150" s="2048"/>
      <c r="EM150" s="2048"/>
      <c r="EN150" s="431">
        <v>0</v>
      </c>
      <c r="EO150" s="430">
        <v>0</v>
      </c>
      <c r="EP150" s="490"/>
      <c r="EQ150" s="490"/>
      <c r="ER150" s="490"/>
      <c r="ES150" s="490"/>
      <c r="ET150" s="2048"/>
      <c r="EU150" s="2048"/>
      <c r="EV150" s="2048"/>
      <c r="EW150" s="2048"/>
      <c r="EX150" s="490"/>
      <c r="EY150" s="490"/>
      <c r="EZ150" s="490"/>
      <c r="FA150" s="490"/>
      <c r="FB150" s="490"/>
      <c r="FC150" s="490"/>
      <c r="FD150" s="2051"/>
      <c r="FE150" s="2052"/>
      <c r="FF150" s="2051"/>
      <c r="FG150" s="2052"/>
      <c r="FH150" s="2051"/>
      <c r="FI150" s="2052"/>
      <c r="FJ150" s="2048"/>
      <c r="FK150" s="2048"/>
      <c r="FL150" s="2048"/>
      <c r="FM150" s="2048"/>
      <c r="FN150" s="2048"/>
      <c r="FO150" s="2048"/>
      <c r="FP150" s="2048"/>
      <c r="FQ150" s="2048"/>
      <c r="FR150" s="2048"/>
      <c r="FS150" s="2048"/>
      <c r="FT150" s="2048"/>
      <c r="FU150" s="2048"/>
      <c r="FV150" s="2048"/>
      <c r="FW150" s="2048"/>
      <c r="FX150" s="2048"/>
      <c r="FY150" s="2048"/>
      <c r="FZ150" s="2048"/>
      <c r="GA150" s="2048"/>
      <c r="GB150" s="2048"/>
      <c r="GC150" s="2048"/>
      <c r="GD150" s="2048"/>
      <c r="GE150" s="2048"/>
      <c r="GF150" s="2048"/>
      <c r="GG150" s="2048"/>
      <c r="GH150" s="2048"/>
      <c r="GI150" s="2048"/>
      <c r="GJ150" s="2049"/>
      <c r="GK150" s="2050"/>
      <c r="GL150" s="490"/>
      <c r="GM150" s="490"/>
    </row>
    <row r="151" spans="1:195" ht="12.95" hidden="1" customHeight="1" outlineLevel="1">
      <c r="A151" s="2715"/>
      <c r="B151" s="490"/>
      <c r="C151" s="490"/>
      <c r="D151" s="1084"/>
      <c r="E151" s="1084"/>
      <c r="F151" s="2157"/>
      <c r="G151" s="2157"/>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698"/>
      <c r="BE151" s="1699"/>
      <c r="BF151" s="431">
        <v>0</v>
      </c>
      <c r="BG151" s="430">
        <v>0</v>
      </c>
      <c r="BH151" s="431">
        <v>0</v>
      </c>
      <c r="BI151" s="430">
        <v>0</v>
      </c>
      <c r="BJ151" s="490"/>
      <c r="BK151" s="490"/>
      <c r="BL151" s="490"/>
      <c r="BM151" s="490"/>
      <c r="BN151" s="2078"/>
      <c r="BO151" s="2079"/>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18"/>
      <c r="CK151" s="2018"/>
      <c r="CL151" s="490"/>
      <c r="CM151" s="490"/>
      <c r="CN151" s="429"/>
      <c r="CO151" s="430"/>
      <c r="CP151" s="490"/>
      <c r="CQ151" s="490"/>
      <c r="CR151" s="490"/>
      <c r="CS151" s="490"/>
      <c r="CT151" s="490"/>
      <c r="CU151" s="490"/>
      <c r="CV151" s="1811"/>
      <c r="CW151" s="1812"/>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51"/>
      <c r="EA151" s="2052"/>
      <c r="EB151" s="1084"/>
      <c r="EC151" s="1084"/>
      <c r="ED151" s="2048"/>
      <c r="EE151" s="2048"/>
      <c r="EF151" s="2051"/>
      <c r="EG151" s="2052"/>
      <c r="EH151" s="490"/>
      <c r="EI151" s="490"/>
      <c r="EJ151" s="490"/>
      <c r="EK151" s="490"/>
      <c r="EL151" s="2048"/>
      <c r="EM151" s="2048"/>
      <c r="EN151" s="431">
        <v>0</v>
      </c>
      <c r="EO151" s="430">
        <v>0</v>
      </c>
      <c r="EP151" s="490"/>
      <c r="EQ151" s="490"/>
      <c r="ER151" s="490"/>
      <c r="ES151" s="490"/>
      <c r="ET151" s="2048"/>
      <c r="EU151" s="2048"/>
      <c r="EV151" s="2048"/>
      <c r="EW151" s="2048"/>
      <c r="EX151" s="490"/>
      <c r="EY151" s="490"/>
      <c r="EZ151" s="490"/>
      <c r="FA151" s="490"/>
      <c r="FB151" s="490"/>
      <c r="FC151" s="490"/>
      <c r="FD151" s="2051"/>
      <c r="FE151" s="2052"/>
      <c r="FF151" s="2051"/>
      <c r="FG151" s="2052"/>
      <c r="FH151" s="2051"/>
      <c r="FI151" s="2052"/>
      <c r="FJ151" s="2048"/>
      <c r="FK151" s="2048"/>
      <c r="FL151" s="2048"/>
      <c r="FM151" s="2048"/>
      <c r="FN151" s="2048"/>
      <c r="FO151" s="2048"/>
      <c r="FP151" s="2048"/>
      <c r="FQ151" s="2048"/>
      <c r="FR151" s="2048"/>
      <c r="FS151" s="2048"/>
      <c r="FT151" s="2048"/>
      <c r="FU151" s="2048"/>
      <c r="FV151" s="2048"/>
      <c r="FW151" s="2048"/>
      <c r="FX151" s="2048"/>
      <c r="FY151" s="2048"/>
      <c r="FZ151" s="2048"/>
      <c r="GA151" s="2048"/>
      <c r="GB151" s="2048"/>
      <c r="GC151" s="2048"/>
      <c r="GD151" s="2048"/>
      <c r="GE151" s="2048"/>
      <c r="GF151" s="2048"/>
      <c r="GG151" s="2048"/>
      <c r="GH151" s="2048"/>
      <c r="GI151" s="2048"/>
      <c r="GJ151" s="2049"/>
      <c r="GK151" s="2050"/>
      <c r="GL151" s="490"/>
      <c r="GM151" s="490"/>
    </row>
    <row r="152" spans="1:195" ht="12.95" hidden="1" customHeight="1" outlineLevel="1">
      <c r="A152" s="2715"/>
      <c r="B152" s="490"/>
      <c r="C152" s="490"/>
      <c r="D152" s="1084"/>
      <c r="E152" s="1084"/>
      <c r="F152" s="2157"/>
      <c r="G152" s="2157"/>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698"/>
      <c r="BE152" s="1699"/>
      <c r="BF152" s="431">
        <v>0</v>
      </c>
      <c r="BG152" s="430">
        <v>0</v>
      </c>
      <c r="BH152" s="431">
        <v>0</v>
      </c>
      <c r="BI152" s="430">
        <v>0</v>
      </c>
      <c r="BJ152" s="490"/>
      <c r="BK152" s="490"/>
      <c r="BL152" s="490"/>
      <c r="BM152" s="490"/>
      <c r="BN152" s="2078"/>
      <c r="BO152" s="2079"/>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18"/>
      <c r="CK152" s="2018"/>
      <c r="CL152" s="490"/>
      <c r="CM152" s="490"/>
      <c r="CN152" s="429"/>
      <c r="CO152" s="430"/>
      <c r="CP152" s="490"/>
      <c r="CQ152" s="490"/>
      <c r="CR152" s="490"/>
      <c r="CS152" s="490"/>
      <c r="CT152" s="490"/>
      <c r="CU152" s="490"/>
      <c r="CV152" s="1811"/>
      <c r="CW152" s="1812"/>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51"/>
      <c r="EA152" s="2052"/>
      <c r="EB152" s="1084"/>
      <c r="EC152" s="1084"/>
      <c r="ED152" s="2048"/>
      <c r="EE152" s="2048"/>
      <c r="EF152" s="2051"/>
      <c r="EG152" s="2052"/>
      <c r="EH152" s="490"/>
      <c r="EI152" s="490"/>
      <c r="EJ152" s="490"/>
      <c r="EK152" s="490"/>
      <c r="EL152" s="2048"/>
      <c r="EM152" s="2048"/>
      <c r="EN152" s="431">
        <v>0</v>
      </c>
      <c r="EO152" s="430">
        <v>0</v>
      </c>
      <c r="EP152" s="490"/>
      <c r="EQ152" s="490"/>
      <c r="ER152" s="490"/>
      <c r="ES152" s="490"/>
      <c r="ET152" s="2048"/>
      <c r="EU152" s="2048"/>
      <c r="EV152" s="2048"/>
      <c r="EW152" s="2048"/>
      <c r="EX152" s="490"/>
      <c r="EY152" s="490"/>
      <c r="EZ152" s="490"/>
      <c r="FA152" s="490"/>
      <c r="FB152" s="490"/>
      <c r="FC152" s="490"/>
      <c r="FD152" s="2051"/>
      <c r="FE152" s="2052"/>
      <c r="FF152" s="2051"/>
      <c r="FG152" s="2052"/>
      <c r="FH152" s="2051"/>
      <c r="FI152" s="2052"/>
      <c r="FJ152" s="2048"/>
      <c r="FK152" s="2048"/>
      <c r="FL152" s="2048"/>
      <c r="FM152" s="2048"/>
      <c r="FN152" s="2048"/>
      <c r="FO152" s="2048"/>
      <c r="FP152" s="2048"/>
      <c r="FQ152" s="2048"/>
      <c r="FR152" s="2048"/>
      <c r="FS152" s="2048"/>
      <c r="FT152" s="2048"/>
      <c r="FU152" s="2048"/>
      <c r="FV152" s="2048"/>
      <c r="FW152" s="2048"/>
      <c r="FX152" s="2048"/>
      <c r="FY152" s="2048"/>
      <c r="FZ152" s="2048"/>
      <c r="GA152" s="2048"/>
      <c r="GB152" s="2048"/>
      <c r="GC152" s="2048"/>
      <c r="GD152" s="2048"/>
      <c r="GE152" s="2048"/>
      <c r="GF152" s="2048"/>
      <c r="GG152" s="2048"/>
      <c r="GH152" s="2048"/>
      <c r="GI152" s="2048"/>
      <c r="GJ152" s="2049"/>
      <c r="GK152" s="2050"/>
      <c r="GL152" s="490"/>
      <c r="GM152" s="490"/>
    </row>
    <row r="153" spans="1:195" ht="12.95" hidden="1" customHeight="1" outlineLevel="1">
      <c r="A153" s="2716"/>
      <c r="B153" s="490"/>
      <c r="C153" s="490"/>
      <c r="D153" s="1085"/>
      <c r="E153" s="1085"/>
      <c r="F153" s="2157"/>
      <c r="G153" s="2157"/>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698"/>
      <c r="BE153" s="1699"/>
      <c r="BF153" s="426">
        <v>0</v>
      </c>
      <c r="BG153" s="427">
        <v>0</v>
      </c>
      <c r="BH153" s="426">
        <v>0</v>
      </c>
      <c r="BI153" s="427">
        <v>0</v>
      </c>
      <c r="BJ153" s="490"/>
      <c r="BK153" s="490"/>
      <c r="BL153" s="490"/>
      <c r="BM153" s="490"/>
      <c r="BN153" s="2078"/>
      <c r="BO153" s="2079"/>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18"/>
      <c r="CK153" s="2018"/>
      <c r="CL153" s="490"/>
      <c r="CM153" s="490"/>
      <c r="CN153" s="448"/>
      <c r="CO153" s="427"/>
      <c r="CP153" s="490"/>
      <c r="CQ153" s="490"/>
      <c r="CR153" s="490"/>
      <c r="CS153" s="490"/>
      <c r="CT153" s="490"/>
      <c r="CU153" s="490"/>
      <c r="CV153" s="1811"/>
      <c r="CW153" s="1812"/>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51"/>
      <c r="EA153" s="2052"/>
      <c r="EB153" s="1085"/>
      <c r="EC153" s="1085"/>
      <c r="ED153" s="2048"/>
      <c r="EE153" s="2048"/>
      <c r="EF153" s="2051"/>
      <c r="EG153" s="2052"/>
      <c r="EH153" s="490"/>
      <c r="EI153" s="490"/>
      <c r="EJ153" s="490"/>
      <c r="EK153" s="490"/>
      <c r="EL153" s="2048"/>
      <c r="EM153" s="2048"/>
      <c r="EN153" s="426">
        <v>0</v>
      </c>
      <c r="EO153" s="427">
        <v>0</v>
      </c>
      <c r="EP153" s="490"/>
      <c r="EQ153" s="490"/>
      <c r="ER153" s="490"/>
      <c r="ES153" s="490"/>
      <c r="ET153" s="2048"/>
      <c r="EU153" s="2048"/>
      <c r="EV153" s="2048"/>
      <c r="EW153" s="2048"/>
      <c r="EX153" s="490"/>
      <c r="EY153" s="490"/>
      <c r="EZ153" s="490"/>
      <c r="FA153" s="490"/>
      <c r="FB153" s="490"/>
      <c r="FC153" s="490"/>
      <c r="FD153" s="2051"/>
      <c r="FE153" s="2052"/>
      <c r="FF153" s="2051"/>
      <c r="FG153" s="2052"/>
      <c r="FH153" s="2051"/>
      <c r="FI153" s="2052"/>
      <c r="FJ153" s="2048"/>
      <c r="FK153" s="2048"/>
      <c r="FL153" s="2048"/>
      <c r="FM153" s="2048"/>
      <c r="FN153" s="2048"/>
      <c r="FO153" s="2048"/>
      <c r="FP153" s="2048"/>
      <c r="FQ153" s="2048"/>
      <c r="FR153" s="2048"/>
      <c r="FS153" s="2048"/>
      <c r="FT153" s="2048"/>
      <c r="FU153" s="2048"/>
      <c r="FV153" s="2048"/>
      <c r="FW153" s="2048"/>
      <c r="FX153" s="2048"/>
      <c r="FY153" s="2048"/>
      <c r="FZ153" s="2048"/>
      <c r="GA153" s="2048"/>
      <c r="GB153" s="2048"/>
      <c r="GC153" s="2048"/>
      <c r="GD153" s="2048"/>
      <c r="GE153" s="2048"/>
      <c r="GF153" s="2048"/>
      <c r="GG153" s="2048"/>
      <c r="GH153" s="2048"/>
      <c r="GI153" s="2048"/>
      <c r="GJ153" s="2049"/>
      <c r="GK153" s="2050"/>
      <c r="GL153" s="490"/>
      <c r="GM153" s="490"/>
    </row>
    <row r="154" spans="1:195" ht="12.95" hidden="1" customHeight="1" outlineLevel="1">
      <c r="A154" s="2714">
        <v>44402</v>
      </c>
      <c r="B154" s="1570"/>
      <c r="C154" s="1570"/>
      <c r="D154" s="1087"/>
      <c r="E154" s="1087"/>
      <c r="F154" s="2042"/>
      <c r="G154" s="2042"/>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3"/>
      <c r="BE154" s="1704"/>
      <c r="BF154" s="477" t="s">
        <v>1084</v>
      </c>
      <c r="BG154" s="478" t="s">
        <v>29</v>
      </c>
      <c r="BH154" s="477" t="s">
        <v>608</v>
      </c>
      <c r="BI154" s="478" t="s">
        <v>20</v>
      </c>
      <c r="BJ154" s="1570"/>
      <c r="BK154" s="1570"/>
      <c r="BL154" s="1570"/>
      <c r="BM154" s="1570"/>
      <c r="BN154" s="1703"/>
      <c r="BO154" s="1704"/>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42"/>
      <c r="CK154" s="2042"/>
      <c r="CL154" s="1570"/>
      <c r="CM154" s="1570"/>
      <c r="CN154" s="502"/>
      <c r="CO154" s="478"/>
      <c r="CP154" s="1570"/>
      <c r="CQ154" s="1570"/>
      <c r="CR154" s="1570"/>
      <c r="CS154" s="1570"/>
      <c r="CT154" s="1570"/>
      <c r="CU154" s="1570"/>
      <c r="CV154" s="1813"/>
      <c r="CW154" s="1814"/>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51"/>
      <c r="EA154" s="2052"/>
      <c r="EB154" s="1087"/>
      <c r="EC154" s="1087"/>
      <c r="ED154" s="2048"/>
      <c r="EE154" s="2048"/>
      <c r="EF154" s="2051"/>
      <c r="EG154" s="2052"/>
      <c r="EH154" s="1570"/>
      <c r="EI154" s="1570"/>
      <c r="EJ154" s="1570"/>
      <c r="EK154" s="1570"/>
      <c r="EL154" s="2048"/>
      <c r="EM154" s="2048"/>
      <c r="EN154" s="477" t="s">
        <v>683</v>
      </c>
      <c r="EO154" s="478">
        <v>0</v>
      </c>
      <c r="EP154" s="1570"/>
      <c r="EQ154" s="1570"/>
      <c r="ER154" s="1570"/>
      <c r="ES154" s="1570"/>
      <c r="ET154" s="2048"/>
      <c r="EU154" s="2048"/>
      <c r="EV154" s="2048"/>
      <c r="EW154" s="2048"/>
      <c r="EX154" s="1570"/>
      <c r="EY154" s="1570"/>
      <c r="EZ154" s="1570"/>
      <c r="FA154" s="1570"/>
      <c r="FB154" s="1570"/>
      <c r="FC154" s="1570"/>
      <c r="FD154" s="2051"/>
      <c r="FE154" s="2052"/>
      <c r="FF154" s="2051"/>
      <c r="FG154" s="2052"/>
      <c r="FH154" s="2051"/>
      <c r="FI154" s="2052"/>
      <c r="FJ154" s="2048"/>
      <c r="FK154" s="2048"/>
      <c r="FL154" s="2048"/>
      <c r="FM154" s="2048"/>
      <c r="FN154" s="2048"/>
      <c r="FO154" s="2048"/>
      <c r="FP154" s="2048"/>
      <c r="FQ154" s="2048"/>
      <c r="FR154" s="2048"/>
      <c r="FS154" s="2048"/>
      <c r="FT154" s="2048"/>
      <c r="FU154" s="2048"/>
      <c r="FV154" s="2048"/>
      <c r="FW154" s="2048"/>
      <c r="FX154" s="2048"/>
      <c r="FY154" s="2048"/>
      <c r="FZ154" s="2048"/>
      <c r="GA154" s="2048"/>
      <c r="GB154" s="2048"/>
      <c r="GC154" s="2048"/>
      <c r="GD154" s="2048"/>
      <c r="GE154" s="2048"/>
      <c r="GF154" s="2048"/>
      <c r="GG154" s="2048"/>
      <c r="GH154" s="2048"/>
      <c r="GI154" s="2048"/>
      <c r="GJ154" s="2049"/>
      <c r="GK154" s="2050"/>
      <c r="GL154" s="1570"/>
      <c r="GM154" s="1570"/>
    </row>
    <row r="155" spans="1:195" ht="12.95" hidden="1" customHeight="1" outlineLevel="1">
      <c r="A155" s="2715"/>
      <c r="B155" s="1570"/>
      <c r="C155" s="1570"/>
      <c r="D155" s="1088"/>
      <c r="E155" s="1088"/>
      <c r="F155" s="2042"/>
      <c r="G155" s="2042"/>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3"/>
      <c r="BE155" s="1704"/>
      <c r="BF155" s="432" t="s">
        <v>746</v>
      </c>
      <c r="BG155" s="433" t="s">
        <v>29</v>
      </c>
      <c r="BH155" s="432" t="s">
        <v>779</v>
      </c>
      <c r="BI155" s="433" t="s">
        <v>20</v>
      </c>
      <c r="BJ155" s="1570"/>
      <c r="BK155" s="1570"/>
      <c r="BL155" s="1570"/>
      <c r="BM155" s="1570"/>
      <c r="BN155" s="1703"/>
      <c r="BO155" s="1704"/>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42"/>
      <c r="CK155" s="2042"/>
      <c r="CL155" s="1570"/>
      <c r="CM155" s="1570"/>
      <c r="CN155" s="500"/>
      <c r="CO155" s="433"/>
      <c r="CP155" s="1570"/>
      <c r="CQ155" s="1570"/>
      <c r="CR155" s="1570"/>
      <c r="CS155" s="1570"/>
      <c r="CT155" s="1570"/>
      <c r="CU155" s="1570"/>
      <c r="CV155" s="1813"/>
      <c r="CW155" s="1814"/>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51"/>
      <c r="EA155" s="2052"/>
      <c r="EB155" s="1088"/>
      <c r="EC155" s="1088"/>
      <c r="ED155" s="2048"/>
      <c r="EE155" s="2048"/>
      <c r="EF155" s="2051"/>
      <c r="EG155" s="2052"/>
      <c r="EH155" s="1570"/>
      <c r="EI155" s="1570"/>
      <c r="EJ155" s="1570"/>
      <c r="EK155" s="1570"/>
      <c r="EL155" s="2048"/>
      <c r="EM155" s="2048"/>
      <c r="EN155" s="432">
        <v>0</v>
      </c>
      <c r="EO155" s="433">
        <v>0</v>
      </c>
      <c r="EP155" s="1570"/>
      <c r="EQ155" s="1570"/>
      <c r="ER155" s="1570"/>
      <c r="ES155" s="1570"/>
      <c r="ET155" s="2048"/>
      <c r="EU155" s="2048"/>
      <c r="EV155" s="2048"/>
      <c r="EW155" s="2048"/>
      <c r="EX155" s="1570"/>
      <c r="EY155" s="1570"/>
      <c r="EZ155" s="1570"/>
      <c r="FA155" s="1570"/>
      <c r="FB155" s="1570"/>
      <c r="FC155" s="1570"/>
      <c r="FD155" s="2051"/>
      <c r="FE155" s="2052"/>
      <c r="FF155" s="2051"/>
      <c r="FG155" s="2052"/>
      <c r="FH155" s="2051"/>
      <c r="FI155" s="2052"/>
      <c r="FJ155" s="2048"/>
      <c r="FK155" s="2048"/>
      <c r="FL155" s="2048"/>
      <c r="FM155" s="2048"/>
      <c r="FN155" s="2048"/>
      <c r="FO155" s="2048"/>
      <c r="FP155" s="2048"/>
      <c r="FQ155" s="2048"/>
      <c r="FR155" s="2048"/>
      <c r="FS155" s="2048"/>
      <c r="FT155" s="2048"/>
      <c r="FU155" s="2048"/>
      <c r="FV155" s="2048"/>
      <c r="FW155" s="2048"/>
      <c r="FX155" s="2048"/>
      <c r="FY155" s="2048"/>
      <c r="FZ155" s="2048"/>
      <c r="GA155" s="2048"/>
      <c r="GB155" s="2048"/>
      <c r="GC155" s="2048"/>
      <c r="GD155" s="2048"/>
      <c r="GE155" s="2048"/>
      <c r="GF155" s="2048"/>
      <c r="GG155" s="2048"/>
      <c r="GH155" s="2048"/>
      <c r="GI155" s="2048"/>
      <c r="GJ155" s="2049"/>
      <c r="GK155" s="2050"/>
      <c r="GL155" s="1570"/>
      <c r="GM155" s="1570"/>
    </row>
    <row r="156" spans="1:195" ht="12.95" hidden="1" customHeight="1" outlineLevel="1">
      <c r="A156" s="2715"/>
      <c r="B156" s="1570"/>
      <c r="C156" s="1570"/>
      <c r="D156" s="1088"/>
      <c r="E156" s="1088"/>
      <c r="F156" s="2042"/>
      <c r="G156" s="2042"/>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3"/>
      <c r="BE156" s="1704"/>
      <c r="BF156" s="432" t="s">
        <v>1044</v>
      </c>
      <c r="BG156" s="433" t="s">
        <v>29</v>
      </c>
      <c r="BH156" s="432" t="s">
        <v>928</v>
      </c>
      <c r="BI156" s="433" t="s">
        <v>29</v>
      </c>
      <c r="BJ156" s="1570"/>
      <c r="BK156" s="1570"/>
      <c r="BL156" s="1570"/>
      <c r="BM156" s="1570"/>
      <c r="BN156" s="1703"/>
      <c r="BO156" s="1704"/>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42"/>
      <c r="CK156" s="2042"/>
      <c r="CL156" s="1570"/>
      <c r="CM156" s="1570"/>
      <c r="CN156" s="500"/>
      <c r="CO156" s="433"/>
      <c r="CP156" s="1570"/>
      <c r="CQ156" s="1570"/>
      <c r="CR156" s="1570"/>
      <c r="CS156" s="1570"/>
      <c r="CT156" s="1570"/>
      <c r="CU156" s="1570"/>
      <c r="CV156" s="1813"/>
      <c r="CW156" s="1814"/>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51"/>
      <c r="EA156" s="2052"/>
      <c r="EB156" s="1088"/>
      <c r="EC156" s="1088"/>
      <c r="ED156" s="2048"/>
      <c r="EE156" s="2048"/>
      <c r="EF156" s="2051"/>
      <c r="EG156" s="2052"/>
      <c r="EH156" s="1570"/>
      <c r="EI156" s="1570"/>
      <c r="EJ156" s="1570"/>
      <c r="EK156" s="1570"/>
      <c r="EL156" s="2048"/>
      <c r="EM156" s="2048"/>
      <c r="EN156" s="432">
        <v>0</v>
      </c>
      <c r="EO156" s="433">
        <v>0</v>
      </c>
      <c r="EP156" s="1570"/>
      <c r="EQ156" s="1570"/>
      <c r="ER156" s="1570"/>
      <c r="ES156" s="1570"/>
      <c r="ET156" s="2048"/>
      <c r="EU156" s="2048"/>
      <c r="EV156" s="2048"/>
      <c r="EW156" s="2048"/>
      <c r="EX156" s="1570"/>
      <c r="EY156" s="1570"/>
      <c r="EZ156" s="1570"/>
      <c r="FA156" s="1570"/>
      <c r="FB156" s="1570"/>
      <c r="FC156" s="1570"/>
      <c r="FD156" s="2051"/>
      <c r="FE156" s="2052"/>
      <c r="FF156" s="2051"/>
      <c r="FG156" s="2052"/>
      <c r="FH156" s="2051"/>
      <c r="FI156" s="2052"/>
      <c r="FJ156" s="2048"/>
      <c r="FK156" s="2048"/>
      <c r="FL156" s="2048"/>
      <c r="FM156" s="2048"/>
      <c r="FN156" s="2048"/>
      <c r="FO156" s="2048"/>
      <c r="FP156" s="2048"/>
      <c r="FQ156" s="2048"/>
      <c r="FR156" s="2048"/>
      <c r="FS156" s="2048"/>
      <c r="FT156" s="2048"/>
      <c r="FU156" s="2048"/>
      <c r="FV156" s="2048"/>
      <c r="FW156" s="2048"/>
      <c r="FX156" s="2048"/>
      <c r="FY156" s="2048"/>
      <c r="FZ156" s="2048"/>
      <c r="GA156" s="2048"/>
      <c r="GB156" s="2048"/>
      <c r="GC156" s="2048"/>
      <c r="GD156" s="2048"/>
      <c r="GE156" s="2048"/>
      <c r="GF156" s="2048"/>
      <c r="GG156" s="2048"/>
      <c r="GH156" s="2048"/>
      <c r="GI156" s="2048"/>
      <c r="GJ156" s="2049"/>
      <c r="GK156" s="2050"/>
      <c r="GL156" s="1570"/>
      <c r="GM156" s="1570"/>
    </row>
    <row r="157" spans="1:195" ht="12.95" hidden="1" customHeight="1" outlineLevel="1">
      <c r="A157" s="2715"/>
      <c r="B157" s="1570"/>
      <c r="C157" s="1570"/>
      <c r="D157" s="1088"/>
      <c r="E157" s="1088"/>
      <c r="F157" s="2042"/>
      <c r="G157" s="2042"/>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3"/>
      <c r="BE157" s="1704"/>
      <c r="BF157" s="432" t="s">
        <v>1082</v>
      </c>
      <c r="BG157" s="433" t="s">
        <v>29</v>
      </c>
      <c r="BH157" s="432" t="s">
        <v>890</v>
      </c>
      <c r="BI157" s="433" t="s">
        <v>20</v>
      </c>
      <c r="BJ157" s="1570"/>
      <c r="BK157" s="1570"/>
      <c r="BL157" s="1570"/>
      <c r="BM157" s="1570"/>
      <c r="BN157" s="1703"/>
      <c r="BO157" s="1704"/>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42"/>
      <c r="CK157" s="2042"/>
      <c r="CL157" s="1570"/>
      <c r="CM157" s="1570"/>
      <c r="CN157" s="500"/>
      <c r="CO157" s="433"/>
      <c r="CP157" s="1570"/>
      <c r="CQ157" s="1570"/>
      <c r="CR157" s="1570"/>
      <c r="CS157" s="1570"/>
      <c r="CT157" s="1570"/>
      <c r="CU157" s="1570"/>
      <c r="CV157" s="1813"/>
      <c r="CW157" s="1814"/>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51"/>
      <c r="EA157" s="2052"/>
      <c r="EB157" s="1088"/>
      <c r="EC157" s="1088"/>
      <c r="ED157" s="2048"/>
      <c r="EE157" s="2048"/>
      <c r="EF157" s="2051"/>
      <c r="EG157" s="2052"/>
      <c r="EH157" s="1570"/>
      <c r="EI157" s="1570"/>
      <c r="EJ157" s="1570"/>
      <c r="EK157" s="1570"/>
      <c r="EL157" s="2048"/>
      <c r="EM157" s="2048"/>
      <c r="EN157" s="432">
        <v>0</v>
      </c>
      <c r="EO157" s="433">
        <v>0</v>
      </c>
      <c r="EP157" s="1570"/>
      <c r="EQ157" s="1570"/>
      <c r="ER157" s="1570"/>
      <c r="ES157" s="1570"/>
      <c r="ET157" s="2048"/>
      <c r="EU157" s="2048"/>
      <c r="EV157" s="2048"/>
      <c r="EW157" s="2048"/>
      <c r="EX157" s="1570"/>
      <c r="EY157" s="1570"/>
      <c r="EZ157" s="1570"/>
      <c r="FA157" s="1570"/>
      <c r="FB157" s="1570"/>
      <c r="FC157" s="1570"/>
      <c r="FD157" s="2051"/>
      <c r="FE157" s="2052"/>
      <c r="FF157" s="2051"/>
      <c r="FG157" s="2052"/>
      <c r="FH157" s="2051"/>
      <c r="FI157" s="2052"/>
      <c r="FJ157" s="2048"/>
      <c r="FK157" s="2048"/>
      <c r="FL157" s="2048"/>
      <c r="FM157" s="2048"/>
      <c r="FN157" s="2048"/>
      <c r="FO157" s="2048"/>
      <c r="FP157" s="2048"/>
      <c r="FQ157" s="2048"/>
      <c r="FR157" s="2048"/>
      <c r="FS157" s="2048"/>
      <c r="FT157" s="2048"/>
      <c r="FU157" s="2048"/>
      <c r="FV157" s="2048"/>
      <c r="FW157" s="2048"/>
      <c r="FX157" s="2048"/>
      <c r="FY157" s="2048"/>
      <c r="FZ157" s="2048"/>
      <c r="GA157" s="2048"/>
      <c r="GB157" s="2048"/>
      <c r="GC157" s="2048"/>
      <c r="GD157" s="2048"/>
      <c r="GE157" s="2048"/>
      <c r="GF157" s="2048"/>
      <c r="GG157" s="2048"/>
      <c r="GH157" s="2048"/>
      <c r="GI157" s="2048"/>
      <c r="GJ157" s="2049"/>
      <c r="GK157" s="2050"/>
      <c r="GL157" s="1570"/>
      <c r="GM157" s="1570"/>
    </row>
    <row r="158" spans="1:195" ht="12.95" hidden="1" customHeight="1" outlineLevel="1">
      <c r="A158" s="2716"/>
      <c r="B158" s="1570"/>
      <c r="C158" s="1570"/>
      <c r="D158" s="1089"/>
      <c r="E158" s="1089"/>
      <c r="F158" s="2042"/>
      <c r="G158" s="2042"/>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3"/>
      <c r="BE158" s="1704"/>
      <c r="BF158" s="482">
        <v>0</v>
      </c>
      <c r="BG158" s="483">
        <v>0</v>
      </c>
      <c r="BH158" s="482">
        <v>0</v>
      </c>
      <c r="BI158" s="483">
        <v>0</v>
      </c>
      <c r="BJ158" s="1570"/>
      <c r="BK158" s="1570"/>
      <c r="BL158" s="1570"/>
      <c r="BM158" s="1570"/>
      <c r="BN158" s="1703"/>
      <c r="BO158" s="1704"/>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42"/>
      <c r="CK158" s="2042"/>
      <c r="CL158" s="1570"/>
      <c r="CM158" s="1570"/>
      <c r="CN158" s="503"/>
      <c r="CO158" s="483"/>
      <c r="CP158" s="1570"/>
      <c r="CQ158" s="1570"/>
      <c r="CR158" s="1570"/>
      <c r="CS158" s="1570"/>
      <c r="CT158" s="1570"/>
      <c r="CU158" s="1570"/>
      <c r="CV158" s="1813"/>
      <c r="CW158" s="1814"/>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51"/>
      <c r="EA158" s="2052"/>
      <c r="EB158" s="1089"/>
      <c r="EC158" s="1089"/>
      <c r="ED158" s="2048"/>
      <c r="EE158" s="2048"/>
      <c r="EF158" s="2051"/>
      <c r="EG158" s="2052"/>
      <c r="EH158" s="1570"/>
      <c r="EI158" s="1570"/>
      <c r="EJ158" s="1570"/>
      <c r="EK158" s="1570"/>
      <c r="EL158" s="2048"/>
      <c r="EM158" s="2048"/>
      <c r="EN158" s="482">
        <v>0</v>
      </c>
      <c r="EO158" s="483">
        <v>0</v>
      </c>
      <c r="EP158" s="1570"/>
      <c r="EQ158" s="1570"/>
      <c r="ER158" s="1570"/>
      <c r="ES158" s="1570"/>
      <c r="ET158" s="2048"/>
      <c r="EU158" s="2048"/>
      <c r="EV158" s="2048"/>
      <c r="EW158" s="2048"/>
      <c r="EX158" s="1570"/>
      <c r="EY158" s="1570"/>
      <c r="EZ158" s="1570"/>
      <c r="FA158" s="1570"/>
      <c r="FB158" s="1570"/>
      <c r="FC158" s="1570"/>
      <c r="FD158" s="2051"/>
      <c r="FE158" s="2052"/>
      <c r="FF158" s="2051"/>
      <c r="FG158" s="2052"/>
      <c r="FH158" s="2051"/>
      <c r="FI158" s="2052"/>
      <c r="FJ158" s="2048"/>
      <c r="FK158" s="2048"/>
      <c r="FL158" s="2048"/>
      <c r="FM158" s="2048"/>
      <c r="FN158" s="2048"/>
      <c r="FO158" s="2048"/>
      <c r="FP158" s="2048"/>
      <c r="FQ158" s="2048"/>
      <c r="FR158" s="2048"/>
      <c r="FS158" s="2048"/>
      <c r="FT158" s="2048"/>
      <c r="FU158" s="2048"/>
      <c r="FV158" s="2048"/>
      <c r="FW158" s="2048"/>
      <c r="FX158" s="2048"/>
      <c r="FY158" s="2048"/>
      <c r="FZ158" s="2048"/>
      <c r="GA158" s="2048"/>
      <c r="GB158" s="2048"/>
      <c r="GC158" s="2048"/>
      <c r="GD158" s="2048"/>
      <c r="GE158" s="2048"/>
      <c r="GF158" s="2048"/>
      <c r="GG158" s="2048"/>
      <c r="GH158" s="2048"/>
      <c r="GI158" s="2048"/>
      <c r="GJ158" s="2049"/>
      <c r="GK158" s="2050"/>
      <c r="GL158" s="1570"/>
      <c r="GM158" s="1570"/>
    </row>
    <row r="159" spans="1:195" ht="12.95" hidden="1" customHeight="1" outlineLevel="1">
      <c r="A159" s="2714">
        <v>44416</v>
      </c>
      <c r="B159" s="490"/>
      <c r="C159" s="490"/>
      <c r="D159" s="1083"/>
      <c r="E159" s="1083"/>
      <c r="F159" s="2157"/>
      <c r="G159" s="2157"/>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698"/>
      <c r="BE159" s="1699"/>
      <c r="BF159" s="441" t="s">
        <v>1091</v>
      </c>
      <c r="BG159" s="428" t="s">
        <v>20</v>
      </c>
      <c r="BH159" s="441" t="s">
        <v>5</v>
      </c>
      <c r="BI159" s="428">
        <v>0</v>
      </c>
      <c r="BJ159" s="490"/>
      <c r="BK159" s="490"/>
      <c r="BL159" s="490"/>
      <c r="BM159" s="490"/>
      <c r="BN159" s="2078"/>
      <c r="BO159" s="2079"/>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18"/>
      <c r="CK159" s="2018"/>
      <c r="CL159" s="490"/>
      <c r="CM159" s="490"/>
      <c r="CN159" s="447"/>
      <c r="CO159" s="428"/>
      <c r="CP159" s="490"/>
      <c r="CQ159" s="490"/>
      <c r="CR159" s="490"/>
      <c r="CS159" s="490"/>
      <c r="CT159" s="490"/>
      <c r="CU159" s="490"/>
      <c r="CV159" s="1811"/>
      <c r="CW159" s="1812"/>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51"/>
      <c r="EA159" s="2052"/>
      <c r="EB159" s="1083"/>
      <c r="EC159" s="1083"/>
      <c r="ED159" s="2048"/>
      <c r="EE159" s="2048"/>
      <c r="EF159" s="2051"/>
      <c r="EG159" s="2052"/>
      <c r="EH159" s="490"/>
      <c r="EI159" s="490"/>
      <c r="EJ159" s="490"/>
      <c r="EK159" s="490"/>
      <c r="EL159" s="2048"/>
      <c r="EM159" s="2048"/>
      <c r="EN159" s="441" t="s">
        <v>683</v>
      </c>
      <c r="EO159" s="428">
        <v>0</v>
      </c>
      <c r="EP159" s="490"/>
      <c r="EQ159" s="490"/>
      <c r="ER159" s="490"/>
      <c r="ES159" s="490"/>
      <c r="ET159" s="2048"/>
      <c r="EU159" s="2048"/>
      <c r="EV159" s="2048"/>
      <c r="EW159" s="2048"/>
      <c r="EX159" s="490"/>
      <c r="EY159" s="490"/>
      <c r="EZ159" s="490"/>
      <c r="FA159" s="490"/>
      <c r="FB159" s="490"/>
      <c r="FC159" s="490"/>
      <c r="FD159" s="2051"/>
      <c r="FE159" s="2052"/>
      <c r="FF159" s="2051"/>
      <c r="FG159" s="2052"/>
      <c r="FH159" s="2051"/>
      <c r="FI159" s="2052"/>
      <c r="FJ159" s="2048"/>
      <c r="FK159" s="2048"/>
      <c r="FL159" s="2048"/>
      <c r="FM159" s="2048"/>
      <c r="FN159" s="2048"/>
      <c r="FO159" s="2048"/>
      <c r="FP159" s="2048"/>
      <c r="FQ159" s="2048"/>
      <c r="FR159" s="2048"/>
      <c r="FS159" s="2048"/>
      <c r="FT159" s="2048"/>
      <c r="FU159" s="2048"/>
      <c r="FV159" s="2048"/>
      <c r="FW159" s="2048"/>
      <c r="FX159" s="2048"/>
      <c r="FY159" s="2048"/>
      <c r="FZ159" s="2048"/>
      <c r="GA159" s="2048"/>
      <c r="GB159" s="2048"/>
      <c r="GC159" s="2048"/>
      <c r="GD159" s="2048"/>
      <c r="GE159" s="2048"/>
      <c r="GF159" s="2048"/>
      <c r="GG159" s="2048"/>
      <c r="GH159" s="2048"/>
      <c r="GI159" s="2048"/>
      <c r="GJ159" s="2049"/>
      <c r="GK159" s="2050"/>
      <c r="GL159" s="490"/>
      <c r="GM159" s="490"/>
    </row>
    <row r="160" spans="1:195" ht="12.95" hidden="1" customHeight="1" outlineLevel="1">
      <c r="A160" s="2715"/>
      <c r="B160" s="490"/>
      <c r="C160" s="490"/>
      <c r="D160" s="1084"/>
      <c r="E160" s="1084"/>
      <c r="F160" s="2157"/>
      <c r="G160" s="2157"/>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698"/>
      <c r="BE160" s="1699"/>
      <c r="BF160" s="431" t="s">
        <v>1047</v>
      </c>
      <c r="BG160" s="430" t="s">
        <v>29</v>
      </c>
      <c r="BH160" s="431">
        <v>0</v>
      </c>
      <c r="BI160" s="430">
        <v>0</v>
      </c>
      <c r="BJ160" s="490"/>
      <c r="BK160" s="490"/>
      <c r="BL160" s="490"/>
      <c r="BM160" s="490"/>
      <c r="BN160" s="2078"/>
      <c r="BO160" s="2079"/>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18"/>
      <c r="CK160" s="2018"/>
      <c r="CL160" s="490"/>
      <c r="CM160" s="490"/>
      <c r="CN160" s="429"/>
      <c r="CO160" s="430"/>
      <c r="CP160" s="490"/>
      <c r="CQ160" s="490"/>
      <c r="CR160" s="490"/>
      <c r="CS160" s="490"/>
      <c r="CT160" s="490"/>
      <c r="CU160" s="490"/>
      <c r="CV160" s="1811"/>
      <c r="CW160" s="1812"/>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51"/>
      <c r="EA160" s="2052"/>
      <c r="EB160" s="1084"/>
      <c r="EC160" s="1084"/>
      <c r="ED160" s="2048"/>
      <c r="EE160" s="2048"/>
      <c r="EF160" s="2051"/>
      <c r="EG160" s="2052"/>
      <c r="EH160" s="490"/>
      <c r="EI160" s="490"/>
      <c r="EJ160" s="490"/>
      <c r="EK160" s="490"/>
      <c r="EL160" s="2048"/>
      <c r="EM160" s="2048"/>
      <c r="EN160" s="431">
        <v>0</v>
      </c>
      <c r="EO160" s="430">
        <v>0</v>
      </c>
      <c r="EP160" s="490"/>
      <c r="EQ160" s="490"/>
      <c r="ER160" s="490"/>
      <c r="ES160" s="490"/>
      <c r="ET160" s="2048"/>
      <c r="EU160" s="2048"/>
      <c r="EV160" s="2048"/>
      <c r="EW160" s="2048"/>
      <c r="EX160" s="490"/>
      <c r="EY160" s="490"/>
      <c r="EZ160" s="490"/>
      <c r="FA160" s="490"/>
      <c r="FB160" s="490"/>
      <c r="FC160" s="490"/>
      <c r="FD160" s="2051"/>
      <c r="FE160" s="2052"/>
      <c r="FF160" s="2051"/>
      <c r="FG160" s="2052"/>
      <c r="FH160" s="2051"/>
      <c r="FI160" s="2052"/>
      <c r="FJ160" s="2048"/>
      <c r="FK160" s="2048"/>
      <c r="FL160" s="2048"/>
      <c r="FM160" s="2048"/>
      <c r="FN160" s="2048"/>
      <c r="FO160" s="2048"/>
      <c r="FP160" s="2048"/>
      <c r="FQ160" s="2048"/>
      <c r="FR160" s="2048"/>
      <c r="FS160" s="2048"/>
      <c r="FT160" s="2048"/>
      <c r="FU160" s="2048"/>
      <c r="FV160" s="2048"/>
      <c r="FW160" s="2048"/>
      <c r="FX160" s="2048"/>
      <c r="FY160" s="2048"/>
      <c r="FZ160" s="2048"/>
      <c r="GA160" s="2048"/>
      <c r="GB160" s="2048"/>
      <c r="GC160" s="2048"/>
      <c r="GD160" s="2048"/>
      <c r="GE160" s="2048"/>
      <c r="GF160" s="2048"/>
      <c r="GG160" s="2048"/>
      <c r="GH160" s="2048"/>
      <c r="GI160" s="2048"/>
      <c r="GJ160" s="2049"/>
      <c r="GK160" s="2050"/>
      <c r="GL160" s="490"/>
      <c r="GM160" s="490"/>
    </row>
    <row r="161" spans="1:195" ht="12.95" hidden="1" customHeight="1" outlineLevel="1">
      <c r="A161" s="2715"/>
      <c r="B161" s="490"/>
      <c r="C161" s="490"/>
      <c r="D161" s="1084"/>
      <c r="E161" s="1084"/>
      <c r="F161" s="2157"/>
      <c r="G161" s="2157"/>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698"/>
      <c r="BE161" s="1699"/>
      <c r="BF161" s="431" t="s">
        <v>1034</v>
      </c>
      <c r="BG161" s="430" t="s">
        <v>20</v>
      </c>
      <c r="BH161" s="431">
        <v>0</v>
      </c>
      <c r="BI161" s="430">
        <v>0</v>
      </c>
      <c r="BJ161" s="490"/>
      <c r="BK161" s="490"/>
      <c r="BL161" s="490"/>
      <c r="BM161" s="490"/>
      <c r="BN161" s="2078"/>
      <c r="BO161" s="2079"/>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18"/>
      <c r="CK161" s="2018"/>
      <c r="CL161" s="490"/>
      <c r="CM161" s="490"/>
      <c r="CN161" s="429"/>
      <c r="CO161" s="430"/>
      <c r="CP161" s="490"/>
      <c r="CQ161" s="490"/>
      <c r="CR161" s="490"/>
      <c r="CS161" s="490"/>
      <c r="CT161" s="490"/>
      <c r="CU161" s="490"/>
      <c r="CV161" s="1811"/>
      <c r="CW161" s="1812"/>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51"/>
      <c r="EA161" s="2052"/>
      <c r="EB161" s="1084"/>
      <c r="EC161" s="1084"/>
      <c r="ED161" s="2048"/>
      <c r="EE161" s="2048"/>
      <c r="EF161" s="2051"/>
      <c r="EG161" s="2052"/>
      <c r="EH161" s="490"/>
      <c r="EI161" s="490"/>
      <c r="EJ161" s="490"/>
      <c r="EK161" s="490"/>
      <c r="EL161" s="2048"/>
      <c r="EM161" s="2048"/>
      <c r="EN161" s="431">
        <v>0</v>
      </c>
      <c r="EO161" s="430">
        <v>0</v>
      </c>
      <c r="EP161" s="490"/>
      <c r="EQ161" s="490"/>
      <c r="ER161" s="490"/>
      <c r="ES161" s="490"/>
      <c r="ET161" s="2048"/>
      <c r="EU161" s="2048"/>
      <c r="EV161" s="2048"/>
      <c r="EW161" s="2048"/>
      <c r="EX161" s="490"/>
      <c r="EY161" s="490"/>
      <c r="EZ161" s="490"/>
      <c r="FA161" s="490"/>
      <c r="FB161" s="490"/>
      <c r="FC161" s="490"/>
      <c r="FD161" s="2051"/>
      <c r="FE161" s="2052"/>
      <c r="FF161" s="2051"/>
      <c r="FG161" s="2052"/>
      <c r="FH161" s="2051"/>
      <c r="FI161" s="2052"/>
      <c r="FJ161" s="2048"/>
      <c r="FK161" s="2048"/>
      <c r="FL161" s="2048"/>
      <c r="FM161" s="2048"/>
      <c r="FN161" s="2048"/>
      <c r="FO161" s="2048"/>
      <c r="FP161" s="2048"/>
      <c r="FQ161" s="2048"/>
      <c r="FR161" s="2048"/>
      <c r="FS161" s="2048"/>
      <c r="FT161" s="2048"/>
      <c r="FU161" s="2048"/>
      <c r="FV161" s="2048"/>
      <c r="FW161" s="2048"/>
      <c r="FX161" s="2048"/>
      <c r="FY161" s="2048"/>
      <c r="FZ161" s="2048"/>
      <c r="GA161" s="2048"/>
      <c r="GB161" s="2048"/>
      <c r="GC161" s="2048"/>
      <c r="GD161" s="2048"/>
      <c r="GE161" s="2048"/>
      <c r="GF161" s="2048"/>
      <c r="GG161" s="2048"/>
      <c r="GH161" s="2048"/>
      <c r="GI161" s="2048"/>
      <c r="GJ161" s="2049"/>
      <c r="GK161" s="2050"/>
      <c r="GL161" s="490"/>
      <c r="GM161" s="490"/>
    </row>
    <row r="162" spans="1:195" ht="12.95" hidden="1" customHeight="1" outlineLevel="1">
      <c r="A162" s="2715"/>
      <c r="B162" s="490"/>
      <c r="C162" s="490"/>
      <c r="D162" s="1084"/>
      <c r="E162" s="1084"/>
      <c r="F162" s="2157"/>
      <c r="G162" s="2157"/>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698"/>
      <c r="BE162" s="1699"/>
      <c r="BF162" s="431" t="s">
        <v>1031</v>
      </c>
      <c r="BG162" s="430" t="s">
        <v>598</v>
      </c>
      <c r="BH162" s="431">
        <v>0</v>
      </c>
      <c r="BI162" s="430">
        <v>0</v>
      </c>
      <c r="BJ162" s="490"/>
      <c r="BK162" s="490"/>
      <c r="BL162" s="490"/>
      <c r="BM162" s="490"/>
      <c r="BN162" s="2078"/>
      <c r="BO162" s="2079"/>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18"/>
      <c r="CK162" s="2018"/>
      <c r="CL162" s="490"/>
      <c r="CM162" s="490"/>
      <c r="CN162" s="429"/>
      <c r="CO162" s="430"/>
      <c r="CP162" s="490"/>
      <c r="CQ162" s="490"/>
      <c r="CR162" s="490"/>
      <c r="CS162" s="490"/>
      <c r="CT162" s="490"/>
      <c r="CU162" s="490"/>
      <c r="CV162" s="1811"/>
      <c r="CW162" s="1812"/>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51"/>
      <c r="EA162" s="2052"/>
      <c r="EB162" s="1084"/>
      <c r="EC162" s="1084"/>
      <c r="ED162" s="2048"/>
      <c r="EE162" s="2048"/>
      <c r="EF162" s="2051"/>
      <c r="EG162" s="2052"/>
      <c r="EH162" s="490"/>
      <c r="EI162" s="490"/>
      <c r="EJ162" s="490"/>
      <c r="EK162" s="490"/>
      <c r="EL162" s="2048"/>
      <c r="EM162" s="2048"/>
      <c r="EN162" s="431">
        <v>0</v>
      </c>
      <c r="EO162" s="430">
        <v>0</v>
      </c>
      <c r="EP162" s="490"/>
      <c r="EQ162" s="490"/>
      <c r="ER162" s="490"/>
      <c r="ES162" s="490"/>
      <c r="ET162" s="2048"/>
      <c r="EU162" s="2048"/>
      <c r="EV162" s="2048"/>
      <c r="EW162" s="2048"/>
      <c r="EX162" s="490"/>
      <c r="EY162" s="490"/>
      <c r="EZ162" s="490"/>
      <c r="FA162" s="490"/>
      <c r="FB162" s="490"/>
      <c r="FC162" s="490"/>
      <c r="FD162" s="2051"/>
      <c r="FE162" s="2052"/>
      <c r="FF162" s="2051"/>
      <c r="FG162" s="2052"/>
      <c r="FH162" s="2051"/>
      <c r="FI162" s="2052"/>
      <c r="FJ162" s="2048"/>
      <c r="FK162" s="2048"/>
      <c r="FL162" s="2048"/>
      <c r="FM162" s="2048"/>
      <c r="FN162" s="2048"/>
      <c r="FO162" s="2048"/>
      <c r="FP162" s="2048"/>
      <c r="FQ162" s="2048"/>
      <c r="FR162" s="2048"/>
      <c r="FS162" s="2048"/>
      <c r="FT162" s="2048"/>
      <c r="FU162" s="2048"/>
      <c r="FV162" s="2048"/>
      <c r="FW162" s="2048"/>
      <c r="FX162" s="2048"/>
      <c r="FY162" s="2048"/>
      <c r="FZ162" s="2048"/>
      <c r="GA162" s="2048"/>
      <c r="GB162" s="2048"/>
      <c r="GC162" s="2048"/>
      <c r="GD162" s="2048"/>
      <c r="GE162" s="2048"/>
      <c r="GF162" s="2048"/>
      <c r="GG162" s="2048"/>
      <c r="GH162" s="2048"/>
      <c r="GI162" s="2048"/>
      <c r="GJ162" s="2049"/>
      <c r="GK162" s="2050"/>
      <c r="GL162" s="490"/>
      <c r="GM162" s="490"/>
    </row>
    <row r="163" spans="1:195" ht="12.95" hidden="1" customHeight="1" outlineLevel="1">
      <c r="A163" s="2716"/>
      <c r="B163" s="490"/>
      <c r="C163" s="490"/>
      <c r="D163" s="1085"/>
      <c r="E163" s="1085"/>
      <c r="F163" s="2157"/>
      <c r="G163" s="2157"/>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698"/>
      <c r="BE163" s="1699"/>
      <c r="BF163" s="426">
        <v>0</v>
      </c>
      <c r="BG163" s="427">
        <v>0</v>
      </c>
      <c r="BH163" s="426">
        <v>0</v>
      </c>
      <c r="BI163" s="427">
        <v>0</v>
      </c>
      <c r="BJ163" s="490"/>
      <c r="BK163" s="490"/>
      <c r="BL163" s="490"/>
      <c r="BM163" s="490"/>
      <c r="BN163" s="2078"/>
      <c r="BO163" s="2079"/>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18"/>
      <c r="CK163" s="2018"/>
      <c r="CL163" s="490"/>
      <c r="CM163" s="490"/>
      <c r="CN163" s="448"/>
      <c r="CO163" s="427"/>
      <c r="CP163" s="490"/>
      <c r="CQ163" s="490"/>
      <c r="CR163" s="490"/>
      <c r="CS163" s="490"/>
      <c r="CT163" s="490"/>
      <c r="CU163" s="490"/>
      <c r="CV163" s="1811"/>
      <c r="CW163" s="1812"/>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51"/>
      <c r="EA163" s="2052"/>
      <c r="EB163" s="1085"/>
      <c r="EC163" s="1085"/>
      <c r="ED163" s="2048"/>
      <c r="EE163" s="2048"/>
      <c r="EF163" s="2051"/>
      <c r="EG163" s="2052"/>
      <c r="EH163" s="490"/>
      <c r="EI163" s="490"/>
      <c r="EJ163" s="490"/>
      <c r="EK163" s="490"/>
      <c r="EL163" s="2048"/>
      <c r="EM163" s="2048"/>
      <c r="EN163" s="426">
        <v>0</v>
      </c>
      <c r="EO163" s="427">
        <v>0</v>
      </c>
      <c r="EP163" s="490"/>
      <c r="EQ163" s="490"/>
      <c r="ER163" s="490"/>
      <c r="ES163" s="490"/>
      <c r="ET163" s="2048"/>
      <c r="EU163" s="2048"/>
      <c r="EV163" s="2048"/>
      <c r="EW163" s="2048"/>
      <c r="EX163" s="490"/>
      <c r="EY163" s="490"/>
      <c r="EZ163" s="490"/>
      <c r="FA163" s="490"/>
      <c r="FB163" s="490"/>
      <c r="FC163" s="490"/>
      <c r="FD163" s="2051"/>
      <c r="FE163" s="2052"/>
      <c r="FF163" s="2051"/>
      <c r="FG163" s="2052"/>
      <c r="FH163" s="2051"/>
      <c r="FI163" s="2052"/>
      <c r="FJ163" s="2048"/>
      <c r="FK163" s="2048"/>
      <c r="FL163" s="2048"/>
      <c r="FM163" s="2048"/>
      <c r="FN163" s="2048"/>
      <c r="FO163" s="2048"/>
      <c r="FP163" s="2048"/>
      <c r="FQ163" s="2048"/>
      <c r="FR163" s="2048"/>
      <c r="FS163" s="2048"/>
      <c r="FT163" s="2048"/>
      <c r="FU163" s="2048"/>
      <c r="FV163" s="2048"/>
      <c r="FW163" s="2048"/>
      <c r="FX163" s="2048"/>
      <c r="FY163" s="2048"/>
      <c r="FZ163" s="2048"/>
      <c r="GA163" s="2048"/>
      <c r="GB163" s="2048"/>
      <c r="GC163" s="2048"/>
      <c r="GD163" s="2048"/>
      <c r="GE163" s="2048"/>
      <c r="GF163" s="2048"/>
      <c r="GG163" s="2048"/>
      <c r="GH163" s="2048"/>
      <c r="GI163" s="2048"/>
      <c r="GJ163" s="2049"/>
      <c r="GK163" s="2050"/>
      <c r="GL163" s="490"/>
      <c r="GM163" s="490"/>
    </row>
    <row r="164" spans="1:195" ht="12.95" hidden="1" customHeight="1" outlineLevel="1">
      <c r="A164" s="2714">
        <v>44430</v>
      </c>
      <c r="B164" s="1570"/>
      <c r="C164" s="1570"/>
      <c r="D164" s="1087"/>
      <c r="E164" s="1087"/>
      <c r="F164" s="2042"/>
      <c r="G164" s="2042"/>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3"/>
      <c r="BE164" s="1704"/>
      <c r="BF164" s="477" t="s">
        <v>673</v>
      </c>
      <c r="BG164" s="478" t="s">
        <v>29</v>
      </c>
      <c r="BH164" s="477" t="s">
        <v>5</v>
      </c>
      <c r="BI164" s="478">
        <v>0</v>
      </c>
      <c r="BJ164" s="1570"/>
      <c r="BK164" s="1570"/>
      <c r="BL164" s="1570"/>
      <c r="BM164" s="1570"/>
      <c r="BN164" s="1703"/>
      <c r="BO164" s="1704"/>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42"/>
      <c r="CK164" s="2042"/>
      <c r="CL164" s="1570"/>
      <c r="CM164" s="1570"/>
      <c r="CN164" s="477"/>
      <c r="CO164" s="478">
        <v>0</v>
      </c>
      <c r="CP164" s="1570"/>
      <c r="CQ164" s="1570"/>
      <c r="CR164" s="1570"/>
      <c r="CS164" s="1570"/>
      <c r="CT164" s="1570"/>
      <c r="CU164" s="1570"/>
      <c r="CV164" s="1813"/>
      <c r="CW164" s="1814"/>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51"/>
      <c r="EA164" s="2052"/>
      <c r="EB164" s="1087"/>
      <c r="EC164" s="1087"/>
      <c r="ED164" s="2048"/>
      <c r="EE164" s="2048"/>
      <c r="EF164" s="2051"/>
      <c r="EG164" s="2052"/>
      <c r="EH164" s="1570"/>
      <c r="EI164" s="1570"/>
      <c r="EJ164" s="1570"/>
      <c r="EK164" s="1570"/>
      <c r="EL164" s="2048"/>
      <c r="EM164" s="2048"/>
      <c r="EN164" s="477" t="s">
        <v>683</v>
      </c>
      <c r="EO164" s="478">
        <v>0</v>
      </c>
      <c r="EP164" s="1570"/>
      <c r="EQ164" s="1570"/>
      <c r="ER164" s="1570"/>
      <c r="ES164" s="1570"/>
      <c r="ET164" s="2048"/>
      <c r="EU164" s="2048"/>
      <c r="EV164" s="2048"/>
      <c r="EW164" s="2048"/>
      <c r="EX164" s="1570"/>
      <c r="EY164" s="1570"/>
      <c r="EZ164" s="1570"/>
      <c r="FA164" s="1570"/>
      <c r="FB164" s="1570"/>
      <c r="FC164" s="1570"/>
      <c r="FD164" s="2051"/>
      <c r="FE164" s="2052"/>
      <c r="FF164" s="2051"/>
      <c r="FG164" s="2052"/>
      <c r="FH164" s="2051"/>
      <c r="FI164" s="2052"/>
      <c r="FJ164" s="2048"/>
      <c r="FK164" s="2048"/>
      <c r="FL164" s="2048"/>
      <c r="FM164" s="2048"/>
      <c r="FN164" s="2048"/>
      <c r="FO164" s="2048"/>
      <c r="FP164" s="2048"/>
      <c r="FQ164" s="2048"/>
      <c r="FR164" s="2048"/>
      <c r="FS164" s="2048"/>
      <c r="FT164" s="2048"/>
      <c r="FU164" s="2048"/>
      <c r="FV164" s="2048"/>
      <c r="FW164" s="2048"/>
      <c r="FX164" s="2048"/>
      <c r="FY164" s="2048"/>
      <c r="FZ164" s="2048"/>
      <c r="GA164" s="2048"/>
      <c r="GB164" s="2048"/>
      <c r="GC164" s="2048"/>
      <c r="GD164" s="2048"/>
      <c r="GE164" s="2048"/>
      <c r="GF164" s="2048"/>
      <c r="GG164" s="2048"/>
      <c r="GH164" s="2048"/>
      <c r="GI164" s="2048"/>
      <c r="GJ164" s="2049"/>
      <c r="GK164" s="2050"/>
      <c r="GL164" s="1570"/>
      <c r="GM164" s="1570"/>
    </row>
    <row r="165" spans="1:195" ht="12.95" hidden="1" customHeight="1" outlineLevel="1">
      <c r="A165" s="2715"/>
      <c r="B165" s="1570"/>
      <c r="C165" s="1570"/>
      <c r="D165" s="1088"/>
      <c r="E165" s="1088"/>
      <c r="F165" s="2042"/>
      <c r="G165" s="2042"/>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3"/>
      <c r="BE165" s="1704"/>
      <c r="BF165" s="432" t="s">
        <v>1121</v>
      </c>
      <c r="BG165" s="433" t="s">
        <v>29</v>
      </c>
      <c r="BH165" s="432">
        <v>0</v>
      </c>
      <c r="BI165" s="433">
        <v>0</v>
      </c>
      <c r="BJ165" s="1570"/>
      <c r="BK165" s="1570"/>
      <c r="BL165" s="1570"/>
      <c r="BM165" s="1570"/>
      <c r="BN165" s="1703"/>
      <c r="BO165" s="1704"/>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42"/>
      <c r="CK165" s="2042"/>
      <c r="CL165" s="1570"/>
      <c r="CM165" s="1570"/>
      <c r="CN165" s="432"/>
      <c r="CO165" s="433">
        <v>0</v>
      </c>
      <c r="CP165" s="1570"/>
      <c r="CQ165" s="1570"/>
      <c r="CR165" s="1570"/>
      <c r="CS165" s="1570"/>
      <c r="CT165" s="1570"/>
      <c r="CU165" s="1570"/>
      <c r="CV165" s="1813"/>
      <c r="CW165" s="1814"/>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51"/>
      <c r="EA165" s="2052"/>
      <c r="EB165" s="1088"/>
      <c r="EC165" s="1088"/>
      <c r="ED165" s="2048"/>
      <c r="EE165" s="2048"/>
      <c r="EF165" s="2051"/>
      <c r="EG165" s="2052"/>
      <c r="EH165" s="1570"/>
      <c r="EI165" s="1570"/>
      <c r="EJ165" s="1570"/>
      <c r="EK165" s="1570"/>
      <c r="EL165" s="2048"/>
      <c r="EM165" s="2048"/>
      <c r="EN165" s="432">
        <v>0</v>
      </c>
      <c r="EO165" s="433">
        <v>0</v>
      </c>
      <c r="EP165" s="1570"/>
      <c r="EQ165" s="1570"/>
      <c r="ER165" s="1570"/>
      <c r="ES165" s="1570"/>
      <c r="ET165" s="2048"/>
      <c r="EU165" s="2048"/>
      <c r="EV165" s="2048"/>
      <c r="EW165" s="2048"/>
      <c r="EX165" s="1570"/>
      <c r="EY165" s="1570"/>
      <c r="EZ165" s="1570"/>
      <c r="FA165" s="1570"/>
      <c r="FB165" s="1570"/>
      <c r="FC165" s="1570"/>
      <c r="FD165" s="2051"/>
      <c r="FE165" s="2052"/>
      <c r="FF165" s="2051"/>
      <c r="FG165" s="2052"/>
      <c r="FH165" s="2051"/>
      <c r="FI165" s="2052"/>
      <c r="FJ165" s="2048"/>
      <c r="FK165" s="2048"/>
      <c r="FL165" s="2048"/>
      <c r="FM165" s="2048"/>
      <c r="FN165" s="2048"/>
      <c r="FO165" s="2048"/>
      <c r="FP165" s="2048"/>
      <c r="FQ165" s="2048"/>
      <c r="FR165" s="2048"/>
      <c r="FS165" s="2048"/>
      <c r="FT165" s="2048"/>
      <c r="FU165" s="2048"/>
      <c r="FV165" s="2048"/>
      <c r="FW165" s="2048"/>
      <c r="FX165" s="2048"/>
      <c r="FY165" s="2048"/>
      <c r="FZ165" s="2048"/>
      <c r="GA165" s="2048"/>
      <c r="GB165" s="2048"/>
      <c r="GC165" s="2048"/>
      <c r="GD165" s="2048"/>
      <c r="GE165" s="2048"/>
      <c r="GF165" s="2048"/>
      <c r="GG165" s="2048"/>
      <c r="GH165" s="2048"/>
      <c r="GI165" s="2048"/>
      <c r="GJ165" s="2049"/>
      <c r="GK165" s="2050"/>
      <c r="GL165" s="1570"/>
      <c r="GM165" s="1570"/>
    </row>
    <row r="166" spans="1:195" ht="12.95" hidden="1" customHeight="1" outlineLevel="1">
      <c r="A166" s="2715"/>
      <c r="B166" s="1570"/>
      <c r="C166" s="1570"/>
      <c r="D166" s="1088"/>
      <c r="E166" s="1088"/>
      <c r="F166" s="2042"/>
      <c r="G166" s="2042"/>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3"/>
      <c r="BE166" s="1704"/>
      <c r="BF166" s="432" t="s">
        <v>1120</v>
      </c>
      <c r="BG166" s="433" t="s">
        <v>20</v>
      </c>
      <c r="BH166" s="432">
        <v>0</v>
      </c>
      <c r="BI166" s="433">
        <v>0</v>
      </c>
      <c r="BJ166" s="1570"/>
      <c r="BK166" s="1570"/>
      <c r="BL166" s="1570"/>
      <c r="BM166" s="1570"/>
      <c r="BN166" s="1703"/>
      <c r="BO166" s="1704"/>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42"/>
      <c r="CK166" s="2042"/>
      <c r="CL166" s="1570"/>
      <c r="CM166" s="1570"/>
      <c r="CN166" s="432"/>
      <c r="CO166" s="433">
        <v>0</v>
      </c>
      <c r="CP166" s="1570"/>
      <c r="CQ166" s="1570"/>
      <c r="CR166" s="1570"/>
      <c r="CS166" s="1570"/>
      <c r="CT166" s="1570"/>
      <c r="CU166" s="1570"/>
      <c r="CV166" s="1813"/>
      <c r="CW166" s="1814"/>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51"/>
      <c r="EA166" s="2052"/>
      <c r="EB166" s="1088"/>
      <c r="EC166" s="1088"/>
      <c r="ED166" s="2048"/>
      <c r="EE166" s="2048"/>
      <c r="EF166" s="2051"/>
      <c r="EG166" s="2052"/>
      <c r="EH166" s="1570"/>
      <c r="EI166" s="1570"/>
      <c r="EJ166" s="1570"/>
      <c r="EK166" s="1570"/>
      <c r="EL166" s="2048"/>
      <c r="EM166" s="2048"/>
      <c r="EN166" s="432">
        <v>0</v>
      </c>
      <c r="EO166" s="433">
        <v>0</v>
      </c>
      <c r="EP166" s="1570"/>
      <c r="EQ166" s="1570"/>
      <c r="ER166" s="1570"/>
      <c r="ES166" s="1570"/>
      <c r="ET166" s="2048"/>
      <c r="EU166" s="2048"/>
      <c r="EV166" s="2048"/>
      <c r="EW166" s="2048"/>
      <c r="EX166" s="1570"/>
      <c r="EY166" s="1570"/>
      <c r="EZ166" s="1570"/>
      <c r="FA166" s="1570"/>
      <c r="FB166" s="1570"/>
      <c r="FC166" s="1570"/>
      <c r="FD166" s="2051"/>
      <c r="FE166" s="2052"/>
      <c r="FF166" s="2051"/>
      <c r="FG166" s="2052"/>
      <c r="FH166" s="2051"/>
      <c r="FI166" s="2052"/>
      <c r="FJ166" s="2048"/>
      <c r="FK166" s="2048"/>
      <c r="FL166" s="2048"/>
      <c r="FM166" s="2048"/>
      <c r="FN166" s="2048"/>
      <c r="FO166" s="2048"/>
      <c r="FP166" s="2048"/>
      <c r="FQ166" s="2048"/>
      <c r="FR166" s="2048"/>
      <c r="FS166" s="2048"/>
      <c r="FT166" s="2048"/>
      <c r="FU166" s="2048"/>
      <c r="FV166" s="2048"/>
      <c r="FW166" s="2048"/>
      <c r="FX166" s="2048"/>
      <c r="FY166" s="2048"/>
      <c r="FZ166" s="2048"/>
      <c r="GA166" s="2048"/>
      <c r="GB166" s="2048"/>
      <c r="GC166" s="2048"/>
      <c r="GD166" s="2048"/>
      <c r="GE166" s="2048"/>
      <c r="GF166" s="2048"/>
      <c r="GG166" s="2048"/>
      <c r="GH166" s="2048"/>
      <c r="GI166" s="2048"/>
      <c r="GJ166" s="2049"/>
      <c r="GK166" s="2050"/>
      <c r="GL166" s="1570"/>
      <c r="GM166" s="1570"/>
    </row>
    <row r="167" spans="1:195" ht="12.95" hidden="1" customHeight="1" outlineLevel="1">
      <c r="A167" s="2715"/>
      <c r="B167" s="1570"/>
      <c r="C167" s="1570"/>
      <c r="D167" s="1088"/>
      <c r="E167" s="1088"/>
      <c r="F167" s="2042"/>
      <c r="G167" s="2042"/>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3"/>
      <c r="BE167" s="1704"/>
      <c r="BF167" s="432" t="s">
        <v>1032</v>
      </c>
      <c r="BG167" s="433" t="s">
        <v>20</v>
      </c>
      <c r="BH167" s="432">
        <v>0</v>
      </c>
      <c r="BI167" s="433">
        <v>0</v>
      </c>
      <c r="BJ167" s="1570"/>
      <c r="BK167" s="1570"/>
      <c r="BL167" s="1570"/>
      <c r="BM167" s="1570"/>
      <c r="BN167" s="1703"/>
      <c r="BO167" s="1704"/>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42"/>
      <c r="CK167" s="2042"/>
      <c r="CL167" s="1570"/>
      <c r="CM167" s="1570"/>
      <c r="CN167" s="432"/>
      <c r="CO167" s="433">
        <v>0</v>
      </c>
      <c r="CP167" s="1570"/>
      <c r="CQ167" s="1570"/>
      <c r="CR167" s="1570"/>
      <c r="CS167" s="1570"/>
      <c r="CT167" s="1570"/>
      <c r="CU167" s="1570"/>
      <c r="CV167" s="1813"/>
      <c r="CW167" s="1814"/>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51"/>
      <c r="EA167" s="2052"/>
      <c r="EB167" s="1088"/>
      <c r="EC167" s="1088"/>
      <c r="ED167" s="2048"/>
      <c r="EE167" s="2048"/>
      <c r="EF167" s="2051"/>
      <c r="EG167" s="2052"/>
      <c r="EH167" s="1570"/>
      <c r="EI167" s="1570"/>
      <c r="EJ167" s="1570"/>
      <c r="EK167" s="1570"/>
      <c r="EL167" s="2048"/>
      <c r="EM167" s="2048"/>
      <c r="EN167" s="432">
        <v>0</v>
      </c>
      <c r="EO167" s="433">
        <v>0</v>
      </c>
      <c r="EP167" s="1570"/>
      <c r="EQ167" s="1570"/>
      <c r="ER167" s="1570"/>
      <c r="ES167" s="1570"/>
      <c r="ET167" s="2048"/>
      <c r="EU167" s="2048"/>
      <c r="EV167" s="2048"/>
      <c r="EW167" s="2048"/>
      <c r="EX167" s="1570"/>
      <c r="EY167" s="1570"/>
      <c r="EZ167" s="1570"/>
      <c r="FA167" s="1570"/>
      <c r="FB167" s="1570"/>
      <c r="FC167" s="1570"/>
      <c r="FD167" s="2051"/>
      <c r="FE167" s="2052"/>
      <c r="FF167" s="2051"/>
      <c r="FG167" s="2052"/>
      <c r="FH167" s="2051"/>
      <c r="FI167" s="2052"/>
      <c r="FJ167" s="2048"/>
      <c r="FK167" s="2048"/>
      <c r="FL167" s="2048"/>
      <c r="FM167" s="2048"/>
      <c r="FN167" s="2048"/>
      <c r="FO167" s="2048"/>
      <c r="FP167" s="2048"/>
      <c r="FQ167" s="2048"/>
      <c r="FR167" s="2048"/>
      <c r="FS167" s="2048"/>
      <c r="FT167" s="2048"/>
      <c r="FU167" s="2048"/>
      <c r="FV167" s="2048"/>
      <c r="FW167" s="2048"/>
      <c r="FX167" s="2048"/>
      <c r="FY167" s="2048"/>
      <c r="FZ167" s="2048"/>
      <c r="GA167" s="2048"/>
      <c r="GB167" s="2048"/>
      <c r="GC167" s="2048"/>
      <c r="GD167" s="2048"/>
      <c r="GE167" s="2048"/>
      <c r="GF167" s="2048"/>
      <c r="GG167" s="2048"/>
      <c r="GH167" s="2048"/>
      <c r="GI167" s="2048"/>
      <c r="GJ167" s="2049"/>
      <c r="GK167" s="2050"/>
      <c r="GL167" s="1570"/>
      <c r="GM167" s="1570"/>
    </row>
    <row r="168" spans="1:195" ht="12.95" hidden="1" customHeight="1" outlineLevel="1">
      <c r="A168" s="2716"/>
      <c r="B168" s="1570"/>
      <c r="C168" s="1570"/>
      <c r="D168" s="1089"/>
      <c r="E168" s="1089"/>
      <c r="F168" s="2042"/>
      <c r="G168" s="2042"/>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3"/>
      <c r="BE168" s="1704"/>
      <c r="BF168" s="482">
        <v>0</v>
      </c>
      <c r="BG168" s="483">
        <v>0</v>
      </c>
      <c r="BH168" s="482">
        <v>0</v>
      </c>
      <c r="BI168" s="483">
        <v>0</v>
      </c>
      <c r="BJ168" s="1570"/>
      <c r="BK168" s="1570"/>
      <c r="BL168" s="1570"/>
      <c r="BM168" s="1570"/>
      <c r="BN168" s="1703"/>
      <c r="BO168" s="1704"/>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42"/>
      <c r="CK168" s="2042"/>
      <c r="CL168" s="1570"/>
      <c r="CM168" s="1570"/>
      <c r="CN168" s="482"/>
      <c r="CO168" s="483">
        <v>0</v>
      </c>
      <c r="CP168" s="1570"/>
      <c r="CQ168" s="1570"/>
      <c r="CR168" s="1570"/>
      <c r="CS168" s="1570"/>
      <c r="CT168" s="1570"/>
      <c r="CU168" s="1570"/>
      <c r="CV168" s="1813"/>
      <c r="CW168" s="1814"/>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51"/>
      <c r="EA168" s="2052"/>
      <c r="EB168" s="1089"/>
      <c r="EC168" s="1089"/>
      <c r="ED168" s="2048"/>
      <c r="EE168" s="2048"/>
      <c r="EF168" s="2051"/>
      <c r="EG168" s="2052"/>
      <c r="EH168" s="1570"/>
      <c r="EI168" s="1570"/>
      <c r="EJ168" s="1570"/>
      <c r="EK168" s="1570"/>
      <c r="EL168" s="2048"/>
      <c r="EM168" s="2048"/>
      <c r="EN168" s="482">
        <v>0</v>
      </c>
      <c r="EO168" s="483">
        <v>0</v>
      </c>
      <c r="EP168" s="1570"/>
      <c r="EQ168" s="1570"/>
      <c r="ER168" s="1570"/>
      <c r="ES168" s="1570"/>
      <c r="ET168" s="2048"/>
      <c r="EU168" s="2048"/>
      <c r="EV168" s="2048"/>
      <c r="EW168" s="2048"/>
      <c r="EX168" s="1570"/>
      <c r="EY168" s="1570"/>
      <c r="EZ168" s="1570"/>
      <c r="FA168" s="1570"/>
      <c r="FB168" s="1570"/>
      <c r="FC168" s="1570"/>
      <c r="FD168" s="2051"/>
      <c r="FE168" s="2052"/>
      <c r="FF168" s="2051"/>
      <c r="FG168" s="2052"/>
      <c r="FH168" s="2051"/>
      <c r="FI168" s="2052"/>
      <c r="FJ168" s="2048"/>
      <c r="FK168" s="2048"/>
      <c r="FL168" s="2048"/>
      <c r="FM168" s="2048"/>
      <c r="FN168" s="2048"/>
      <c r="FO168" s="2048"/>
      <c r="FP168" s="2048"/>
      <c r="FQ168" s="2048"/>
      <c r="FR168" s="2048"/>
      <c r="FS168" s="2048"/>
      <c r="FT168" s="2048"/>
      <c r="FU168" s="2048"/>
      <c r="FV168" s="2048"/>
      <c r="FW168" s="2048"/>
      <c r="FX168" s="2048"/>
      <c r="FY168" s="2048"/>
      <c r="FZ168" s="2048"/>
      <c r="GA168" s="2048"/>
      <c r="GB168" s="2048"/>
      <c r="GC168" s="2048"/>
      <c r="GD168" s="2048"/>
      <c r="GE168" s="2048"/>
      <c r="GF168" s="2048"/>
      <c r="GG168" s="2048"/>
      <c r="GH168" s="2048"/>
      <c r="GI168" s="2048"/>
      <c r="GJ168" s="2049"/>
      <c r="GK168" s="2050"/>
      <c r="GL168" s="1570"/>
      <c r="GM168" s="1570"/>
    </row>
    <row r="169" spans="1:195" ht="12.95" hidden="1" customHeight="1" outlineLevel="1">
      <c r="A169" s="2714">
        <v>44451</v>
      </c>
      <c r="B169" s="490"/>
      <c r="C169" s="490"/>
      <c r="D169" s="1083"/>
      <c r="E169" s="1083"/>
      <c r="F169" s="2157"/>
      <c r="G169" s="2157"/>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698"/>
      <c r="BE169" s="1699"/>
      <c r="BF169" s="441" t="s">
        <v>1130</v>
      </c>
      <c r="BG169" s="428" t="s">
        <v>29</v>
      </c>
      <c r="BH169" s="441" t="s">
        <v>5</v>
      </c>
      <c r="BI169" s="428">
        <v>0</v>
      </c>
      <c r="BJ169" s="490"/>
      <c r="BK169" s="490"/>
      <c r="BL169" s="490"/>
      <c r="BM169" s="490"/>
      <c r="BN169" s="2078"/>
      <c r="BO169" s="2079"/>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18"/>
      <c r="CK169" s="2018"/>
      <c r="CL169" s="490"/>
      <c r="CM169" s="490"/>
      <c r="CN169" s="441"/>
      <c r="CO169" s="428">
        <v>0</v>
      </c>
      <c r="CP169" s="490"/>
      <c r="CQ169" s="490"/>
      <c r="CR169" s="490"/>
      <c r="CS169" s="490"/>
      <c r="CT169" s="490"/>
      <c r="CU169" s="490"/>
      <c r="CV169" s="1811"/>
      <c r="CW169" s="1812"/>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51"/>
      <c r="EA169" s="2052"/>
      <c r="EB169" s="1083"/>
      <c r="EC169" s="1083"/>
      <c r="ED169" s="2048"/>
      <c r="EE169" s="2048"/>
      <c r="EF169" s="2051"/>
      <c r="EG169" s="2052"/>
      <c r="EH169" s="490"/>
      <c r="EI169" s="490"/>
      <c r="EJ169" s="490"/>
      <c r="EK169" s="490"/>
      <c r="EL169" s="2048"/>
      <c r="EM169" s="2048"/>
      <c r="EN169" s="441" t="s">
        <v>683</v>
      </c>
      <c r="EO169" s="428">
        <v>0</v>
      </c>
      <c r="EP169" s="490"/>
      <c r="EQ169" s="490"/>
      <c r="ER169" s="490"/>
      <c r="ES169" s="490"/>
      <c r="ET169" s="2048"/>
      <c r="EU169" s="2048"/>
      <c r="EV169" s="2048"/>
      <c r="EW169" s="2048"/>
      <c r="EX169" s="490"/>
      <c r="EY169" s="490"/>
      <c r="EZ169" s="490"/>
      <c r="FA169" s="490"/>
      <c r="FB169" s="490"/>
      <c r="FC169" s="490"/>
      <c r="FD169" s="2051"/>
      <c r="FE169" s="2052"/>
      <c r="FF169" s="2051"/>
      <c r="FG169" s="2052"/>
      <c r="FH169" s="2051"/>
      <c r="FI169" s="2052"/>
      <c r="FJ169" s="2048"/>
      <c r="FK169" s="2048"/>
      <c r="FL169" s="2048"/>
      <c r="FM169" s="2048"/>
      <c r="FN169" s="2048"/>
      <c r="FO169" s="2048"/>
      <c r="FP169" s="2048"/>
      <c r="FQ169" s="2048"/>
      <c r="FR169" s="2048"/>
      <c r="FS169" s="2048"/>
      <c r="FT169" s="2048"/>
      <c r="FU169" s="2048"/>
      <c r="FV169" s="2048"/>
      <c r="FW169" s="2048"/>
      <c r="FX169" s="2048"/>
      <c r="FY169" s="2048"/>
      <c r="FZ169" s="2048"/>
      <c r="GA169" s="2048"/>
      <c r="GB169" s="2048"/>
      <c r="GC169" s="2048"/>
      <c r="GD169" s="2048"/>
      <c r="GE169" s="2048"/>
      <c r="GF169" s="2048"/>
      <c r="GG169" s="2048"/>
      <c r="GH169" s="2048"/>
      <c r="GI169" s="2048"/>
      <c r="GJ169" s="2049"/>
      <c r="GK169" s="2050"/>
      <c r="GL169" s="490"/>
      <c r="GM169" s="490"/>
    </row>
    <row r="170" spans="1:195" ht="12.95" hidden="1" customHeight="1" outlineLevel="1">
      <c r="A170" s="2715"/>
      <c r="B170" s="490"/>
      <c r="C170" s="490"/>
      <c r="D170" s="1084"/>
      <c r="E170" s="1084"/>
      <c r="F170" s="2157"/>
      <c r="G170" s="2157"/>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698"/>
      <c r="BE170" s="1699"/>
      <c r="BF170" s="431" t="s">
        <v>1019</v>
      </c>
      <c r="BG170" s="430" t="s">
        <v>591</v>
      </c>
      <c r="BH170" s="431">
        <v>0</v>
      </c>
      <c r="BI170" s="430">
        <v>0</v>
      </c>
      <c r="BJ170" s="490"/>
      <c r="BK170" s="490"/>
      <c r="BL170" s="490"/>
      <c r="BM170" s="490"/>
      <c r="BN170" s="2078"/>
      <c r="BO170" s="2079"/>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18"/>
      <c r="CK170" s="2018"/>
      <c r="CL170" s="490"/>
      <c r="CM170" s="490"/>
      <c r="CN170" s="431">
        <v>0</v>
      </c>
      <c r="CO170" s="430">
        <v>0</v>
      </c>
      <c r="CP170" s="490"/>
      <c r="CQ170" s="490"/>
      <c r="CR170" s="490"/>
      <c r="CS170" s="490"/>
      <c r="CT170" s="490"/>
      <c r="CU170" s="490"/>
      <c r="CV170" s="1811"/>
      <c r="CW170" s="1812"/>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51"/>
      <c r="EA170" s="2052"/>
      <c r="EB170" s="1084"/>
      <c r="EC170" s="1084"/>
      <c r="ED170" s="2048"/>
      <c r="EE170" s="2048"/>
      <c r="EF170" s="2051"/>
      <c r="EG170" s="2052"/>
      <c r="EH170" s="490"/>
      <c r="EI170" s="490"/>
      <c r="EJ170" s="490"/>
      <c r="EK170" s="490"/>
      <c r="EL170" s="2048"/>
      <c r="EM170" s="2048"/>
      <c r="EN170" s="431">
        <v>0</v>
      </c>
      <c r="EO170" s="430">
        <v>0</v>
      </c>
      <c r="EP170" s="490"/>
      <c r="EQ170" s="490"/>
      <c r="ER170" s="490"/>
      <c r="ES170" s="490"/>
      <c r="ET170" s="2048"/>
      <c r="EU170" s="2048"/>
      <c r="EV170" s="2048"/>
      <c r="EW170" s="2048"/>
      <c r="EX170" s="490"/>
      <c r="EY170" s="490"/>
      <c r="EZ170" s="490"/>
      <c r="FA170" s="490"/>
      <c r="FB170" s="490"/>
      <c r="FC170" s="490"/>
      <c r="FD170" s="2051"/>
      <c r="FE170" s="2052"/>
      <c r="FF170" s="2051"/>
      <c r="FG170" s="2052"/>
      <c r="FH170" s="2051"/>
      <c r="FI170" s="2052"/>
      <c r="FJ170" s="2048"/>
      <c r="FK170" s="2048"/>
      <c r="FL170" s="2048"/>
      <c r="FM170" s="2048"/>
      <c r="FN170" s="2048"/>
      <c r="FO170" s="2048"/>
      <c r="FP170" s="2048"/>
      <c r="FQ170" s="2048"/>
      <c r="FR170" s="2048"/>
      <c r="FS170" s="2048"/>
      <c r="FT170" s="2048"/>
      <c r="FU170" s="2048"/>
      <c r="FV170" s="2048"/>
      <c r="FW170" s="2048"/>
      <c r="FX170" s="2048"/>
      <c r="FY170" s="2048"/>
      <c r="FZ170" s="2048"/>
      <c r="GA170" s="2048"/>
      <c r="GB170" s="2048"/>
      <c r="GC170" s="2048"/>
      <c r="GD170" s="2048"/>
      <c r="GE170" s="2048"/>
      <c r="GF170" s="2048"/>
      <c r="GG170" s="2048"/>
      <c r="GH170" s="2048"/>
      <c r="GI170" s="2048"/>
      <c r="GJ170" s="2049"/>
      <c r="GK170" s="2050"/>
      <c r="GL170" s="490"/>
      <c r="GM170" s="490"/>
    </row>
    <row r="171" spans="1:195" ht="12.95" hidden="1" customHeight="1" outlineLevel="1">
      <c r="A171" s="2715"/>
      <c r="B171" s="490"/>
      <c r="C171" s="490"/>
      <c r="D171" s="1084"/>
      <c r="E171" s="1084"/>
      <c r="F171" s="2157"/>
      <c r="G171" s="2157"/>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698"/>
      <c r="BE171" s="1699"/>
      <c r="BF171" s="431" t="s">
        <v>1131</v>
      </c>
      <c r="BG171" s="430" t="s">
        <v>20</v>
      </c>
      <c r="BH171" s="431">
        <v>0</v>
      </c>
      <c r="BI171" s="430">
        <v>0</v>
      </c>
      <c r="BJ171" s="490"/>
      <c r="BK171" s="490"/>
      <c r="BL171" s="490"/>
      <c r="BM171" s="490"/>
      <c r="BN171" s="2078"/>
      <c r="BO171" s="2079"/>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18"/>
      <c r="CK171" s="2018"/>
      <c r="CL171" s="490"/>
      <c r="CM171" s="490"/>
      <c r="CN171" s="431">
        <v>0</v>
      </c>
      <c r="CO171" s="430">
        <v>0</v>
      </c>
      <c r="CP171" s="490"/>
      <c r="CQ171" s="490"/>
      <c r="CR171" s="490"/>
      <c r="CS171" s="490"/>
      <c r="CT171" s="490"/>
      <c r="CU171" s="490"/>
      <c r="CV171" s="1811"/>
      <c r="CW171" s="1812"/>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51"/>
      <c r="EA171" s="2052"/>
      <c r="EB171" s="1084"/>
      <c r="EC171" s="1084"/>
      <c r="ED171" s="2048"/>
      <c r="EE171" s="2048"/>
      <c r="EF171" s="2051"/>
      <c r="EG171" s="2052"/>
      <c r="EH171" s="490"/>
      <c r="EI171" s="490"/>
      <c r="EJ171" s="490"/>
      <c r="EK171" s="490"/>
      <c r="EL171" s="2048"/>
      <c r="EM171" s="2048"/>
      <c r="EN171" s="431">
        <v>0</v>
      </c>
      <c r="EO171" s="430">
        <v>0</v>
      </c>
      <c r="EP171" s="490"/>
      <c r="EQ171" s="490"/>
      <c r="ER171" s="490"/>
      <c r="ES171" s="490"/>
      <c r="ET171" s="2048"/>
      <c r="EU171" s="2048"/>
      <c r="EV171" s="2048"/>
      <c r="EW171" s="2048"/>
      <c r="EX171" s="490"/>
      <c r="EY171" s="490"/>
      <c r="EZ171" s="490"/>
      <c r="FA171" s="490"/>
      <c r="FB171" s="490"/>
      <c r="FC171" s="490"/>
      <c r="FD171" s="2051"/>
      <c r="FE171" s="2052"/>
      <c r="FF171" s="2051"/>
      <c r="FG171" s="2052"/>
      <c r="FH171" s="2051"/>
      <c r="FI171" s="2052"/>
      <c r="FJ171" s="2048"/>
      <c r="FK171" s="2048"/>
      <c r="FL171" s="2048"/>
      <c r="FM171" s="2048"/>
      <c r="FN171" s="2048"/>
      <c r="FO171" s="2048"/>
      <c r="FP171" s="2048"/>
      <c r="FQ171" s="2048"/>
      <c r="FR171" s="2048"/>
      <c r="FS171" s="2048"/>
      <c r="FT171" s="2048"/>
      <c r="FU171" s="2048"/>
      <c r="FV171" s="2048"/>
      <c r="FW171" s="2048"/>
      <c r="FX171" s="2048"/>
      <c r="FY171" s="2048"/>
      <c r="FZ171" s="2048"/>
      <c r="GA171" s="2048"/>
      <c r="GB171" s="2048"/>
      <c r="GC171" s="2048"/>
      <c r="GD171" s="2048"/>
      <c r="GE171" s="2048"/>
      <c r="GF171" s="2048"/>
      <c r="GG171" s="2048"/>
      <c r="GH171" s="2048"/>
      <c r="GI171" s="2048"/>
      <c r="GJ171" s="2049"/>
      <c r="GK171" s="2050"/>
      <c r="GL171" s="490"/>
      <c r="GM171" s="490"/>
    </row>
    <row r="172" spans="1:195" ht="12.95" hidden="1" customHeight="1" outlineLevel="1">
      <c r="A172" s="2715"/>
      <c r="B172" s="490"/>
      <c r="C172" s="490"/>
      <c r="D172" s="1084"/>
      <c r="E172" s="1084"/>
      <c r="F172" s="2157"/>
      <c r="G172" s="2157"/>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698"/>
      <c r="BE172" s="1699"/>
      <c r="BF172" s="431" t="s">
        <v>1080</v>
      </c>
      <c r="BG172" s="430" t="s">
        <v>29</v>
      </c>
      <c r="BH172" s="431">
        <v>0</v>
      </c>
      <c r="BI172" s="430">
        <v>0</v>
      </c>
      <c r="BJ172" s="490"/>
      <c r="BK172" s="490"/>
      <c r="BL172" s="490"/>
      <c r="BM172" s="490"/>
      <c r="BN172" s="2078"/>
      <c r="BO172" s="2079"/>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18"/>
      <c r="CK172" s="2018"/>
      <c r="CL172" s="490"/>
      <c r="CM172" s="490"/>
      <c r="CN172" s="431">
        <v>0</v>
      </c>
      <c r="CO172" s="430">
        <v>0</v>
      </c>
      <c r="CP172" s="490"/>
      <c r="CQ172" s="490"/>
      <c r="CR172" s="490"/>
      <c r="CS172" s="490"/>
      <c r="CT172" s="490"/>
      <c r="CU172" s="490"/>
      <c r="CV172" s="1811"/>
      <c r="CW172" s="1812"/>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51"/>
      <c r="EA172" s="2052"/>
      <c r="EB172" s="1084"/>
      <c r="EC172" s="1084"/>
      <c r="ED172" s="2048"/>
      <c r="EE172" s="2048"/>
      <c r="EF172" s="2051"/>
      <c r="EG172" s="2052"/>
      <c r="EH172" s="490"/>
      <c r="EI172" s="490"/>
      <c r="EJ172" s="490"/>
      <c r="EK172" s="490"/>
      <c r="EL172" s="2048"/>
      <c r="EM172" s="2048"/>
      <c r="EN172" s="431">
        <v>0</v>
      </c>
      <c r="EO172" s="430">
        <v>0</v>
      </c>
      <c r="EP172" s="490"/>
      <c r="EQ172" s="490"/>
      <c r="ER172" s="490"/>
      <c r="ES172" s="490"/>
      <c r="ET172" s="2048"/>
      <c r="EU172" s="2048"/>
      <c r="EV172" s="2048"/>
      <c r="EW172" s="2048"/>
      <c r="EX172" s="490"/>
      <c r="EY172" s="490"/>
      <c r="EZ172" s="490"/>
      <c r="FA172" s="490"/>
      <c r="FB172" s="490"/>
      <c r="FC172" s="490"/>
      <c r="FD172" s="2051"/>
      <c r="FE172" s="2052"/>
      <c r="FF172" s="2051"/>
      <c r="FG172" s="2052"/>
      <c r="FH172" s="2051"/>
      <c r="FI172" s="2052"/>
      <c r="FJ172" s="2048"/>
      <c r="FK172" s="2048"/>
      <c r="FL172" s="2048"/>
      <c r="FM172" s="2048"/>
      <c r="FN172" s="2048"/>
      <c r="FO172" s="2048"/>
      <c r="FP172" s="2048"/>
      <c r="FQ172" s="2048"/>
      <c r="FR172" s="2048"/>
      <c r="FS172" s="2048"/>
      <c r="FT172" s="2048"/>
      <c r="FU172" s="2048"/>
      <c r="FV172" s="2048"/>
      <c r="FW172" s="2048"/>
      <c r="FX172" s="2048"/>
      <c r="FY172" s="2048"/>
      <c r="FZ172" s="2048"/>
      <c r="GA172" s="2048"/>
      <c r="GB172" s="2048"/>
      <c r="GC172" s="2048"/>
      <c r="GD172" s="2048"/>
      <c r="GE172" s="2048"/>
      <c r="GF172" s="2048"/>
      <c r="GG172" s="2048"/>
      <c r="GH172" s="2048"/>
      <c r="GI172" s="2048"/>
      <c r="GJ172" s="2049"/>
      <c r="GK172" s="2050"/>
      <c r="GL172" s="490"/>
      <c r="GM172" s="490"/>
    </row>
    <row r="173" spans="1:195" ht="12.95" hidden="1" customHeight="1" outlineLevel="1">
      <c r="A173" s="2716"/>
      <c r="B173" s="490"/>
      <c r="C173" s="490"/>
      <c r="D173" s="1085"/>
      <c r="E173" s="1085"/>
      <c r="F173" s="2157"/>
      <c r="G173" s="2157"/>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698"/>
      <c r="BE173" s="1699"/>
      <c r="BF173" s="426"/>
      <c r="BG173" s="427"/>
      <c r="BH173" s="426"/>
      <c r="BI173" s="427"/>
      <c r="BJ173" s="490"/>
      <c r="BK173" s="490"/>
      <c r="BL173" s="490"/>
      <c r="BM173" s="490"/>
      <c r="BN173" s="2078"/>
      <c r="BO173" s="2079"/>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18"/>
      <c r="CK173" s="2018"/>
      <c r="CL173" s="490"/>
      <c r="CM173" s="490"/>
      <c r="CN173" s="426"/>
      <c r="CO173" s="427"/>
      <c r="CP173" s="490"/>
      <c r="CQ173" s="490"/>
      <c r="CR173" s="490"/>
      <c r="CS173" s="490"/>
      <c r="CT173" s="490"/>
      <c r="CU173" s="490"/>
      <c r="CV173" s="1811"/>
      <c r="CW173" s="1812"/>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51"/>
      <c r="EA173" s="2052"/>
      <c r="EB173" s="1085"/>
      <c r="EC173" s="1085"/>
      <c r="ED173" s="2048"/>
      <c r="EE173" s="2048"/>
      <c r="EF173" s="2051"/>
      <c r="EG173" s="2052"/>
      <c r="EH173" s="490"/>
      <c r="EI173" s="490"/>
      <c r="EJ173" s="490"/>
      <c r="EK173" s="490"/>
      <c r="EL173" s="2048"/>
      <c r="EM173" s="2048"/>
      <c r="EN173" s="426"/>
      <c r="EO173" s="427"/>
      <c r="EP173" s="490"/>
      <c r="EQ173" s="490"/>
      <c r="ER173" s="490"/>
      <c r="ES173" s="490"/>
      <c r="ET173" s="2048"/>
      <c r="EU173" s="2048"/>
      <c r="EV173" s="2048"/>
      <c r="EW173" s="2048"/>
      <c r="EX173" s="490"/>
      <c r="EY173" s="490"/>
      <c r="EZ173" s="490"/>
      <c r="FA173" s="490"/>
      <c r="FB173" s="490"/>
      <c r="FC173" s="490"/>
      <c r="FD173" s="2051"/>
      <c r="FE173" s="2052"/>
      <c r="FF173" s="2051"/>
      <c r="FG173" s="2052"/>
      <c r="FH173" s="2051"/>
      <c r="FI173" s="2052"/>
      <c r="FJ173" s="2048"/>
      <c r="FK173" s="2048"/>
      <c r="FL173" s="2048"/>
      <c r="FM173" s="2048"/>
      <c r="FN173" s="2048"/>
      <c r="FO173" s="2048"/>
      <c r="FP173" s="2048"/>
      <c r="FQ173" s="2048"/>
      <c r="FR173" s="2048"/>
      <c r="FS173" s="2048"/>
      <c r="FT173" s="2048"/>
      <c r="FU173" s="2048"/>
      <c r="FV173" s="2048"/>
      <c r="FW173" s="2048"/>
      <c r="FX173" s="2048"/>
      <c r="FY173" s="2048"/>
      <c r="FZ173" s="2048"/>
      <c r="GA173" s="2048"/>
      <c r="GB173" s="2048"/>
      <c r="GC173" s="2048"/>
      <c r="GD173" s="2048"/>
      <c r="GE173" s="2048"/>
      <c r="GF173" s="2048"/>
      <c r="GG173" s="2048"/>
      <c r="GH173" s="2048"/>
      <c r="GI173" s="2048"/>
      <c r="GJ173" s="2049"/>
      <c r="GK173" s="2050"/>
      <c r="GL173" s="490"/>
      <c r="GM173" s="490"/>
    </row>
    <row r="174" spans="1:195" ht="12.95" hidden="1" customHeight="1" outlineLevel="1">
      <c r="A174" s="2714">
        <v>44465</v>
      </c>
      <c r="B174" s="1570"/>
      <c r="C174" s="1570"/>
      <c r="D174" s="1087"/>
      <c r="E174" s="1087"/>
      <c r="F174" s="2042"/>
      <c r="G174" s="2042"/>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3"/>
      <c r="BE174" s="1704"/>
      <c r="BF174" s="477" t="s">
        <v>888</v>
      </c>
      <c r="BG174" s="478" t="s">
        <v>29</v>
      </c>
      <c r="BH174" s="477" t="s">
        <v>5</v>
      </c>
      <c r="BI174" s="478">
        <v>0</v>
      </c>
      <c r="BJ174" s="1570"/>
      <c r="BK174" s="1570"/>
      <c r="BL174" s="1570"/>
      <c r="BM174" s="1570"/>
      <c r="BN174" s="1703"/>
      <c r="BO174" s="1704"/>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42"/>
      <c r="CK174" s="2042"/>
      <c r="CL174" s="1570"/>
      <c r="CM174" s="1570"/>
      <c r="CN174" s="477"/>
      <c r="CO174" s="478"/>
      <c r="CP174" s="1570"/>
      <c r="CQ174" s="1570"/>
      <c r="CR174" s="1570"/>
      <c r="CS174" s="1570"/>
      <c r="CT174" s="1570"/>
      <c r="CU174" s="1570"/>
      <c r="CV174" s="1813"/>
      <c r="CW174" s="1814"/>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51"/>
      <c r="EA174" s="2052"/>
      <c r="EB174" s="1087"/>
      <c r="EC174" s="1087"/>
      <c r="ED174" s="2048"/>
      <c r="EE174" s="2048"/>
      <c r="EF174" s="2051"/>
      <c r="EG174" s="2052"/>
      <c r="EH174" s="1570"/>
      <c r="EI174" s="1570"/>
      <c r="EJ174" s="1570"/>
      <c r="EK174" s="1570"/>
      <c r="EL174" s="2048"/>
      <c r="EM174" s="2048"/>
      <c r="EN174" s="477" t="s">
        <v>683</v>
      </c>
      <c r="EO174" s="478">
        <v>0</v>
      </c>
      <c r="EP174" s="1570"/>
      <c r="EQ174" s="1570"/>
      <c r="ER174" s="1570"/>
      <c r="ES174" s="1570"/>
      <c r="ET174" s="2048"/>
      <c r="EU174" s="2048"/>
      <c r="EV174" s="2048"/>
      <c r="EW174" s="2048"/>
      <c r="EX174" s="1570"/>
      <c r="EY174" s="1570"/>
      <c r="EZ174" s="1570"/>
      <c r="FA174" s="1570"/>
      <c r="FB174" s="1570"/>
      <c r="FC174" s="1570"/>
      <c r="FD174" s="2051"/>
      <c r="FE174" s="2052"/>
      <c r="FF174" s="2051"/>
      <c r="FG174" s="2052"/>
      <c r="FH174" s="2051"/>
      <c r="FI174" s="2052"/>
      <c r="FJ174" s="2048"/>
      <c r="FK174" s="2048"/>
      <c r="FL174" s="2048"/>
      <c r="FM174" s="2048"/>
      <c r="FN174" s="2048"/>
      <c r="FO174" s="2048"/>
      <c r="FP174" s="2048"/>
      <c r="FQ174" s="2048"/>
      <c r="FR174" s="2048"/>
      <c r="FS174" s="2048"/>
      <c r="FT174" s="2048"/>
      <c r="FU174" s="2048"/>
      <c r="FV174" s="2048"/>
      <c r="FW174" s="2048"/>
      <c r="FX174" s="2048"/>
      <c r="FY174" s="2048"/>
      <c r="FZ174" s="2048"/>
      <c r="GA174" s="2048"/>
      <c r="GB174" s="2048"/>
      <c r="GC174" s="2048"/>
      <c r="GD174" s="2048"/>
      <c r="GE174" s="2048"/>
      <c r="GF174" s="2048"/>
      <c r="GG174" s="2048"/>
      <c r="GH174" s="2048"/>
      <c r="GI174" s="2048"/>
      <c r="GJ174" s="2049"/>
      <c r="GK174" s="2050"/>
      <c r="GL174" s="1570"/>
      <c r="GM174" s="1570"/>
    </row>
    <row r="175" spans="1:195" ht="12.95" hidden="1" customHeight="1" outlineLevel="1">
      <c r="A175" s="2715"/>
      <c r="B175" s="1570"/>
      <c r="C175" s="1570"/>
      <c r="D175" s="1088"/>
      <c r="E175" s="1088"/>
      <c r="F175" s="2042"/>
      <c r="G175" s="2042"/>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3"/>
      <c r="BE175" s="1704"/>
      <c r="BF175" s="432" t="s">
        <v>716</v>
      </c>
      <c r="BG175" s="433" t="s">
        <v>20</v>
      </c>
      <c r="BH175" s="432">
        <v>0</v>
      </c>
      <c r="BI175" s="433">
        <v>0</v>
      </c>
      <c r="BJ175" s="1570"/>
      <c r="BK175" s="1570"/>
      <c r="BL175" s="1570"/>
      <c r="BM175" s="1570"/>
      <c r="BN175" s="1703"/>
      <c r="BO175" s="1704"/>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42"/>
      <c r="CK175" s="2042"/>
      <c r="CL175" s="1570"/>
      <c r="CM175" s="1570"/>
      <c r="CN175" s="432"/>
      <c r="CO175" s="433"/>
      <c r="CP175" s="1570"/>
      <c r="CQ175" s="1570"/>
      <c r="CR175" s="1570"/>
      <c r="CS175" s="1570"/>
      <c r="CT175" s="1570"/>
      <c r="CU175" s="1570"/>
      <c r="CV175" s="1813"/>
      <c r="CW175" s="1814"/>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51"/>
      <c r="EA175" s="2052"/>
      <c r="EB175" s="1088"/>
      <c r="EC175" s="1088"/>
      <c r="ED175" s="2048"/>
      <c r="EE175" s="2048"/>
      <c r="EF175" s="2051"/>
      <c r="EG175" s="2052"/>
      <c r="EH175" s="1570"/>
      <c r="EI175" s="1570"/>
      <c r="EJ175" s="1570"/>
      <c r="EK175" s="1570"/>
      <c r="EL175" s="2048"/>
      <c r="EM175" s="2048"/>
      <c r="EN175" s="432">
        <v>0</v>
      </c>
      <c r="EO175" s="433">
        <v>0</v>
      </c>
      <c r="EP175" s="1570"/>
      <c r="EQ175" s="1570"/>
      <c r="ER175" s="1570"/>
      <c r="ES175" s="1570"/>
      <c r="ET175" s="2048"/>
      <c r="EU175" s="2048"/>
      <c r="EV175" s="2048"/>
      <c r="EW175" s="2048"/>
      <c r="EX175" s="1570"/>
      <c r="EY175" s="1570"/>
      <c r="EZ175" s="1570"/>
      <c r="FA175" s="1570"/>
      <c r="FB175" s="1570"/>
      <c r="FC175" s="1570"/>
      <c r="FD175" s="2051"/>
      <c r="FE175" s="2052"/>
      <c r="FF175" s="2051"/>
      <c r="FG175" s="2052"/>
      <c r="FH175" s="2051"/>
      <c r="FI175" s="2052"/>
      <c r="FJ175" s="2048"/>
      <c r="FK175" s="2048"/>
      <c r="FL175" s="2048"/>
      <c r="FM175" s="2048"/>
      <c r="FN175" s="2048"/>
      <c r="FO175" s="2048"/>
      <c r="FP175" s="2048"/>
      <c r="FQ175" s="2048"/>
      <c r="FR175" s="2048"/>
      <c r="FS175" s="2048"/>
      <c r="FT175" s="2048"/>
      <c r="FU175" s="2048"/>
      <c r="FV175" s="2048"/>
      <c r="FW175" s="2048"/>
      <c r="FX175" s="2048"/>
      <c r="FY175" s="2048"/>
      <c r="FZ175" s="2048"/>
      <c r="GA175" s="2048"/>
      <c r="GB175" s="2048"/>
      <c r="GC175" s="2048"/>
      <c r="GD175" s="2048"/>
      <c r="GE175" s="2048"/>
      <c r="GF175" s="2048"/>
      <c r="GG175" s="2048"/>
      <c r="GH175" s="2048"/>
      <c r="GI175" s="2048"/>
      <c r="GJ175" s="2049"/>
      <c r="GK175" s="2050"/>
      <c r="GL175" s="1570"/>
      <c r="GM175" s="1570"/>
    </row>
    <row r="176" spans="1:195" ht="12.95" hidden="1" customHeight="1" outlineLevel="1">
      <c r="A176" s="2715"/>
      <c r="B176" s="1570"/>
      <c r="C176" s="1570"/>
      <c r="D176" s="1088"/>
      <c r="E176" s="1088"/>
      <c r="F176" s="2042"/>
      <c r="G176" s="2042"/>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3"/>
      <c r="BE176" s="1704"/>
      <c r="BF176" s="432" t="s">
        <v>930</v>
      </c>
      <c r="BG176" s="433" t="s">
        <v>29</v>
      </c>
      <c r="BH176" s="432">
        <v>0</v>
      </c>
      <c r="BI176" s="433">
        <v>0</v>
      </c>
      <c r="BJ176" s="1570"/>
      <c r="BK176" s="1570"/>
      <c r="BL176" s="1570"/>
      <c r="BM176" s="1570"/>
      <c r="BN176" s="1703"/>
      <c r="BO176" s="1704"/>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42"/>
      <c r="CK176" s="2042"/>
      <c r="CL176" s="1570"/>
      <c r="CM176" s="1570"/>
      <c r="CN176" s="432"/>
      <c r="CO176" s="433"/>
      <c r="CP176" s="1570"/>
      <c r="CQ176" s="1570"/>
      <c r="CR176" s="1570"/>
      <c r="CS176" s="1570"/>
      <c r="CT176" s="1570"/>
      <c r="CU176" s="1570"/>
      <c r="CV176" s="1813"/>
      <c r="CW176" s="1814"/>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51"/>
      <c r="EA176" s="2052"/>
      <c r="EB176" s="1088"/>
      <c r="EC176" s="1088"/>
      <c r="ED176" s="2048"/>
      <c r="EE176" s="2048"/>
      <c r="EF176" s="2051"/>
      <c r="EG176" s="2052"/>
      <c r="EH176" s="1570"/>
      <c r="EI176" s="1570"/>
      <c r="EJ176" s="1570"/>
      <c r="EK176" s="1570"/>
      <c r="EL176" s="2048"/>
      <c r="EM176" s="2048"/>
      <c r="EN176" s="432">
        <v>0</v>
      </c>
      <c r="EO176" s="433">
        <v>0</v>
      </c>
      <c r="EP176" s="1570"/>
      <c r="EQ176" s="1570"/>
      <c r="ER176" s="1570"/>
      <c r="ES176" s="1570"/>
      <c r="ET176" s="2048"/>
      <c r="EU176" s="2048"/>
      <c r="EV176" s="2048"/>
      <c r="EW176" s="2048"/>
      <c r="EX176" s="1570"/>
      <c r="EY176" s="1570"/>
      <c r="EZ176" s="1570"/>
      <c r="FA176" s="1570"/>
      <c r="FB176" s="1570"/>
      <c r="FC176" s="1570"/>
      <c r="FD176" s="2051"/>
      <c r="FE176" s="2052"/>
      <c r="FF176" s="2051"/>
      <c r="FG176" s="2052"/>
      <c r="FH176" s="2051"/>
      <c r="FI176" s="2052"/>
      <c r="FJ176" s="2048"/>
      <c r="FK176" s="2048"/>
      <c r="FL176" s="2048"/>
      <c r="FM176" s="2048"/>
      <c r="FN176" s="2048"/>
      <c r="FO176" s="2048"/>
      <c r="FP176" s="2048"/>
      <c r="FQ176" s="2048"/>
      <c r="FR176" s="2048"/>
      <c r="FS176" s="2048"/>
      <c r="FT176" s="2048"/>
      <c r="FU176" s="2048"/>
      <c r="FV176" s="2048"/>
      <c r="FW176" s="2048"/>
      <c r="FX176" s="2048"/>
      <c r="FY176" s="2048"/>
      <c r="FZ176" s="2048"/>
      <c r="GA176" s="2048"/>
      <c r="GB176" s="2048"/>
      <c r="GC176" s="2048"/>
      <c r="GD176" s="2048"/>
      <c r="GE176" s="2048"/>
      <c r="GF176" s="2048"/>
      <c r="GG176" s="2048"/>
      <c r="GH176" s="2048"/>
      <c r="GI176" s="2048"/>
      <c r="GJ176" s="2049"/>
      <c r="GK176" s="2050"/>
      <c r="GL176" s="1570"/>
      <c r="GM176" s="1570"/>
    </row>
    <row r="177" spans="1:195" ht="12.95" hidden="1" customHeight="1" outlineLevel="1">
      <c r="A177" s="2715"/>
      <c r="B177" s="1570"/>
      <c r="C177" s="1570"/>
      <c r="D177" s="1088"/>
      <c r="E177" s="1088"/>
      <c r="F177" s="2042"/>
      <c r="G177" s="2042"/>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3"/>
      <c r="BE177" s="1704"/>
      <c r="BF177" s="432" t="s">
        <v>1075</v>
      </c>
      <c r="BG177" s="433" t="s">
        <v>29</v>
      </c>
      <c r="BH177" s="432">
        <v>0</v>
      </c>
      <c r="BI177" s="433">
        <v>0</v>
      </c>
      <c r="BJ177" s="1570"/>
      <c r="BK177" s="1570"/>
      <c r="BL177" s="1570"/>
      <c r="BM177" s="1570"/>
      <c r="BN177" s="1703"/>
      <c r="BO177" s="1704"/>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42"/>
      <c r="CK177" s="2042"/>
      <c r="CL177" s="1570"/>
      <c r="CM177" s="1570"/>
      <c r="CN177" s="432"/>
      <c r="CO177" s="433"/>
      <c r="CP177" s="1570"/>
      <c r="CQ177" s="1570"/>
      <c r="CR177" s="1570"/>
      <c r="CS177" s="1570"/>
      <c r="CT177" s="1570"/>
      <c r="CU177" s="1570"/>
      <c r="CV177" s="1813"/>
      <c r="CW177" s="1814"/>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51"/>
      <c r="EA177" s="2052"/>
      <c r="EB177" s="1088"/>
      <c r="EC177" s="1088"/>
      <c r="ED177" s="2048"/>
      <c r="EE177" s="2048"/>
      <c r="EF177" s="2051"/>
      <c r="EG177" s="2052"/>
      <c r="EH177" s="1570"/>
      <c r="EI177" s="1570"/>
      <c r="EJ177" s="1570"/>
      <c r="EK177" s="1570"/>
      <c r="EL177" s="2048"/>
      <c r="EM177" s="2048"/>
      <c r="EN177" s="432">
        <v>0</v>
      </c>
      <c r="EO177" s="433">
        <v>0</v>
      </c>
      <c r="EP177" s="1570"/>
      <c r="EQ177" s="1570"/>
      <c r="ER177" s="1570"/>
      <c r="ES177" s="1570"/>
      <c r="ET177" s="2048"/>
      <c r="EU177" s="2048"/>
      <c r="EV177" s="2048"/>
      <c r="EW177" s="2048"/>
      <c r="EX177" s="1570"/>
      <c r="EY177" s="1570"/>
      <c r="EZ177" s="1570"/>
      <c r="FA177" s="1570"/>
      <c r="FB177" s="1570"/>
      <c r="FC177" s="1570"/>
      <c r="FD177" s="2051"/>
      <c r="FE177" s="2052"/>
      <c r="FF177" s="2051"/>
      <c r="FG177" s="2052"/>
      <c r="FH177" s="2051"/>
      <c r="FI177" s="2052"/>
      <c r="FJ177" s="2048"/>
      <c r="FK177" s="2048"/>
      <c r="FL177" s="2048"/>
      <c r="FM177" s="2048"/>
      <c r="FN177" s="2048"/>
      <c r="FO177" s="2048"/>
      <c r="FP177" s="2048"/>
      <c r="FQ177" s="2048"/>
      <c r="FR177" s="2048"/>
      <c r="FS177" s="2048"/>
      <c r="FT177" s="2048"/>
      <c r="FU177" s="2048"/>
      <c r="FV177" s="2048"/>
      <c r="FW177" s="2048"/>
      <c r="FX177" s="2048"/>
      <c r="FY177" s="2048"/>
      <c r="FZ177" s="2048"/>
      <c r="GA177" s="2048"/>
      <c r="GB177" s="2048"/>
      <c r="GC177" s="2048"/>
      <c r="GD177" s="2048"/>
      <c r="GE177" s="2048"/>
      <c r="GF177" s="2048"/>
      <c r="GG177" s="2048"/>
      <c r="GH177" s="2048"/>
      <c r="GI177" s="2048"/>
      <c r="GJ177" s="2049"/>
      <c r="GK177" s="2050"/>
      <c r="GL177" s="1570"/>
      <c r="GM177" s="1570"/>
    </row>
    <row r="178" spans="1:195" ht="12.95" hidden="1" customHeight="1" outlineLevel="1">
      <c r="A178" s="2716"/>
      <c r="B178" s="1570"/>
      <c r="C178" s="1570"/>
      <c r="D178" s="1089"/>
      <c r="E178" s="1089"/>
      <c r="F178" s="2042"/>
      <c r="G178" s="2042"/>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3"/>
      <c r="BE178" s="1704"/>
      <c r="BF178" s="482">
        <v>0</v>
      </c>
      <c r="BG178" s="483">
        <v>0</v>
      </c>
      <c r="BH178" s="482">
        <v>0</v>
      </c>
      <c r="BI178" s="483">
        <v>0</v>
      </c>
      <c r="BJ178" s="1570"/>
      <c r="BK178" s="1570"/>
      <c r="BL178" s="1570"/>
      <c r="BM178" s="1570"/>
      <c r="BN178" s="1703"/>
      <c r="BO178" s="1704"/>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42"/>
      <c r="CK178" s="2042"/>
      <c r="CL178" s="1570"/>
      <c r="CM178" s="1570"/>
      <c r="CN178" s="482">
        <v>0</v>
      </c>
      <c r="CO178" s="483">
        <v>0</v>
      </c>
      <c r="CP178" s="1570"/>
      <c r="CQ178" s="1570"/>
      <c r="CR178" s="1570"/>
      <c r="CS178" s="1570"/>
      <c r="CT178" s="1570"/>
      <c r="CU178" s="1570"/>
      <c r="CV178" s="1813"/>
      <c r="CW178" s="1814"/>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51"/>
      <c r="EA178" s="2052"/>
      <c r="EB178" s="1089"/>
      <c r="EC178" s="1089"/>
      <c r="ED178" s="2048"/>
      <c r="EE178" s="2048"/>
      <c r="EF178" s="2051"/>
      <c r="EG178" s="2052"/>
      <c r="EH178" s="1570"/>
      <c r="EI178" s="1570"/>
      <c r="EJ178" s="1570"/>
      <c r="EK178" s="1570"/>
      <c r="EL178" s="2048"/>
      <c r="EM178" s="2048"/>
      <c r="EN178" s="482">
        <v>0</v>
      </c>
      <c r="EO178" s="483">
        <v>0</v>
      </c>
      <c r="EP178" s="1570"/>
      <c r="EQ178" s="1570"/>
      <c r="ER178" s="1570"/>
      <c r="ES178" s="1570"/>
      <c r="ET178" s="2048"/>
      <c r="EU178" s="2048"/>
      <c r="EV178" s="2048"/>
      <c r="EW178" s="2048"/>
      <c r="EX178" s="1570"/>
      <c r="EY178" s="1570"/>
      <c r="EZ178" s="1570"/>
      <c r="FA178" s="1570"/>
      <c r="FB178" s="1570"/>
      <c r="FC178" s="1570"/>
      <c r="FD178" s="2051"/>
      <c r="FE178" s="2052"/>
      <c r="FF178" s="2051"/>
      <c r="FG178" s="2052"/>
      <c r="FH178" s="2051"/>
      <c r="FI178" s="2052"/>
      <c r="FJ178" s="2048"/>
      <c r="FK178" s="2048"/>
      <c r="FL178" s="2048"/>
      <c r="FM178" s="2048"/>
      <c r="FN178" s="2048"/>
      <c r="FO178" s="2048"/>
      <c r="FP178" s="2048"/>
      <c r="FQ178" s="2048"/>
      <c r="FR178" s="2048"/>
      <c r="FS178" s="2048"/>
      <c r="FT178" s="2048"/>
      <c r="FU178" s="2048"/>
      <c r="FV178" s="2048"/>
      <c r="FW178" s="2048"/>
      <c r="FX178" s="2048"/>
      <c r="FY178" s="2048"/>
      <c r="FZ178" s="2048"/>
      <c r="GA178" s="2048"/>
      <c r="GB178" s="2048"/>
      <c r="GC178" s="2048"/>
      <c r="GD178" s="2048"/>
      <c r="GE178" s="2048"/>
      <c r="GF178" s="2048"/>
      <c r="GG178" s="2048"/>
      <c r="GH178" s="2048"/>
      <c r="GI178" s="2048"/>
      <c r="GJ178" s="2049"/>
      <c r="GK178" s="2050"/>
      <c r="GL178" s="1570"/>
      <c r="GM178" s="1570"/>
    </row>
    <row r="179" spans="1:195" ht="12.95" hidden="1" customHeight="1" outlineLevel="1">
      <c r="A179" s="2714">
        <v>44479</v>
      </c>
      <c r="B179" s="490"/>
      <c r="C179" s="490"/>
      <c r="D179" s="1083"/>
      <c r="E179" s="1083"/>
      <c r="F179" s="2157"/>
      <c r="G179" s="2157"/>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698"/>
      <c r="BE179" s="1699"/>
      <c r="BF179" s="441" t="s">
        <v>1186</v>
      </c>
      <c r="BG179" s="428" t="s">
        <v>29</v>
      </c>
      <c r="BH179" s="441" t="s">
        <v>5</v>
      </c>
      <c r="BI179" s="428">
        <v>0</v>
      </c>
      <c r="BJ179" s="490"/>
      <c r="BK179" s="490"/>
      <c r="BL179" s="490"/>
      <c r="BM179" s="490"/>
      <c r="BN179" s="2078"/>
      <c r="BO179" s="2079"/>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18"/>
      <c r="CK179" s="2018"/>
      <c r="CL179" s="490"/>
      <c r="CM179" s="490"/>
      <c r="CN179" s="441"/>
      <c r="CO179" s="428"/>
      <c r="CP179" s="490"/>
      <c r="CQ179" s="490"/>
      <c r="CR179" s="490"/>
      <c r="CS179" s="490"/>
      <c r="CT179" s="490"/>
      <c r="CU179" s="490"/>
      <c r="CV179" s="1811"/>
      <c r="CW179" s="1812"/>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51"/>
      <c r="EA179" s="2052"/>
      <c r="EB179" s="1083"/>
      <c r="EC179" s="1083"/>
      <c r="ED179" s="2048"/>
      <c r="EE179" s="2048"/>
      <c r="EF179" s="2051"/>
      <c r="EG179" s="2052"/>
      <c r="EH179" s="490"/>
      <c r="EI179" s="490"/>
      <c r="EJ179" s="490"/>
      <c r="EK179" s="490"/>
      <c r="EL179" s="2048"/>
      <c r="EM179" s="2048"/>
      <c r="EN179" s="441" t="s">
        <v>683</v>
      </c>
      <c r="EO179" s="428">
        <v>0</v>
      </c>
      <c r="EP179" s="490"/>
      <c r="EQ179" s="490"/>
      <c r="ER179" s="490"/>
      <c r="ES179" s="490"/>
      <c r="ET179" s="2048"/>
      <c r="EU179" s="2048"/>
      <c r="EV179" s="2048"/>
      <c r="EW179" s="2048"/>
      <c r="EX179" s="490"/>
      <c r="EY179" s="490"/>
      <c r="EZ179" s="490"/>
      <c r="FA179" s="490"/>
      <c r="FB179" s="490"/>
      <c r="FC179" s="490"/>
      <c r="FD179" s="2051"/>
      <c r="FE179" s="2052"/>
      <c r="FF179" s="2051"/>
      <c r="FG179" s="2052"/>
      <c r="FH179" s="2051"/>
      <c r="FI179" s="2052"/>
      <c r="FJ179" s="2048"/>
      <c r="FK179" s="2048"/>
      <c r="FL179" s="2048"/>
      <c r="FM179" s="2048"/>
      <c r="FN179" s="2048"/>
      <c r="FO179" s="2048"/>
      <c r="FP179" s="2048"/>
      <c r="FQ179" s="2048"/>
      <c r="FR179" s="2048"/>
      <c r="FS179" s="2048"/>
      <c r="FT179" s="2048"/>
      <c r="FU179" s="2048"/>
      <c r="FV179" s="2048"/>
      <c r="FW179" s="2048"/>
      <c r="FX179" s="2048"/>
      <c r="FY179" s="2048"/>
      <c r="FZ179" s="2048"/>
      <c r="GA179" s="2048"/>
      <c r="GB179" s="2048"/>
      <c r="GC179" s="2048"/>
      <c r="GD179" s="2048"/>
      <c r="GE179" s="2048"/>
      <c r="GF179" s="2048"/>
      <c r="GG179" s="2048"/>
      <c r="GH179" s="2048"/>
      <c r="GI179" s="2048"/>
      <c r="GJ179" s="2049"/>
      <c r="GK179" s="2050"/>
      <c r="GL179" s="490"/>
      <c r="GM179" s="490"/>
    </row>
    <row r="180" spans="1:195" ht="12.95" hidden="1" customHeight="1" outlineLevel="1">
      <c r="A180" s="2715"/>
      <c r="B180" s="490"/>
      <c r="C180" s="490"/>
      <c r="D180" s="1084"/>
      <c r="E180" s="1084"/>
      <c r="F180" s="2157"/>
      <c r="G180" s="2157"/>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698"/>
      <c r="BE180" s="1699"/>
      <c r="BF180" s="431" t="s">
        <v>1188</v>
      </c>
      <c r="BG180" s="430" t="s">
        <v>29</v>
      </c>
      <c r="BH180" s="431">
        <v>0</v>
      </c>
      <c r="BI180" s="430">
        <v>0</v>
      </c>
      <c r="BJ180" s="490"/>
      <c r="BK180" s="490"/>
      <c r="BL180" s="490"/>
      <c r="BM180" s="490"/>
      <c r="BN180" s="2078"/>
      <c r="BO180" s="2079"/>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18"/>
      <c r="CK180" s="2018"/>
      <c r="CL180" s="490"/>
      <c r="CM180" s="490"/>
      <c r="CN180" s="431"/>
      <c r="CO180" s="430"/>
      <c r="CP180" s="490"/>
      <c r="CQ180" s="490"/>
      <c r="CR180" s="490"/>
      <c r="CS180" s="490"/>
      <c r="CT180" s="490"/>
      <c r="CU180" s="490"/>
      <c r="CV180" s="1811"/>
      <c r="CW180" s="1812"/>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51"/>
      <c r="EA180" s="2052"/>
      <c r="EB180" s="1084"/>
      <c r="EC180" s="1084"/>
      <c r="ED180" s="2048"/>
      <c r="EE180" s="2048"/>
      <c r="EF180" s="2051"/>
      <c r="EG180" s="2052"/>
      <c r="EH180" s="490"/>
      <c r="EI180" s="490"/>
      <c r="EJ180" s="490"/>
      <c r="EK180" s="490"/>
      <c r="EL180" s="2048"/>
      <c r="EM180" s="2048"/>
      <c r="EN180" s="431">
        <v>0</v>
      </c>
      <c r="EO180" s="430">
        <v>0</v>
      </c>
      <c r="EP180" s="490"/>
      <c r="EQ180" s="490"/>
      <c r="ER180" s="490"/>
      <c r="ES180" s="490"/>
      <c r="ET180" s="2048"/>
      <c r="EU180" s="2048"/>
      <c r="EV180" s="2048"/>
      <c r="EW180" s="2048"/>
      <c r="EX180" s="490"/>
      <c r="EY180" s="490"/>
      <c r="EZ180" s="490"/>
      <c r="FA180" s="490"/>
      <c r="FB180" s="490"/>
      <c r="FC180" s="490"/>
      <c r="FD180" s="2051"/>
      <c r="FE180" s="2052"/>
      <c r="FF180" s="2051"/>
      <c r="FG180" s="2052"/>
      <c r="FH180" s="2051"/>
      <c r="FI180" s="2052"/>
      <c r="FJ180" s="2048"/>
      <c r="FK180" s="2048"/>
      <c r="FL180" s="2048"/>
      <c r="FM180" s="2048"/>
      <c r="FN180" s="2048"/>
      <c r="FO180" s="2048"/>
      <c r="FP180" s="2048"/>
      <c r="FQ180" s="2048"/>
      <c r="FR180" s="2048"/>
      <c r="FS180" s="2048"/>
      <c r="FT180" s="2048"/>
      <c r="FU180" s="2048"/>
      <c r="FV180" s="2048"/>
      <c r="FW180" s="2048"/>
      <c r="FX180" s="2048"/>
      <c r="FY180" s="2048"/>
      <c r="FZ180" s="2048"/>
      <c r="GA180" s="2048"/>
      <c r="GB180" s="2048"/>
      <c r="GC180" s="2048"/>
      <c r="GD180" s="2048"/>
      <c r="GE180" s="2048"/>
      <c r="GF180" s="2048"/>
      <c r="GG180" s="2048"/>
      <c r="GH180" s="2048"/>
      <c r="GI180" s="2048"/>
      <c r="GJ180" s="2049"/>
      <c r="GK180" s="2050"/>
      <c r="GL180" s="490"/>
      <c r="GM180" s="490"/>
    </row>
    <row r="181" spans="1:195" ht="12.95" hidden="1" customHeight="1" outlineLevel="1">
      <c r="A181" s="2715"/>
      <c r="B181" s="490"/>
      <c r="C181" s="490"/>
      <c r="D181" s="1084"/>
      <c r="E181" s="1084"/>
      <c r="F181" s="2157"/>
      <c r="G181" s="2157"/>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698"/>
      <c r="BE181" s="1699"/>
      <c r="BF181" s="431" t="s">
        <v>1187</v>
      </c>
      <c r="BG181" s="430" t="s">
        <v>20</v>
      </c>
      <c r="BH181" s="431">
        <v>0</v>
      </c>
      <c r="BI181" s="430">
        <v>0</v>
      </c>
      <c r="BJ181" s="490"/>
      <c r="BK181" s="490"/>
      <c r="BL181" s="490"/>
      <c r="BM181" s="490"/>
      <c r="BN181" s="2078"/>
      <c r="BO181" s="2079"/>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18"/>
      <c r="CK181" s="2018"/>
      <c r="CL181" s="490"/>
      <c r="CM181" s="490"/>
      <c r="CN181" s="431"/>
      <c r="CO181" s="430"/>
      <c r="CP181" s="490"/>
      <c r="CQ181" s="490"/>
      <c r="CR181" s="490"/>
      <c r="CS181" s="490"/>
      <c r="CT181" s="490"/>
      <c r="CU181" s="490"/>
      <c r="CV181" s="1811"/>
      <c r="CW181" s="1812"/>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51"/>
      <c r="EA181" s="2052"/>
      <c r="EB181" s="1084"/>
      <c r="EC181" s="1084"/>
      <c r="ED181" s="2048"/>
      <c r="EE181" s="2048"/>
      <c r="EF181" s="2051"/>
      <c r="EG181" s="2052"/>
      <c r="EH181" s="490"/>
      <c r="EI181" s="490"/>
      <c r="EJ181" s="490"/>
      <c r="EK181" s="490"/>
      <c r="EL181" s="2048"/>
      <c r="EM181" s="2048"/>
      <c r="EN181" s="431">
        <v>0</v>
      </c>
      <c r="EO181" s="430">
        <v>0</v>
      </c>
      <c r="EP181" s="490"/>
      <c r="EQ181" s="490"/>
      <c r="ER181" s="490"/>
      <c r="ES181" s="490"/>
      <c r="ET181" s="2048"/>
      <c r="EU181" s="2048"/>
      <c r="EV181" s="2048"/>
      <c r="EW181" s="2048"/>
      <c r="EX181" s="490"/>
      <c r="EY181" s="490"/>
      <c r="EZ181" s="490"/>
      <c r="FA181" s="490"/>
      <c r="FB181" s="490"/>
      <c r="FC181" s="490"/>
      <c r="FD181" s="2051"/>
      <c r="FE181" s="2052"/>
      <c r="FF181" s="2051"/>
      <c r="FG181" s="2052"/>
      <c r="FH181" s="2051"/>
      <c r="FI181" s="2052"/>
      <c r="FJ181" s="2048"/>
      <c r="FK181" s="2048"/>
      <c r="FL181" s="2048"/>
      <c r="FM181" s="2048"/>
      <c r="FN181" s="2048"/>
      <c r="FO181" s="2048"/>
      <c r="FP181" s="2048"/>
      <c r="FQ181" s="2048"/>
      <c r="FR181" s="2048"/>
      <c r="FS181" s="2048"/>
      <c r="FT181" s="2048"/>
      <c r="FU181" s="2048"/>
      <c r="FV181" s="2048"/>
      <c r="FW181" s="2048"/>
      <c r="FX181" s="2048"/>
      <c r="FY181" s="2048"/>
      <c r="FZ181" s="2048"/>
      <c r="GA181" s="2048"/>
      <c r="GB181" s="2048"/>
      <c r="GC181" s="2048"/>
      <c r="GD181" s="2048"/>
      <c r="GE181" s="2048"/>
      <c r="GF181" s="2048"/>
      <c r="GG181" s="2048"/>
      <c r="GH181" s="2048"/>
      <c r="GI181" s="2048"/>
      <c r="GJ181" s="2049"/>
      <c r="GK181" s="2050"/>
      <c r="GL181" s="490"/>
      <c r="GM181" s="490"/>
    </row>
    <row r="182" spans="1:195" ht="12.95" hidden="1" customHeight="1" outlineLevel="1">
      <c r="A182" s="2715"/>
      <c r="B182" s="490"/>
      <c r="C182" s="490"/>
      <c r="D182" s="1084"/>
      <c r="E182" s="1084"/>
      <c r="F182" s="2157"/>
      <c r="G182" s="2157"/>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698"/>
      <c r="BE182" s="1699"/>
      <c r="BF182" s="431" t="s">
        <v>1172</v>
      </c>
      <c r="BG182" s="430" t="s">
        <v>20</v>
      </c>
      <c r="BH182" s="431">
        <v>0</v>
      </c>
      <c r="BI182" s="430">
        <v>0</v>
      </c>
      <c r="BJ182" s="490"/>
      <c r="BK182" s="490"/>
      <c r="BL182" s="490"/>
      <c r="BM182" s="490"/>
      <c r="BN182" s="2078"/>
      <c r="BO182" s="2079"/>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18"/>
      <c r="CK182" s="2018"/>
      <c r="CL182" s="490"/>
      <c r="CM182" s="490"/>
      <c r="CN182" s="431"/>
      <c r="CO182" s="430"/>
      <c r="CP182" s="490"/>
      <c r="CQ182" s="490"/>
      <c r="CR182" s="490"/>
      <c r="CS182" s="490"/>
      <c r="CT182" s="490"/>
      <c r="CU182" s="490"/>
      <c r="CV182" s="1811"/>
      <c r="CW182" s="1812"/>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51"/>
      <c r="EA182" s="2052"/>
      <c r="EB182" s="1084"/>
      <c r="EC182" s="1084"/>
      <c r="ED182" s="2048"/>
      <c r="EE182" s="2048"/>
      <c r="EF182" s="2051"/>
      <c r="EG182" s="2052"/>
      <c r="EH182" s="490"/>
      <c r="EI182" s="490"/>
      <c r="EJ182" s="490"/>
      <c r="EK182" s="490"/>
      <c r="EL182" s="2048"/>
      <c r="EM182" s="2048"/>
      <c r="EN182" s="431">
        <v>0</v>
      </c>
      <c r="EO182" s="430">
        <v>0</v>
      </c>
      <c r="EP182" s="490"/>
      <c r="EQ182" s="490"/>
      <c r="ER182" s="490"/>
      <c r="ES182" s="490"/>
      <c r="ET182" s="2048"/>
      <c r="EU182" s="2048"/>
      <c r="EV182" s="2048"/>
      <c r="EW182" s="2048"/>
      <c r="EX182" s="490"/>
      <c r="EY182" s="490"/>
      <c r="EZ182" s="490"/>
      <c r="FA182" s="490"/>
      <c r="FB182" s="490"/>
      <c r="FC182" s="490"/>
      <c r="FD182" s="2051"/>
      <c r="FE182" s="2052"/>
      <c r="FF182" s="2051"/>
      <c r="FG182" s="2052"/>
      <c r="FH182" s="2051"/>
      <c r="FI182" s="2052"/>
      <c r="FJ182" s="2048"/>
      <c r="FK182" s="2048"/>
      <c r="FL182" s="2048"/>
      <c r="FM182" s="2048"/>
      <c r="FN182" s="2048"/>
      <c r="FO182" s="2048"/>
      <c r="FP182" s="2048"/>
      <c r="FQ182" s="2048"/>
      <c r="FR182" s="2048"/>
      <c r="FS182" s="2048"/>
      <c r="FT182" s="2048"/>
      <c r="FU182" s="2048"/>
      <c r="FV182" s="2048"/>
      <c r="FW182" s="2048"/>
      <c r="FX182" s="2048"/>
      <c r="FY182" s="2048"/>
      <c r="FZ182" s="2048"/>
      <c r="GA182" s="2048"/>
      <c r="GB182" s="2048"/>
      <c r="GC182" s="2048"/>
      <c r="GD182" s="2048"/>
      <c r="GE182" s="2048"/>
      <c r="GF182" s="2048"/>
      <c r="GG182" s="2048"/>
      <c r="GH182" s="2048"/>
      <c r="GI182" s="2048"/>
      <c r="GJ182" s="2049"/>
      <c r="GK182" s="2050"/>
      <c r="GL182" s="490"/>
      <c r="GM182" s="490"/>
    </row>
    <row r="183" spans="1:195" ht="12.95" hidden="1" customHeight="1" outlineLevel="1">
      <c r="A183" s="2716"/>
      <c r="B183" s="490"/>
      <c r="C183" s="490"/>
      <c r="D183" s="1085"/>
      <c r="E183" s="1085"/>
      <c r="F183" s="2157"/>
      <c r="G183" s="2157"/>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698"/>
      <c r="BE183" s="1699"/>
      <c r="BF183" s="426">
        <v>0</v>
      </c>
      <c r="BG183" s="427">
        <v>0</v>
      </c>
      <c r="BH183" s="426">
        <v>0</v>
      </c>
      <c r="BI183" s="427">
        <v>0</v>
      </c>
      <c r="BJ183" s="490"/>
      <c r="BK183" s="490"/>
      <c r="BL183" s="490"/>
      <c r="BM183" s="490"/>
      <c r="BN183" s="2078"/>
      <c r="BO183" s="2079"/>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18"/>
      <c r="CK183" s="2018"/>
      <c r="CL183" s="490"/>
      <c r="CM183" s="490"/>
      <c r="CN183" s="426"/>
      <c r="CO183" s="427"/>
      <c r="CP183" s="490"/>
      <c r="CQ183" s="490"/>
      <c r="CR183" s="490"/>
      <c r="CS183" s="490"/>
      <c r="CT183" s="490"/>
      <c r="CU183" s="490"/>
      <c r="CV183" s="1811"/>
      <c r="CW183" s="1812"/>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51"/>
      <c r="EA183" s="2052"/>
      <c r="EB183" s="1085"/>
      <c r="EC183" s="1085"/>
      <c r="ED183" s="2048"/>
      <c r="EE183" s="2048"/>
      <c r="EF183" s="2051"/>
      <c r="EG183" s="2052"/>
      <c r="EH183" s="490"/>
      <c r="EI183" s="490"/>
      <c r="EJ183" s="490"/>
      <c r="EK183" s="490"/>
      <c r="EL183" s="2048"/>
      <c r="EM183" s="2048"/>
      <c r="EN183" s="426">
        <v>0</v>
      </c>
      <c r="EO183" s="427">
        <v>0</v>
      </c>
      <c r="EP183" s="490"/>
      <c r="EQ183" s="490"/>
      <c r="ER183" s="490"/>
      <c r="ES183" s="490"/>
      <c r="ET183" s="2048"/>
      <c r="EU183" s="2048"/>
      <c r="EV183" s="2048"/>
      <c r="EW183" s="2048"/>
      <c r="EX183" s="490"/>
      <c r="EY183" s="490"/>
      <c r="EZ183" s="490"/>
      <c r="FA183" s="490"/>
      <c r="FB183" s="490"/>
      <c r="FC183" s="490"/>
      <c r="FD183" s="2051"/>
      <c r="FE183" s="2052"/>
      <c r="FF183" s="2051"/>
      <c r="FG183" s="2052"/>
      <c r="FH183" s="2051"/>
      <c r="FI183" s="2052"/>
      <c r="FJ183" s="2048"/>
      <c r="FK183" s="2048"/>
      <c r="FL183" s="2048"/>
      <c r="FM183" s="2048"/>
      <c r="FN183" s="2048"/>
      <c r="FO183" s="2048"/>
      <c r="FP183" s="2048"/>
      <c r="FQ183" s="2048"/>
      <c r="FR183" s="2048"/>
      <c r="FS183" s="2048"/>
      <c r="FT183" s="2048"/>
      <c r="FU183" s="2048"/>
      <c r="FV183" s="2048"/>
      <c r="FW183" s="2048"/>
      <c r="FX183" s="2048"/>
      <c r="FY183" s="2048"/>
      <c r="FZ183" s="2048"/>
      <c r="GA183" s="2048"/>
      <c r="GB183" s="2048"/>
      <c r="GC183" s="2048"/>
      <c r="GD183" s="2048"/>
      <c r="GE183" s="2048"/>
      <c r="GF183" s="2048"/>
      <c r="GG183" s="2048"/>
      <c r="GH183" s="2048"/>
      <c r="GI183" s="2048"/>
      <c r="GJ183" s="2049"/>
      <c r="GK183" s="2050"/>
      <c r="GL183" s="490"/>
      <c r="GM183" s="490"/>
    </row>
    <row r="184" spans="1:195" ht="12.95" hidden="1" customHeight="1" outlineLevel="1">
      <c r="A184" s="2714">
        <v>44493</v>
      </c>
      <c r="B184" s="1570"/>
      <c r="C184" s="1570"/>
      <c r="D184" s="1087"/>
      <c r="E184" s="1087"/>
      <c r="F184" s="2042"/>
      <c r="G184" s="2042"/>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3"/>
      <c r="BE184" s="1704"/>
      <c r="BF184" s="477" t="s">
        <v>626</v>
      </c>
      <c r="BG184" s="478" t="s">
        <v>20</v>
      </c>
      <c r="BH184" s="477" t="s">
        <v>640</v>
      </c>
      <c r="BI184" s="478" t="s">
        <v>29</v>
      </c>
      <c r="BJ184" s="1570"/>
      <c r="BK184" s="1570"/>
      <c r="BL184" s="1570"/>
      <c r="BM184" s="1570"/>
      <c r="BN184" s="1703"/>
      <c r="BO184" s="1704"/>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42"/>
      <c r="CK184" s="2042"/>
      <c r="CL184" s="1570"/>
      <c r="CM184" s="1570"/>
      <c r="CN184" s="477"/>
      <c r="CO184" s="478"/>
      <c r="CP184" s="1570"/>
      <c r="CQ184" s="1570"/>
      <c r="CR184" s="1570"/>
      <c r="CS184" s="1570"/>
      <c r="CT184" s="1570"/>
      <c r="CU184" s="1570"/>
      <c r="CV184" s="1813"/>
      <c r="CW184" s="1814"/>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51"/>
      <c r="EA184" s="2052"/>
      <c r="EB184" s="1087"/>
      <c r="EC184" s="1087"/>
      <c r="ED184" s="2048"/>
      <c r="EE184" s="2048"/>
      <c r="EF184" s="2051"/>
      <c r="EG184" s="2052"/>
      <c r="EH184" s="1570"/>
      <c r="EI184" s="1570"/>
      <c r="EJ184" s="1570"/>
      <c r="EK184" s="1570"/>
      <c r="EL184" s="2048"/>
      <c r="EM184" s="2048"/>
      <c r="EN184" s="477" t="s">
        <v>683</v>
      </c>
      <c r="EO184" s="478">
        <v>0</v>
      </c>
      <c r="EP184" s="1570"/>
      <c r="EQ184" s="1570"/>
      <c r="ER184" s="1570"/>
      <c r="ES184" s="1570"/>
      <c r="ET184" s="2048"/>
      <c r="EU184" s="2048"/>
      <c r="EV184" s="2048"/>
      <c r="EW184" s="2048"/>
      <c r="EX184" s="1570"/>
      <c r="EY184" s="1570"/>
      <c r="EZ184" s="1570"/>
      <c r="FA184" s="1570"/>
      <c r="FB184" s="1570"/>
      <c r="FC184" s="1570"/>
      <c r="FD184" s="2051"/>
      <c r="FE184" s="2052"/>
      <c r="FF184" s="2051"/>
      <c r="FG184" s="2052"/>
      <c r="FH184" s="2051"/>
      <c r="FI184" s="2052"/>
      <c r="FJ184" s="2048"/>
      <c r="FK184" s="2048"/>
      <c r="FL184" s="2048"/>
      <c r="FM184" s="2048"/>
      <c r="FN184" s="2048"/>
      <c r="FO184" s="2048"/>
      <c r="FP184" s="2048"/>
      <c r="FQ184" s="2048"/>
      <c r="FR184" s="2048"/>
      <c r="FS184" s="2048"/>
      <c r="FT184" s="2048"/>
      <c r="FU184" s="2048"/>
      <c r="FV184" s="2048"/>
      <c r="FW184" s="2048"/>
      <c r="FX184" s="2048"/>
      <c r="FY184" s="2048"/>
      <c r="FZ184" s="2048"/>
      <c r="GA184" s="2048"/>
      <c r="GB184" s="2048"/>
      <c r="GC184" s="2048"/>
      <c r="GD184" s="2048"/>
      <c r="GE184" s="2048"/>
      <c r="GF184" s="2048"/>
      <c r="GG184" s="2048"/>
      <c r="GH184" s="2048"/>
      <c r="GI184" s="2048"/>
      <c r="GJ184" s="2049"/>
      <c r="GK184" s="2050"/>
      <c r="GL184" s="1570"/>
      <c r="GM184" s="1570"/>
    </row>
    <row r="185" spans="1:195" ht="12.95" hidden="1" customHeight="1" outlineLevel="1">
      <c r="A185" s="2715"/>
      <c r="B185" s="1570"/>
      <c r="C185" s="1570"/>
      <c r="D185" s="1088"/>
      <c r="E185" s="1088"/>
      <c r="F185" s="2042"/>
      <c r="G185" s="2042"/>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3"/>
      <c r="BE185" s="1704"/>
      <c r="BF185" s="432" t="s">
        <v>861</v>
      </c>
      <c r="BG185" s="433" t="s">
        <v>20</v>
      </c>
      <c r="BH185" s="432" t="s">
        <v>1183</v>
      </c>
      <c r="BI185" s="433" t="s">
        <v>29</v>
      </c>
      <c r="BJ185" s="1570"/>
      <c r="BK185" s="1570"/>
      <c r="BL185" s="1570"/>
      <c r="BM185" s="1570"/>
      <c r="BN185" s="1703"/>
      <c r="BO185" s="1704"/>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42"/>
      <c r="CK185" s="2042"/>
      <c r="CL185" s="1570"/>
      <c r="CM185" s="1570"/>
      <c r="CN185" s="432"/>
      <c r="CO185" s="433"/>
      <c r="CP185" s="1570"/>
      <c r="CQ185" s="1570"/>
      <c r="CR185" s="1570"/>
      <c r="CS185" s="1570"/>
      <c r="CT185" s="1570"/>
      <c r="CU185" s="1570"/>
      <c r="CV185" s="1813"/>
      <c r="CW185" s="1814"/>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51"/>
      <c r="EA185" s="2052"/>
      <c r="EB185" s="1088"/>
      <c r="EC185" s="1088"/>
      <c r="ED185" s="2048"/>
      <c r="EE185" s="2048"/>
      <c r="EF185" s="2051"/>
      <c r="EG185" s="2052"/>
      <c r="EH185" s="1570"/>
      <c r="EI185" s="1570"/>
      <c r="EJ185" s="1570"/>
      <c r="EK185" s="1570"/>
      <c r="EL185" s="2048"/>
      <c r="EM185" s="2048"/>
      <c r="EN185" s="432">
        <v>0</v>
      </c>
      <c r="EO185" s="433">
        <v>0</v>
      </c>
      <c r="EP185" s="1570"/>
      <c r="EQ185" s="1570"/>
      <c r="ER185" s="1570"/>
      <c r="ES185" s="1570"/>
      <c r="ET185" s="2048"/>
      <c r="EU185" s="2048"/>
      <c r="EV185" s="2048"/>
      <c r="EW185" s="2048"/>
      <c r="EX185" s="1570"/>
      <c r="EY185" s="1570"/>
      <c r="EZ185" s="1570"/>
      <c r="FA185" s="1570"/>
      <c r="FB185" s="1570"/>
      <c r="FC185" s="1570"/>
      <c r="FD185" s="2051"/>
      <c r="FE185" s="2052"/>
      <c r="FF185" s="2051"/>
      <c r="FG185" s="2052"/>
      <c r="FH185" s="2051"/>
      <c r="FI185" s="2052"/>
      <c r="FJ185" s="2048"/>
      <c r="FK185" s="2048"/>
      <c r="FL185" s="2048"/>
      <c r="FM185" s="2048"/>
      <c r="FN185" s="2048"/>
      <c r="FO185" s="2048"/>
      <c r="FP185" s="2048"/>
      <c r="FQ185" s="2048"/>
      <c r="FR185" s="2048"/>
      <c r="FS185" s="2048"/>
      <c r="FT185" s="2048"/>
      <c r="FU185" s="2048"/>
      <c r="FV185" s="2048"/>
      <c r="FW185" s="2048"/>
      <c r="FX185" s="2048"/>
      <c r="FY185" s="2048"/>
      <c r="FZ185" s="2048"/>
      <c r="GA185" s="2048"/>
      <c r="GB185" s="2048"/>
      <c r="GC185" s="2048"/>
      <c r="GD185" s="2048"/>
      <c r="GE185" s="2048"/>
      <c r="GF185" s="2048"/>
      <c r="GG185" s="2048"/>
      <c r="GH185" s="2048"/>
      <c r="GI185" s="2048"/>
      <c r="GJ185" s="2049"/>
      <c r="GK185" s="2050"/>
      <c r="GL185" s="1570"/>
      <c r="GM185" s="1570"/>
    </row>
    <row r="186" spans="1:195" ht="12.95" hidden="1" customHeight="1" outlineLevel="1">
      <c r="A186" s="2715"/>
      <c r="B186" s="1570"/>
      <c r="C186" s="1570"/>
      <c r="D186" s="1088"/>
      <c r="E186" s="1088"/>
      <c r="F186" s="2042"/>
      <c r="G186" s="2042"/>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3"/>
      <c r="BE186" s="1704"/>
      <c r="BF186" s="432" t="s">
        <v>854</v>
      </c>
      <c r="BG186" s="433" t="s">
        <v>29</v>
      </c>
      <c r="BH186" s="432" t="s">
        <v>1016</v>
      </c>
      <c r="BI186" s="433" t="s">
        <v>20</v>
      </c>
      <c r="BJ186" s="1570"/>
      <c r="BK186" s="1570"/>
      <c r="BL186" s="1570"/>
      <c r="BM186" s="1570"/>
      <c r="BN186" s="1703"/>
      <c r="BO186" s="1704"/>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42"/>
      <c r="CK186" s="2042"/>
      <c r="CL186" s="1570"/>
      <c r="CM186" s="1570"/>
      <c r="CN186" s="432"/>
      <c r="CO186" s="433"/>
      <c r="CP186" s="1570"/>
      <c r="CQ186" s="1570"/>
      <c r="CR186" s="1570"/>
      <c r="CS186" s="1570"/>
      <c r="CT186" s="1570"/>
      <c r="CU186" s="1570"/>
      <c r="CV186" s="1813"/>
      <c r="CW186" s="1814"/>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51"/>
      <c r="EA186" s="2052"/>
      <c r="EB186" s="1088"/>
      <c r="EC186" s="1088"/>
      <c r="ED186" s="2048"/>
      <c r="EE186" s="2048"/>
      <c r="EF186" s="2051"/>
      <c r="EG186" s="2052"/>
      <c r="EH186" s="1570"/>
      <c r="EI186" s="1570"/>
      <c r="EJ186" s="1570"/>
      <c r="EK186" s="1570"/>
      <c r="EL186" s="2048"/>
      <c r="EM186" s="2048"/>
      <c r="EN186" s="432">
        <v>0</v>
      </c>
      <c r="EO186" s="433">
        <v>0</v>
      </c>
      <c r="EP186" s="1570"/>
      <c r="EQ186" s="1570"/>
      <c r="ER186" s="1570"/>
      <c r="ES186" s="1570"/>
      <c r="ET186" s="2048"/>
      <c r="EU186" s="2048"/>
      <c r="EV186" s="2048"/>
      <c r="EW186" s="2048"/>
      <c r="EX186" s="1570"/>
      <c r="EY186" s="1570"/>
      <c r="EZ186" s="1570"/>
      <c r="FA186" s="1570"/>
      <c r="FB186" s="1570"/>
      <c r="FC186" s="1570"/>
      <c r="FD186" s="2051"/>
      <c r="FE186" s="2052"/>
      <c r="FF186" s="2051"/>
      <c r="FG186" s="2052"/>
      <c r="FH186" s="2051"/>
      <c r="FI186" s="2052"/>
      <c r="FJ186" s="2048"/>
      <c r="FK186" s="2048"/>
      <c r="FL186" s="2048"/>
      <c r="FM186" s="2048"/>
      <c r="FN186" s="2048"/>
      <c r="FO186" s="2048"/>
      <c r="FP186" s="2048"/>
      <c r="FQ186" s="2048"/>
      <c r="FR186" s="2048"/>
      <c r="FS186" s="2048"/>
      <c r="FT186" s="2048"/>
      <c r="FU186" s="2048"/>
      <c r="FV186" s="2048"/>
      <c r="FW186" s="2048"/>
      <c r="FX186" s="2048"/>
      <c r="FY186" s="2048"/>
      <c r="FZ186" s="2048"/>
      <c r="GA186" s="2048"/>
      <c r="GB186" s="2048"/>
      <c r="GC186" s="2048"/>
      <c r="GD186" s="2048"/>
      <c r="GE186" s="2048"/>
      <c r="GF186" s="2048"/>
      <c r="GG186" s="2048"/>
      <c r="GH186" s="2048"/>
      <c r="GI186" s="2048"/>
      <c r="GJ186" s="2049"/>
      <c r="GK186" s="2050"/>
      <c r="GL186" s="1570"/>
      <c r="GM186" s="1570"/>
    </row>
    <row r="187" spans="1:195" ht="12.95" hidden="1" customHeight="1" outlineLevel="1">
      <c r="A187" s="2715"/>
      <c r="B187" s="1570"/>
      <c r="C187" s="1570"/>
      <c r="D187" s="1088"/>
      <c r="E187" s="1088"/>
      <c r="F187" s="2042"/>
      <c r="G187" s="2042"/>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3"/>
      <c r="BE187" s="1704"/>
      <c r="BF187" s="432" t="s">
        <v>1006</v>
      </c>
      <c r="BG187" s="433" t="s">
        <v>29</v>
      </c>
      <c r="BH187" s="432" t="s">
        <v>779</v>
      </c>
      <c r="BI187" s="433" t="s">
        <v>29</v>
      </c>
      <c r="BJ187" s="1570"/>
      <c r="BK187" s="1570"/>
      <c r="BL187" s="1570"/>
      <c r="BM187" s="1570"/>
      <c r="BN187" s="1703"/>
      <c r="BO187" s="1704"/>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42"/>
      <c r="CK187" s="2042"/>
      <c r="CL187" s="1570"/>
      <c r="CM187" s="1570"/>
      <c r="CN187" s="432"/>
      <c r="CO187" s="433"/>
      <c r="CP187" s="1570"/>
      <c r="CQ187" s="1570"/>
      <c r="CR187" s="1570"/>
      <c r="CS187" s="1570"/>
      <c r="CT187" s="1570"/>
      <c r="CU187" s="1570"/>
      <c r="CV187" s="1813"/>
      <c r="CW187" s="1814"/>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51"/>
      <c r="EA187" s="2052"/>
      <c r="EB187" s="1088"/>
      <c r="EC187" s="1088"/>
      <c r="ED187" s="2048"/>
      <c r="EE187" s="2048"/>
      <c r="EF187" s="2051"/>
      <c r="EG187" s="2052"/>
      <c r="EH187" s="1570"/>
      <c r="EI187" s="1570"/>
      <c r="EJ187" s="1570"/>
      <c r="EK187" s="1570"/>
      <c r="EL187" s="2048"/>
      <c r="EM187" s="2048"/>
      <c r="EN187" s="432">
        <v>0</v>
      </c>
      <c r="EO187" s="433">
        <v>0</v>
      </c>
      <c r="EP187" s="1570"/>
      <c r="EQ187" s="1570"/>
      <c r="ER187" s="1570"/>
      <c r="ES187" s="1570"/>
      <c r="ET187" s="2048"/>
      <c r="EU187" s="2048"/>
      <c r="EV187" s="2048"/>
      <c r="EW187" s="2048"/>
      <c r="EX187" s="1570"/>
      <c r="EY187" s="1570"/>
      <c r="EZ187" s="1570"/>
      <c r="FA187" s="1570"/>
      <c r="FB187" s="1570"/>
      <c r="FC187" s="1570"/>
      <c r="FD187" s="2051"/>
      <c r="FE187" s="2052"/>
      <c r="FF187" s="2051"/>
      <c r="FG187" s="2052"/>
      <c r="FH187" s="2051"/>
      <c r="FI187" s="2052"/>
      <c r="FJ187" s="2048"/>
      <c r="FK187" s="2048"/>
      <c r="FL187" s="2048"/>
      <c r="FM187" s="2048"/>
      <c r="FN187" s="2048"/>
      <c r="FO187" s="2048"/>
      <c r="FP187" s="2048"/>
      <c r="FQ187" s="2048"/>
      <c r="FR187" s="2048"/>
      <c r="FS187" s="2048"/>
      <c r="FT187" s="2048"/>
      <c r="FU187" s="2048"/>
      <c r="FV187" s="2048"/>
      <c r="FW187" s="2048"/>
      <c r="FX187" s="2048"/>
      <c r="FY187" s="2048"/>
      <c r="FZ187" s="2048"/>
      <c r="GA187" s="2048"/>
      <c r="GB187" s="2048"/>
      <c r="GC187" s="2048"/>
      <c r="GD187" s="2048"/>
      <c r="GE187" s="2048"/>
      <c r="GF187" s="2048"/>
      <c r="GG187" s="2048"/>
      <c r="GH187" s="2048"/>
      <c r="GI187" s="2048"/>
      <c r="GJ187" s="2049"/>
      <c r="GK187" s="2050"/>
      <c r="GL187" s="1570"/>
      <c r="GM187" s="1570"/>
    </row>
    <row r="188" spans="1:195" ht="12.95" hidden="1" customHeight="1" outlineLevel="1">
      <c r="A188" s="2716"/>
      <c r="B188" s="1570"/>
      <c r="C188" s="1570"/>
      <c r="D188" s="1089"/>
      <c r="E188" s="1089"/>
      <c r="F188" s="2042"/>
      <c r="G188" s="2042"/>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3"/>
      <c r="BE188" s="1704"/>
      <c r="BF188" s="482">
        <v>0</v>
      </c>
      <c r="BG188" s="483">
        <v>0</v>
      </c>
      <c r="BH188" s="482">
        <v>0</v>
      </c>
      <c r="BI188" s="483">
        <v>0</v>
      </c>
      <c r="BJ188" s="1570"/>
      <c r="BK188" s="1570"/>
      <c r="BL188" s="1570"/>
      <c r="BM188" s="1570"/>
      <c r="BN188" s="1703"/>
      <c r="BO188" s="1704"/>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42"/>
      <c r="CK188" s="2042"/>
      <c r="CL188" s="1570"/>
      <c r="CM188" s="1570"/>
      <c r="CN188" s="482"/>
      <c r="CO188" s="483"/>
      <c r="CP188" s="1570"/>
      <c r="CQ188" s="1570"/>
      <c r="CR188" s="1570"/>
      <c r="CS188" s="1570"/>
      <c r="CT188" s="1570"/>
      <c r="CU188" s="1570"/>
      <c r="CV188" s="1813"/>
      <c r="CW188" s="1814"/>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51"/>
      <c r="EA188" s="2052"/>
      <c r="EB188" s="1089"/>
      <c r="EC188" s="1089"/>
      <c r="ED188" s="2048"/>
      <c r="EE188" s="2048"/>
      <c r="EF188" s="2051"/>
      <c r="EG188" s="2052"/>
      <c r="EH188" s="1570"/>
      <c r="EI188" s="1570"/>
      <c r="EJ188" s="1570"/>
      <c r="EK188" s="1570"/>
      <c r="EL188" s="2048"/>
      <c r="EM188" s="2048"/>
      <c r="EN188" s="482">
        <v>0</v>
      </c>
      <c r="EO188" s="483">
        <v>0</v>
      </c>
      <c r="EP188" s="1570"/>
      <c r="EQ188" s="1570"/>
      <c r="ER188" s="1570"/>
      <c r="ES188" s="1570"/>
      <c r="ET188" s="2048"/>
      <c r="EU188" s="2048"/>
      <c r="EV188" s="2048"/>
      <c r="EW188" s="2048"/>
      <c r="EX188" s="1570"/>
      <c r="EY188" s="1570"/>
      <c r="EZ188" s="1570"/>
      <c r="FA188" s="1570"/>
      <c r="FB188" s="1570"/>
      <c r="FC188" s="1570"/>
      <c r="FD188" s="2051"/>
      <c r="FE188" s="2052"/>
      <c r="FF188" s="2051"/>
      <c r="FG188" s="2052"/>
      <c r="FH188" s="2051"/>
      <c r="FI188" s="2052"/>
      <c r="FJ188" s="2048"/>
      <c r="FK188" s="2048"/>
      <c r="FL188" s="2048"/>
      <c r="FM188" s="2048"/>
      <c r="FN188" s="2048"/>
      <c r="FO188" s="2048"/>
      <c r="FP188" s="2048"/>
      <c r="FQ188" s="2048"/>
      <c r="FR188" s="2048"/>
      <c r="FS188" s="2048"/>
      <c r="FT188" s="2048"/>
      <c r="FU188" s="2048"/>
      <c r="FV188" s="2048"/>
      <c r="FW188" s="2048"/>
      <c r="FX188" s="2048"/>
      <c r="FY188" s="2048"/>
      <c r="FZ188" s="2048"/>
      <c r="GA188" s="2048"/>
      <c r="GB188" s="2048"/>
      <c r="GC188" s="2048"/>
      <c r="GD188" s="2048"/>
      <c r="GE188" s="2048"/>
      <c r="GF188" s="2048"/>
      <c r="GG188" s="2048"/>
      <c r="GH188" s="2048"/>
      <c r="GI188" s="2048"/>
      <c r="GJ188" s="2049"/>
      <c r="GK188" s="2050"/>
      <c r="GL188" s="1570"/>
      <c r="GM188" s="1570"/>
    </row>
    <row r="189" spans="1:195" ht="12.95" hidden="1" customHeight="1" outlineLevel="1">
      <c r="A189" s="2714">
        <v>44514</v>
      </c>
      <c r="B189" s="490"/>
      <c r="C189" s="490"/>
      <c r="D189" s="1083"/>
      <c r="E189" s="1083"/>
      <c r="F189" s="2157"/>
      <c r="G189" s="2157"/>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698"/>
      <c r="BE189" s="1699"/>
      <c r="BF189" s="441" t="s">
        <v>1205</v>
      </c>
      <c r="BG189" s="428" t="s">
        <v>29</v>
      </c>
      <c r="BH189" s="441" t="s">
        <v>5</v>
      </c>
      <c r="BI189" s="428">
        <v>0</v>
      </c>
      <c r="BJ189" s="490"/>
      <c r="BK189" s="490"/>
      <c r="BL189" s="490"/>
      <c r="BM189" s="490"/>
      <c r="BN189" s="2078"/>
      <c r="BO189" s="2079"/>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18"/>
      <c r="CK189" s="2018"/>
      <c r="CL189" s="490"/>
      <c r="CM189" s="490"/>
      <c r="CN189" s="441"/>
      <c r="CO189" s="428"/>
      <c r="CP189" s="490"/>
      <c r="CQ189" s="490"/>
      <c r="CR189" s="490"/>
      <c r="CS189" s="490"/>
      <c r="CT189" s="490"/>
      <c r="CU189" s="490"/>
      <c r="CV189" s="1811"/>
      <c r="CW189" s="1812"/>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51"/>
      <c r="EA189" s="2052"/>
      <c r="EB189" s="1083"/>
      <c r="EC189" s="1083"/>
      <c r="ED189" s="2048"/>
      <c r="EE189" s="2048"/>
      <c r="EF189" s="2051"/>
      <c r="EG189" s="2052"/>
      <c r="EH189" s="490"/>
      <c r="EI189" s="490"/>
      <c r="EJ189" s="490"/>
      <c r="EK189" s="490"/>
      <c r="EL189" s="2048"/>
      <c r="EM189" s="2048"/>
      <c r="EN189" s="441" t="s">
        <v>683</v>
      </c>
      <c r="EO189" s="428">
        <v>0</v>
      </c>
      <c r="EP189" s="490"/>
      <c r="EQ189" s="490"/>
      <c r="ER189" s="490"/>
      <c r="ES189" s="490"/>
      <c r="ET189" s="2048"/>
      <c r="EU189" s="2048"/>
      <c r="EV189" s="2048"/>
      <c r="EW189" s="2048"/>
      <c r="EX189" s="490"/>
      <c r="EY189" s="490"/>
      <c r="EZ189" s="490"/>
      <c r="FA189" s="490"/>
      <c r="FB189" s="490"/>
      <c r="FC189" s="490"/>
      <c r="FD189" s="2051"/>
      <c r="FE189" s="2052"/>
      <c r="FF189" s="2051"/>
      <c r="FG189" s="2052"/>
      <c r="FH189" s="2051"/>
      <c r="FI189" s="2052"/>
      <c r="FJ189" s="2048"/>
      <c r="FK189" s="2048"/>
      <c r="FL189" s="2048"/>
      <c r="FM189" s="2048"/>
      <c r="FN189" s="2048"/>
      <c r="FO189" s="2048"/>
      <c r="FP189" s="2048"/>
      <c r="FQ189" s="2048"/>
      <c r="FR189" s="2048"/>
      <c r="FS189" s="2048"/>
      <c r="FT189" s="2048"/>
      <c r="FU189" s="2048"/>
      <c r="FV189" s="2048"/>
      <c r="FW189" s="2048"/>
      <c r="FX189" s="2048"/>
      <c r="FY189" s="2048"/>
      <c r="FZ189" s="2048"/>
      <c r="GA189" s="2048"/>
      <c r="GB189" s="2048"/>
      <c r="GC189" s="2048"/>
      <c r="GD189" s="2048"/>
      <c r="GE189" s="2048"/>
      <c r="GF189" s="2048"/>
      <c r="GG189" s="2048"/>
      <c r="GH189" s="2048"/>
      <c r="GI189" s="2048"/>
      <c r="GJ189" s="2049"/>
      <c r="GK189" s="2050"/>
      <c r="GL189" s="490"/>
      <c r="GM189" s="490"/>
    </row>
    <row r="190" spans="1:195" ht="12.95" hidden="1" customHeight="1" outlineLevel="1">
      <c r="A190" s="2715"/>
      <c r="B190" s="490"/>
      <c r="C190" s="490"/>
      <c r="D190" s="1084"/>
      <c r="E190" s="1084"/>
      <c r="F190" s="2157"/>
      <c r="G190" s="2157"/>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698"/>
      <c r="BE190" s="1699"/>
      <c r="BF190" s="431" t="s">
        <v>1212</v>
      </c>
      <c r="BG190" s="430" t="s">
        <v>29</v>
      </c>
      <c r="BH190" s="431">
        <v>0</v>
      </c>
      <c r="BI190" s="430">
        <v>0</v>
      </c>
      <c r="BJ190" s="490"/>
      <c r="BK190" s="490"/>
      <c r="BL190" s="490"/>
      <c r="BM190" s="490"/>
      <c r="BN190" s="2078"/>
      <c r="BO190" s="2079"/>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18"/>
      <c r="CK190" s="2018"/>
      <c r="CL190" s="490"/>
      <c r="CM190" s="490"/>
      <c r="CN190" s="431"/>
      <c r="CO190" s="430"/>
      <c r="CP190" s="490"/>
      <c r="CQ190" s="490"/>
      <c r="CR190" s="490"/>
      <c r="CS190" s="490"/>
      <c r="CT190" s="490"/>
      <c r="CU190" s="490"/>
      <c r="CV190" s="1811"/>
      <c r="CW190" s="1812"/>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51"/>
      <c r="EA190" s="2052"/>
      <c r="EB190" s="1084"/>
      <c r="EC190" s="1084"/>
      <c r="ED190" s="2048"/>
      <c r="EE190" s="2048"/>
      <c r="EF190" s="2051"/>
      <c r="EG190" s="2052"/>
      <c r="EH190" s="490"/>
      <c r="EI190" s="490"/>
      <c r="EJ190" s="490"/>
      <c r="EK190" s="490"/>
      <c r="EL190" s="2048"/>
      <c r="EM190" s="2048"/>
      <c r="EN190" s="431">
        <v>0</v>
      </c>
      <c r="EO190" s="430">
        <v>0</v>
      </c>
      <c r="EP190" s="490"/>
      <c r="EQ190" s="490"/>
      <c r="ER190" s="490"/>
      <c r="ES190" s="490"/>
      <c r="ET190" s="2048"/>
      <c r="EU190" s="2048"/>
      <c r="EV190" s="2048"/>
      <c r="EW190" s="2048"/>
      <c r="EX190" s="490"/>
      <c r="EY190" s="490"/>
      <c r="EZ190" s="490"/>
      <c r="FA190" s="490"/>
      <c r="FB190" s="490"/>
      <c r="FC190" s="490"/>
      <c r="FD190" s="2051"/>
      <c r="FE190" s="2052"/>
      <c r="FF190" s="2051"/>
      <c r="FG190" s="2052"/>
      <c r="FH190" s="2051"/>
      <c r="FI190" s="2052"/>
      <c r="FJ190" s="2048"/>
      <c r="FK190" s="2048"/>
      <c r="FL190" s="2048"/>
      <c r="FM190" s="2048"/>
      <c r="FN190" s="2048"/>
      <c r="FO190" s="2048"/>
      <c r="FP190" s="2048"/>
      <c r="FQ190" s="2048"/>
      <c r="FR190" s="2048"/>
      <c r="FS190" s="2048"/>
      <c r="FT190" s="2048"/>
      <c r="FU190" s="2048"/>
      <c r="FV190" s="2048"/>
      <c r="FW190" s="2048"/>
      <c r="FX190" s="2048"/>
      <c r="FY190" s="2048"/>
      <c r="FZ190" s="2048"/>
      <c r="GA190" s="2048"/>
      <c r="GB190" s="2048"/>
      <c r="GC190" s="2048"/>
      <c r="GD190" s="2048"/>
      <c r="GE190" s="2048"/>
      <c r="GF190" s="2048"/>
      <c r="GG190" s="2048"/>
      <c r="GH190" s="2048"/>
      <c r="GI190" s="2048"/>
      <c r="GJ190" s="2049"/>
      <c r="GK190" s="2050"/>
      <c r="GL190" s="490"/>
      <c r="GM190" s="490"/>
    </row>
    <row r="191" spans="1:195" ht="12.95" hidden="1" customHeight="1" outlineLevel="1">
      <c r="A191" s="2715"/>
      <c r="B191" s="490"/>
      <c r="C191" s="490"/>
      <c r="D191" s="1084"/>
      <c r="E191" s="1084"/>
      <c r="F191" s="2157"/>
      <c r="G191" s="2157"/>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698"/>
      <c r="BE191" s="1699"/>
      <c r="BF191" s="431" t="s">
        <v>1208</v>
      </c>
      <c r="BG191" s="430" t="s">
        <v>29</v>
      </c>
      <c r="BH191" s="431">
        <v>0</v>
      </c>
      <c r="BI191" s="430">
        <v>0</v>
      </c>
      <c r="BJ191" s="490"/>
      <c r="BK191" s="490"/>
      <c r="BL191" s="490"/>
      <c r="BM191" s="490"/>
      <c r="BN191" s="2078"/>
      <c r="BO191" s="2079"/>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18"/>
      <c r="CK191" s="2018"/>
      <c r="CL191" s="490"/>
      <c r="CM191" s="490"/>
      <c r="CN191" s="431"/>
      <c r="CO191" s="430"/>
      <c r="CP191" s="490"/>
      <c r="CQ191" s="490"/>
      <c r="CR191" s="490"/>
      <c r="CS191" s="490"/>
      <c r="CT191" s="490"/>
      <c r="CU191" s="490"/>
      <c r="CV191" s="1811"/>
      <c r="CW191" s="1812"/>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51"/>
      <c r="EA191" s="2052"/>
      <c r="EB191" s="1084"/>
      <c r="EC191" s="1084"/>
      <c r="ED191" s="2048"/>
      <c r="EE191" s="2048"/>
      <c r="EF191" s="2051"/>
      <c r="EG191" s="2052"/>
      <c r="EH191" s="490"/>
      <c r="EI191" s="490"/>
      <c r="EJ191" s="490"/>
      <c r="EK191" s="490"/>
      <c r="EL191" s="2048"/>
      <c r="EM191" s="2048"/>
      <c r="EN191" s="431">
        <v>0</v>
      </c>
      <c r="EO191" s="430">
        <v>0</v>
      </c>
      <c r="EP191" s="490"/>
      <c r="EQ191" s="490"/>
      <c r="ER191" s="490"/>
      <c r="ES191" s="490"/>
      <c r="ET191" s="2048"/>
      <c r="EU191" s="2048"/>
      <c r="EV191" s="2048"/>
      <c r="EW191" s="2048"/>
      <c r="EX191" s="490"/>
      <c r="EY191" s="490"/>
      <c r="EZ191" s="490"/>
      <c r="FA191" s="490"/>
      <c r="FB191" s="490"/>
      <c r="FC191" s="490"/>
      <c r="FD191" s="2051"/>
      <c r="FE191" s="2052"/>
      <c r="FF191" s="2051"/>
      <c r="FG191" s="2052"/>
      <c r="FH191" s="2051"/>
      <c r="FI191" s="2052"/>
      <c r="FJ191" s="2048"/>
      <c r="FK191" s="2048"/>
      <c r="FL191" s="2048"/>
      <c r="FM191" s="2048"/>
      <c r="FN191" s="2048"/>
      <c r="FO191" s="2048"/>
      <c r="FP191" s="2048"/>
      <c r="FQ191" s="2048"/>
      <c r="FR191" s="2048"/>
      <c r="FS191" s="2048"/>
      <c r="FT191" s="2048"/>
      <c r="FU191" s="2048"/>
      <c r="FV191" s="2048"/>
      <c r="FW191" s="2048"/>
      <c r="FX191" s="2048"/>
      <c r="FY191" s="2048"/>
      <c r="FZ191" s="2048"/>
      <c r="GA191" s="2048"/>
      <c r="GB191" s="2048"/>
      <c r="GC191" s="2048"/>
      <c r="GD191" s="2048"/>
      <c r="GE191" s="2048"/>
      <c r="GF191" s="2048"/>
      <c r="GG191" s="2048"/>
      <c r="GH191" s="2048"/>
      <c r="GI191" s="2048"/>
      <c r="GJ191" s="2049"/>
      <c r="GK191" s="2050"/>
      <c r="GL191" s="490"/>
      <c r="GM191" s="490"/>
    </row>
    <row r="192" spans="1:195" ht="12.95" hidden="1" customHeight="1" outlineLevel="1">
      <c r="A192" s="2715"/>
      <c r="B192" s="490"/>
      <c r="C192" s="490"/>
      <c r="D192" s="1084"/>
      <c r="E192" s="1084"/>
      <c r="F192" s="2157"/>
      <c r="G192" s="2157"/>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698"/>
      <c r="BE192" s="1699"/>
      <c r="BF192" s="431" t="s">
        <v>1225</v>
      </c>
      <c r="BG192" s="430" t="s">
        <v>20</v>
      </c>
      <c r="BH192" s="431">
        <v>0</v>
      </c>
      <c r="BI192" s="430">
        <v>0</v>
      </c>
      <c r="BJ192" s="490"/>
      <c r="BK192" s="490"/>
      <c r="BL192" s="490"/>
      <c r="BM192" s="490"/>
      <c r="BN192" s="2078"/>
      <c r="BO192" s="2079"/>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18"/>
      <c r="CK192" s="2018"/>
      <c r="CL192" s="490"/>
      <c r="CM192" s="490"/>
      <c r="CN192" s="431"/>
      <c r="CO192" s="430"/>
      <c r="CP192" s="490"/>
      <c r="CQ192" s="490"/>
      <c r="CR192" s="490"/>
      <c r="CS192" s="490"/>
      <c r="CT192" s="490"/>
      <c r="CU192" s="490"/>
      <c r="CV192" s="1811"/>
      <c r="CW192" s="1812"/>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51"/>
      <c r="EA192" s="2052"/>
      <c r="EB192" s="1084"/>
      <c r="EC192" s="1084"/>
      <c r="ED192" s="2048"/>
      <c r="EE192" s="2048"/>
      <c r="EF192" s="2051"/>
      <c r="EG192" s="2052"/>
      <c r="EH192" s="490"/>
      <c r="EI192" s="490"/>
      <c r="EJ192" s="490"/>
      <c r="EK192" s="490"/>
      <c r="EL192" s="2048"/>
      <c r="EM192" s="2048"/>
      <c r="EN192" s="431">
        <v>0</v>
      </c>
      <c r="EO192" s="430">
        <v>0</v>
      </c>
      <c r="EP192" s="490"/>
      <c r="EQ192" s="490"/>
      <c r="ER192" s="490"/>
      <c r="ES192" s="490"/>
      <c r="ET192" s="2048"/>
      <c r="EU192" s="2048"/>
      <c r="EV192" s="2048"/>
      <c r="EW192" s="2048"/>
      <c r="EX192" s="490"/>
      <c r="EY192" s="490"/>
      <c r="EZ192" s="490"/>
      <c r="FA192" s="490"/>
      <c r="FB192" s="490"/>
      <c r="FC192" s="490"/>
      <c r="FD192" s="2051"/>
      <c r="FE192" s="2052"/>
      <c r="FF192" s="2051"/>
      <c r="FG192" s="2052"/>
      <c r="FH192" s="2051"/>
      <c r="FI192" s="2052"/>
      <c r="FJ192" s="2048"/>
      <c r="FK192" s="2048"/>
      <c r="FL192" s="2048"/>
      <c r="FM192" s="2048"/>
      <c r="FN192" s="2048"/>
      <c r="FO192" s="2048"/>
      <c r="FP192" s="2048"/>
      <c r="FQ192" s="2048"/>
      <c r="FR192" s="2048"/>
      <c r="FS192" s="2048"/>
      <c r="FT192" s="2048"/>
      <c r="FU192" s="2048"/>
      <c r="FV192" s="2048"/>
      <c r="FW192" s="2048"/>
      <c r="FX192" s="2048"/>
      <c r="FY192" s="2048"/>
      <c r="FZ192" s="2048"/>
      <c r="GA192" s="2048"/>
      <c r="GB192" s="2048"/>
      <c r="GC192" s="2048"/>
      <c r="GD192" s="2048"/>
      <c r="GE192" s="2048"/>
      <c r="GF192" s="2048"/>
      <c r="GG192" s="2048"/>
      <c r="GH192" s="2048"/>
      <c r="GI192" s="2048"/>
      <c r="GJ192" s="2049"/>
      <c r="GK192" s="2050"/>
      <c r="GL192" s="490"/>
      <c r="GM192" s="490"/>
    </row>
    <row r="193" spans="1:195" ht="12.95" hidden="1" customHeight="1" outlineLevel="1">
      <c r="A193" s="2716"/>
      <c r="B193" s="490"/>
      <c r="C193" s="490"/>
      <c r="D193" s="1085"/>
      <c r="E193" s="1085"/>
      <c r="F193" s="2157"/>
      <c r="G193" s="2157"/>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698"/>
      <c r="BE193" s="1699"/>
      <c r="BF193" s="426">
        <v>0</v>
      </c>
      <c r="BG193" s="427">
        <v>0</v>
      </c>
      <c r="BH193" s="426">
        <v>0</v>
      </c>
      <c r="BI193" s="427">
        <v>0</v>
      </c>
      <c r="BJ193" s="490"/>
      <c r="BK193" s="490"/>
      <c r="BL193" s="490"/>
      <c r="BM193" s="490"/>
      <c r="BN193" s="2078"/>
      <c r="BO193" s="2079"/>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18"/>
      <c r="CK193" s="2018"/>
      <c r="CL193" s="490"/>
      <c r="CM193" s="490"/>
      <c r="CN193" s="426"/>
      <c r="CO193" s="427"/>
      <c r="CP193" s="490"/>
      <c r="CQ193" s="490"/>
      <c r="CR193" s="490"/>
      <c r="CS193" s="490"/>
      <c r="CT193" s="490"/>
      <c r="CU193" s="490"/>
      <c r="CV193" s="1811"/>
      <c r="CW193" s="1812"/>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51"/>
      <c r="EA193" s="2052"/>
      <c r="EB193" s="1085"/>
      <c r="EC193" s="1085"/>
      <c r="ED193" s="2048"/>
      <c r="EE193" s="2048"/>
      <c r="EF193" s="2051"/>
      <c r="EG193" s="2052"/>
      <c r="EH193" s="490"/>
      <c r="EI193" s="490"/>
      <c r="EJ193" s="490"/>
      <c r="EK193" s="490"/>
      <c r="EL193" s="2048"/>
      <c r="EM193" s="2048"/>
      <c r="EN193" s="426">
        <v>0</v>
      </c>
      <c r="EO193" s="427">
        <v>0</v>
      </c>
      <c r="EP193" s="490"/>
      <c r="EQ193" s="490"/>
      <c r="ER193" s="490"/>
      <c r="ES193" s="490"/>
      <c r="ET193" s="2048"/>
      <c r="EU193" s="2048"/>
      <c r="EV193" s="2048"/>
      <c r="EW193" s="2048"/>
      <c r="EX193" s="490"/>
      <c r="EY193" s="490"/>
      <c r="EZ193" s="490"/>
      <c r="FA193" s="490"/>
      <c r="FB193" s="490"/>
      <c r="FC193" s="490"/>
      <c r="FD193" s="2051"/>
      <c r="FE193" s="2052"/>
      <c r="FF193" s="2051"/>
      <c r="FG193" s="2052"/>
      <c r="FH193" s="2051"/>
      <c r="FI193" s="2052"/>
      <c r="FJ193" s="2048"/>
      <c r="FK193" s="2048"/>
      <c r="FL193" s="2048"/>
      <c r="FM193" s="2048"/>
      <c r="FN193" s="2048"/>
      <c r="FO193" s="2048"/>
      <c r="FP193" s="2048"/>
      <c r="FQ193" s="2048"/>
      <c r="FR193" s="2048"/>
      <c r="FS193" s="2048"/>
      <c r="FT193" s="2048"/>
      <c r="FU193" s="2048"/>
      <c r="FV193" s="2048"/>
      <c r="FW193" s="2048"/>
      <c r="FX193" s="2048"/>
      <c r="FY193" s="2048"/>
      <c r="FZ193" s="2048"/>
      <c r="GA193" s="2048"/>
      <c r="GB193" s="2048"/>
      <c r="GC193" s="2048"/>
      <c r="GD193" s="2048"/>
      <c r="GE193" s="2048"/>
      <c r="GF193" s="2048"/>
      <c r="GG193" s="2048"/>
      <c r="GH193" s="2048"/>
      <c r="GI193" s="2048"/>
      <c r="GJ193" s="2049"/>
      <c r="GK193" s="2050"/>
      <c r="GL193" s="490"/>
      <c r="GM193" s="490"/>
    </row>
    <row r="194" spans="1:195" ht="13.5" hidden="1" customHeight="1" outlineLevel="1">
      <c r="A194" s="2714">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4"/>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5"/>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5"/>
      <c r="EA194" s="498"/>
      <c r="EB194" s="1087"/>
      <c r="EC194" s="1087"/>
      <c r="ED194" s="1087"/>
      <c r="EE194" s="1087"/>
      <c r="EF194" s="1705"/>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5"/>
      <c r="FE194" s="498"/>
      <c r="FF194" s="1705"/>
      <c r="FG194" s="498"/>
      <c r="FH194" s="1705"/>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715"/>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5"/>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6"/>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6"/>
      <c r="EA195" s="496"/>
      <c r="EB195" s="1088"/>
      <c r="EC195" s="1088"/>
      <c r="ED195" s="1088"/>
      <c r="EE195" s="1088"/>
      <c r="EF195" s="1706"/>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6"/>
      <c r="FE195" s="496"/>
      <c r="FF195" s="1706"/>
      <c r="FG195" s="496"/>
      <c r="FH195" s="1706"/>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715"/>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5"/>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6"/>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6"/>
      <c r="EA196" s="496"/>
      <c r="EB196" s="1088"/>
      <c r="EC196" s="1088"/>
      <c r="ED196" s="1088"/>
      <c r="EE196" s="1088"/>
      <c r="EF196" s="1706"/>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6"/>
      <c r="FE196" s="496"/>
      <c r="FF196" s="1706"/>
      <c r="FG196" s="496"/>
      <c r="FH196" s="1706"/>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715"/>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5"/>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6"/>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6"/>
      <c r="EA197" s="496"/>
      <c r="EB197" s="1088"/>
      <c r="EC197" s="1088"/>
      <c r="ED197" s="1088"/>
      <c r="EE197" s="1088"/>
      <c r="EF197" s="1706"/>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6"/>
      <c r="FE197" s="496"/>
      <c r="FF197" s="1706"/>
      <c r="FG197" s="496"/>
      <c r="FH197" s="1706"/>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716"/>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6"/>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7"/>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7"/>
      <c r="EA198" s="499"/>
      <c r="EB198" s="1089"/>
      <c r="EC198" s="1089"/>
      <c r="ED198" s="1089"/>
      <c r="EE198" s="1089"/>
      <c r="EF198" s="1707"/>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7"/>
      <c r="FE198" s="499"/>
      <c r="FF198" s="1707"/>
      <c r="FG198" s="499"/>
      <c r="FH198" s="1707"/>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714">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7"/>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08"/>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08"/>
      <c r="EA199" s="1068"/>
      <c r="EB199" s="1083"/>
      <c r="EC199" s="1083"/>
      <c r="ED199" s="1083"/>
      <c r="EE199" s="1083"/>
      <c r="EF199" s="1708"/>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08"/>
      <c r="FE199" s="1068"/>
      <c r="FF199" s="1708"/>
      <c r="FG199" s="1068"/>
      <c r="FH199" s="1708"/>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715"/>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68"/>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09"/>
      <c r="BE200" s="1710"/>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09"/>
      <c r="EA200" s="1710"/>
      <c r="EB200" s="1084"/>
      <c r="EC200" s="1084"/>
      <c r="ED200" s="1084"/>
      <c r="EE200" s="1084"/>
      <c r="EF200" s="1709"/>
      <c r="EG200" s="1710"/>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09"/>
      <c r="FE200" s="1710"/>
      <c r="FF200" s="1709"/>
      <c r="FG200" s="1710"/>
      <c r="FH200" s="1709"/>
      <c r="FI200" s="1710"/>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715"/>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68"/>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09"/>
      <c r="BE201" s="1710"/>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09"/>
      <c r="EA201" s="1710"/>
      <c r="EB201" s="1084"/>
      <c r="EC201" s="1084"/>
      <c r="ED201" s="1084"/>
      <c r="EE201" s="1084"/>
      <c r="EF201" s="1709"/>
      <c r="EG201" s="1710"/>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09"/>
      <c r="FE201" s="1710"/>
      <c r="FF201" s="1709"/>
      <c r="FG201" s="1710"/>
      <c r="FH201" s="1709"/>
      <c r="FI201" s="1710"/>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715"/>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68"/>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09"/>
      <c r="BE202" s="1710"/>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09"/>
      <c r="EA202" s="1710"/>
      <c r="EB202" s="1084"/>
      <c r="EC202" s="1084"/>
      <c r="ED202" s="1084"/>
      <c r="EE202" s="1084"/>
      <c r="EF202" s="1709"/>
      <c r="EG202" s="1710"/>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09"/>
      <c r="FE202" s="1710"/>
      <c r="FF202" s="1709"/>
      <c r="FG202" s="1710"/>
      <c r="FH202" s="1709"/>
      <c r="FI202" s="1710"/>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716"/>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69"/>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1"/>
      <c r="BE203" s="1712"/>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1"/>
      <c r="EA203" s="1712"/>
      <c r="EB203" s="1085"/>
      <c r="EC203" s="1085"/>
      <c r="ED203" s="1085"/>
      <c r="EE203" s="1085"/>
      <c r="EF203" s="1711"/>
      <c r="EG203" s="1712"/>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1"/>
      <c r="FE203" s="1712"/>
      <c r="FF203" s="1711"/>
      <c r="FG203" s="1712"/>
      <c r="FH203" s="1711"/>
      <c r="FI203" s="1712"/>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714">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4"/>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5"/>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5"/>
      <c r="EA204" s="498"/>
      <c r="EB204" s="1087"/>
      <c r="EC204" s="1087"/>
      <c r="ED204" s="1087"/>
      <c r="EE204" s="1087"/>
      <c r="EF204" s="1705"/>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5"/>
      <c r="FE204" s="498"/>
      <c r="FF204" s="1705"/>
      <c r="FG204" s="498"/>
      <c r="FH204" s="1705"/>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715"/>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5"/>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6"/>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6"/>
      <c r="EA205" s="496"/>
      <c r="EB205" s="1088"/>
      <c r="EC205" s="1088"/>
      <c r="ED205" s="1088"/>
      <c r="EE205" s="1088"/>
      <c r="EF205" s="1706"/>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6"/>
      <c r="FE205" s="496"/>
      <c r="FF205" s="1706"/>
      <c r="FG205" s="496"/>
      <c r="FH205" s="1706"/>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715"/>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5"/>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6"/>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6"/>
      <c r="EA206" s="496"/>
      <c r="EB206" s="1088"/>
      <c r="EC206" s="1088"/>
      <c r="ED206" s="1088"/>
      <c r="EE206" s="1088"/>
      <c r="EF206" s="1706"/>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6"/>
      <c r="FE206" s="496"/>
      <c r="FF206" s="1706"/>
      <c r="FG206" s="496"/>
      <c r="FH206" s="1706"/>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715"/>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5"/>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6"/>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6"/>
      <c r="EA207" s="496"/>
      <c r="EB207" s="1088"/>
      <c r="EC207" s="1088"/>
      <c r="ED207" s="1088"/>
      <c r="EE207" s="1088"/>
      <c r="EF207" s="1706"/>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6"/>
      <c r="FE207" s="496"/>
      <c r="FF207" s="1706"/>
      <c r="FG207" s="496"/>
      <c r="FH207" s="1706"/>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716"/>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6"/>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7"/>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7"/>
      <c r="EA208" s="499"/>
      <c r="EB208" s="1089"/>
      <c r="EC208" s="1089"/>
      <c r="ED208" s="1089"/>
      <c r="EE208" s="1089"/>
      <c r="EF208" s="1707"/>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7"/>
      <c r="FE208" s="499"/>
      <c r="FF208" s="1707"/>
      <c r="FG208" s="499"/>
      <c r="FH208" s="1707"/>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714">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7"/>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08"/>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08"/>
      <c r="EA209" s="1068"/>
      <c r="EB209" s="1267"/>
      <c r="EC209" s="1267"/>
      <c r="ED209" s="1083"/>
      <c r="EE209" s="1083"/>
      <c r="EF209" s="1708"/>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08"/>
      <c r="FE209" s="1068"/>
      <c r="FF209" s="1708"/>
      <c r="FG209" s="1068"/>
      <c r="FH209" s="1708"/>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715"/>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68"/>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09"/>
      <c r="BE210" s="1710"/>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09"/>
      <c r="EA210" s="1710"/>
      <c r="EB210" s="1084"/>
      <c r="EC210" s="1084"/>
      <c r="ED210" s="1084"/>
      <c r="EE210" s="1084"/>
      <c r="EF210" s="1709"/>
      <c r="EG210" s="1710"/>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09"/>
      <c r="FE210" s="1710"/>
      <c r="FF210" s="1709"/>
      <c r="FG210" s="1710"/>
      <c r="FH210" s="1709"/>
      <c r="FI210" s="1710"/>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715"/>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68"/>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09"/>
      <c r="BE211" s="1710"/>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09"/>
      <c r="EA211" s="1710"/>
      <c r="EB211" s="1084"/>
      <c r="EC211" s="1084"/>
      <c r="ED211" s="1084"/>
      <c r="EE211" s="1084"/>
      <c r="EF211" s="1709"/>
      <c r="EG211" s="1710"/>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09"/>
      <c r="FE211" s="1710"/>
      <c r="FF211" s="1709"/>
      <c r="FG211" s="1710"/>
      <c r="FH211" s="1709"/>
      <c r="FI211" s="1710"/>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715"/>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68"/>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09"/>
      <c r="BE212" s="1710"/>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09"/>
      <c r="EA212" s="1710"/>
      <c r="EB212" s="1084"/>
      <c r="EC212" s="1084"/>
      <c r="ED212" s="1084"/>
      <c r="EE212" s="1084"/>
      <c r="EF212" s="1709"/>
      <c r="EG212" s="1710"/>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09"/>
      <c r="FE212" s="1710"/>
      <c r="FF212" s="1709"/>
      <c r="FG212" s="1710"/>
      <c r="FH212" s="1709"/>
      <c r="FI212" s="1710"/>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716"/>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69"/>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1"/>
      <c r="BE213" s="1712"/>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1"/>
      <c r="EA213" s="1712"/>
      <c r="EB213" s="1085"/>
      <c r="EC213" s="1085"/>
      <c r="ED213" s="1085"/>
      <c r="EE213" s="1085"/>
      <c r="EF213" s="1711"/>
      <c r="EG213" s="1712"/>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1"/>
      <c r="FE213" s="1712"/>
      <c r="FF213" s="1711"/>
      <c r="FG213" s="1712"/>
      <c r="FH213" s="1711"/>
      <c r="FI213" s="1712"/>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714">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4"/>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5"/>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5"/>
      <c r="EA214" s="498"/>
      <c r="EB214" s="1087"/>
      <c r="EC214" s="1087"/>
      <c r="ED214" s="1087"/>
      <c r="EE214" s="1087"/>
      <c r="EF214" s="1705"/>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5"/>
      <c r="FE214" s="498"/>
      <c r="FF214" s="1705"/>
      <c r="FG214" s="498"/>
      <c r="FH214" s="1705"/>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715"/>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5"/>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6"/>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6"/>
      <c r="EA215" s="496"/>
      <c r="EB215" s="1088"/>
      <c r="EC215" s="1088"/>
      <c r="ED215" s="1088"/>
      <c r="EE215" s="1088"/>
      <c r="EF215" s="1706"/>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6"/>
      <c r="FE215" s="496"/>
      <c r="FF215" s="1706"/>
      <c r="FG215" s="496"/>
      <c r="FH215" s="1706"/>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715"/>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5"/>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6"/>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6"/>
      <c r="EA216" s="496"/>
      <c r="EB216" s="1088"/>
      <c r="EC216" s="1088"/>
      <c r="ED216" s="1088"/>
      <c r="EE216" s="1088"/>
      <c r="EF216" s="1706"/>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6"/>
      <c r="FE216" s="496"/>
      <c r="FF216" s="1706"/>
      <c r="FG216" s="496"/>
      <c r="FH216" s="1706"/>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715"/>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5"/>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6"/>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6"/>
      <c r="EA217" s="496"/>
      <c r="EB217" s="1088"/>
      <c r="EC217" s="1088"/>
      <c r="ED217" s="1088"/>
      <c r="EE217" s="1088"/>
      <c r="EF217" s="1706"/>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6"/>
      <c r="FE217" s="496"/>
      <c r="FF217" s="1706"/>
      <c r="FG217" s="496"/>
      <c r="FH217" s="1706"/>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716"/>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6"/>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7"/>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7"/>
      <c r="EA218" s="499"/>
      <c r="EB218" s="1089"/>
      <c r="EC218" s="1089"/>
      <c r="ED218" s="1089"/>
      <c r="EE218" s="1089"/>
      <c r="EF218" s="1707"/>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7"/>
      <c r="FE218" s="499"/>
      <c r="FF218" s="1707"/>
      <c r="FG218" s="499"/>
      <c r="FH218" s="1707"/>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714">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7"/>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08"/>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08"/>
      <c r="EA219" s="1068"/>
      <c r="EB219" s="1083"/>
      <c r="EC219" s="1083"/>
      <c r="ED219" s="1083"/>
      <c r="EE219" s="1083"/>
      <c r="EF219" s="1708"/>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08"/>
      <c r="FE219" s="1068"/>
      <c r="FF219" s="1708"/>
      <c r="FG219" s="1068"/>
      <c r="FH219" s="1708"/>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715"/>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68"/>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09"/>
      <c r="BE220" s="1710"/>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09"/>
      <c r="EA220" s="1710"/>
      <c r="EB220" s="1084"/>
      <c r="EC220" s="1084"/>
      <c r="ED220" s="1084"/>
      <c r="EE220" s="1084"/>
      <c r="EF220" s="1709"/>
      <c r="EG220" s="1710"/>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09"/>
      <c r="FE220" s="1710"/>
      <c r="FF220" s="1709"/>
      <c r="FG220" s="1710"/>
      <c r="FH220" s="1709"/>
      <c r="FI220" s="1710"/>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715"/>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68"/>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09"/>
      <c r="BE221" s="1710"/>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09"/>
      <c r="EA221" s="1710"/>
      <c r="EB221" s="1084"/>
      <c r="EC221" s="1084"/>
      <c r="ED221" s="1084"/>
      <c r="EE221" s="1084"/>
      <c r="EF221" s="1709"/>
      <c r="EG221" s="1710"/>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09"/>
      <c r="FE221" s="1710"/>
      <c r="FF221" s="1709"/>
      <c r="FG221" s="1710"/>
      <c r="FH221" s="1709"/>
      <c r="FI221" s="1710"/>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715"/>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68"/>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09"/>
      <c r="BE222" s="1710"/>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09"/>
      <c r="EA222" s="1710"/>
      <c r="EB222" s="1084"/>
      <c r="EC222" s="1084"/>
      <c r="ED222" s="1084"/>
      <c r="EE222" s="1084"/>
      <c r="EF222" s="1709"/>
      <c r="EG222" s="1710"/>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09"/>
      <c r="FE222" s="1710"/>
      <c r="FF222" s="1709"/>
      <c r="FG222" s="1710"/>
      <c r="FH222" s="1709"/>
      <c r="FI222" s="1710"/>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716"/>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69"/>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1"/>
      <c r="BE223" s="1712"/>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1"/>
      <c r="EA223" s="1712"/>
      <c r="EB223" s="1085"/>
      <c r="EC223" s="1085"/>
      <c r="ED223" s="1085"/>
      <c r="EE223" s="1085"/>
      <c r="EF223" s="1711"/>
      <c r="EG223" s="1712"/>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1"/>
      <c r="FE223" s="1712"/>
      <c r="FF223" s="1711"/>
      <c r="FG223" s="1712"/>
      <c r="FH223" s="1711"/>
      <c r="FI223" s="1712"/>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714">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4"/>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5"/>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5"/>
      <c r="EA224" s="498"/>
      <c r="EB224" s="1087"/>
      <c r="EC224" s="1087"/>
      <c r="ED224" s="1087"/>
      <c r="EE224" s="1087"/>
      <c r="EF224" s="1705"/>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5"/>
      <c r="FE224" s="498"/>
      <c r="FF224" s="1705"/>
      <c r="FG224" s="498"/>
      <c r="FH224" s="1705"/>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715"/>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5"/>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6"/>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6"/>
      <c r="EA225" s="496"/>
      <c r="EB225" s="1088"/>
      <c r="EC225" s="1088"/>
      <c r="ED225" s="1088"/>
      <c r="EE225" s="1088"/>
      <c r="EF225" s="1706"/>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6"/>
      <c r="FE225" s="496"/>
      <c r="FF225" s="1706"/>
      <c r="FG225" s="496"/>
      <c r="FH225" s="1706"/>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715"/>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5"/>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6"/>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6"/>
      <c r="EA226" s="496"/>
      <c r="EB226" s="1088"/>
      <c r="EC226" s="1088"/>
      <c r="ED226" s="1088"/>
      <c r="EE226" s="1088"/>
      <c r="EF226" s="1706"/>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6"/>
      <c r="FE226" s="496"/>
      <c r="FF226" s="1706"/>
      <c r="FG226" s="496"/>
      <c r="FH226" s="1706"/>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715"/>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5"/>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6"/>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6"/>
      <c r="EA227" s="496"/>
      <c r="EB227" s="1088"/>
      <c r="EC227" s="1088"/>
      <c r="ED227" s="1088"/>
      <c r="EE227" s="1088"/>
      <c r="EF227" s="1706"/>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6"/>
      <c r="FE227" s="496"/>
      <c r="FF227" s="1706"/>
      <c r="FG227" s="496"/>
      <c r="FH227" s="1706"/>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716"/>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6"/>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7"/>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7"/>
      <c r="EA228" s="499"/>
      <c r="EB228" s="1089"/>
      <c r="EC228" s="1089"/>
      <c r="ED228" s="1089"/>
      <c r="EE228" s="1089"/>
      <c r="EF228" s="1707"/>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7"/>
      <c r="FE228" s="499"/>
      <c r="FF228" s="1707"/>
      <c r="FG228" s="499"/>
      <c r="FH228" s="1707"/>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714">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7"/>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08"/>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08"/>
      <c r="EA229" s="1068"/>
      <c r="EB229" s="1083"/>
      <c r="EC229" s="1083"/>
      <c r="ED229" s="1083"/>
      <c r="EE229" s="1083"/>
      <c r="EF229" s="1708"/>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08"/>
      <c r="FE229" s="1068"/>
      <c r="FF229" s="1708"/>
      <c r="FG229" s="1068"/>
      <c r="FH229" s="1708"/>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715"/>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68"/>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09"/>
      <c r="BE230" s="1710"/>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09"/>
      <c r="EA230" s="1710"/>
      <c r="EB230" s="1084"/>
      <c r="EC230" s="1084"/>
      <c r="ED230" s="1084"/>
      <c r="EE230" s="1084"/>
      <c r="EF230" s="1709"/>
      <c r="EG230" s="1710"/>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09"/>
      <c r="FE230" s="1710"/>
      <c r="FF230" s="1709"/>
      <c r="FG230" s="1710"/>
      <c r="FH230" s="1709"/>
      <c r="FI230" s="1710"/>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715"/>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68"/>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09"/>
      <c r="BE231" s="1710"/>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09"/>
      <c r="EA231" s="1710"/>
      <c r="EB231" s="1084"/>
      <c r="EC231" s="1084"/>
      <c r="ED231" s="1084"/>
      <c r="EE231" s="1084"/>
      <c r="EF231" s="1709"/>
      <c r="EG231" s="1710"/>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09"/>
      <c r="FE231" s="1710"/>
      <c r="FF231" s="1709"/>
      <c r="FG231" s="1710"/>
      <c r="FH231" s="1709"/>
      <c r="FI231" s="1710"/>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715"/>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68"/>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09"/>
      <c r="BE232" s="1710"/>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09"/>
      <c r="EA232" s="1710"/>
      <c r="EB232" s="1084"/>
      <c r="EC232" s="1084"/>
      <c r="ED232" s="1084"/>
      <c r="EE232" s="1084"/>
      <c r="EF232" s="1709"/>
      <c r="EG232" s="1710"/>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09"/>
      <c r="FE232" s="1710"/>
      <c r="FF232" s="1709"/>
      <c r="FG232" s="1710"/>
      <c r="FH232" s="1709"/>
      <c r="FI232" s="1710"/>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716"/>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69"/>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1"/>
      <c r="BE233" s="1712"/>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1"/>
      <c r="EA233" s="1712"/>
      <c r="EB233" s="1085"/>
      <c r="EC233" s="1085"/>
      <c r="ED233" s="1085"/>
      <c r="EE233" s="1085"/>
      <c r="EF233" s="1711"/>
      <c r="EG233" s="1712"/>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1"/>
      <c r="FE233" s="1712"/>
      <c r="FF233" s="1711"/>
      <c r="FG233" s="1712"/>
      <c r="FH233" s="1711"/>
      <c r="FI233" s="1712"/>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714">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4"/>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5"/>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5"/>
      <c r="EA234" s="498"/>
      <c r="EB234" s="1087"/>
      <c r="EC234" s="1087"/>
      <c r="ED234" s="1087"/>
      <c r="EE234" s="1087"/>
      <c r="EF234" s="1705"/>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5"/>
      <c r="FE234" s="498"/>
      <c r="FF234" s="1705"/>
      <c r="FG234" s="498"/>
      <c r="FH234" s="1705"/>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715"/>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5"/>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6"/>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6"/>
      <c r="EA235" s="496"/>
      <c r="EB235" s="1088"/>
      <c r="EC235" s="1088"/>
      <c r="ED235" s="1088"/>
      <c r="EE235" s="1088"/>
      <c r="EF235" s="1706"/>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6"/>
      <c r="FE235" s="496"/>
      <c r="FF235" s="1706"/>
      <c r="FG235" s="496"/>
      <c r="FH235" s="1706"/>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715"/>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5"/>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6"/>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6"/>
      <c r="EA236" s="496"/>
      <c r="EB236" s="1088"/>
      <c r="EC236" s="1088"/>
      <c r="ED236" s="1088"/>
      <c r="EE236" s="1088"/>
      <c r="EF236" s="1706"/>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6"/>
      <c r="FE236" s="496"/>
      <c r="FF236" s="1706"/>
      <c r="FG236" s="496"/>
      <c r="FH236" s="1706"/>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715"/>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5"/>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6"/>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6"/>
      <c r="EA237" s="496"/>
      <c r="EB237" s="1088"/>
      <c r="EC237" s="1088"/>
      <c r="ED237" s="1088"/>
      <c r="EE237" s="1088"/>
      <c r="EF237" s="1706"/>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6"/>
      <c r="FE237" s="496"/>
      <c r="FF237" s="1706"/>
      <c r="FG237" s="496"/>
      <c r="FH237" s="1706"/>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716"/>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6"/>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7"/>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7"/>
      <c r="EA238" s="499"/>
      <c r="EB238" s="1089"/>
      <c r="EC238" s="1089"/>
      <c r="ED238" s="1089"/>
      <c r="EE238" s="1089"/>
      <c r="EF238" s="1707"/>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7"/>
      <c r="FE238" s="499"/>
      <c r="FF238" s="1707"/>
      <c r="FG238" s="499"/>
      <c r="FH238" s="1707"/>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714">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7"/>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08"/>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08"/>
      <c r="EA239" s="1068"/>
      <c r="EB239" s="1083"/>
      <c r="EC239" s="1083"/>
      <c r="ED239" s="1083"/>
      <c r="EE239" s="1083"/>
      <c r="EF239" s="1708"/>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08"/>
      <c r="FE239" s="1068"/>
      <c r="FF239" s="1708"/>
      <c r="FG239" s="1068"/>
      <c r="FH239" s="1708"/>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715"/>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68"/>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09"/>
      <c r="BE240" s="1710"/>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09"/>
      <c r="EA240" s="1710"/>
      <c r="EB240" s="1084"/>
      <c r="EC240" s="1084"/>
      <c r="ED240" s="1084"/>
      <c r="EE240" s="1084"/>
      <c r="EF240" s="1709"/>
      <c r="EG240" s="1710"/>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09"/>
      <c r="FE240" s="1710"/>
      <c r="FF240" s="1709"/>
      <c r="FG240" s="1710"/>
      <c r="FH240" s="1709"/>
      <c r="FI240" s="1710"/>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715"/>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68"/>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09"/>
      <c r="BE241" s="1710"/>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09"/>
      <c r="EA241" s="1710"/>
      <c r="EB241" s="1084"/>
      <c r="EC241" s="1084"/>
      <c r="ED241" s="1084"/>
      <c r="EE241" s="1084"/>
      <c r="EF241" s="1709"/>
      <c r="EG241" s="1710"/>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09"/>
      <c r="FE241" s="1710"/>
      <c r="FF241" s="1709"/>
      <c r="FG241" s="1710"/>
      <c r="FH241" s="1709"/>
      <c r="FI241" s="1710"/>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715"/>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68"/>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09"/>
      <c r="BE242" s="1710"/>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09"/>
      <c r="EA242" s="1710"/>
      <c r="EB242" s="1084"/>
      <c r="EC242" s="1084"/>
      <c r="ED242" s="1084"/>
      <c r="EE242" s="1084"/>
      <c r="EF242" s="1709"/>
      <c r="EG242" s="1710"/>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09"/>
      <c r="FE242" s="1710"/>
      <c r="FF242" s="1709"/>
      <c r="FG242" s="1710"/>
      <c r="FH242" s="1709"/>
      <c r="FI242" s="1710"/>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716"/>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69"/>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1"/>
      <c r="BE243" s="1712"/>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1"/>
      <c r="EA243" s="1712"/>
      <c r="EB243" s="1085"/>
      <c r="EC243" s="1085"/>
      <c r="ED243" s="1085"/>
      <c r="EE243" s="1085"/>
      <c r="EF243" s="1711"/>
      <c r="EG243" s="1712"/>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1"/>
      <c r="FE243" s="1712"/>
      <c r="FF243" s="1711"/>
      <c r="FG243" s="1712"/>
      <c r="FH243" s="1711"/>
      <c r="FI243" s="1712"/>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714">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70"/>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5"/>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5"/>
      <c r="EA244" s="498"/>
      <c r="EB244" s="1508"/>
      <c r="EC244" s="1508"/>
      <c r="ED244" s="1087"/>
      <c r="EE244" s="1087"/>
      <c r="EF244" s="1705"/>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5"/>
      <c r="FE244" s="498"/>
      <c r="FF244" s="1705"/>
      <c r="FG244" s="498"/>
      <c r="FH244" s="1705"/>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715"/>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1"/>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3"/>
      <c r="BE245" s="1714"/>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3"/>
      <c r="EA245" s="1714"/>
      <c r="EB245" s="1509"/>
      <c r="EC245" s="1509"/>
      <c r="ED245" s="1266"/>
      <c r="EE245" s="1266"/>
      <c r="EF245" s="1713"/>
      <c r="EG245" s="1714"/>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3"/>
      <c r="FE245" s="1714"/>
      <c r="FF245" s="1713"/>
      <c r="FG245" s="1714"/>
      <c r="FH245" s="1713"/>
      <c r="FI245" s="1714"/>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715"/>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1"/>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6"/>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6"/>
      <c r="EA246" s="496"/>
      <c r="EB246" s="1509"/>
      <c r="EC246" s="1509"/>
      <c r="ED246" s="1088"/>
      <c r="EE246" s="1088"/>
      <c r="EF246" s="1706"/>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6"/>
      <c r="FE246" s="496"/>
      <c r="FF246" s="1706"/>
      <c r="FG246" s="496"/>
      <c r="FH246" s="1706"/>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715"/>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1"/>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6"/>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6"/>
      <c r="EA247" s="496"/>
      <c r="EB247" s="1509"/>
      <c r="EC247" s="1509"/>
      <c r="ED247" s="1088"/>
      <c r="EE247" s="1088"/>
      <c r="EF247" s="1706"/>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6"/>
      <c r="FE247" s="496"/>
      <c r="FF247" s="1706"/>
      <c r="FG247" s="496"/>
      <c r="FH247" s="1706"/>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716"/>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6"/>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7"/>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7"/>
      <c r="EA248" s="499"/>
      <c r="EB248" s="1089"/>
      <c r="EC248" s="1089"/>
      <c r="ED248" s="1089"/>
      <c r="EE248" s="1089"/>
      <c r="EF248" s="1707"/>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7"/>
      <c r="FE248" s="499"/>
      <c r="FF248" s="1707"/>
      <c r="FG248" s="499"/>
      <c r="FH248" s="1707"/>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714">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7"/>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08"/>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08"/>
      <c r="EA249" s="1068"/>
      <c r="EB249" s="1083"/>
      <c r="EC249" s="1083"/>
      <c r="ED249" s="1083"/>
      <c r="EE249" s="1083"/>
      <c r="EF249" s="1708"/>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08"/>
      <c r="FE249" s="1068"/>
      <c r="FF249" s="1708"/>
      <c r="FG249" s="1068"/>
      <c r="FH249" s="1708"/>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715"/>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68"/>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09"/>
      <c r="BE250" s="1710"/>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09"/>
      <c r="EA250" s="1710"/>
      <c r="EB250" s="1084"/>
      <c r="EC250" s="1084"/>
      <c r="ED250" s="1084"/>
      <c r="EE250" s="1084"/>
      <c r="EF250" s="1709"/>
      <c r="EG250" s="1710"/>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09"/>
      <c r="FE250" s="1710"/>
      <c r="FF250" s="1709"/>
      <c r="FG250" s="1710"/>
      <c r="FH250" s="1709"/>
      <c r="FI250" s="1710"/>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715"/>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68"/>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09"/>
      <c r="BE251" s="1710"/>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09"/>
      <c r="EA251" s="1710"/>
      <c r="EB251" s="1084"/>
      <c r="EC251" s="1084"/>
      <c r="ED251" s="1084"/>
      <c r="EE251" s="1084"/>
      <c r="EF251" s="1709"/>
      <c r="EG251" s="1710"/>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09"/>
      <c r="FE251" s="1710"/>
      <c r="FF251" s="1709"/>
      <c r="FG251" s="1710"/>
      <c r="FH251" s="1709"/>
      <c r="FI251" s="1710"/>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715"/>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68"/>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09"/>
      <c r="BE252" s="1710"/>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09"/>
      <c r="EA252" s="1710"/>
      <c r="EB252" s="1084"/>
      <c r="EC252" s="1084"/>
      <c r="ED252" s="1084"/>
      <c r="EE252" s="1084"/>
      <c r="EF252" s="1709"/>
      <c r="EG252" s="1710"/>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09"/>
      <c r="FE252" s="1710"/>
      <c r="FF252" s="1709"/>
      <c r="FG252" s="1710"/>
      <c r="FH252" s="1709"/>
      <c r="FI252" s="1710"/>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716"/>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69"/>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1"/>
      <c r="BE253" s="1712"/>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1"/>
      <c r="EA253" s="1712"/>
      <c r="EB253" s="1085"/>
      <c r="EC253" s="1085"/>
      <c r="ED253" s="1085"/>
      <c r="EE253" s="1085"/>
      <c r="EF253" s="1711"/>
      <c r="EG253" s="1712"/>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1"/>
      <c r="FE253" s="1712"/>
      <c r="FF253" s="1711"/>
      <c r="FG253" s="1712"/>
      <c r="FH253" s="1711"/>
      <c r="FI253" s="1712"/>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714">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70"/>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5"/>
      <c r="BE254" s="1716"/>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5"/>
      <c r="EA254" s="1716"/>
      <c r="EB254" s="1508"/>
      <c r="EC254" s="1508"/>
      <c r="ED254" s="1508"/>
      <c r="EE254" s="1508"/>
      <c r="EF254" s="1715"/>
      <c r="EG254" s="1716"/>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5"/>
      <c r="FE254" s="1716"/>
      <c r="FF254" s="1715"/>
      <c r="FG254" s="1716"/>
      <c r="FH254" s="1715"/>
      <c r="FI254" s="1716"/>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715"/>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1"/>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7"/>
      <c r="BE255" s="1718"/>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7"/>
      <c r="EA255" s="1718"/>
      <c r="EB255" s="1509"/>
      <c r="EC255" s="1509"/>
      <c r="ED255" s="1509"/>
      <c r="EE255" s="1509"/>
      <c r="EF255" s="1717"/>
      <c r="EG255" s="1718"/>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7"/>
      <c r="FE255" s="1718"/>
      <c r="FF255" s="1717"/>
      <c r="FG255" s="1718"/>
      <c r="FH255" s="1717"/>
      <c r="FI255" s="1718"/>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715"/>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1"/>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7"/>
      <c r="BE256" s="1718"/>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7"/>
      <c r="EA256" s="1718"/>
      <c r="EB256" s="1509"/>
      <c r="EC256" s="1509"/>
      <c r="ED256" s="1509"/>
      <c r="EE256" s="1509"/>
      <c r="EF256" s="1717"/>
      <c r="EG256" s="1718"/>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7"/>
      <c r="FE256" s="1718"/>
      <c r="FF256" s="1717"/>
      <c r="FG256" s="1718"/>
      <c r="FH256" s="1717"/>
      <c r="FI256" s="1718"/>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715"/>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1"/>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7"/>
      <c r="BE257" s="1718"/>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7"/>
      <c r="EA257" s="1718"/>
      <c r="EB257" s="1509"/>
      <c r="EC257" s="1509"/>
      <c r="ED257" s="1509"/>
      <c r="EE257" s="1509"/>
      <c r="EF257" s="1717"/>
      <c r="EG257" s="1718"/>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7"/>
      <c r="FE257" s="1718"/>
      <c r="FF257" s="1717"/>
      <c r="FG257" s="1718"/>
      <c r="FH257" s="1717"/>
      <c r="FI257" s="1718"/>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716"/>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6"/>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7"/>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7"/>
      <c r="EA258" s="499"/>
      <c r="EB258" s="1089"/>
      <c r="EC258" s="1089"/>
      <c r="ED258" s="1089"/>
      <c r="EE258" s="1089"/>
      <c r="EF258" s="1707"/>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7"/>
      <c r="FE258" s="499"/>
      <c r="FF258" s="1707"/>
      <c r="FG258" s="499"/>
      <c r="FH258" s="1707"/>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714">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7"/>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08"/>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08"/>
      <c r="EA259" s="1068"/>
      <c r="EB259" s="1083"/>
      <c r="EC259" s="1083"/>
      <c r="ED259" s="1083"/>
      <c r="EE259" s="1083"/>
      <c r="EF259" s="1708"/>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08"/>
      <c r="FE259" s="1068"/>
      <c r="FF259" s="1708"/>
      <c r="FG259" s="1068"/>
      <c r="FH259" s="1708"/>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715"/>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68"/>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09"/>
      <c r="BE260" s="1710"/>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09"/>
      <c r="EA260" s="1710"/>
      <c r="EB260" s="1084"/>
      <c r="EC260" s="1084"/>
      <c r="ED260" s="1084"/>
      <c r="EE260" s="1084"/>
      <c r="EF260" s="1709"/>
      <c r="EG260" s="1710"/>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09"/>
      <c r="FE260" s="1710"/>
      <c r="FF260" s="1709"/>
      <c r="FG260" s="1710"/>
      <c r="FH260" s="1709"/>
      <c r="FI260" s="1710"/>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715"/>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68"/>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09"/>
      <c r="BE261" s="1710"/>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09"/>
      <c r="EA261" s="1710"/>
      <c r="EB261" s="1084"/>
      <c r="EC261" s="1084"/>
      <c r="ED261" s="1084"/>
      <c r="EE261" s="1084"/>
      <c r="EF261" s="1709"/>
      <c r="EG261" s="1710"/>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09"/>
      <c r="FE261" s="1710"/>
      <c r="FF261" s="1709"/>
      <c r="FG261" s="1710"/>
      <c r="FH261" s="1709"/>
      <c r="FI261" s="1710"/>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715"/>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68"/>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09"/>
      <c r="BE262" s="1710"/>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09"/>
      <c r="EA262" s="1710"/>
      <c r="EB262" s="1084"/>
      <c r="EC262" s="1084"/>
      <c r="ED262" s="1084"/>
      <c r="EE262" s="1084"/>
      <c r="EF262" s="1709"/>
      <c r="EG262" s="1710"/>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09"/>
      <c r="FE262" s="1710"/>
      <c r="FF262" s="1709"/>
      <c r="FG262" s="1710"/>
      <c r="FH262" s="1709"/>
      <c r="FI262" s="1710"/>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716"/>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69"/>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1"/>
      <c r="BE263" s="1712"/>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1"/>
      <c r="EA263" s="1712"/>
      <c r="EB263" s="1085"/>
      <c r="EC263" s="1085"/>
      <c r="ED263" s="1085"/>
      <c r="EE263" s="1085"/>
      <c r="EF263" s="1711"/>
      <c r="EG263" s="1712"/>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1"/>
      <c r="FE263" s="1712"/>
      <c r="FF263" s="1711"/>
      <c r="FG263" s="1712"/>
      <c r="FH263" s="1711"/>
      <c r="FI263" s="1712"/>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714">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70"/>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5"/>
      <c r="BE264" s="1716"/>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5"/>
      <c r="EA264" s="1716"/>
      <c r="EB264" s="1508"/>
      <c r="EC264" s="1508"/>
      <c r="ED264" s="1508"/>
      <c r="EE264" s="1508"/>
      <c r="EF264" s="1715"/>
      <c r="EG264" s="1716"/>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5"/>
      <c r="FE264" s="1716"/>
      <c r="FF264" s="1715"/>
      <c r="FG264" s="1716"/>
      <c r="FH264" s="1715"/>
      <c r="FI264" s="1716"/>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715"/>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1"/>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7"/>
      <c r="BE265" s="1718"/>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7"/>
      <c r="EA265" s="1718"/>
      <c r="EB265" s="1509"/>
      <c r="EC265" s="1509"/>
      <c r="ED265" s="1509"/>
      <c r="EE265" s="1509"/>
      <c r="EF265" s="1717"/>
      <c r="EG265" s="1718"/>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7"/>
      <c r="FE265" s="1718"/>
      <c r="FF265" s="1717"/>
      <c r="FG265" s="1718"/>
      <c r="FH265" s="1717"/>
      <c r="FI265" s="1718"/>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715"/>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1"/>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7"/>
      <c r="BE266" s="1718"/>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7"/>
      <c r="EA266" s="1718"/>
      <c r="EB266" s="1509"/>
      <c r="EC266" s="1509"/>
      <c r="ED266" s="1509"/>
      <c r="EE266" s="1509"/>
      <c r="EF266" s="1717"/>
      <c r="EG266" s="1718"/>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7"/>
      <c r="FE266" s="1718"/>
      <c r="FF266" s="1717"/>
      <c r="FG266" s="1718"/>
      <c r="FH266" s="1717"/>
      <c r="FI266" s="1718"/>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715"/>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1"/>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7"/>
      <c r="BE267" s="1718"/>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7"/>
      <c r="EA267" s="1718"/>
      <c r="EB267" s="1509"/>
      <c r="EC267" s="1509"/>
      <c r="ED267" s="1509"/>
      <c r="EE267" s="1509"/>
      <c r="EF267" s="1717"/>
      <c r="EG267" s="1718"/>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7"/>
      <c r="FE267" s="1718"/>
      <c r="FF267" s="1717"/>
      <c r="FG267" s="1718"/>
      <c r="FH267" s="1717"/>
      <c r="FI267" s="1718"/>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716"/>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6"/>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7"/>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7"/>
      <c r="EA268" s="499"/>
      <c r="EB268" s="1089"/>
      <c r="EC268" s="1089"/>
      <c r="ED268" s="1089"/>
      <c r="EE268" s="1089"/>
      <c r="EF268" s="1707"/>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7"/>
      <c r="FE268" s="499"/>
      <c r="FF268" s="1707"/>
      <c r="FG268" s="499"/>
      <c r="FH268" s="1707"/>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714">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7"/>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08"/>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08"/>
      <c r="EA269" s="1068"/>
      <c r="EB269" s="1083"/>
      <c r="EC269" s="1083"/>
      <c r="ED269" s="1083"/>
      <c r="EE269" s="1083"/>
      <c r="EF269" s="1708"/>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08"/>
      <c r="FE269" s="1068"/>
      <c r="FF269" s="1708"/>
      <c r="FG269" s="1068"/>
      <c r="FH269" s="1708"/>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715"/>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68"/>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09"/>
      <c r="BE270" s="1710"/>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09"/>
      <c r="EA270" s="1710"/>
      <c r="EB270" s="1084"/>
      <c r="EC270" s="1084"/>
      <c r="ED270" s="1084"/>
      <c r="EE270" s="1084"/>
      <c r="EF270" s="1709"/>
      <c r="EG270" s="1710"/>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09"/>
      <c r="FE270" s="1710"/>
      <c r="FF270" s="1709"/>
      <c r="FG270" s="1710"/>
      <c r="FH270" s="1709"/>
      <c r="FI270" s="1710"/>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715"/>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68"/>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09"/>
      <c r="BE271" s="1710"/>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09"/>
      <c r="EA271" s="1710"/>
      <c r="EB271" s="1084"/>
      <c r="EC271" s="1084"/>
      <c r="ED271" s="1084"/>
      <c r="EE271" s="1084"/>
      <c r="EF271" s="1709"/>
      <c r="EG271" s="1710"/>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09"/>
      <c r="FE271" s="1710"/>
      <c r="FF271" s="1709"/>
      <c r="FG271" s="1710"/>
      <c r="FH271" s="1709"/>
      <c r="FI271" s="1710"/>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715"/>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68"/>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09"/>
      <c r="BE272" s="1710"/>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09"/>
      <c r="EA272" s="1710"/>
      <c r="EB272" s="1084"/>
      <c r="EC272" s="1084"/>
      <c r="ED272" s="1084"/>
      <c r="EE272" s="1084"/>
      <c r="EF272" s="1709"/>
      <c r="EG272" s="1710"/>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09"/>
      <c r="FE272" s="1710"/>
      <c r="FF272" s="1709"/>
      <c r="FG272" s="1710"/>
      <c r="FH272" s="1709"/>
      <c r="FI272" s="1710"/>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716"/>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69"/>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1"/>
      <c r="BE273" s="1712"/>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1"/>
      <c r="EA273" s="1712"/>
      <c r="EB273" s="1085"/>
      <c r="EC273" s="1085"/>
      <c r="ED273" s="1085"/>
      <c r="EE273" s="1085"/>
      <c r="EF273" s="1711"/>
      <c r="EG273" s="1712"/>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1"/>
      <c r="FE273" s="1712"/>
      <c r="FF273" s="1711"/>
      <c r="FG273" s="1712"/>
      <c r="FH273" s="1711"/>
      <c r="FI273" s="1712"/>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714">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70"/>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5"/>
      <c r="BE274" s="1716"/>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5"/>
      <c r="EA274" s="1716"/>
      <c r="EB274" s="1508"/>
      <c r="EC274" s="1508"/>
      <c r="ED274" s="1508"/>
      <c r="EE274" s="1508"/>
      <c r="EF274" s="1715"/>
      <c r="EG274" s="1716"/>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5"/>
      <c r="FE274" s="1716"/>
      <c r="FF274" s="1715"/>
      <c r="FG274" s="1716"/>
      <c r="FH274" s="1715"/>
      <c r="FI274" s="1716"/>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715"/>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1"/>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7"/>
      <c r="BE275" s="1718"/>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7"/>
      <c r="EA275" s="1718"/>
      <c r="EB275" s="1509"/>
      <c r="EC275" s="1509"/>
      <c r="ED275" s="1509"/>
      <c r="EE275" s="1509"/>
      <c r="EF275" s="1717"/>
      <c r="EG275" s="1718"/>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7"/>
      <c r="FE275" s="1718"/>
      <c r="FF275" s="1717"/>
      <c r="FG275" s="1718"/>
      <c r="FH275" s="1717"/>
      <c r="FI275" s="1718"/>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715"/>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1"/>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7"/>
      <c r="BE276" s="1718"/>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7"/>
      <c r="EA276" s="1718"/>
      <c r="EB276" s="1509"/>
      <c r="EC276" s="1509"/>
      <c r="ED276" s="1509"/>
      <c r="EE276" s="1509"/>
      <c r="EF276" s="1717"/>
      <c r="EG276" s="1718"/>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7"/>
      <c r="FE276" s="1718"/>
      <c r="FF276" s="1717"/>
      <c r="FG276" s="1718"/>
      <c r="FH276" s="1717"/>
      <c r="FI276" s="1718"/>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715"/>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1"/>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7"/>
      <c r="BE277" s="1718"/>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7"/>
      <c r="EA277" s="1718"/>
      <c r="EB277" s="1509"/>
      <c r="EC277" s="1509"/>
      <c r="ED277" s="1509"/>
      <c r="EE277" s="1509"/>
      <c r="EF277" s="1717"/>
      <c r="EG277" s="1718"/>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7"/>
      <c r="FE277" s="1718"/>
      <c r="FF277" s="1717"/>
      <c r="FG277" s="1718"/>
      <c r="FH277" s="1717"/>
      <c r="FI277" s="1718"/>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716"/>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6"/>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7"/>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7"/>
      <c r="EA278" s="499"/>
      <c r="EB278" s="1089"/>
      <c r="EC278" s="1089"/>
      <c r="ED278" s="1089"/>
      <c r="EE278" s="1089"/>
      <c r="EF278" s="1707"/>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7"/>
      <c r="FE278" s="499"/>
      <c r="FF278" s="1707"/>
      <c r="FG278" s="499"/>
      <c r="FH278" s="1707"/>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714">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7"/>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08"/>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08"/>
      <c r="EA279" s="1068"/>
      <c r="EB279" s="1083"/>
      <c r="EC279" s="1083"/>
      <c r="ED279" s="1083"/>
      <c r="EE279" s="1083"/>
      <c r="EF279" s="1708"/>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08"/>
      <c r="FE279" s="1068"/>
      <c r="FF279" s="1708"/>
      <c r="FG279" s="1068"/>
      <c r="FH279" s="1708"/>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715"/>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68"/>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09"/>
      <c r="BE280" s="1710"/>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09"/>
      <c r="EA280" s="1710"/>
      <c r="EB280" s="1084"/>
      <c r="EC280" s="1084"/>
      <c r="ED280" s="1084"/>
      <c r="EE280" s="1084"/>
      <c r="EF280" s="1709"/>
      <c r="EG280" s="1710"/>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09"/>
      <c r="FE280" s="1710"/>
      <c r="FF280" s="1709"/>
      <c r="FG280" s="1710"/>
      <c r="FH280" s="1709"/>
      <c r="FI280" s="1710"/>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715"/>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68"/>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09"/>
      <c r="BE281" s="1710"/>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09"/>
      <c r="EA281" s="1710"/>
      <c r="EB281" s="1084"/>
      <c r="EC281" s="1084"/>
      <c r="ED281" s="1084"/>
      <c r="EE281" s="1084"/>
      <c r="EF281" s="1709"/>
      <c r="EG281" s="1710"/>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09"/>
      <c r="FE281" s="1710"/>
      <c r="FF281" s="1709"/>
      <c r="FG281" s="1710"/>
      <c r="FH281" s="1709"/>
      <c r="FI281" s="1710"/>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715"/>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68"/>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09"/>
      <c r="BE282" s="1710"/>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09"/>
      <c r="EA282" s="1710"/>
      <c r="EB282" s="1084"/>
      <c r="EC282" s="1084"/>
      <c r="ED282" s="1084"/>
      <c r="EE282" s="1084"/>
      <c r="EF282" s="1709"/>
      <c r="EG282" s="1710"/>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09"/>
      <c r="FE282" s="1710"/>
      <c r="FF282" s="1709"/>
      <c r="FG282" s="1710"/>
      <c r="FH282" s="1709"/>
      <c r="FI282" s="1710"/>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716"/>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69"/>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1"/>
      <c r="BE283" s="1712"/>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1"/>
      <c r="EA283" s="1712"/>
      <c r="EB283" s="1085"/>
      <c r="EC283" s="1085"/>
      <c r="ED283" s="1085"/>
      <c r="EE283" s="1085"/>
      <c r="EF283" s="1711"/>
      <c r="EG283" s="1712"/>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1"/>
      <c r="FE283" s="1712"/>
      <c r="FF283" s="1711"/>
      <c r="FG283" s="1712"/>
      <c r="FH283" s="1711"/>
      <c r="FI283" s="1712"/>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714">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70"/>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5"/>
      <c r="BE284" s="1716"/>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5"/>
      <c r="EA284" s="1716"/>
      <c r="EB284" s="1508"/>
      <c r="EC284" s="1508"/>
      <c r="ED284" s="1508"/>
      <c r="EE284" s="1508"/>
      <c r="EF284" s="1715"/>
      <c r="EG284" s="1716"/>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5"/>
      <c r="FE284" s="1716"/>
      <c r="FF284" s="1715"/>
      <c r="FG284" s="1716"/>
      <c r="FH284" s="1715"/>
      <c r="FI284" s="1716"/>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715"/>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1"/>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7"/>
      <c r="BE285" s="1718"/>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7"/>
      <c r="EA285" s="1718"/>
      <c r="EB285" s="1509"/>
      <c r="EC285" s="1509"/>
      <c r="ED285" s="1509"/>
      <c r="EE285" s="1509"/>
      <c r="EF285" s="1717"/>
      <c r="EG285" s="1718"/>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7"/>
      <c r="FE285" s="1718"/>
      <c r="FF285" s="1717"/>
      <c r="FG285" s="1718"/>
      <c r="FH285" s="1717"/>
      <c r="FI285" s="1718"/>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715"/>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1"/>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7"/>
      <c r="BE286" s="1718"/>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7"/>
      <c r="EA286" s="1718"/>
      <c r="EB286" s="1509"/>
      <c r="EC286" s="1509"/>
      <c r="ED286" s="1509"/>
      <c r="EE286" s="1509"/>
      <c r="EF286" s="1717"/>
      <c r="EG286" s="1718"/>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7"/>
      <c r="FE286" s="1718"/>
      <c r="FF286" s="1717"/>
      <c r="FG286" s="1718"/>
      <c r="FH286" s="1717"/>
      <c r="FI286" s="1718"/>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715"/>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1"/>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7"/>
      <c r="BE287" s="1718"/>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7"/>
      <c r="EA287" s="1718"/>
      <c r="EB287" s="1509"/>
      <c r="EC287" s="1509"/>
      <c r="ED287" s="1509"/>
      <c r="EE287" s="1509"/>
      <c r="EF287" s="1717"/>
      <c r="EG287" s="1718"/>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7"/>
      <c r="FE287" s="1718"/>
      <c r="FF287" s="1717"/>
      <c r="FG287" s="1718"/>
      <c r="FH287" s="1717"/>
      <c r="FI287" s="1718"/>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716"/>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6"/>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7"/>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7"/>
      <c r="EA288" s="499"/>
      <c r="EB288" s="1089"/>
      <c r="EC288" s="1089"/>
      <c r="ED288" s="1089"/>
      <c r="EE288" s="1089"/>
      <c r="EF288" s="1707"/>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7"/>
      <c r="FE288" s="499"/>
      <c r="FF288" s="1707"/>
      <c r="FG288" s="499"/>
      <c r="FH288" s="1707"/>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714">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7"/>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08"/>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08"/>
      <c r="EA289" s="1068"/>
      <c r="EB289" s="1083"/>
      <c r="EC289" s="1083"/>
      <c r="ED289" s="1083"/>
      <c r="EE289" s="1083"/>
      <c r="EF289" s="1708"/>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08"/>
      <c r="FE289" s="1068"/>
      <c r="FF289" s="1708"/>
      <c r="FG289" s="1068"/>
      <c r="FH289" s="1708"/>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715"/>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68"/>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09"/>
      <c r="BE290" s="1710"/>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09"/>
      <c r="EA290" s="1710"/>
      <c r="EB290" s="1084"/>
      <c r="EC290" s="1084"/>
      <c r="ED290" s="1084"/>
      <c r="EE290" s="1084"/>
      <c r="EF290" s="1709"/>
      <c r="EG290" s="1710"/>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09"/>
      <c r="FE290" s="1710"/>
      <c r="FF290" s="1709"/>
      <c r="FG290" s="1710"/>
      <c r="FH290" s="1709"/>
      <c r="FI290" s="1710"/>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715"/>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68"/>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09"/>
      <c r="BE291" s="1710"/>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09"/>
      <c r="EA291" s="1710"/>
      <c r="EB291" s="1084"/>
      <c r="EC291" s="1084"/>
      <c r="ED291" s="1084"/>
      <c r="EE291" s="1084"/>
      <c r="EF291" s="1709"/>
      <c r="EG291" s="1710"/>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09"/>
      <c r="FE291" s="1710"/>
      <c r="FF291" s="1709"/>
      <c r="FG291" s="1710"/>
      <c r="FH291" s="1709"/>
      <c r="FI291" s="1710"/>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715"/>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68"/>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09"/>
      <c r="BE292" s="1710"/>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09"/>
      <c r="EA292" s="1710"/>
      <c r="EB292" s="1084"/>
      <c r="EC292" s="1084"/>
      <c r="ED292" s="1084"/>
      <c r="EE292" s="1084"/>
      <c r="EF292" s="1709"/>
      <c r="EG292" s="1710"/>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09"/>
      <c r="FE292" s="1710"/>
      <c r="FF292" s="1709"/>
      <c r="FG292" s="1710"/>
      <c r="FH292" s="1709"/>
      <c r="FI292" s="1710"/>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716"/>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69"/>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1"/>
      <c r="BE293" s="1712"/>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1"/>
      <c r="EA293" s="1712"/>
      <c r="EB293" s="1085"/>
      <c r="EC293" s="1085"/>
      <c r="ED293" s="1085"/>
      <c r="EE293" s="1085"/>
      <c r="EF293" s="1711"/>
      <c r="EG293" s="1712"/>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1"/>
      <c r="FE293" s="1712"/>
      <c r="FF293" s="1711"/>
      <c r="FG293" s="1712"/>
      <c r="FH293" s="1711"/>
      <c r="FI293" s="1712"/>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714">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70"/>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5"/>
      <c r="BE294" s="1716"/>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5"/>
      <c r="EA294" s="1716"/>
      <c r="EB294" s="1508"/>
      <c r="EC294" s="1508"/>
      <c r="ED294" s="1508"/>
      <c r="EE294" s="1508"/>
      <c r="EF294" s="1715"/>
      <c r="EG294" s="1716"/>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5"/>
      <c r="FE294" s="1716"/>
      <c r="FF294" s="1715"/>
      <c r="FG294" s="1716"/>
      <c r="FH294" s="1715"/>
      <c r="FI294" s="1716"/>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715"/>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1"/>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7"/>
      <c r="BE295" s="1718"/>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7"/>
      <c r="EA295" s="1718"/>
      <c r="EB295" s="1509"/>
      <c r="EC295" s="1509"/>
      <c r="ED295" s="1509"/>
      <c r="EE295" s="1509"/>
      <c r="EF295" s="1717"/>
      <c r="EG295" s="1718"/>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7"/>
      <c r="FE295" s="1718"/>
      <c r="FF295" s="1717"/>
      <c r="FG295" s="1718"/>
      <c r="FH295" s="1717"/>
      <c r="FI295" s="1718"/>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715"/>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1"/>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7"/>
      <c r="BE296" s="1718"/>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7"/>
      <c r="EA296" s="1718"/>
      <c r="EB296" s="1509"/>
      <c r="EC296" s="1509"/>
      <c r="ED296" s="1509"/>
      <c r="EE296" s="1509"/>
      <c r="EF296" s="1717"/>
      <c r="EG296" s="1718"/>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7"/>
      <c r="FE296" s="1718"/>
      <c r="FF296" s="1717"/>
      <c r="FG296" s="1718"/>
      <c r="FH296" s="1717"/>
      <c r="FI296" s="1718"/>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715"/>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1"/>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7"/>
      <c r="BE297" s="1718"/>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7"/>
      <c r="EA297" s="1718"/>
      <c r="EB297" s="1509"/>
      <c r="EC297" s="1509"/>
      <c r="ED297" s="1509"/>
      <c r="EE297" s="1509"/>
      <c r="EF297" s="1717"/>
      <c r="EG297" s="1718"/>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7"/>
      <c r="FE297" s="1718"/>
      <c r="FF297" s="1717"/>
      <c r="FG297" s="1718"/>
      <c r="FH297" s="1717"/>
      <c r="FI297" s="1718"/>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716"/>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6"/>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7"/>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7"/>
      <c r="EA298" s="499"/>
      <c r="EB298" s="1089"/>
      <c r="EC298" s="1089"/>
      <c r="ED298" s="1089"/>
      <c r="EE298" s="1089"/>
      <c r="EF298" s="1707"/>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7"/>
      <c r="FE298" s="499"/>
      <c r="FF298" s="1707"/>
      <c r="FG298" s="499"/>
      <c r="FH298" s="1707"/>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714">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7"/>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08"/>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08"/>
      <c r="EA299" s="1068"/>
      <c r="EB299" s="1083"/>
      <c r="EC299" s="1083"/>
      <c r="ED299" s="1083"/>
      <c r="EE299" s="1083"/>
      <c r="EF299" s="1708"/>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08"/>
      <c r="FE299" s="1068"/>
      <c r="FF299" s="1708"/>
      <c r="FG299" s="1068"/>
      <c r="FH299" s="1708"/>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715"/>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68"/>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09"/>
      <c r="BE300" s="1710"/>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09"/>
      <c r="EA300" s="1710"/>
      <c r="EB300" s="1084"/>
      <c r="EC300" s="1084"/>
      <c r="ED300" s="1084"/>
      <c r="EE300" s="1084"/>
      <c r="EF300" s="1709"/>
      <c r="EG300" s="1710"/>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09"/>
      <c r="FE300" s="1710"/>
      <c r="FF300" s="1709"/>
      <c r="FG300" s="1710"/>
      <c r="FH300" s="1709"/>
      <c r="FI300" s="1710"/>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715"/>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68"/>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09"/>
      <c r="BE301" s="1710"/>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09"/>
      <c r="EA301" s="1710"/>
      <c r="EB301" s="1084"/>
      <c r="EC301" s="1084"/>
      <c r="ED301" s="1084"/>
      <c r="EE301" s="1084"/>
      <c r="EF301" s="1709"/>
      <c r="EG301" s="1710"/>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09"/>
      <c r="FE301" s="1710"/>
      <c r="FF301" s="1709"/>
      <c r="FG301" s="1710"/>
      <c r="FH301" s="1709"/>
      <c r="FI301" s="1710"/>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715"/>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68"/>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09"/>
      <c r="BE302" s="1710"/>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09"/>
      <c r="EA302" s="1710"/>
      <c r="EB302" s="1084"/>
      <c r="EC302" s="1084"/>
      <c r="ED302" s="1084"/>
      <c r="EE302" s="1084"/>
      <c r="EF302" s="1709"/>
      <c r="EG302" s="1710"/>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09"/>
      <c r="FE302" s="1710"/>
      <c r="FF302" s="1709"/>
      <c r="FG302" s="1710"/>
      <c r="FH302" s="1709"/>
      <c r="FI302" s="1710"/>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716"/>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69"/>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1"/>
      <c r="BE303" s="1712"/>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1"/>
      <c r="EA303" s="1712"/>
      <c r="EB303" s="1085"/>
      <c r="EC303" s="1085"/>
      <c r="ED303" s="1085"/>
      <c r="EE303" s="1085"/>
      <c r="EF303" s="1711"/>
      <c r="EG303" s="1712"/>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1"/>
      <c r="FE303" s="1712"/>
      <c r="FF303" s="1711"/>
      <c r="FG303" s="1712"/>
      <c r="FH303" s="1711"/>
      <c r="FI303" s="1712"/>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714">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70"/>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5"/>
      <c r="BE304" s="1716"/>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5"/>
      <c r="EA304" s="1716"/>
      <c r="EB304" s="1508"/>
      <c r="EC304" s="1508"/>
      <c r="ED304" s="1508"/>
      <c r="EE304" s="1508"/>
      <c r="EF304" s="1715"/>
      <c r="EG304" s="1716"/>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5"/>
      <c r="FE304" s="1716"/>
      <c r="FF304" s="1715"/>
      <c r="FG304" s="1716"/>
      <c r="FH304" s="1715"/>
      <c r="FI304" s="1716"/>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715"/>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1"/>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7"/>
      <c r="BE305" s="1718"/>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7"/>
      <c r="EA305" s="1718"/>
      <c r="EB305" s="1509"/>
      <c r="EC305" s="1509"/>
      <c r="ED305" s="1509"/>
      <c r="EE305" s="1509"/>
      <c r="EF305" s="1717"/>
      <c r="EG305" s="1718"/>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7"/>
      <c r="FE305" s="1718"/>
      <c r="FF305" s="1717"/>
      <c r="FG305" s="1718"/>
      <c r="FH305" s="1717"/>
      <c r="FI305" s="1718"/>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715"/>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1"/>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7"/>
      <c r="BE306" s="1718"/>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7"/>
      <c r="EA306" s="1718"/>
      <c r="EB306" s="1509"/>
      <c r="EC306" s="1509"/>
      <c r="ED306" s="1509"/>
      <c r="EE306" s="1509"/>
      <c r="EF306" s="1717"/>
      <c r="EG306" s="1718"/>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7"/>
      <c r="FE306" s="1718"/>
      <c r="FF306" s="1717"/>
      <c r="FG306" s="1718"/>
      <c r="FH306" s="1717"/>
      <c r="FI306" s="1718"/>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715"/>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1"/>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7"/>
      <c r="BE307" s="1718"/>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7"/>
      <c r="EA307" s="1718"/>
      <c r="EB307" s="1509"/>
      <c r="EC307" s="1509"/>
      <c r="ED307" s="1509"/>
      <c r="EE307" s="1509"/>
      <c r="EF307" s="1717"/>
      <c r="EG307" s="1718"/>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7"/>
      <c r="FE307" s="1718"/>
      <c r="FF307" s="1717"/>
      <c r="FG307" s="1718"/>
      <c r="FH307" s="1717"/>
      <c r="FI307" s="1718"/>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716"/>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6"/>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7"/>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7"/>
      <c r="EA308" s="499"/>
      <c r="EB308" s="1089"/>
      <c r="EC308" s="1089"/>
      <c r="ED308" s="1089"/>
      <c r="EE308" s="1089"/>
      <c r="EF308" s="1707"/>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7"/>
      <c r="FE308" s="499"/>
      <c r="FF308" s="1707"/>
      <c r="FG308" s="499"/>
      <c r="FH308" s="1707"/>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714">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7"/>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08"/>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08"/>
      <c r="EA309" s="1068"/>
      <c r="EB309" s="1498" t="s">
        <v>1417</v>
      </c>
      <c r="EC309" s="1068" t="s">
        <v>29</v>
      </c>
      <c r="ED309" s="1083"/>
      <c r="EE309" s="1083"/>
      <c r="EF309" s="1708"/>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08"/>
      <c r="FE309" s="1068"/>
      <c r="FF309" s="1708"/>
      <c r="FG309" s="1068"/>
      <c r="FH309" s="1708"/>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715"/>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68"/>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09"/>
      <c r="BE310" s="1710"/>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09"/>
      <c r="EA310" s="1710"/>
      <c r="EB310" s="431" t="s">
        <v>861</v>
      </c>
      <c r="EC310" s="430" t="s">
        <v>20</v>
      </c>
      <c r="ED310" s="1084"/>
      <c r="EE310" s="1084"/>
      <c r="EF310" s="1709"/>
      <c r="EG310" s="1710"/>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09"/>
      <c r="FE310" s="1710"/>
      <c r="FF310" s="1709"/>
      <c r="FG310" s="1710"/>
      <c r="FH310" s="1709"/>
      <c r="FI310" s="1710"/>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715"/>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68"/>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09"/>
      <c r="BE311" s="1710"/>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09"/>
      <c r="EA311" s="1710"/>
      <c r="EB311" s="431" t="s">
        <v>1572</v>
      </c>
      <c r="EC311" s="430" t="s">
        <v>29</v>
      </c>
      <c r="ED311" s="1084"/>
      <c r="EE311" s="1084"/>
      <c r="EF311" s="1709"/>
      <c r="EG311" s="1710"/>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09"/>
      <c r="FE311" s="1710"/>
      <c r="FF311" s="1709"/>
      <c r="FG311" s="1710"/>
      <c r="FH311" s="1709"/>
      <c r="FI311" s="1710"/>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715"/>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68"/>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09"/>
      <c r="BE312" s="1710"/>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09"/>
      <c r="EA312" s="1710"/>
      <c r="EB312" s="431" t="s">
        <v>1576</v>
      </c>
      <c r="EC312" s="430" t="s">
        <v>29</v>
      </c>
      <c r="ED312" s="1084"/>
      <c r="EE312" s="1084"/>
      <c r="EF312" s="1709"/>
      <c r="EG312" s="1710"/>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09"/>
      <c r="FE312" s="1710"/>
      <c r="FF312" s="1709"/>
      <c r="FG312" s="1710"/>
      <c r="FH312" s="1709"/>
      <c r="FI312" s="1710"/>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716"/>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69"/>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1"/>
      <c r="BE313" s="1712"/>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1"/>
      <c r="EA313" s="1712"/>
      <c r="EB313" s="426">
        <v>0</v>
      </c>
      <c r="EC313" s="427">
        <v>0</v>
      </c>
      <c r="ED313" s="1085"/>
      <c r="EE313" s="1085"/>
      <c r="EF313" s="1711"/>
      <c r="EG313" s="1712"/>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1"/>
      <c r="FE313" s="1712"/>
      <c r="FF313" s="1711"/>
      <c r="FG313" s="1712"/>
      <c r="FH313" s="1711"/>
      <c r="FI313" s="1712"/>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714">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70"/>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5"/>
      <c r="BE314" s="1716"/>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5"/>
      <c r="EA314" s="1716"/>
      <c r="EB314" s="1300" t="s">
        <v>1174</v>
      </c>
      <c r="EC314" s="1301" t="s">
        <v>29</v>
      </c>
      <c r="ED314" s="1508"/>
      <c r="EE314" s="1508"/>
      <c r="EF314" s="1715"/>
      <c r="EG314" s="1716"/>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5"/>
      <c r="FE314" s="1716"/>
      <c r="FF314" s="1715"/>
      <c r="FG314" s="1716"/>
      <c r="FH314" s="1715"/>
      <c r="FI314" s="1716"/>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715"/>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1"/>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7"/>
      <c r="BE315" s="1718"/>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7"/>
      <c r="EA315" s="1718"/>
      <c r="EB315" s="1302" t="s">
        <v>716</v>
      </c>
      <c r="EC315" s="1303" t="s">
        <v>29</v>
      </c>
      <c r="ED315" s="1509"/>
      <c r="EE315" s="1509"/>
      <c r="EF315" s="1717"/>
      <c r="EG315" s="1718"/>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7"/>
      <c r="FE315" s="1718"/>
      <c r="FF315" s="1717"/>
      <c r="FG315" s="1718"/>
      <c r="FH315" s="1717"/>
      <c r="FI315" s="1718"/>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715"/>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1"/>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7"/>
      <c r="BE316" s="1718"/>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7"/>
      <c r="EA316" s="1718"/>
      <c r="EB316" s="1302" t="s">
        <v>935</v>
      </c>
      <c r="EC316" s="1303" t="s">
        <v>29</v>
      </c>
      <c r="ED316" s="1509"/>
      <c r="EE316" s="1509"/>
      <c r="EF316" s="1717"/>
      <c r="EG316" s="1718"/>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7"/>
      <c r="FE316" s="1718"/>
      <c r="FF316" s="1717"/>
      <c r="FG316" s="1718"/>
      <c r="FH316" s="1717"/>
      <c r="FI316" s="1718"/>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715"/>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1"/>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7"/>
      <c r="BE317" s="1718"/>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7"/>
      <c r="EA317" s="1718"/>
      <c r="EB317" s="1302" t="s">
        <v>1029</v>
      </c>
      <c r="EC317" s="497" t="s">
        <v>1375</v>
      </c>
      <c r="ED317" s="1509"/>
      <c r="EE317" s="1509"/>
      <c r="EF317" s="1717"/>
      <c r="EG317" s="1718"/>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7"/>
      <c r="FE317" s="1718"/>
      <c r="FF317" s="1717"/>
      <c r="FG317" s="1718"/>
      <c r="FH317" s="1717"/>
      <c r="FI317" s="1718"/>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716"/>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6"/>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7"/>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7"/>
      <c r="EA318" s="499"/>
      <c r="EB318" s="1089"/>
      <c r="EC318" s="1089"/>
      <c r="ED318" s="1089"/>
      <c r="EE318" s="1089"/>
      <c r="EF318" s="1707"/>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7"/>
      <c r="FE318" s="499"/>
      <c r="FF318" s="1707"/>
      <c r="FG318" s="499"/>
      <c r="FH318" s="1707"/>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714">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7"/>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08"/>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08"/>
      <c r="EA319" s="1068"/>
      <c r="EB319" s="1498" t="s">
        <v>1306</v>
      </c>
      <c r="EC319" s="1068" t="s">
        <v>29</v>
      </c>
      <c r="ED319" s="1083"/>
      <c r="EE319" s="1083"/>
      <c r="EF319" s="1708"/>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08"/>
      <c r="FE319" s="1068"/>
      <c r="FF319" s="1708"/>
      <c r="FG319" s="1068"/>
      <c r="FH319" s="1708"/>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715"/>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68"/>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09"/>
      <c r="BE320" s="1710"/>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09"/>
      <c r="EA320" s="1710"/>
      <c r="EB320" s="431" t="s">
        <v>1542</v>
      </c>
      <c r="EC320" s="430" t="s">
        <v>29</v>
      </c>
      <c r="ED320" s="1084"/>
      <c r="EE320" s="1084"/>
      <c r="EF320" s="1709"/>
      <c r="EG320" s="1710"/>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09"/>
      <c r="FE320" s="1710"/>
      <c r="FF320" s="1709"/>
      <c r="FG320" s="1710"/>
      <c r="FH320" s="1709"/>
      <c r="FI320" s="1710"/>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715"/>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68"/>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09"/>
      <c r="BE321" s="1710"/>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09"/>
      <c r="EA321" s="1710"/>
      <c r="EB321" s="431" t="s">
        <v>1537</v>
      </c>
      <c r="EC321" s="430" t="s">
        <v>29</v>
      </c>
      <c r="ED321" s="1084"/>
      <c r="EE321" s="1084"/>
      <c r="EF321" s="1709"/>
      <c r="EG321" s="1710"/>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09"/>
      <c r="FE321" s="1710"/>
      <c r="FF321" s="1709"/>
      <c r="FG321" s="1710"/>
      <c r="FH321" s="1709"/>
      <c r="FI321" s="1710"/>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715"/>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68"/>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09"/>
      <c r="BE322" s="1710"/>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09"/>
      <c r="EA322" s="1710"/>
      <c r="EB322" s="431" t="s">
        <v>1534</v>
      </c>
      <c r="EC322" s="430" t="s">
        <v>29</v>
      </c>
      <c r="ED322" s="1084"/>
      <c r="EE322" s="1084"/>
      <c r="EF322" s="1709"/>
      <c r="EG322" s="1710"/>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09"/>
      <c r="FE322" s="1710"/>
      <c r="FF322" s="1709"/>
      <c r="FG322" s="1710"/>
      <c r="FH322" s="1709"/>
      <c r="FI322" s="1710"/>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716"/>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69"/>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1"/>
      <c r="BE323" s="1712"/>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1"/>
      <c r="EA323" s="1712"/>
      <c r="EB323" s="426">
        <v>0</v>
      </c>
      <c r="EC323" s="427">
        <v>0</v>
      </c>
      <c r="ED323" s="1085"/>
      <c r="EE323" s="1085"/>
      <c r="EF323" s="1711"/>
      <c r="EG323" s="1712"/>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1"/>
      <c r="FE323" s="1712"/>
      <c r="FF323" s="1711"/>
      <c r="FG323" s="1712"/>
      <c r="FH323" s="1711"/>
      <c r="FI323" s="1712"/>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714">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70"/>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5"/>
      <c r="BE324" s="1716"/>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5"/>
      <c r="EA324" s="1716"/>
      <c r="EB324" s="1300" t="s">
        <v>861</v>
      </c>
      <c r="EC324" s="1301" t="s">
        <v>29</v>
      </c>
      <c r="ED324" s="1508"/>
      <c r="EE324" s="1508"/>
      <c r="EF324" s="1715"/>
      <c r="EG324" s="1716"/>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5"/>
      <c r="FE324" s="1716"/>
      <c r="FF324" s="1715"/>
      <c r="FG324" s="1716"/>
      <c r="FH324" s="1715"/>
      <c r="FI324" s="1716"/>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715"/>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1"/>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7"/>
      <c r="BE325" s="1718"/>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7"/>
      <c r="EA325" s="1718"/>
      <c r="EB325" s="1302" t="s">
        <v>1572</v>
      </c>
      <c r="EC325" s="1303" t="s">
        <v>29</v>
      </c>
      <c r="ED325" s="1509"/>
      <c r="EE325" s="1509"/>
      <c r="EF325" s="1717"/>
      <c r="EG325" s="1718"/>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7"/>
      <c r="FE325" s="1718"/>
      <c r="FF325" s="1717"/>
      <c r="FG325" s="1718"/>
      <c r="FH325" s="1717"/>
      <c r="FI325" s="1718"/>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715"/>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1"/>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7"/>
      <c r="BE326" s="1718"/>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7"/>
      <c r="EA326" s="1718"/>
      <c r="EB326" s="1302" t="s">
        <v>1576</v>
      </c>
      <c r="EC326" s="1303" t="s">
        <v>29</v>
      </c>
      <c r="ED326" s="1509"/>
      <c r="EE326" s="1509"/>
      <c r="EF326" s="1717"/>
      <c r="EG326" s="1718"/>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7"/>
      <c r="FE326" s="1718"/>
      <c r="FF326" s="1717"/>
      <c r="FG326" s="1718"/>
      <c r="FH326" s="1717"/>
      <c r="FI326" s="1718"/>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715"/>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1"/>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7"/>
      <c r="BE327" s="1718"/>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7"/>
      <c r="EA327" s="1718"/>
      <c r="EB327" s="1302" t="s">
        <v>1082</v>
      </c>
      <c r="EC327" s="1303" t="s">
        <v>598</v>
      </c>
      <c r="ED327" s="1509"/>
      <c r="EE327" s="1509"/>
      <c r="EF327" s="1717"/>
      <c r="EG327" s="1718"/>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7"/>
      <c r="FE327" s="1718"/>
      <c r="FF327" s="1717"/>
      <c r="FG327" s="1718"/>
      <c r="FH327" s="1717"/>
      <c r="FI327" s="1718"/>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716"/>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6"/>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7"/>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7"/>
      <c r="EA328" s="499"/>
      <c r="EB328" s="503">
        <v>0</v>
      </c>
      <c r="EC328" s="483">
        <v>0</v>
      </c>
      <c r="ED328" s="1089"/>
      <c r="EE328" s="1089"/>
      <c r="EF328" s="1707"/>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7"/>
      <c r="FE328" s="499"/>
      <c r="FF328" s="1707"/>
      <c r="FG328" s="499"/>
      <c r="FH328" s="1707"/>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714">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7"/>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08"/>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08"/>
      <c r="EA329" s="1068"/>
      <c r="EB329" s="1498" t="s">
        <v>1542</v>
      </c>
      <c r="EC329" s="1068" t="s">
        <v>20</v>
      </c>
      <c r="ED329" s="1083"/>
      <c r="EE329" s="1083"/>
      <c r="EF329" s="1708"/>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08"/>
      <c r="FE329" s="1068"/>
      <c r="FF329" s="1708"/>
      <c r="FG329" s="1068"/>
      <c r="FH329" s="1708"/>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715"/>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68"/>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09"/>
      <c r="BE330" s="1710"/>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09"/>
      <c r="EA330" s="1710"/>
      <c r="EB330" s="431" t="s">
        <v>716</v>
      </c>
      <c r="EC330" s="430" t="s">
        <v>29</v>
      </c>
      <c r="ED330" s="1084"/>
      <c r="EE330" s="1084"/>
      <c r="EF330" s="1709"/>
      <c r="EG330" s="1710"/>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09"/>
      <c r="FE330" s="1710"/>
      <c r="FF330" s="1709"/>
      <c r="FG330" s="1710"/>
      <c r="FH330" s="1709"/>
      <c r="FI330" s="1710"/>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715"/>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68"/>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09"/>
      <c r="BE331" s="1710"/>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09"/>
      <c r="EA331" s="1710"/>
      <c r="EB331" s="431" t="s">
        <v>1599</v>
      </c>
      <c r="EC331" s="430" t="s">
        <v>29</v>
      </c>
      <c r="ED331" s="1084"/>
      <c r="EE331" s="1084"/>
      <c r="EF331" s="1709"/>
      <c r="EG331" s="1710"/>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09"/>
      <c r="FE331" s="1710"/>
      <c r="FF331" s="1709"/>
      <c r="FG331" s="1710"/>
      <c r="FH331" s="1709"/>
      <c r="FI331" s="1710"/>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715"/>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68"/>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09"/>
      <c r="BE332" s="1710"/>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09"/>
      <c r="EA332" s="1710"/>
      <c r="EB332" s="431" t="s">
        <v>1304</v>
      </c>
      <c r="EC332" s="430" t="s">
        <v>29</v>
      </c>
      <c r="ED332" s="1084"/>
      <c r="EE332" s="1084"/>
      <c r="EF332" s="1709"/>
      <c r="EG332" s="1710"/>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09"/>
      <c r="FE332" s="1710"/>
      <c r="FF332" s="1709"/>
      <c r="FG332" s="1710"/>
      <c r="FH332" s="1709"/>
      <c r="FI332" s="1710"/>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716"/>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69"/>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1"/>
      <c r="BE333" s="1712"/>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1"/>
      <c r="EA333" s="1712"/>
      <c r="EB333" s="426">
        <v>0</v>
      </c>
      <c r="EC333" s="427">
        <v>0</v>
      </c>
      <c r="ED333" s="1085"/>
      <c r="EE333" s="1085"/>
      <c r="EF333" s="1711"/>
      <c r="EG333" s="1712"/>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1"/>
      <c r="FE333" s="1712"/>
      <c r="FF333" s="1711"/>
      <c r="FG333" s="1712"/>
      <c r="FH333" s="1711"/>
      <c r="FI333" s="1712"/>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705">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70"/>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5"/>
      <c r="BE334" s="1716"/>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5"/>
      <c r="EA334" s="1716"/>
      <c r="EB334" s="1300" t="s">
        <v>1231</v>
      </c>
      <c r="EC334" s="1301" t="s">
        <v>20</v>
      </c>
      <c r="ED334" s="1508"/>
      <c r="EE334" s="1508"/>
      <c r="EF334" s="1715"/>
      <c r="EG334" s="1716"/>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5"/>
      <c r="FE334" s="1716"/>
      <c r="FF334" s="1715"/>
      <c r="FG334" s="1716"/>
      <c r="FH334" s="1715"/>
      <c r="FI334" s="1716"/>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706"/>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1"/>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7"/>
      <c r="BE335" s="1718"/>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7"/>
      <c r="EA335" s="1718"/>
      <c r="EB335" s="1302" t="s">
        <v>1222</v>
      </c>
      <c r="EC335" s="1303" t="s">
        <v>29</v>
      </c>
      <c r="ED335" s="1509"/>
      <c r="EE335" s="1509"/>
      <c r="EF335" s="1717"/>
      <c r="EG335" s="1718"/>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7"/>
      <c r="FE335" s="1718"/>
      <c r="FF335" s="1717"/>
      <c r="FG335" s="1718"/>
      <c r="FH335" s="1717"/>
      <c r="FI335" s="1718"/>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706"/>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1"/>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7"/>
      <c r="BE336" s="1718"/>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7"/>
      <c r="EA336" s="1718"/>
      <c r="EB336" s="1302" t="s">
        <v>720</v>
      </c>
      <c r="EC336" s="1303" t="s">
        <v>29</v>
      </c>
      <c r="ED336" s="1509"/>
      <c r="EE336" s="1509"/>
      <c r="EF336" s="1717"/>
      <c r="EG336" s="1718"/>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7"/>
      <c r="FE336" s="1718"/>
      <c r="FF336" s="1717"/>
      <c r="FG336" s="1718"/>
      <c r="FH336" s="1717"/>
      <c r="FI336" s="1718"/>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706"/>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1"/>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7"/>
      <c r="BE337" s="1718"/>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7"/>
      <c r="EA337" s="1718"/>
      <c r="EB337" s="1302" t="s">
        <v>1223</v>
      </c>
      <c r="EC337" s="1303" t="s">
        <v>29</v>
      </c>
      <c r="ED337" s="1509"/>
      <c r="EE337" s="1509"/>
      <c r="EF337" s="1717"/>
      <c r="EG337" s="1718"/>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7"/>
      <c r="FE337" s="1718"/>
      <c r="FF337" s="1717"/>
      <c r="FG337" s="1718"/>
      <c r="FH337" s="1717"/>
      <c r="FI337" s="1718"/>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706"/>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6"/>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7"/>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7"/>
      <c r="EA338" s="499"/>
      <c r="EB338" s="503">
        <v>0</v>
      </c>
      <c r="EC338" s="483">
        <v>0</v>
      </c>
      <c r="ED338" s="1089"/>
      <c r="EE338" s="1089"/>
      <c r="EF338" s="1707"/>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7"/>
      <c r="FE338" s="499"/>
      <c r="FF338" s="1707"/>
      <c r="FG338" s="499"/>
      <c r="FH338" s="1707"/>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705">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7"/>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08"/>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08"/>
      <c r="EA339" s="1068"/>
      <c r="EB339" s="1498" t="s">
        <v>1645</v>
      </c>
      <c r="EC339" s="1068" t="s">
        <v>29</v>
      </c>
      <c r="ED339" s="1083"/>
      <c r="EE339" s="1083"/>
      <c r="EF339" s="1708"/>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08"/>
      <c r="FE339" s="1068"/>
      <c r="FF339" s="1708"/>
      <c r="FG339" s="1068"/>
      <c r="FH339" s="1708"/>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706"/>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68"/>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09"/>
      <c r="BE340" s="1710"/>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089"/>
      <c r="DY340" s="2089"/>
      <c r="DZ340" s="1709"/>
      <c r="EA340" s="1710"/>
      <c r="EB340" s="431" t="s">
        <v>1357</v>
      </c>
      <c r="EC340" s="691" t="s">
        <v>1646</v>
      </c>
      <c r="ED340" s="1084"/>
      <c r="EE340" s="1084"/>
      <c r="EF340" s="1709"/>
      <c r="EG340" s="1710"/>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09"/>
      <c r="FE340" s="1710"/>
      <c r="FF340" s="1709"/>
      <c r="FG340" s="1710"/>
      <c r="FH340" s="1709"/>
      <c r="FI340" s="1710"/>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706"/>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68"/>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09"/>
      <c r="BE341" s="1710"/>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09"/>
      <c r="EA341" s="1710"/>
      <c r="EB341" s="431" t="s">
        <v>1597</v>
      </c>
      <c r="EC341" s="430" t="s">
        <v>29</v>
      </c>
      <c r="ED341" s="1084"/>
      <c r="EE341" s="1084"/>
      <c r="EF341" s="1709"/>
      <c r="EG341" s="1710"/>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09"/>
      <c r="FE341" s="1710"/>
      <c r="FF341" s="1709"/>
      <c r="FG341" s="1710"/>
      <c r="FH341" s="1709"/>
      <c r="FI341" s="1710"/>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706"/>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68"/>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09"/>
      <c r="BE342" s="1710"/>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09"/>
      <c r="EA342" s="1710"/>
      <c r="EB342" s="431" t="s">
        <v>716</v>
      </c>
      <c r="EC342" s="430" t="s">
        <v>29</v>
      </c>
      <c r="ED342" s="1084"/>
      <c r="EE342" s="1084"/>
      <c r="EF342" s="1709"/>
      <c r="EG342" s="1710"/>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09"/>
      <c r="FE342" s="1710"/>
      <c r="FF342" s="1709"/>
      <c r="FG342" s="1710"/>
      <c r="FH342" s="1709"/>
      <c r="FI342" s="1710"/>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706"/>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69"/>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1"/>
      <c r="BE343" s="1712"/>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1"/>
      <c r="EA343" s="1712"/>
      <c r="EB343" s="426">
        <v>0</v>
      </c>
      <c r="EC343" s="427">
        <v>0</v>
      </c>
      <c r="ED343" s="1085"/>
      <c r="EE343" s="1085"/>
      <c r="EF343" s="1711"/>
      <c r="EG343" s="1712"/>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1"/>
      <c r="FE343" s="1712"/>
      <c r="FF343" s="1711"/>
      <c r="FG343" s="1712"/>
      <c r="FH343" s="1711"/>
      <c r="FI343" s="1712"/>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705">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70"/>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5"/>
      <c r="BE344" s="1716"/>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5"/>
      <c r="EA344" s="1716"/>
      <c r="EB344" s="1300" t="s">
        <v>1666</v>
      </c>
      <c r="EC344" s="1301" t="s">
        <v>29</v>
      </c>
      <c r="ED344" s="1508"/>
      <c r="EE344" s="1508"/>
      <c r="EF344" s="1715"/>
      <c r="EG344" s="1716"/>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5"/>
      <c r="FE344" s="1716"/>
      <c r="FF344" s="1715"/>
      <c r="FG344" s="1716"/>
      <c r="FH344" s="1715"/>
      <c r="FI344" s="1716"/>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706"/>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1"/>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7"/>
      <c r="BE345" s="1718"/>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7"/>
      <c r="EA345" s="1718"/>
      <c r="EB345" s="1302" t="s">
        <v>1542</v>
      </c>
      <c r="EC345" s="1303" t="s">
        <v>20</v>
      </c>
      <c r="ED345" s="1509"/>
      <c r="EE345" s="1509"/>
      <c r="EF345" s="1717"/>
      <c r="EG345" s="1718"/>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7"/>
      <c r="FE345" s="1718"/>
      <c r="FF345" s="1717"/>
      <c r="FG345" s="1718"/>
      <c r="FH345" s="1717"/>
      <c r="FI345" s="1718"/>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706"/>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1"/>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7"/>
      <c r="BE346" s="1718"/>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7"/>
      <c r="EA346" s="1718"/>
      <c r="EB346" s="1302" t="s">
        <v>1671</v>
      </c>
      <c r="EC346" s="1303" t="s">
        <v>29</v>
      </c>
      <c r="ED346" s="1509"/>
      <c r="EE346" s="1509"/>
      <c r="EF346" s="1717"/>
      <c r="EG346" s="1718"/>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7"/>
      <c r="FE346" s="1718"/>
      <c r="FF346" s="1717"/>
      <c r="FG346" s="1718"/>
      <c r="FH346" s="1717"/>
      <c r="FI346" s="1718"/>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706"/>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1"/>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7"/>
      <c r="BE347" s="1718"/>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7"/>
      <c r="EA347" s="1718"/>
      <c r="EB347" s="1302" t="s">
        <v>1318</v>
      </c>
      <c r="EC347" s="1303" t="s">
        <v>29</v>
      </c>
      <c r="ED347" s="1509"/>
      <c r="EE347" s="1509"/>
      <c r="EF347" s="1717"/>
      <c r="EG347" s="1718"/>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7"/>
      <c r="FE347" s="1718"/>
      <c r="FF347" s="1717"/>
      <c r="FG347" s="1718"/>
      <c r="FH347" s="1717"/>
      <c r="FI347" s="1718"/>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706"/>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6"/>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7"/>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7"/>
      <c r="EA348" s="499"/>
      <c r="EB348" s="503">
        <v>0</v>
      </c>
      <c r="EC348" s="483">
        <v>0</v>
      </c>
      <c r="ED348" s="1089"/>
      <c r="EE348" s="1089"/>
      <c r="EF348" s="1707"/>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7"/>
      <c r="FE348" s="499"/>
      <c r="FF348" s="1707"/>
      <c r="FG348" s="499"/>
      <c r="FH348" s="1707"/>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705">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7"/>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08"/>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08"/>
      <c r="EA349" s="1068"/>
      <c r="EB349" s="1498" t="s">
        <v>1492</v>
      </c>
      <c r="EC349" s="1068" t="s">
        <v>20</v>
      </c>
      <c r="ED349" s="1083"/>
      <c r="EE349" s="1083"/>
      <c r="EF349" s="1708"/>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08"/>
      <c r="FE349" s="1068"/>
      <c r="FF349" s="1708"/>
      <c r="FG349" s="1068"/>
      <c r="FH349" s="1708"/>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706"/>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68"/>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09"/>
      <c r="BE350" s="1710"/>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09"/>
      <c r="EA350" s="1710"/>
      <c r="EB350" s="431" t="s">
        <v>1231</v>
      </c>
      <c r="EC350" s="430" t="s">
        <v>29</v>
      </c>
      <c r="ED350" s="1084"/>
      <c r="EE350" s="1084"/>
      <c r="EF350" s="1709"/>
      <c r="EG350" s="1710"/>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09"/>
      <c r="FE350" s="1710"/>
      <c r="FF350" s="1709"/>
      <c r="FG350" s="1710"/>
      <c r="FH350" s="1709"/>
      <c r="FI350" s="1710"/>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706"/>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68"/>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09"/>
      <c r="BE351" s="1710"/>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09"/>
      <c r="EA351" s="1710"/>
      <c r="EB351" s="431" t="s">
        <v>1694</v>
      </c>
      <c r="EC351" s="430" t="s">
        <v>20</v>
      </c>
      <c r="ED351" s="1084"/>
      <c r="EE351" s="1084"/>
      <c r="EF351" s="1709"/>
      <c r="EG351" s="1710"/>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09"/>
      <c r="FE351" s="1710"/>
      <c r="FF351" s="1709"/>
      <c r="FG351" s="1710"/>
      <c r="FH351" s="1709"/>
      <c r="FI351" s="1710"/>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706"/>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68"/>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09"/>
      <c r="BE352" s="1710"/>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09"/>
      <c r="EA352" s="1710"/>
      <c r="EB352" s="431" t="s">
        <v>1690</v>
      </c>
      <c r="EC352" s="430" t="s">
        <v>29</v>
      </c>
      <c r="ED352" s="1084"/>
      <c r="EE352" s="1084"/>
      <c r="EF352" s="1709"/>
      <c r="EG352" s="1710"/>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09"/>
      <c r="FE352" s="1710"/>
      <c r="FF352" s="1709"/>
      <c r="FG352" s="1710"/>
      <c r="FH352" s="1709"/>
      <c r="FI352" s="1710"/>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706"/>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69"/>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1"/>
      <c r="BE353" s="1712"/>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1"/>
      <c r="EA353" s="1712"/>
      <c r="EB353" s="426">
        <v>0</v>
      </c>
      <c r="EC353" s="427">
        <v>0</v>
      </c>
      <c r="ED353" s="1085"/>
      <c r="EE353" s="1085"/>
      <c r="EF353" s="1711"/>
      <c r="EG353" s="1712"/>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1"/>
      <c r="FE353" s="1712"/>
      <c r="FF353" s="1711"/>
      <c r="FG353" s="1712"/>
      <c r="FH353" s="1711"/>
      <c r="FI353" s="1712"/>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705">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70"/>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5"/>
      <c r="BE354" s="1716"/>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5"/>
      <c r="EA354" s="1716"/>
      <c r="EB354" s="1300" t="s">
        <v>1712</v>
      </c>
      <c r="EC354" s="1301" t="s">
        <v>29</v>
      </c>
      <c r="ED354" s="1508"/>
      <c r="EE354" s="1508"/>
      <c r="EF354" s="1715"/>
      <c r="EG354" s="1716"/>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5"/>
      <c r="FE354" s="1716"/>
      <c r="FF354" s="1715"/>
      <c r="FG354" s="1716"/>
      <c r="FH354" s="1715"/>
      <c r="FI354" s="1716"/>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706"/>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1"/>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7"/>
      <c r="BE355" s="1718"/>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7"/>
      <c r="EA355" s="1718"/>
      <c r="EB355" s="1302" t="s">
        <v>1665</v>
      </c>
      <c r="EC355" s="1303" t="s">
        <v>29</v>
      </c>
      <c r="ED355" s="1509"/>
      <c r="EE355" s="1509"/>
      <c r="EF355" s="1717"/>
      <c r="EG355" s="1718"/>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7"/>
      <c r="FE355" s="1718"/>
      <c r="FF355" s="1717"/>
      <c r="FG355" s="1718"/>
      <c r="FH355" s="1717"/>
      <c r="FI355" s="1718"/>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706"/>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1"/>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7"/>
      <c r="BE356" s="1718"/>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7"/>
      <c r="EA356" s="1718"/>
      <c r="EB356" s="1302" t="s">
        <v>1645</v>
      </c>
      <c r="EC356" s="1303" t="s">
        <v>29</v>
      </c>
      <c r="ED356" s="1509"/>
      <c r="EE356" s="1509"/>
      <c r="EF356" s="1717"/>
      <c r="EG356" s="1718"/>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7"/>
      <c r="FE356" s="1718"/>
      <c r="FF356" s="1717"/>
      <c r="FG356" s="1718"/>
      <c r="FH356" s="1717"/>
      <c r="FI356" s="1718"/>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706"/>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1"/>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7"/>
      <c r="BE357" s="1718"/>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7"/>
      <c r="EA357" s="1718"/>
      <c r="EB357" s="1302" t="s">
        <v>1700</v>
      </c>
      <c r="EC357" s="1303" t="s">
        <v>598</v>
      </c>
      <c r="ED357" s="1509"/>
      <c r="EE357" s="1509"/>
      <c r="EF357" s="1717"/>
      <c r="EG357" s="1718"/>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7"/>
      <c r="FE357" s="1718"/>
      <c r="FF357" s="1717"/>
      <c r="FG357" s="1718"/>
      <c r="FH357" s="1717"/>
      <c r="FI357" s="1718"/>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706"/>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6"/>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7"/>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7"/>
      <c r="EA358" s="499"/>
      <c r="EB358" s="503">
        <v>0</v>
      </c>
      <c r="EC358" s="483">
        <v>0</v>
      </c>
      <c r="ED358" s="1089"/>
      <c r="EE358" s="1089"/>
      <c r="EF358" s="1707"/>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7"/>
      <c r="FE358" s="499"/>
      <c r="FF358" s="1707"/>
      <c r="FG358" s="499"/>
      <c r="FH358" s="1707"/>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705">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7"/>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08"/>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6"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08"/>
      <c r="EA359" s="1068"/>
      <c r="EB359" s="1498" t="s">
        <v>1721</v>
      </c>
      <c r="EC359" s="1068" t="s">
        <v>29</v>
      </c>
      <c r="ED359" s="1083"/>
      <c r="EE359" s="1083"/>
      <c r="EF359" s="1708"/>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08"/>
      <c r="FE359" s="1068"/>
      <c r="FF359" s="1708"/>
      <c r="FG359" s="1068"/>
      <c r="FH359" s="1708"/>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706"/>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68"/>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09"/>
      <c r="BE360" s="1710"/>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09"/>
      <c r="EA360" s="1710"/>
      <c r="EB360" s="431" t="s">
        <v>716</v>
      </c>
      <c r="EC360" s="430" t="s">
        <v>20</v>
      </c>
      <c r="ED360" s="1084"/>
      <c r="EE360" s="1084"/>
      <c r="EF360" s="1709"/>
      <c r="EG360" s="1710"/>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09"/>
      <c r="FE360" s="1710"/>
      <c r="FF360" s="1709"/>
      <c r="FG360" s="1710"/>
      <c r="FH360" s="1709"/>
      <c r="FI360" s="1710"/>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706"/>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68"/>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09"/>
      <c r="BE361" s="1710"/>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09"/>
      <c r="EA361" s="1710"/>
      <c r="EB361" s="431" t="s">
        <v>1306</v>
      </c>
      <c r="EC361" s="430" t="s">
        <v>29</v>
      </c>
      <c r="ED361" s="1084"/>
      <c r="EE361" s="1084"/>
      <c r="EF361" s="1709"/>
      <c r="EG361" s="1710"/>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09"/>
      <c r="FE361" s="1710"/>
      <c r="FF361" s="1709"/>
      <c r="FG361" s="1710"/>
      <c r="FH361" s="1709"/>
      <c r="FI361" s="1710"/>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706"/>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68"/>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09"/>
      <c r="BE362" s="1710"/>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09"/>
      <c r="EA362" s="1710"/>
      <c r="EB362" s="431" t="s">
        <v>935</v>
      </c>
      <c r="EC362" s="430" t="s">
        <v>29</v>
      </c>
      <c r="ED362" s="1084"/>
      <c r="EE362" s="1084"/>
      <c r="EF362" s="1709"/>
      <c r="EG362" s="1710"/>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09"/>
      <c r="FE362" s="1710"/>
      <c r="FF362" s="1709"/>
      <c r="FG362" s="1710"/>
      <c r="FH362" s="1709"/>
      <c r="FI362" s="1710"/>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706"/>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69"/>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1"/>
      <c r="BE363" s="1712"/>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1"/>
      <c r="EA363" s="1712"/>
      <c r="EB363" s="426">
        <v>0</v>
      </c>
      <c r="EC363" s="427">
        <v>0</v>
      </c>
      <c r="ED363" s="1085"/>
      <c r="EE363" s="1085"/>
      <c r="EF363" s="1711"/>
      <c r="EG363" s="1712"/>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1"/>
      <c r="FE363" s="1712"/>
      <c r="FF363" s="1711"/>
      <c r="FG363" s="1712"/>
      <c r="FH363" s="1711"/>
      <c r="FI363" s="1712"/>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705">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70"/>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5"/>
      <c r="BE364" s="1716"/>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5"/>
      <c r="EA364" s="1716"/>
      <c r="EB364" s="1300" t="s">
        <v>1711</v>
      </c>
      <c r="EC364" s="1301" t="s">
        <v>29</v>
      </c>
      <c r="ED364" s="1508"/>
      <c r="EE364" s="1508"/>
      <c r="EF364" s="1715"/>
      <c r="EG364" s="1716"/>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5"/>
      <c r="FE364" s="1716"/>
      <c r="FF364" s="1715"/>
      <c r="FG364" s="1716"/>
      <c r="FH364" s="1715"/>
      <c r="FI364" s="1716"/>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706"/>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1"/>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7"/>
      <c r="BE365" s="1718"/>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7"/>
      <c r="EA365" s="1718"/>
      <c r="EB365" s="1302" t="s">
        <v>1712</v>
      </c>
      <c r="EC365" s="1303" t="s">
        <v>29</v>
      </c>
      <c r="ED365" s="1509"/>
      <c r="EE365" s="1509"/>
      <c r="EF365" s="1717"/>
      <c r="EG365" s="1718"/>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7"/>
      <c r="FE365" s="1718"/>
      <c r="FF365" s="1717"/>
      <c r="FG365" s="1718"/>
      <c r="FH365" s="1717"/>
      <c r="FI365" s="1718"/>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706"/>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1"/>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7"/>
      <c r="BE366" s="1718"/>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7"/>
      <c r="EA366" s="1718"/>
      <c r="EB366" s="1302" t="s">
        <v>785</v>
      </c>
      <c r="EC366" s="1303" t="s">
        <v>20</v>
      </c>
      <c r="ED366" s="1509"/>
      <c r="EE366" s="1509"/>
      <c r="EF366" s="1717"/>
      <c r="EG366" s="1718"/>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7"/>
      <c r="FE366" s="1718"/>
      <c r="FF366" s="1717"/>
      <c r="FG366" s="1718"/>
      <c r="FH366" s="1717"/>
      <c r="FI366" s="1718"/>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706"/>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1"/>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7"/>
      <c r="BE367" s="1718"/>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7"/>
      <c r="EA367" s="1718"/>
      <c r="EB367" s="1302" t="s">
        <v>1665</v>
      </c>
      <c r="EC367" s="1303" t="s">
        <v>29</v>
      </c>
      <c r="ED367" s="1509"/>
      <c r="EE367" s="1509"/>
      <c r="EF367" s="1717"/>
      <c r="EG367" s="1718"/>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7"/>
      <c r="FE367" s="1718"/>
      <c r="FF367" s="1717"/>
      <c r="FG367" s="1718"/>
      <c r="FH367" s="1717"/>
      <c r="FI367" s="1718"/>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706"/>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6"/>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7"/>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7"/>
      <c r="EA368" s="499"/>
      <c r="EB368" s="503">
        <v>0</v>
      </c>
      <c r="EC368" s="483">
        <v>0</v>
      </c>
      <c r="ED368" s="1089"/>
      <c r="EE368" s="1089"/>
      <c r="EF368" s="1707"/>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7"/>
      <c r="FE368" s="499"/>
      <c r="FF368" s="1707"/>
      <c r="FG368" s="499"/>
      <c r="FH368" s="1707"/>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705">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7"/>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08"/>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08"/>
      <c r="EA369" s="1068"/>
      <c r="EB369" s="1498" t="s">
        <v>1713</v>
      </c>
      <c r="EC369" s="1068" t="s">
        <v>29</v>
      </c>
      <c r="ED369" s="1083"/>
      <c r="EE369" s="1083"/>
      <c r="EF369" s="1708"/>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08"/>
      <c r="FE369" s="1068"/>
      <c r="FF369" s="1708"/>
      <c r="FG369" s="1068"/>
      <c r="FH369" s="1708"/>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706"/>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68"/>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09"/>
      <c r="BE370" s="1710"/>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09"/>
      <c r="EA370" s="1710"/>
      <c r="EB370" s="431" t="s">
        <v>1720</v>
      </c>
      <c r="EC370" s="430" t="s">
        <v>29</v>
      </c>
      <c r="ED370" s="1084"/>
      <c r="EE370" s="1084"/>
      <c r="EF370" s="1709"/>
      <c r="EG370" s="1710"/>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09"/>
      <c r="FE370" s="1710"/>
      <c r="FF370" s="1709"/>
      <c r="FG370" s="1710"/>
      <c r="FH370" s="1709"/>
      <c r="FI370" s="1710"/>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706"/>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68"/>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09"/>
      <c r="BE371" s="1710"/>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09"/>
      <c r="EA371" s="1710"/>
      <c r="EB371" s="431" t="s">
        <v>935</v>
      </c>
      <c r="EC371" s="430" t="s">
        <v>29</v>
      </c>
      <c r="ED371" s="1084"/>
      <c r="EE371" s="1084"/>
      <c r="EF371" s="1709"/>
      <c r="EG371" s="1710"/>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09"/>
      <c r="FE371" s="1710"/>
      <c r="FF371" s="1709"/>
      <c r="FG371" s="1710"/>
      <c r="FH371" s="1709"/>
      <c r="FI371" s="1710"/>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706"/>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68"/>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09"/>
      <c r="BE372" s="1710"/>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09"/>
      <c r="EA372" s="1710"/>
      <c r="EB372" s="431" t="s">
        <v>1542</v>
      </c>
      <c r="EC372" s="430" t="s">
        <v>29</v>
      </c>
      <c r="ED372" s="1084"/>
      <c r="EE372" s="1084"/>
      <c r="EF372" s="1709"/>
      <c r="EG372" s="1710"/>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09"/>
      <c r="FE372" s="1710"/>
      <c r="FF372" s="1709"/>
      <c r="FG372" s="1710"/>
      <c r="FH372" s="1709"/>
      <c r="FI372" s="1710"/>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706"/>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69"/>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1"/>
      <c r="BE373" s="1712"/>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1"/>
      <c r="EA373" s="1712"/>
      <c r="EB373" s="426">
        <v>0</v>
      </c>
      <c r="EC373" s="427">
        <v>0</v>
      </c>
      <c r="ED373" s="1085"/>
      <c r="EE373" s="1085"/>
      <c r="EF373" s="1711"/>
      <c r="EG373" s="1712"/>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1"/>
      <c r="FE373" s="1712"/>
      <c r="FF373" s="1711"/>
      <c r="FG373" s="1712"/>
      <c r="FH373" s="1711"/>
      <c r="FI373" s="1712"/>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705">
        <v>45074</v>
      </c>
      <c r="B374" s="1508"/>
      <c r="C374" s="1508"/>
      <c r="D374" s="1300" t="s">
        <v>5</v>
      </c>
      <c r="E374" s="1301">
        <v>0</v>
      </c>
      <c r="F374" s="1508"/>
      <c r="G374" s="1508"/>
      <c r="H374" s="1300" t="s">
        <v>1035</v>
      </c>
      <c r="I374" s="1301" t="s">
        <v>20</v>
      </c>
      <c r="J374" s="1300"/>
      <c r="K374" s="1807">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70"/>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5"/>
      <c r="BE374" s="1716"/>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5"/>
      <c r="EA374" s="1716"/>
      <c r="EB374" s="1300" t="s">
        <v>5</v>
      </c>
      <c r="EC374" s="1301">
        <v>0</v>
      </c>
      <c r="ED374" s="1508"/>
      <c r="EE374" s="1508"/>
      <c r="EF374" s="1715"/>
      <c r="EG374" s="1716"/>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5"/>
      <c r="FE374" s="1716"/>
      <c r="FF374" s="1715"/>
      <c r="FG374" s="1716"/>
      <c r="FH374" s="1715"/>
      <c r="FI374" s="1716"/>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706"/>
      <c r="B375" s="1509"/>
      <c r="C375" s="1509"/>
      <c r="D375" s="1302">
        <v>0</v>
      </c>
      <c r="E375" s="1303">
        <v>0</v>
      </c>
      <c r="F375" s="1509"/>
      <c r="G375" s="1509"/>
      <c r="H375" s="1302" t="s">
        <v>647</v>
      </c>
      <c r="I375" s="1303" t="s">
        <v>29</v>
      </c>
      <c r="J375" s="1302">
        <v>0</v>
      </c>
      <c r="K375" s="1808">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1"/>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7"/>
      <c r="BE375" s="1718"/>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7"/>
      <c r="EA375" s="1718"/>
      <c r="EB375" s="1302">
        <v>0</v>
      </c>
      <c r="EC375" s="1303">
        <v>0</v>
      </c>
      <c r="ED375" s="1509"/>
      <c r="EE375" s="1509"/>
      <c r="EF375" s="1717"/>
      <c r="EG375" s="1718"/>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7"/>
      <c r="FE375" s="1718"/>
      <c r="FF375" s="1717"/>
      <c r="FG375" s="1718"/>
      <c r="FH375" s="1717"/>
      <c r="FI375" s="1718"/>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706"/>
      <c r="B376" s="1509"/>
      <c r="C376" s="1509"/>
      <c r="D376" s="1302">
        <v>0</v>
      </c>
      <c r="E376" s="1303">
        <v>0</v>
      </c>
      <c r="F376" s="1509"/>
      <c r="G376" s="1509"/>
      <c r="H376" s="1302" t="s">
        <v>1745</v>
      </c>
      <c r="I376" s="1303" t="s">
        <v>20</v>
      </c>
      <c r="J376" s="1302">
        <v>0</v>
      </c>
      <c r="K376" s="1808">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1"/>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7"/>
      <c r="BE376" s="1718"/>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7"/>
      <c r="EA376" s="1718"/>
      <c r="EB376" s="1302">
        <v>0</v>
      </c>
      <c r="EC376" s="1303">
        <v>0</v>
      </c>
      <c r="ED376" s="1509"/>
      <c r="EE376" s="1509"/>
      <c r="EF376" s="1717"/>
      <c r="EG376" s="1718"/>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7"/>
      <c r="FE376" s="1718"/>
      <c r="FF376" s="1717"/>
      <c r="FG376" s="1718"/>
      <c r="FH376" s="1717"/>
      <c r="FI376" s="1718"/>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706"/>
      <c r="B377" s="1509"/>
      <c r="C377" s="1509"/>
      <c r="D377" s="1302">
        <v>0</v>
      </c>
      <c r="E377" s="1303">
        <v>0</v>
      </c>
      <c r="F377" s="1509"/>
      <c r="G377" s="1509"/>
      <c r="H377" s="1302" t="s">
        <v>1749</v>
      </c>
      <c r="I377" s="1303" t="s">
        <v>29</v>
      </c>
      <c r="J377" s="1302">
        <v>0</v>
      </c>
      <c r="K377" s="1808">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1"/>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7"/>
      <c r="BE377" s="1718"/>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7"/>
      <c r="EA377" s="1718"/>
      <c r="EB377" s="1302">
        <v>0</v>
      </c>
      <c r="EC377" s="1303">
        <v>0</v>
      </c>
      <c r="ED377" s="1509"/>
      <c r="EE377" s="1509"/>
      <c r="EF377" s="1717"/>
      <c r="EG377" s="1718"/>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7"/>
      <c r="FE377" s="1718"/>
      <c r="FF377" s="1717"/>
      <c r="FG377" s="1718"/>
      <c r="FH377" s="1717"/>
      <c r="FI377" s="1718"/>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706"/>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6"/>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7"/>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7"/>
      <c r="EA378" s="499"/>
      <c r="EB378" s="503">
        <v>0</v>
      </c>
      <c r="EC378" s="483">
        <v>0</v>
      </c>
      <c r="ED378" s="1089"/>
      <c r="EE378" s="1089"/>
      <c r="EF378" s="1707"/>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7"/>
      <c r="FE378" s="499"/>
      <c r="FF378" s="1707"/>
      <c r="FG378" s="499"/>
      <c r="FH378" s="1707"/>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705">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7"/>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08"/>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08"/>
      <c r="EA379" s="1068"/>
      <c r="EB379" s="1498" t="s">
        <v>1758</v>
      </c>
      <c r="EC379" s="1068" t="s">
        <v>20</v>
      </c>
      <c r="ED379" s="1083"/>
      <c r="EE379" s="1083"/>
      <c r="EF379" s="1708"/>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08"/>
      <c r="FE379" s="1068"/>
      <c r="FF379" s="1708"/>
      <c r="FG379" s="1068"/>
      <c r="FH379" s="1708"/>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706"/>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68"/>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09"/>
      <c r="BE380" s="1710"/>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09"/>
      <c r="EA380" s="1710"/>
      <c r="EB380" s="431" t="s">
        <v>1597</v>
      </c>
      <c r="EC380" s="430" t="s">
        <v>29</v>
      </c>
      <c r="ED380" s="1084"/>
      <c r="EE380" s="1084"/>
      <c r="EF380" s="1709"/>
      <c r="EG380" s="1710"/>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09"/>
      <c r="FE380" s="1710"/>
      <c r="FF380" s="1709"/>
      <c r="FG380" s="1710"/>
      <c r="FH380" s="1709"/>
      <c r="FI380" s="1710"/>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706"/>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68"/>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09"/>
      <c r="BE381" s="1710"/>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09"/>
      <c r="EA381" s="1710"/>
      <c r="EB381" s="431" t="s">
        <v>1762</v>
      </c>
      <c r="EC381" s="430" t="s">
        <v>29</v>
      </c>
      <c r="ED381" s="1084"/>
      <c r="EE381" s="1084"/>
      <c r="EF381" s="1709"/>
      <c r="EG381" s="1710"/>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09"/>
      <c r="FE381" s="1710"/>
      <c r="FF381" s="1709"/>
      <c r="FG381" s="1710"/>
      <c r="FH381" s="1709"/>
      <c r="FI381" s="1710"/>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706"/>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68"/>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09"/>
      <c r="BE382" s="1710"/>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09"/>
      <c r="EA382" s="1710"/>
      <c r="EB382" s="431" t="s">
        <v>1756</v>
      </c>
      <c r="EC382" s="430" t="s">
        <v>29</v>
      </c>
      <c r="ED382" s="1084"/>
      <c r="EE382" s="1084"/>
      <c r="EF382" s="1709"/>
      <c r="EG382" s="1710"/>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09"/>
      <c r="FE382" s="1710"/>
      <c r="FF382" s="1709"/>
      <c r="FG382" s="1710"/>
      <c r="FH382" s="1709"/>
      <c r="FI382" s="1710"/>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706"/>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69"/>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1"/>
      <c r="BE383" s="1712"/>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1"/>
      <c r="EA383" s="1712"/>
      <c r="EB383" s="426">
        <v>0</v>
      </c>
      <c r="EC383" s="427">
        <v>0</v>
      </c>
      <c r="ED383" s="1085"/>
      <c r="EE383" s="1085"/>
      <c r="EF383" s="1711"/>
      <c r="EG383" s="1712"/>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1"/>
      <c r="FE383" s="1712"/>
      <c r="FF383" s="1711"/>
      <c r="FG383" s="1712"/>
      <c r="FH383" s="1711"/>
      <c r="FI383" s="1712"/>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705">
        <v>45102</v>
      </c>
      <c r="B384" s="1508"/>
      <c r="C384" s="1508"/>
      <c r="D384" s="1300" t="s">
        <v>1720</v>
      </c>
      <c r="E384" s="540" t="s">
        <v>765</v>
      </c>
      <c r="F384" s="1550"/>
      <c r="G384" s="1550"/>
      <c r="H384" s="1300" t="s">
        <v>1641</v>
      </c>
      <c r="I384" s="1301" t="s">
        <v>20</v>
      </c>
      <c r="J384" s="1300" t="s">
        <v>1645</v>
      </c>
      <c r="K384" s="1807"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70"/>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5"/>
      <c r="BE384" s="1716"/>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5"/>
      <c r="EA384" s="1716"/>
      <c r="EB384" s="1300" t="s">
        <v>1726</v>
      </c>
      <c r="EC384" s="1301" t="s">
        <v>29</v>
      </c>
      <c r="ED384" s="1508"/>
      <c r="EE384" s="1508"/>
      <c r="EF384" s="1715"/>
      <c r="EG384" s="1716"/>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5"/>
      <c r="FE384" s="1716"/>
      <c r="FF384" s="1715"/>
      <c r="FG384" s="1716"/>
      <c r="FH384" s="1715"/>
      <c r="FI384" s="1716"/>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706"/>
      <c r="B385" s="1509"/>
      <c r="C385" s="1509"/>
      <c r="D385" s="1302" t="s">
        <v>1769</v>
      </c>
      <c r="E385" s="1303" t="s">
        <v>20</v>
      </c>
      <c r="F385" s="1509"/>
      <c r="G385" s="1509"/>
      <c r="H385" s="1302" t="s">
        <v>639</v>
      </c>
      <c r="I385" s="1303" t="s">
        <v>29</v>
      </c>
      <c r="J385" s="1302" t="s">
        <v>1726</v>
      </c>
      <c r="K385" s="1808"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1"/>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7"/>
      <c r="BE385" s="1718"/>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7"/>
      <c r="EA385" s="1718"/>
      <c r="EB385" s="1302" t="s">
        <v>1665</v>
      </c>
      <c r="EC385" s="1303" t="s">
        <v>29</v>
      </c>
      <c r="ED385" s="1509"/>
      <c r="EE385" s="1509"/>
      <c r="EF385" s="1717"/>
      <c r="EG385" s="1718"/>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7"/>
      <c r="FE385" s="1718"/>
      <c r="FF385" s="1717"/>
      <c r="FG385" s="1718"/>
      <c r="FH385" s="1717"/>
      <c r="FI385" s="1718"/>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706"/>
      <c r="B386" s="1509"/>
      <c r="C386" s="1509"/>
      <c r="D386" s="1302" t="s">
        <v>1081</v>
      </c>
      <c r="E386" s="1303" t="s">
        <v>29</v>
      </c>
      <c r="F386" s="1509"/>
      <c r="G386" s="1509"/>
      <c r="H386" s="1302" t="s">
        <v>1245</v>
      </c>
      <c r="I386" s="1303" t="s">
        <v>20</v>
      </c>
      <c r="J386" s="1302" t="s">
        <v>1709</v>
      </c>
      <c r="K386" s="1808"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1"/>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7"/>
      <c r="BE386" s="1718"/>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7"/>
      <c r="EA386" s="1718"/>
      <c r="EB386" s="1302" t="s">
        <v>1029</v>
      </c>
      <c r="EC386" s="1303" t="s">
        <v>20</v>
      </c>
      <c r="ED386" s="1509"/>
      <c r="EE386" s="1509"/>
      <c r="EF386" s="1717"/>
      <c r="EG386" s="1718"/>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7"/>
      <c r="FE386" s="1718"/>
      <c r="FF386" s="1717"/>
      <c r="FG386" s="1718"/>
      <c r="FH386" s="1717"/>
      <c r="FI386" s="1718"/>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706"/>
      <c r="B387" s="1509"/>
      <c r="C387" s="1509"/>
      <c r="D387" s="1302" t="s">
        <v>1291</v>
      </c>
      <c r="E387" s="1303" t="s">
        <v>20</v>
      </c>
      <c r="F387" s="1509"/>
      <c r="G387" s="1509"/>
      <c r="H387" s="1302" t="s">
        <v>1754</v>
      </c>
      <c r="I387" s="1303" t="s">
        <v>29</v>
      </c>
      <c r="J387" s="1302" t="s">
        <v>1567</v>
      </c>
      <c r="K387" s="1808"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1"/>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7"/>
      <c r="BE387" s="1718"/>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7"/>
      <c r="EA387" s="1718"/>
      <c r="EB387" s="1302" t="s">
        <v>1645</v>
      </c>
      <c r="EC387" s="1303" t="s">
        <v>20</v>
      </c>
      <c r="ED387" s="1509"/>
      <c r="EE387" s="1509"/>
      <c r="EF387" s="1717"/>
      <c r="EG387" s="1718"/>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7"/>
      <c r="FE387" s="1718"/>
      <c r="FF387" s="1717"/>
      <c r="FG387" s="1718"/>
      <c r="FH387" s="1717"/>
      <c r="FI387" s="1718"/>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706"/>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6"/>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7"/>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7"/>
      <c r="EA388" s="499"/>
      <c r="EB388" s="503">
        <v>0</v>
      </c>
      <c r="EC388" s="483">
        <v>0</v>
      </c>
      <c r="ED388" s="1089"/>
      <c r="EE388" s="1089"/>
      <c r="EF388" s="1707"/>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7"/>
      <c r="FE388" s="499"/>
      <c r="FF388" s="1707"/>
      <c r="FG388" s="499"/>
      <c r="FH388" s="1707"/>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705">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7"/>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08"/>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08"/>
      <c r="EA389" s="1068"/>
      <c r="EB389" s="1498" t="s">
        <v>1784</v>
      </c>
      <c r="EC389" s="1068" t="s">
        <v>29</v>
      </c>
      <c r="ED389" s="1083"/>
      <c r="EE389" s="1083"/>
      <c r="EF389" s="1708"/>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08"/>
      <c r="FE389" s="1068"/>
      <c r="FF389" s="1708"/>
      <c r="FG389" s="1068"/>
      <c r="FH389" s="1708"/>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706"/>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68"/>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09"/>
      <c r="BE390" s="1710"/>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09"/>
      <c r="EA390" s="1710"/>
      <c r="EB390" s="431" t="s">
        <v>1777</v>
      </c>
      <c r="EC390" s="430" t="s">
        <v>29</v>
      </c>
      <c r="ED390" s="1084"/>
      <c r="EE390" s="1084"/>
      <c r="EF390" s="1709"/>
      <c r="EG390" s="1710"/>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09"/>
      <c r="FE390" s="1710"/>
      <c r="FF390" s="1709"/>
      <c r="FG390" s="1710"/>
      <c r="FH390" s="1709"/>
      <c r="FI390" s="1710"/>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706"/>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68"/>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09"/>
      <c r="BE391" s="1710"/>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09"/>
      <c r="EA391" s="1710"/>
      <c r="EB391" s="431" t="s">
        <v>1786</v>
      </c>
      <c r="EC391" s="430" t="s">
        <v>29</v>
      </c>
      <c r="ED391" s="1084"/>
      <c r="EE391" s="1084"/>
      <c r="EF391" s="1709"/>
      <c r="EG391" s="1710"/>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09"/>
      <c r="FE391" s="1710"/>
      <c r="FF391" s="1709"/>
      <c r="FG391" s="1710"/>
      <c r="FH391" s="1709"/>
      <c r="FI391" s="1710"/>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706"/>
      <c r="B392" s="1084"/>
      <c r="C392" s="1084"/>
      <c r="D392" s="431" t="s">
        <v>1736</v>
      </c>
      <c r="E392" s="430" t="s">
        <v>29</v>
      </c>
      <c r="F392" s="1084"/>
      <c r="G392" s="1084"/>
      <c r="H392" s="431" t="s">
        <v>1316</v>
      </c>
      <c r="I392" s="430" t="s">
        <v>29</v>
      </c>
      <c r="J392" s="431" t="s">
        <v>1787</v>
      </c>
      <c r="K392" s="1809"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68"/>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09"/>
      <c r="BE392" s="1710"/>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09"/>
      <c r="EA392" s="1710"/>
      <c r="EB392" s="431" t="s">
        <v>716</v>
      </c>
      <c r="EC392" s="430" t="s">
        <v>29</v>
      </c>
      <c r="ED392" s="1084"/>
      <c r="EE392" s="1084"/>
      <c r="EF392" s="1709"/>
      <c r="EG392" s="1710"/>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09"/>
      <c r="FE392" s="1710"/>
      <c r="FF392" s="1709"/>
      <c r="FG392" s="1710"/>
      <c r="FH392" s="1709"/>
      <c r="FI392" s="1710"/>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706"/>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69"/>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1"/>
      <c r="BE393" s="1712"/>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1"/>
      <c r="EA393" s="1712"/>
      <c r="EB393" s="426">
        <v>0</v>
      </c>
      <c r="EC393" s="427">
        <v>0</v>
      </c>
      <c r="ED393" s="1085"/>
      <c r="EE393" s="1085"/>
      <c r="EF393" s="1711"/>
      <c r="EG393" s="1712"/>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1"/>
      <c r="FE393" s="1712"/>
      <c r="FF393" s="1711"/>
      <c r="FG393" s="1712"/>
      <c r="FH393" s="1711"/>
      <c r="FI393" s="1712"/>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705">
        <v>45130</v>
      </c>
      <c r="B394" s="1508"/>
      <c r="C394" s="1508"/>
      <c r="D394" s="1300" t="s">
        <v>1723</v>
      </c>
      <c r="E394" s="1301" t="s">
        <v>29</v>
      </c>
      <c r="F394" s="1508"/>
      <c r="G394" s="1508"/>
      <c r="H394" s="1300" t="s">
        <v>1700</v>
      </c>
      <c r="I394" s="1301" t="s">
        <v>29</v>
      </c>
      <c r="J394" s="1300" t="s">
        <v>5</v>
      </c>
      <c r="K394" s="1807">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70"/>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5"/>
      <c r="BE394" s="1716"/>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5"/>
      <c r="EA394" s="1716"/>
      <c r="EB394" s="1300" t="s">
        <v>1720</v>
      </c>
      <c r="EC394" s="1301" t="s">
        <v>29</v>
      </c>
      <c r="ED394" s="1508"/>
      <c r="EE394" s="1508"/>
      <c r="EF394" s="1715"/>
      <c r="EG394" s="1716"/>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5"/>
      <c r="FE394" s="1716"/>
      <c r="FF394" s="1715"/>
      <c r="FG394" s="1716"/>
      <c r="FH394" s="1715"/>
      <c r="FI394" s="1716"/>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706"/>
      <c r="B395" s="1509"/>
      <c r="C395" s="1509"/>
      <c r="D395" s="1302" t="s">
        <v>1722</v>
      </c>
      <c r="E395" s="1303" t="s">
        <v>29</v>
      </c>
      <c r="F395" s="1509"/>
      <c r="G395" s="1509"/>
      <c r="H395" s="1302" t="s">
        <v>1460</v>
      </c>
      <c r="I395" s="1303" t="s">
        <v>29</v>
      </c>
      <c r="J395" s="1302">
        <v>0</v>
      </c>
      <c r="K395" s="1808">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1"/>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7"/>
      <c r="BE395" s="1718"/>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7"/>
      <c r="EA395" s="1718"/>
      <c r="EB395" s="1302" t="s">
        <v>935</v>
      </c>
      <c r="EC395" s="1303" t="s">
        <v>29</v>
      </c>
      <c r="ED395" s="1509"/>
      <c r="EE395" s="1509"/>
      <c r="EF395" s="1717"/>
      <c r="EG395" s="1718"/>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7"/>
      <c r="FE395" s="1718"/>
      <c r="FF395" s="1717"/>
      <c r="FG395" s="1718"/>
      <c r="FH395" s="1717"/>
      <c r="FI395" s="1718"/>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706"/>
      <c r="B396" s="1509"/>
      <c r="C396" s="1509"/>
      <c r="D396" s="1302" t="s">
        <v>1672</v>
      </c>
      <c r="E396" s="1303" t="s">
        <v>29</v>
      </c>
      <c r="F396" s="1509"/>
      <c r="G396" s="1509"/>
      <c r="H396" s="1302">
        <v>0</v>
      </c>
      <c r="I396" s="1303">
        <v>0</v>
      </c>
      <c r="J396" s="1302">
        <v>0</v>
      </c>
      <c r="K396" s="1808">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1"/>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7"/>
      <c r="BE396" s="1718"/>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7"/>
      <c r="EA396" s="1718"/>
      <c r="EB396" s="1302" t="s">
        <v>720</v>
      </c>
      <c r="EC396" s="1303" t="s">
        <v>29</v>
      </c>
      <c r="ED396" s="1509"/>
      <c r="EE396" s="1509"/>
      <c r="EF396" s="1717"/>
      <c r="EG396" s="1718"/>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7"/>
      <c r="FE396" s="1718"/>
      <c r="FF396" s="1717"/>
      <c r="FG396" s="1718"/>
      <c r="FH396" s="1717"/>
      <c r="FI396" s="1718"/>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706"/>
      <c r="B397" s="1509"/>
      <c r="C397" s="1509"/>
      <c r="D397" s="1302" t="s">
        <v>1722</v>
      </c>
      <c r="E397" s="1303" t="s">
        <v>29</v>
      </c>
      <c r="F397" s="1509"/>
      <c r="G397" s="1509"/>
      <c r="H397" s="1302">
        <v>0</v>
      </c>
      <c r="I397" s="1303">
        <v>0</v>
      </c>
      <c r="J397" s="1302">
        <v>0</v>
      </c>
      <c r="K397" s="1808">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1"/>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7"/>
      <c r="BE397" s="1718"/>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7"/>
      <c r="EA397" s="1718"/>
      <c r="EB397" s="1302" t="s">
        <v>1665</v>
      </c>
      <c r="EC397" s="1303" t="s">
        <v>29</v>
      </c>
      <c r="ED397" s="1509"/>
      <c r="EE397" s="1509"/>
      <c r="EF397" s="1717"/>
      <c r="EG397" s="1718"/>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7"/>
      <c r="FE397" s="1718"/>
      <c r="FF397" s="1717"/>
      <c r="FG397" s="1718"/>
      <c r="FH397" s="1717"/>
      <c r="FI397" s="1718"/>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706"/>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6"/>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7"/>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7"/>
      <c r="EA398" s="499"/>
      <c r="EB398" s="503">
        <v>0</v>
      </c>
      <c r="EC398" s="483">
        <v>0</v>
      </c>
      <c r="ED398" s="1089"/>
      <c r="EE398" s="1089"/>
      <c r="EF398" s="1707"/>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7"/>
      <c r="FE398" s="499"/>
      <c r="FF398" s="1707"/>
      <c r="FG398" s="499"/>
      <c r="FH398" s="1707"/>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705">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7"/>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08"/>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08"/>
      <c r="EA399" s="1068"/>
      <c r="EB399" s="1498" t="s">
        <v>1645</v>
      </c>
      <c r="EC399" s="1068" t="s">
        <v>20</v>
      </c>
      <c r="ED399" s="1083"/>
      <c r="EE399" s="1083"/>
      <c r="EF399" s="1708"/>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08"/>
      <c r="FE399" s="1068"/>
      <c r="FF399" s="1708"/>
      <c r="FG399" s="1068"/>
      <c r="FH399" s="1708"/>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706"/>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68"/>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09"/>
      <c r="BE400" s="1710"/>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09"/>
      <c r="EA400" s="1710"/>
      <c r="EB400" s="431" t="s">
        <v>1777</v>
      </c>
      <c r="EC400" s="430" t="s">
        <v>29</v>
      </c>
      <c r="ED400" s="1084"/>
      <c r="EE400" s="1084"/>
      <c r="EF400" s="1709"/>
      <c r="EG400" s="1710"/>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09"/>
      <c r="FE400" s="1710"/>
      <c r="FF400" s="1709"/>
      <c r="FG400" s="1710"/>
      <c r="FH400" s="1709"/>
      <c r="FI400" s="1710"/>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706"/>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68"/>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09"/>
      <c r="BE401" s="1710"/>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09"/>
      <c r="EA401" s="1710"/>
      <c r="EB401" s="431" t="s">
        <v>1726</v>
      </c>
      <c r="EC401" s="430" t="s">
        <v>29</v>
      </c>
      <c r="ED401" s="1084"/>
      <c r="EE401" s="1084"/>
      <c r="EF401" s="1709"/>
      <c r="EG401" s="1710"/>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09"/>
      <c r="FE401" s="1710"/>
      <c r="FF401" s="1709"/>
      <c r="FG401" s="1710"/>
      <c r="FH401" s="1709"/>
      <c r="FI401" s="1710"/>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706"/>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68"/>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09"/>
      <c r="BE402" s="1710"/>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09"/>
      <c r="EA402" s="1710"/>
      <c r="EB402" s="431" t="s">
        <v>1813</v>
      </c>
      <c r="EC402" s="430" t="s">
        <v>20</v>
      </c>
      <c r="ED402" s="1084"/>
      <c r="EE402" s="1084"/>
      <c r="EF402" s="1709"/>
      <c r="EG402" s="1710"/>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09"/>
      <c r="FE402" s="1710"/>
      <c r="FF402" s="1709"/>
      <c r="FG402" s="1710"/>
      <c r="FH402" s="1709"/>
      <c r="FI402" s="1710"/>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706"/>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69"/>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1"/>
      <c r="BE403" s="1712"/>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1"/>
      <c r="EA403" s="1712"/>
      <c r="EB403" s="426">
        <v>0</v>
      </c>
      <c r="EC403" s="427">
        <v>0</v>
      </c>
      <c r="ED403" s="1085"/>
      <c r="EE403" s="1085"/>
      <c r="EF403" s="1711"/>
      <c r="EG403" s="1712"/>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1"/>
      <c r="FE403" s="1712"/>
      <c r="FF403" s="1711"/>
      <c r="FG403" s="1712"/>
      <c r="FH403" s="1711"/>
      <c r="FI403" s="1712"/>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705">
        <v>45165</v>
      </c>
      <c r="B404" s="1508"/>
      <c r="C404" s="1508"/>
      <c r="D404" s="1300" t="s">
        <v>1086</v>
      </c>
      <c r="E404" s="1301" t="s">
        <v>20</v>
      </c>
      <c r="F404" s="1508"/>
      <c r="G404" s="1508"/>
      <c r="H404" s="1300" t="s">
        <v>5</v>
      </c>
      <c r="I404" s="1301">
        <v>0</v>
      </c>
      <c r="J404" s="1300" t="s">
        <v>1181</v>
      </c>
      <c r="K404" s="1807"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70"/>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5"/>
      <c r="BE404" s="1716"/>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5"/>
      <c r="EA404" s="1716"/>
      <c r="EB404" s="1300" t="s">
        <v>1797</v>
      </c>
      <c r="EC404" s="1301" t="s">
        <v>591</v>
      </c>
      <c r="ED404" s="1508"/>
      <c r="EE404" s="1508"/>
      <c r="EF404" s="1715"/>
      <c r="EG404" s="1716"/>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5"/>
      <c r="FE404" s="1716"/>
      <c r="FF404" s="1715"/>
      <c r="FG404" s="1716"/>
      <c r="FH404" s="1715"/>
      <c r="FI404" s="1716"/>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706"/>
      <c r="B405" s="1509"/>
      <c r="C405" s="1509"/>
      <c r="D405" s="1302" t="s">
        <v>1494</v>
      </c>
      <c r="E405" s="1303" t="s">
        <v>29</v>
      </c>
      <c r="F405" s="1509"/>
      <c r="G405" s="1509"/>
      <c r="H405" s="1302">
        <v>0</v>
      </c>
      <c r="I405" s="1303">
        <v>0</v>
      </c>
      <c r="J405" s="1302" t="s">
        <v>1777</v>
      </c>
      <c r="K405" s="1808"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1"/>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7"/>
      <c r="BE405" s="1718"/>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7"/>
      <c r="EA405" s="1718"/>
      <c r="EB405" s="1302" t="s">
        <v>1784</v>
      </c>
      <c r="EC405" s="1303" t="s">
        <v>29</v>
      </c>
      <c r="ED405" s="1509"/>
      <c r="EE405" s="1509"/>
      <c r="EF405" s="1717"/>
      <c r="EG405" s="1718"/>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7"/>
      <c r="FE405" s="1718"/>
      <c r="FF405" s="1717"/>
      <c r="FG405" s="1718"/>
      <c r="FH405" s="1717"/>
      <c r="FI405" s="1718"/>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706"/>
      <c r="B406" s="1509"/>
      <c r="C406" s="1509"/>
      <c r="D406" s="1302" t="s">
        <v>1580</v>
      </c>
      <c r="E406" s="1303" t="s">
        <v>20</v>
      </c>
      <c r="F406" s="1509"/>
      <c r="G406" s="1509"/>
      <c r="H406" s="1302">
        <v>0</v>
      </c>
      <c r="I406" s="1303">
        <v>0</v>
      </c>
      <c r="J406" s="1302" t="s">
        <v>1407</v>
      </c>
      <c r="K406" s="1808"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1"/>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7"/>
      <c r="BE406" s="1718"/>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7"/>
      <c r="EA406" s="1718"/>
      <c r="EB406" s="1302" t="s">
        <v>1712</v>
      </c>
      <c r="EC406" s="1303" t="s">
        <v>20</v>
      </c>
      <c r="ED406" s="1509"/>
      <c r="EE406" s="1509"/>
      <c r="EF406" s="1717"/>
      <c r="EG406" s="1718"/>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7"/>
      <c r="FE406" s="1718"/>
      <c r="FF406" s="1717"/>
      <c r="FG406" s="1718"/>
      <c r="FH406" s="1717"/>
      <c r="FI406" s="1718"/>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706"/>
      <c r="B407" s="1509"/>
      <c r="C407" s="1509"/>
      <c r="D407" s="1302" t="s">
        <v>1757</v>
      </c>
      <c r="E407" s="1303" t="s">
        <v>29</v>
      </c>
      <c r="F407" s="1509"/>
      <c r="G407" s="1509"/>
      <c r="H407" s="1302">
        <v>0</v>
      </c>
      <c r="I407" s="1303">
        <v>0</v>
      </c>
      <c r="J407" s="1302" t="s">
        <v>1725</v>
      </c>
      <c r="K407" s="1808"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1"/>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7"/>
      <c r="BE407" s="1718"/>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7"/>
      <c r="EA407" s="1718"/>
      <c r="EB407" s="1302" t="s">
        <v>1181</v>
      </c>
      <c r="EC407" s="1303" t="s">
        <v>29</v>
      </c>
      <c r="ED407" s="1509"/>
      <c r="EE407" s="1509"/>
      <c r="EF407" s="1717"/>
      <c r="EG407" s="1718"/>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7"/>
      <c r="FE407" s="1718"/>
      <c r="FF407" s="1717"/>
      <c r="FG407" s="1718"/>
      <c r="FH407" s="1717"/>
      <c r="FI407" s="1718"/>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706"/>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6"/>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7"/>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7"/>
      <c r="EA408" s="499"/>
      <c r="EB408" s="503">
        <v>0</v>
      </c>
      <c r="EC408" s="483">
        <v>0</v>
      </c>
      <c r="ED408" s="1089"/>
      <c r="EE408" s="1089"/>
      <c r="EF408" s="1707"/>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7"/>
      <c r="FE408" s="499"/>
      <c r="FF408" s="1707"/>
      <c r="FG408" s="499"/>
      <c r="FH408" s="1707"/>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705">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08"/>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08"/>
      <c r="EA409" s="1068"/>
      <c r="EB409" s="1498" t="s">
        <v>1777</v>
      </c>
      <c r="EC409" s="1068" t="s">
        <v>29</v>
      </c>
      <c r="ED409" s="1083"/>
      <c r="EE409" s="1083"/>
      <c r="EF409" s="1708"/>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08"/>
      <c r="FE409" s="1068"/>
      <c r="FF409" s="1708"/>
      <c r="FG409" s="1068"/>
      <c r="FH409" s="1708"/>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706"/>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09"/>
      <c r="BE410" s="1710"/>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09"/>
      <c r="EA410" s="1710"/>
      <c r="EB410" s="431" t="s">
        <v>1645</v>
      </c>
      <c r="EC410" s="430" t="s">
        <v>20</v>
      </c>
      <c r="ED410" s="1084"/>
      <c r="EE410" s="1084"/>
      <c r="EF410" s="1709"/>
      <c r="EG410" s="1710"/>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09"/>
      <c r="FE410" s="1710"/>
      <c r="FF410" s="1709"/>
      <c r="FG410" s="1710"/>
      <c r="FH410" s="1709"/>
      <c r="FI410" s="1710"/>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706"/>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09"/>
      <c r="BE411" s="1710"/>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09"/>
      <c r="EA411" s="1710"/>
      <c r="EB411" s="431" t="s">
        <v>1711</v>
      </c>
      <c r="EC411" s="430" t="s">
        <v>20</v>
      </c>
      <c r="ED411" s="1084"/>
      <c r="EE411" s="1084"/>
      <c r="EF411" s="1709"/>
      <c r="EG411" s="1710"/>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09"/>
      <c r="FE411" s="1710"/>
      <c r="FF411" s="1709"/>
      <c r="FG411" s="1710"/>
      <c r="FH411" s="1709"/>
      <c r="FI411" s="1710"/>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706"/>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09"/>
      <c r="BE412" s="1710"/>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09"/>
      <c r="EA412" s="1710"/>
      <c r="EB412" s="431" t="s">
        <v>1813</v>
      </c>
      <c r="EC412" s="430" t="s">
        <v>29</v>
      </c>
      <c r="ED412" s="1084"/>
      <c r="EE412" s="1084"/>
      <c r="EF412" s="1709"/>
      <c r="EG412" s="1710"/>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09"/>
      <c r="FE412" s="1710"/>
      <c r="FF412" s="1709"/>
      <c r="FG412" s="1710"/>
      <c r="FH412" s="1709"/>
      <c r="FI412" s="1710"/>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706"/>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1"/>
      <c r="BE413" s="1712"/>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1"/>
      <c r="EA413" s="1712"/>
      <c r="EB413" s="426">
        <v>0</v>
      </c>
      <c r="EC413" s="427">
        <v>0</v>
      </c>
      <c r="ED413" s="1085"/>
      <c r="EE413" s="1085"/>
      <c r="EF413" s="1711"/>
      <c r="EG413" s="1712"/>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1"/>
      <c r="FE413" s="1712"/>
      <c r="FF413" s="1711"/>
      <c r="FG413" s="1712"/>
      <c r="FH413" s="1711"/>
      <c r="FI413" s="1712"/>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705">
        <v>45193</v>
      </c>
      <c r="B414" s="1508"/>
      <c r="C414" s="1508"/>
      <c r="D414" s="1300" t="s">
        <v>1722</v>
      </c>
      <c r="E414" s="1301" t="s">
        <v>29</v>
      </c>
      <c r="F414" s="1508"/>
      <c r="G414" s="1508"/>
      <c r="H414" s="1300" t="s">
        <v>1809</v>
      </c>
      <c r="I414" s="1301" t="s">
        <v>29</v>
      </c>
      <c r="J414" s="1300" t="s">
        <v>1862</v>
      </c>
      <c r="K414" s="1807"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5"/>
      <c r="BE414" s="1716"/>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5"/>
      <c r="EA414" s="1716"/>
      <c r="EB414" s="1300" t="s">
        <v>1855</v>
      </c>
      <c r="EC414" s="1301" t="s">
        <v>20</v>
      </c>
      <c r="ED414" s="1508"/>
      <c r="EE414" s="1508"/>
      <c r="EF414" s="1715"/>
      <c r="EG414" s="1716"/>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5"/>
      <c r="FE414" s="1716"/>
      <c r="FF414" s="1715"/>
      <c r="FG414" s="1716"/>
      <c r="FH414" s="1715"/>
      <c r="FI414" s="1716"/>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706"/>
      <c r="B415" s="1509"/>
      <c r="C415" s="1509"/>
      <c r="D415" s="1302" t="s">
        <v>1356</v>
      </c>
      <c r="E415" s="1303" t="s">
        <v>20</v>
      </c>
      <c r="F415" s="1509"/>
      <c r="G415" s="1509"/>
      <c r="H415" s="1302" t="s">
        <v>1839</v>
      </c>
      <c r="I415" s="1303" t="s">
        <v>20</v>
      </c>
      <c r="J415" s="1302" t="s">
        <v>1777</v>
      </c>
      <c r="K415" s="1808"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7"/>
      <c r="BE415" s="1718"/>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7"/>
      <c r="EA415" s="1718"/>
      <c r="EB415" s="1302" t="s">
        <v>1841</v>
      </c>
      <c r="EC415" s="1303" t="s">
        <v>20</v>
      </c>
      <c r="ED415" s="1509"/>
      <c r="EE415" s="1509"/>
      <c r="EF415" s="1717"/>
      <c r="EG415" s="1718"/>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7"/>
      <c r="FE415" s="1718"/>
      <c r="FF415" s="1717"/>
      <c r="FG415" s="1718"/>
      <c r="FH415" s="1717"/>
      <c r="FI415" s="1718"/>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706"/>
      <c r="B416" s="1509"/>
      <c r="C416" s="1509"/>
      <c r="D416" s="1302" t="s">
        <v>1645</v>
      </c>
      <c r="E416" s="1303" t="s">
        <v>29</v>
      </c>
      <c r="F416" s="1509"/>
      <c r="G416" s="1509"/>
      <c r="H416" s="1302" t="s">
        <v>1849</v>
      </c>
      <c r="I416" s="1303" t="s">
        <v>20</v>
      </c>
      <c r="J416" s="1302" t="s">
        <v>1769</v>
      </c>
      <c r="K416" s="1808"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7"/>
      <c r="BE416" s="1718"/>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7"/>
      <c r="EA416" s="1718"/>
      <c r="EB416" s="1302" t="s">
        <v>639</v>
      </c>
      <c r="EC416" s="1303" t="s">
        <v>20</v>
      </c>
      <c r="ED416" s="1509"/>
      <c r="EE416" s="1509"/>
      <c r="EF416" s="1717"/>
      <c r="EG416" s="1718"/>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7"/>
      <c r="FE416" s="1718"/>
      <c r="FF416" s="1717"/>
      <c r="FG416" s="1718"/>
      <c r="FH416" s="1717"/>
      <c r="FI416" s="1718"/>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706"/>
      <c r="B417" s="1509"/>
      <c r="C417" s="1509"/>
      <c r="D417" s="1302" t="s">
        <v>1769</v>
      </c>
      <c r="E417" s="1303" t="s">
        <v>29</v>
      </c>
      <c r="F417" s="1509"/>
      <c r="G417" s="1509"/>
      <c r="H417" s="1302" t="s">
        <v>1717</v>
      </c>
      <c r="I417" s="1303" t="s">
        <v>29</v>
      </c>
      <c r="J417" s="1302" t="s">
        <v>1400</v>
      </c>
      <c r="K417" s="1808"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7"/>
      <c r="BE417" s="1718"/>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7"/>
      <c r="EA417" s="1718"/>
      <c r="EB417" s="1302" t="s">
        <v>1863</v>
      </c>
      <c r="EC417" s="1303" t="s">
        <v>29</v>
      </c>
      <c r="ED417" s="1509"/>
      <c r="EE417" s="1509"/>
      <c r="EF417" s="1717"/>
      <c r="EG417" s="1718"/>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7"/>
      <c r="FE417" s="1718"/>
      <c r="FF417" s="1717"/>
      <c r="FG417" s="1718"/>
      <c r="FH417" s="1717"/>
      <c r="FI417" s="1718"/>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706"/>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7"/>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7"/>
      <c r="EA418" s="499"/>
      <c r="EB418" s="503">
        <v>0</v>
      </c>
      <c r="EC418" s="483">
        <v>0</v>
      </c>
      <c r="ED418" s="1089"/>
      <c r="EE418" s="1089"/>
      <c r="EF418" s="1707"/>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7"/>
      <c r="FE418" s="499"/>
      <c r="FF418" s="1707"/>
      <c r="FG418" s="499"/>
      <c r="FH418" s="1707"/>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705">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08"/>
      <c r="EA419" s="1068"/>
      <c r="EB419" s="1498" t="s">
        <v>1784</v>
      </c>
      <c r="EC419" s="1068" t="s">
        <v>29</v>
      </c>
      <c r="ED419" s="1083"/>
      <c r="EE419" s="1083"/>
      <c r="EF419" s="1708"/>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08"/>
      <c r="FE419" s="1068"/>
      <c r="FF419" s="1708"/>
      <c r="FG419" s="1068"/>
      <c r="FH419" s="1708"/>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706"/>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09"/>
      <c r="EA420" s="1710"/>
      <c r="EB420" s="431" t="s">
        <v>1777</v>
      </c>
      <c r="EC420" s="430" t="s">
        <v>29</v>
      </c>
      <c r="ED420" s="1084"/>
      <c r="EE420" s="1084"/>
      <c r="EF420" s="1709"/>
      <c r="EG420" s="1710"/>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09"/>
      <c r="FE420" s="1710"/>
      <c r="FF420" s="1709"/>
      <c r="FG420" s="1710"/>
      <c r="FH420" s="1709"/>
      <c r="FI420" s="1710"/>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706"/>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09"/>
      <c r="EA421" s="1710"/>
      <c r="EB421" s="431" t="s">
        <v>1720</v>
      </c>
      <c r="EC421" s="430" t="s">
        <v>29</v>
      </c>
      <c r="ED421" s="1084"/>
      <c r="EE421" s="1084"/>
      <c r="EF421" s="1709"/>
      <c r="EG421" s="1710"/>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09"/>
      <c r="FE421" s="1710"/>
      <c r="FF421" s="1709"/>
      <c r="FG421" s="1710"/>
      <c r="FH421" s="1709"/>
      <c r="FI421" s="1710"/>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706"/>
      <c r="B422" s="1084"/>
      <c r="C422" s="1084"/>
      <c r="D422" s="431" t="s">
        <v>1424</v>
      </c>
      <c r="E422" s="430" t="s">
        <v>20</v>
      </c>
      <c r="F422" s="1084"/>
      <c r="G422" s="1084"/>
      <c r="H422" s="431" t="s">
        <v>2014</v>
      </c>
      <c r="I422" s="430" t="s">
        <v>29</v>
      </c>
      <c r="J422" s="431" t="s">
        <v>1494</v>
      </c>
      <c r="K422" s="1809"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09"/>
      <c r="EA422" s="1710"/>
      <c r="EB422" s="431" t="s">
        <v>1645</v>
      </c>
      <c r="EC422" s="430" t="s">
        <v>29</v>
      </c>
      <c r="ED422" s="1084"/>
      <c r="EE422" s="1084"/>
      <c r="EF422" s="1709"/>
      <c r="EG422" s="1710"/>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09"/>
      <c r="FE422" s="1710"/>
      <c r="FF422" s="1709"/>
      <c r="FG422" s="1710"/>
      <c r="FH422" s="1709"/>
      <c r="FI422" s="1710"/>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706"/>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1"/>
      <c r="EA423" s="1712"/>
      <c r="EB423" s="426">
        <v>0</v>
      </c>
      <c r="EC423" s="427">
        <v>0</v>
      </c>
      <c r="ED423" s="1085"/>
      <c r="EE423" s="1085"/>
      <c r="EF423" s="1711"/>
      <c r="EG423" s="1712"/>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1"/>
      <c r="FE423" s="1712"/>
      <c r="FF423" s="1711"/>
      <c r="FG423" s="1712"/>
      <c r="FH423" s="1711"/>
      <c r="FI423" s="1712"/>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705">
        <v>45221</v>
      </c>
      <c r="B424" s="1300" t="s">
        <v>1752</v>
      </c>
      <c r="C424" s="1301" t="s">
        <v>20</v>
      </c>
      <c r="D424" s="1300" t="s">
        <v>2027</v>
      </c>
      <c r="E424" s="1301" t="s">
        <v>20</v>
      </c>
      <c r="F424" s="1508"/>
      <c r="G424" s="1508"/>
      <c r="H424" s="1300" t="s">
        <v>1589</v>
      </c>
      <c r="I424" s="1301" t="s">
        <v>29</v>
      </c>
      <c r="J424" s="1300" t="s">
        <v>1768</v>
      </c>
      <c r="K424" s="1807"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5"/>
      <c r="EA424" s="1716"/>
      <c r="EB424" s="1300" t="s">
        <v>1855</v>
      </c>
      <c r="EC424" s="1301" t="s">
        <v>20</v>
      </c>
      <c r="ED424" s="1508"/>
      <c r="EE424" s="1508"/>
      <c r="EF424" s="1715"/>
      <c r="EG424" s="1716"/>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5"/>
      <c r="FE424" s="1716"/>
      <c r="FF424" s="1715"/>
      <c r="FG424" s="1716"/>
      <c r="FH424" s="1715"/>
      <c r="FI424" s="1716"/>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706"/>
      <c r="B425" s="1302" t="s">
        <v>1809</v>
      </c>
      <c r="C425" s="1303" t="s">
        <v>20</v>
      </c>
      <c r="D425" s="1302" t="s">
        <v>1709</v>
      </c>
      <c r="E425" s="1303" t="s">
        <v>29</v>
      </c>
      <c r="F425" s="1509"/>
      <c r="G425" s="1509"/>
      <c r="H425" s="1302" t="s">
        <v>1767</v>
      </c>
      <c r="I425" s="1303" t="s">
        <v>20</v>
      </c>
      <c r="J425" s="1302" t="s">
        <v>1304</v>
      </c>
      <c r="K425" s="1808"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7"/>
      <c r="EA425" s="1718"/>
      <c r="EB425" s="1302" t="s">
        <v>1671</v>
      </c>
      <c r="EC425" s="1303" t="s">
        <v>29</v>
      </c>
      <c r="ED425" s="1509"/>
      <c r="EE425" s="1509"/>
      <c r="EF425" s="1717"/>
      <c r="EG425" s="1718"/>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7"/>
      <c r="FE425" s="1718"/>
      <c r="FF425" s="1717"/>
      <c r="FG425" s="1718"/>
      <c r="FH425" s="1717"/>
      <c r="FI425" s="1718"/>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706"/>
      <c r="B426" s="1302" t="s">
        <v>1767</v>
      </c>
      <c r="C426" s="1303" t="s">
        <v>20</v>
      </c>
      <c r="D426" s="1302" t="s">
        <v>1792</v>
      </c>
      <c r="E426" s="1303" t="s">
        <v>29</v>
      </c>
      <c r="F426" s="1509"/>
      <c r="G426" s="1509"/>
      <c r="H426" s="1302" t="s">
        <v>2013</v>
      </c>
      <c r="I426" s="1303" t="s">
        <v>29</v>
      </c>
      <c r="J426" s="1302" t="s">
        <v>1118</v>
      </c>
      <c r="K426" s="1808"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7"/>
      <c r="EA426" s="1718"/>
      <c r="EB426" s="1302" t="s">
        <v>2022</v>
      </c>
      <c r="EC426" s="1303" t="s">
        <v>29</v>
      </c>
      <c r="ED426" s="1509"/>
      <c r="EE426" s="1509"/>
      <c r="EF426" s="1717"/>
      <c r="EG426" s="1718"/>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7"/>
      <c r="FE426" s="1718"/>
      <c r="FF426" s="1717"/>
      <c r="FG426" s="1718"/>
      <c r="FH426" s="1717"/>
      <c r="FI426" s="1718"/>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706"/>
      <c r="B427" s="1302" t="s">
        <v>1675</v>
      </c>
      <c r="C427" s="1303" t="s">
        <v>29</v>
      </c>
      <c r="D427" s="1302" t="s">
        <v>1537</v>
      </c>
      <c r="E427" s="1303" t="s">
        <v>591</v>
      </c>
      <c r="F427" s="1509"/>
      <c r="G427" s="1509"/>
      <c r="H427" s="1302" t="s">
        <v>1741</v>
      </c>
      <c r="I427" s="1303" t="s">
        <v>20</v>
      </c>
      <c r="J427" s="1302" t="s">
        <v>2025</v>
      </c>
      <c r="K427" s="1808"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7"/>
      <c r="EA427" s="1718"/>
      <c r="EB427" s="1302" t="s">
        <v>1841</v>
      </c>
      <c r="EC427" s="1303" t="s">
        <v>598</v>
      </c>
      <c r="ED427" s="1509"/>
      <c r="EE427" s="1509"/>
      <c r="EF427" s="1717"/>
      <c r="EG427" s="1718"/>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7"/>
      <c r="FE427" s="1718"/>
      <c r="FF427" s="1717"/>
      <c r="FG427" s="1718"/>
      <c r="FH427" s="1717"/>
      <c r="FI427" s="1718"/>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706"/>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7"/>
      <c r="EA428" s="499"/>
      <c r="EB428" s="503">
        <v>0</v>
      </c>
      <c r="EC428" s="483">
        <v>0</v>
      </c>
      <c r="ED428" s="1089"/>
      <c r="EE428" s="1089"/>
      <c r="EF428" s="1707"/>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7"/>
      <c r="FE428" s="499"/>
      <c r="FF428" s="1707"/>
      <c r="FG428" s="499"/>
      <c r="FH428" s="1707"/>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705">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08"/>
      <c r="EA429" s="1068"/>
      <c r="EB429" s="1498" t="s">
        <v>1777</v>
      </c>
      <c r="EC429" s="1068" t="s">
        <v>29</v>
      </c>
      <c r="ED429" s="1083"/>
      <c r="EE429" s="1083"/>
      <c r="EF429" s="1708"/>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08"/>
      <c r="FE429" s="1068"/>
      <c r="FF429" s="1708"/>
      <c r="FG429" s="1068"/>
      <c r="FH429" s="1708"/>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706"/>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09"/>
      <c r="EA430" s="1710"/>
      <c r="EB430" s="431" t="s">
        <v>2060</v>
      </c>
      <c r="EC430" s="430" t="s">
        <v>20</v>
      </c>
      <c r="ED430" s="1084"/>
      <c r="EE430" s="1084"/>
      <c r="EF430" s="1709"/>
      <c r="EG430" s="1710"/>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09"/>
      <c r="FE430" s="1710"/>
      <c r="FF430" s="1709"/>
      <c r="FG430" s="1710"/>
      <c r="FH430" s="1709"/>
      <c r="FI430" s="1710"/>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706"/>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09"/>
      <c r="EA431" s="1710"/>
      <c r="EB431" s="431" t="s">
        <v>2031</v>
      </c>
      <c r="EC431" s="430" t="s">
        <v>29</v>
      </c>
      <c r="ED431" s="1084"/>
      <c r="EE431" s="1084"/>
      <c r="EF431" s="1709"/>
      <c r="EG431" s="1710"/>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09"/>
      <c r="FE431" s="1710"/>
      <c r="FF431" s="1709"/>
      <c r="FG431" s="1710"/>
      <c r="FH431" s="1709"/>
      <c r="FI431" s="1710"/>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706"/>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09"/>
      <c r="EA432" s="1710"/>
      <c r="EB432" s="431" t="s">
        <v>2064</v>
      </c>
      <c r="EC432" s="430" t="s">
        <v>20</v>
      </c>
      <c r="ED432" s="1084"/>
      <c r="EE432" s="1084"/>
      <c r="EF432" s="1709"/>
      <c r="EG432" s="1710"/>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09"/>
      <c r="FE432" s="1710"/>
      <c r="FF432" s="1709"/>
      <c r="FG432" s="1710"/>
      <c r="FH432" s="1709"/>
      <c r="FI432" s="1710"/>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706"/>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1"/>
      <c r="EA433" s="1712"/>
      <c r="EB433" s="426">
        <v>0</v>
      </c>
      <c r="EC433" s="427">
        <v>0</v>
      </c>
      <c r="ED433" s="1085"/>
      <c r="EE433" s="1085"/>
      <c r="EF433" s="1711"/>
      <c r="EG433" s="1712"/>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1"/>
      <c r="FE433" s="1712"/>
      <c r="FF433" s="1711"/>
      <c r="FG433" s="1712"/>
      <c r="FH433" s="1711"/>
      <c r="FI433" s="1712"/>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705">
        <v>45256</v>
      </c>
      <c r="B434" s="1300" t="s">
        <v>1839</v>
      </c>
      <c r="C434" s="1301" t="s">
        <v>29</v>
      </c>
      <c r="D434" s="1300" t="s">
        <v>1769</v>
      </c>
      <c r="E434" s="1301" t="s">
        <v>29</v>
      </c>
      <c r="F434" s="1508"/>
      <c r="G434" s="1508"/>
      <c r="H434" s="1300" t="s">
        <v>1809</v>
      </c>
      <c r="I434" s="1301" t="s">
        <v>20</v>
      </c>
      <c r="J434" s="1300" t="s">
        <v>1594</v>
      </c>
      <c r="K434" s="1807"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5"/>
      <c r="EA434" s="1716"/>
      <c r="EB434" s="1300" t="s">
        <v>2062</v>
      </c>
      <c r="EC434" s="1301" t="s">
        <v>591</v>
      </c>
      <c r="ED434" s="1508"/>
      <c r="EE434" s="1508"/>
      <c r="EF434" s="1715"/>
      <c r="EG434" s="1716"/>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5"/>
      <c r="FE434" s="1716"/>
      <c r="FF434" s="1715"/>
      <c r="FG434" s="1716"/>
      <c r="FH434" s="1715"/>
      <c r="FI434" s="1716"/>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706"/>
      <c r="B435" s="1302" t="s">
        <v>2071</v>
      </c>
      <c r="C435" s="1303" t="s">
        <v>29</v>
      </c>
      <c r="D435" s="1302" t="s">
        <v>1587</v>
      </c>
      <c r="E435" s="1303" t="s">
        <v>20</v>
      </c>
      <c r="F435" s="1509"/>
      <c r="G435" s="1509"/>
      <c r="H435" s="1302" t="s">
        <v>1752</v>
      </c>
      <c r="I435" s="1303" t="s">
        <v>20</v>
      </c>
      <c r="J435" s="1302" t="s">
        <v>616</v>
      </c>
      <c r="K435" s="1808"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7"/>
      <c r="EA435" s="1718"/>
      <c r="EB435" s="1302" t="s">
        <v>1841</v>
      </c>
      <c r="EC435" s="1303" t="s">
        <v>29</v>
      </c>
      <c r="ED435" s="1509"/>
      <c r="EE435" s="1509"/>
      <c r="EF435" s="1717"/>
      <c r="EG435" s="1718"/>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7"/>
      <c r="FE435" s="1718"/>
      <c r="FF435" s="1717"/>
      <c r="FG435" s="1718"/>
      <c r="FH435" s="1717"/>
      <c r="FI435" s="1718"/>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706"/>
      <c r="B436" s="1302" t="s">
        <v>1589</v>
      </c>
      <c r="C436" s="1303" t="s">
        <v>20</v>
      </c>
      <c r="D436" s="1302" t="s">
        <v>1757</v>
      </c>
      <c r="E436" s="1303" t="s">
        <v>20</v>
      </c>
      <c r="F436" s="1509"/>
      <c r="G436" s="1509"/>
      <c r="H436" s="1302" t="s">
        <v>1356</v>
      </c>
      <c r="I436" s="1303" t="s">
        <v>29</v>
      </c>
      <c r="J436" s="1302" t="s">
        <v>1769</v>
      </c>
      <c r="K436" s="1808"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7"/>
      <c r="EA436" s="1718"/>
      <c r="EB436" s="1302" t="s">
        <v>2081</v>
      </c>
      <c r="EC436" s="1303" t="s">
        <v>20</v>
      </c>
      <c r="ED436" s="1509"/>
      <c r="EE436" s="1509"/>
      <c r="EF436" s="1717"/>
      <c r="EG436" s="1718"/>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7"/>
      <c r="FE436" s="1718"/>
      <c r="FF436" s="1717"/>
      <c r="FG436" s="1718"/>
      <c r="FH436" s="1717"/>
      <c r="FI436" s="1718"/>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706"/>
      <c r="B437" s="1302" t="s">
        <v>1656</v>
      </c>
      <c r="C437" s="1303" t="s">
        <v>29</v>
      </c>
      <c r="D437" s="1302" t="s">
        <v>629</v>
      </c>
      <c r="E437" s="1303" t="s">
        <v>20</v>
      </c>
      <c r="F437" s="1509"/>
      <c r="G437" s="1509"/>
      <c r="H437" s="1302" t="s">
        <v>1089</v>
      </c>
      <c r="I437" s="1303" t="s">
        <v>29</v>
      </c>
      <c r="J437" s="1302" t="s">
        <v>1587</v>
      </c>
      <c r="K437" s="1808"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3"/>
      <c r="EA437" s="1714"/>
      <c r="EB437" s="1302" t="s">
        <v>1549</v>
      </c>
      <c r="EC437" s="1303" t="s">
        <v>29</v>
      </c>
      <c r="ED437" s="1266"/>
      <c r="EE437" s="1266"/>
      <c r="EF437" s="1713"/>
      <c r="EG437" s="1714"/>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3"/>
      <c r="FE437" s="1714"/>
      <c r="FF437" s="1713"/>
      <c r="FG437" s="1714"/>
      <c r="FH437" s="1713"/>
      <c r="FI437" s="1714"/>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706"/>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7"/>
      <c r="EA438" s="499"/>
      <c r="EB438" s="503"/>
      <c r="EC438" s="483"/>
      <c r="ED438" s="1089"/>
      <c r="EE438" s="1089"/>
      <c r="EF438" s="1707"/>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7"/>
      <c r="FE438" s="499"/>
      <c r="FF438" s="1707"/>
      <c r="FG438" s="499"/>
      <c r="FH438" s="1707"/>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705">
        <v>45270</v>
      </c>
      <c r="B439" s="1498" t="s">
        <v>1717</v>
      </c>
      <c r="C439" s="1068" t="s">
        <v>20</v>
      </c>
      <c r="D439" s="1498" t="s">
        <v>1089</v>
      </c>
      <c r="E439" s="1068" t="s">
        <v>20</v>
      </c>
      <c r="F439" s="1083"/>
      <c r="G439" s="1083"/>
      <c r="H439" s="1498" t="s">
        <v>1852</v>
      </c>
      <c r="I439" s="1068" t="s">
        <v>29</v>
      </c>
      <c r="J439" s="1498" t="s">
        <v>1792</v>
      </c>
      <c r="K439" s="1810"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08"/>
      <c r="EA439" s="1068"/>
      <c r="EB439" s="1498" t="s">
        <v>1855</v>
      </c>
      <c r="EC439" s="1068" t="s">
        <v>20</v>
      </c>
      <c r="ED439" s="1083"/>
      <c r="EE439" s="1083"/>
      <c r="EF439" s="1708"/>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08"/>
      <c r="FE439" s="1068"/>
      <c r="FF439" s="1708"/>
      <c r="FG439" s="1068"/>
      <c r="FH439" s="1708"/>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706"/>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09"/>
      <c r="EA440" s="1710"/>
      <c r="EB440" s="431" t="s">
        <v>1645</v>
      </c>
      <c r="EC440" s="430" t="s">
        <v>20</v>
      </c>
      <c r="ED440" s="1084"/>
      <c r="EE440" s="1084"/>
      <c r="EF440" s="1709"/>
      <c r="EG440" s="1710"/>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09"/>
      <c r="FE440" s="1710"/>
      <c r="FF440" s="1709"/>
      <c r="FG440" s="1710"/>
      <c r="FH440" s="1709"/>
      <c r="FI440" s="1710"/>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706"/>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09"/>
      <c r="EA441" s="1710"/>
      <c r="EB441" s="431" t="s">
        <v>2031</v>
      </c>
      <c r="EC441" s="430" t="s">
        <v>29</v>
      </c>
      <c r="ED441" s="1084"/>
      <c r="EE441" s="1084"/>
      <c r="EF441" s="1709"/>
      <c r="EG441" s="1710"/>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09"/>
      <c r="FE441" s="1710"/>
      <c r="FF441" s="1709"/>
      <c r="FG441" s="1710"/>
      <c r="FH441" s="1709"/>
      <c r="FI441" s="1710"/>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706"/>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09"/>
      <c r="EA442" s="1710"/>
      <c r="EB442" s="431" t="s">
        <v>2058</v>
      </c>
      <c r="EC442" s="430" t="s">
        <v>29</v>
      </c>
      <c r="ED442" s="1084"/>
      <c r="EE442" s="1084"/>
      <c r="EF442" s="1709"/>
      <c r="EG442" s="1710"/>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09"/>
      <c r="FE442" s="1710"/>
      <c r="FF442" s="1709"/>
      <c r="FG442" s="1710"/>
      <c r="FH442" s="1709"/>
      <c r="FI442" s="1710"/>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706"/>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1"/>
      <c r="EA443" s="1712"/>
      <c r="EB443" s="426">
        <v>0</v>
      </c>
      <c r="EC443" s="427">
        <v>0</v>
      </c>
      <c r="ED443" s="1085"/>
      <c r="EE443" s="1085"/>
      <c r="EF443" s="1711"/>
      <c r="EG443" s="1712"/>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1"/>
      <c r="FE443" s="1712"/>
      <c r="FF443" s="1711"/>
      <c r="FG443" s="1712"/>
      <c r="FH443" s="1711"/>
      <c r="FI443" s="1712"/>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705">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5"/>
      <c r="EA444" s="1716"/>
      <c r="EB444" s="1300" t="s">
        <v>2092</v>
      </c>
      <c r="EC444" s="1301" t="s">
        <v>29</v>
      </c>
      <c r="ED444" s="1508"/>
      <c r="EE444" s="1508"/>
      <c r="EF444" s="1715"/>
      <c r="EG444" s="1716"/>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5"/>
      <c r="FE444" s="1716"/>
      <c r="FF444" s="1715"/>
      <c r="FG444" s="1716"/>
      <c r="FH444" s="1715"/>
      <c r="FI444" s="1716"/>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706"/>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7"/>
      <c r="EA445" s="1718"/>
      <c r="EB445" s="1302" t="s">
        <v>1711</v>
      </c>
      <c r="EC445" s="1303" t="s">
        <v>29</v>
      </c>
      <c r="ED445" s="1509"/>
      <c r="EE445" s="1509"/>
      <c r="EF445" s="1717"/>
      <c r="EG445" s="1718"/>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7"/>
      <c r="FE445" s="1718"/>
      <c r="FF445" s="1717"/>
      <c r="FG445" s="1718"/>
      <c r="FH445" s="1717"/>
      <c r="FI445" s="1718"/>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706"/>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7"/>
      <c r="EA446" s="1718"/>
      <c r="EB446" s="1302" t="s">
        <v>1841</v>
      </c>
      <c r="EC446" s="1303" t="s">
        <v>29</v>
      </c>
      <c r="ED446" s="1509"/>
      <c r="EE446" s="1509"/>
      <c r="EF446" s="1717"/>
      <c r="EG446" s="1718"/>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7"/>
      <c r="FE446" s="1718"/>
      <c r="FF446" s="1717"/>
      <c r="FG446" s="1718"/>
      <c r="FH446" s="1717"/>
      <c r="FI446" s="1718"/>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706"/>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7"/>
      <c r="EA447" s="1718"/>
      <c r="EB447" s="1302" t="s">
        <v>1128</v>
      </c>
      <c r="EC447" s="1303" t="s">
        <v>29</v>
      </c>
      <c r="ED447" s="1509"/>
      <c r="EE447" s="1509"/>
      <c r="EF447" s="1717"/>
      <c r="EG447" s="1718"/>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7"/>
      <c r="FE447" s="1718"/>
      <c r="FF447" s="1717"/>
      <c r="FG447" s="1718"/>
      <c r="FH447" s="1717"/>
      <c r="FI447" s="1718"/>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707"/>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7"/>
      <c r="EA448" s="499"/>
      <c r="EB448" s="503">
        <v>0</v>
      </c>
      <c r="EC448" s="483">
        <v>0</v>
      </c>
      <c r="ED448" s="1089"/>
      <c r="EE448" s="1089"/>
      <c r="EF448" s="1707"/>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7"/>
      <c r="FE448" s="499"/>
      <c r="FF448" s="1707"/>
      <c r="FG448" s="499"/>
      <c r="FH448" s="1707"/>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705">
        <v>45305</v>
      </c>
      <c r="B449" s="1498" t="s">
        <v>2073</v>
      </c>
      <c r="C449" s="1068" t="s">
        <v>29</v>
      </c>
      <c r="D449" s="1498" t="s">
        <v>1534</v>
      </c>
      <c r="E449" s="1123" t="s">
        <v>764</v>
      </c>
      <c r="F449" s="1810"/>
      <c r="G449" s="1810"/>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08"/>
      <c r="EA449" s="1068"/>
      <c r="EB449" s="1498" t="s">
        <v>1645</v>
      </c>
      <c r="EC449" s="1068" t="s">
        <v>598</v>
      </c>
      <c r="ED449" s="1083"/>
      <c r="EE449" s="1083"/>
      <c r="EF449" s="1708"/>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08"/>
      <c r="FE449" s="1068"/>
      <c r="FF449" s="1708"/>
      <c r="FG449" s="1068"/>
      <c r="FH449" s="1708"/>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706"/>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2" t="s">
        <v>1046</v>
      </c>
      <c r="BZ450" s="431" t="s">
        <v>1029</v>
      </c>
      <c r="CA450" s="430" t="s">
        <v>20</v>
      </c>
      <c r="CB450" s="431" t="s">
        <v>1089</v>
      </c>
      <c r="CC450" s="430" t="s">
        <v>29</v>
      </c>
      <c r="CD450" s="431">
        <v>0</v>
      </c>
      <c r="CE450" s="430">
        <v>0</v>
      </c>
      <c r="CF450" s="431" t="s">
        <v>1746</v>
      </c>
      <c r="CG450" s="430" t="s">
        <v>20</v>
      </c>
      <c r="CH450" s="431" t="s">
        <v>2092</v>
      </c>
      <c r="CI450" s="430" t="s">
        <v>20</v>
      </c>
      <c r="CJ450" s="2043"/>
      <c r="CK450" s="2043"/>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09"/>
      <c r="EA450" s="1710"/>
      <c r="EB450" s="431" t="s">
        <v>2058</v>
      </c>
      <c r="EC450" s="430" t="s">
        <v>29</v>
      </c>
      <c r="ED450" s="1084"/>
      <c r="EE450" s="1084"/>
      <c r="EF450" s="1709"/>
      <c r="EG450" s="1710"/>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09"/>
      <c r="FE450" s="1710"/>
      <c r="FF450" s="1709"/>
      <c r="FG450" s="1710"/>
      <c r="FH450" s="1709"/>
      <c r="FI450" s="1710"/>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706"/>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09"/>
      <c r="EA451" s="1710"/>
      <c r="EB451" s="431" t="s">
        <v>2124</v>
      </c>
      <c r="EC451" s="430" t="s">
        <v>20</v>
      </c>
      <c r="ED451" s="1084"/>
      <c r="EE451" s="1084"/>
      <c r="EF451" s="1709"/>
      <c r="EG451" s="1710"/>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09"/>
      <c r="FE451" s="1710"/>
      <c r="FF451" s="1709"/>
      <c r="FG451" s="1710"/>
      <c r="FH451" s="1709"/>
      <c r="FI451" s="1710"/>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706"/>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09"/>
      <c r="EA452" s="1710"/>
      <c r="EB452" s="431" t="s">
        <v>2119</v>
      </c>
      <c r="EC452" s="430" t="s">
        <v>29</v>
      </c>
      <c r="ED452" s="1084"/>
      <c r="EE452" s="1084"/>
      <c r="EF452" s="1709"/>
      <c r="EG452" s="1710"/>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09"/>
      <c r="FE452" s="1710"/>
      <c r="FF452" s="1709"/>
      <c r="FG452" s="1710"/>
      <c r="FH452" s="1709"/>
      <c r="FI452" s="1710"/>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707"/>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1"/>
      <c r="EA453" s="1712"/>
      <c r="EB453" s="426">
        <v>0</v>
      </c>
      <c r="EC453" s="427">
        <v>0</v>
      </c>
      <c r="ED453" s="1085"/>
      <c r="EE453" s="1085"/>
      <c r="EF453" s="1711"/>
      <c r="EG453" s="1712"/>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1"/>
      <c r="FE453" s="1712"/>
      <c r="FF453" s="1711"/>
      <c r="FG453" s="1712"/>
      <c r="FH453" s="1711"/>
      <c r="FI453" s="1712"/>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705">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5"/>
      <c r="EA454" s="1716"/>
      <c r="EB454" s="1300" t="s">
        <v>2092</v>
      </c>
      <c r="EC454" s="1301" t="s">
        <v>20</v>
      </c>
      <c r="ED454" s="1508"/>
      <c r="EE454" s="1508"/>
      <c r="EF454" s="1715"/>
      <c r="EG454" s="1716"/>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5"/>
      <c r="FE454" s="1716"/>
      <c r="FF454" s="1715"/>
      <c r="FG454" s="1716"/>
      <c r="FH454" s="1715"/>
      <c r="FI454" s="1716"/>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706"/>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7"/>
      <c r="EA455" s="1718"/>
      <c r="EB455" s="1302" t="s">
        <v>1855</v>
      </c>
      <c r="EC455" s="1303" t="s">
        <v>591</v>
      </c>
      <c r="ED455" s="1509"/>
      <c r="EE455" s="1509"/>
      <c r="EF455" s="1717"/>
      <c r="EG455" s="1718"/>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7"/>
      <c r="FE455" s="1718"/>
      <c r="FF455" s="1717"/>
      <c r="FG455" s="1718"/>
      <c r="FH455" s="1717"/>
      <c r="FI455" s="1718"/>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706"/>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7"/>
      <c r="EA456" s="1718"/>
      <c r="EB456" s="1302" t="s">
        <v>1711</v>
      </c>
      <c r="EC456" s="1303" t="s">
        <v>29</v>
      </c>
      <c r="ED456" s="1509"/>
      <c r="EE456" s="1509"/>
      <c r="EF456" s="1717"/>
      <c r="EG456" s="1718"/>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7"/>
      <c r="FE456" s="1718"/>
      <c r="FF456" s="1717"/>
      <c r="FG456" s="1718"/>
      <c r="FH456" s="1717"/>
      <c r="FI456" s="1718"/>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706"/>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7"/>
      <c r="EA457" s="1718"/>
      <c r="EB457" s="1302" t="s">
        <v>1841</v>
      </c>
      <c r="EC457" s="1303" t="s">
        <v>29</v>
      </c>
      <c r="ED457" s="1509"/>
      <c r="EE457" s="1509"/>
      <c r="EF457" s="1717"/>
      <c r="EG457" s="1718"/>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7"/>
      <c r="FE457" s="1718"/>
      <c r="FF457" s="1717"/>
      <c r="FG457" s="1718"/>
      <c r="FH457" s="1717"/>
      <c r="FI457" s="1718"/>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707"/>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7"/>
      <c r="EA458" s="499"/>
      <c r="EB458" s="503">
        <v>0</v>
      </c>
      <c r="EC458" s="483">
        <v>0</v>
      </c>
      <c r="ED458" s="1089"/>
      <c r="EE458" s="1089"/>
      <c r="EF458" s="1707"/>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7"/>
      <c r="FE458" s="499"/>
      <c r="FF458" s="1707"/>
      <c r="FG458" s="499"/>
      <c r="FH458" s="1707"/>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705">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08"/>
      <c r="EA459" s="1068"/>
      <c r="EB459" s="1498" t="s">
        <v>5</v>
      </c>
      <c r="EC459" s="1068">
        <v>0</v>
      </c>
      <c r="ED459" s="1083"/>
      <c r="EE459" s="1083"/>
      <c r="EF459" s="1708"/>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08"/>
      <c r="FE459" s="1068"/>
      <c r="FF459" s="1708"/>
      <c r="FG459" s="1068"/>
      <c r="FH459" s="1708"/>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706"/>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09"/>
      <c r="EA460" s="1710"/>
      <c r="EB460" s="431">
        <v>0</v>
      </c>
      <c r="EC460" s="430">
        <v>0</v>
      </c>
      <c r="ED460" s="1084"/>
      <c r="EE460" s="1084"/>
      <c r="EF460" s="1709"/>
      <c r="EG460" s="1710"/>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09"/>
      <c r="FE460" s="1710"/>
      <c r="FF460" s="1709"/>
      <c r="FG460" s="1710"/>
      <c r="FH460" s="1709"/>
      <c r="FI460" s="1710"/>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706"/>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09"/>
      <c r="EA461" s="1710"/>
      <c r="EB461" s="431">
        <v>0</v>
      </c>
      <c r="EC461" s="430">
        <v>0</v>
      </c>
      <c r="ED461" s="1084"/>
      <c r="EE461" s="1084"/>
      <c r="EF461" s="1709"/>
      <c r="EG461" s="1710"/>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09"/>
      <c r="FE461" s="1710"/>
      <c r="FF461" s="1709"/>
      <c r="FG461" s="1710"/>
      <c r="FH461" s="1709"/>
      <c r="FI461" s="1710"/>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706"/>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09"/>
      <c r="EA462" s="1710"/>
      <c r="EB462" s="431">
        <v>0</v>
      </c>
      <c r="EC462" s="430">
        <v>0</v>
      </c>
      <c r="ED462" s="1084"/>
      <c r="EE462" s="1084"/>
      <c r="EF462" s="1709"/>
      <c r="EG462" s="1710"/>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09"/>
      <c r="FE462" s="1710"/>
      <c r="FF462" s="1709"/>
      <c r="FG462" s="1710"/>
      <c r="FH462" s="1709"/>
      <c r="FI462" s="1710"/>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707"/>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1"/>
      <c r="EA463" s="1712"/>
      <c r="EB463" s="426">
        <v>0</v>
      </c>
      <c r="EC463" s="427">
        <v>0</v>
      </c>
      <c r="ED463" s="1085"/>
      <c r="EE463" s="1085"/>
      <c r="EF463" s="1711"/>
      <c r="EG463" s="1712"/>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1"/>
      <c r="FE463" s="1712"/>
      <c r="FF463" s="1711"/>
      <c r="FG463" s="1712"/>
      <c r="FH463" s="1711"/>
      <c r="FI463" s="1712"/>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705">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5"/>
      <c r="EA464" s="1716"/>
      <c r="EB464" s="1300" t="s">
        <v>2151</v>
      </c>
      <c r="EC464" s="1301">
        <v>0</v>
      </c>
      <c r="ED464" s="1508"/>
      <c r="EE464" s="1508"/>
      <c r="EF464" s="1715"/>
      <c r="EG464" s="1716"/>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5"/>
      <c r="FE464" s="1716"/>
      <c r="FF464" s="1715"/>
      <c r="FG464" s="1716"/>
      <c r="FH464" s="1715"/>
      <c r="FI464" s="1716"/>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706"/>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7"/>
      <c r="EA465" s="1718"/>
      <c r="EB465" s="1302" t="s">
        <v>1855</v>
      </c>
      <c r="EC465" s="1303">
        <v>0</v>
      </c>
      <c r="ED465" s="1509"/>
      <c r="EE465" s="1509"/>
      <c r="EF465" s="1717"/>
      <c r="EG465" s="1718"/>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7"/>
      <c r="FE465" s="1718"/>
      <c r="FF465" s="1717"/>
      <c r="FG465" s="1718"/>
      <c r="FH465" s="1717"/>
      <c r="FI465" s="1718"/>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706"/>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7"/>
      <c r="EA466" s="1718"/>
      <c r="EB466" s="1302" t="s">
        <v>2092</v>
      </c>
      <c r="EC466" s="1303">
        <v>0</v>
      </c>
      <c r="ED466" s="1509"/>
      <c r="EE466" s="1509"/>
      <c r="EF466" s="1717"/>
      <c r="EG466" s="1718"/>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7"/>
      <c r="FE466" s="1718"/>
      <c r="FF466" s="1717"/>
      <c r="FG466" s="1718"/>
      <c r="FH466" s="1717"/>
      <c r="FI466" s="1718"/>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706"/>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7"/>
      <c r="EA467" s="1718"/>
      <c r="EB467" s="1302" t="s">
        <v>2171</v>
      </c>
      <c r="EC467" s="1303">
        <v>0</v>
      </c>
      <c r="ED467" s="1509"/>
      <c r="EE467" s="1509"/>
      <c r="EF467" s="1717"/>
      <c r="EG467" s="1718"/>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7"/>
      <c r="FE467" s="1718"/>
      <c r="FF467" s="1717"/>
      <c r="FG467" s="1718"/>
      <c r="FH467" s="1717"/>
      <c r="FI467" s="1718"/>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707"/>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7"/>
      <c r="EA468" s="499"/>
      <c r="EB468" s="503">
        <v>0</v>
      </c>
      <c r="EC468" s="483">
        <v>0</v>
      </c>
      <c r="ED468" s="1089"/>
      <c r="EE468" s="1089"/>
      <c r="EF468" s="1707"/>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7"/>
      <c r="FE468" s="499"/>
      <c r="FF468" s="1707"/>
      <c r="FG468" s="499"/>
      <c r="FH468" s="1707"/>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705">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08"/>
      <c r="EA469" s="1068"/>
      <c r="EB469" s="1498" t="s">
        <v>2135</v>
      </c>
      <c r="EC469" s="1068" t="s">
        <v>20</v>
      </c>
      <c r="ED469" s="1083"/>
      <c r="EE469" s="1083"/>
      <c r="EF469" s="1708"/>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08"/>
      <c r="FE469" s="1068"/>
      <c r="FF469" s="1708"/>
      <c r="FG469" s="1068"/>
      <c r="FH469" s="1708"/>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706"/>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09"/>
      <c r="EA470" s="1710"/>
      <c r="EB470" s="431" t="s">
        <v>2181</v>
      </c>
      <c r="EC470" s="430" t="s">
        <v>29</v>
      </c>
      <c r="ED470" s="1084"/>
      <c r="EE470" s="1084"/>
      <c r="EF470" s="1709"/>
      <c r="EG470" s="1710"/>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09"/>
      <c r="FE470" s="1710"/>
      <c r="FF470" s="1709"/>
      <c r="FG470" s="1710"/>
      <c r="FH470" s="1709"/>
      <c r="FI470" s="1710"/>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706"/>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09"/>
      <c r="EA471" s="1710"/>
      <c r="EB471" s="431" t="s">
        <v>1082</v>
      </c>
      <c r="EC471" s="430" t="s">
        <v>29</v>
      </c>
      <c r="ED471" s="1084"/>
      <c r="EE471" s="1084"/>
      <c r="EF471" s="1709"/>
      <c r="EG471" s="1710"/>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09"/>
      <c r="FE471" s="1710"/>
      <c r="FF471" s="1709"/>
      <c r="FG471" s="1710"/>
      <c r="FH471" s="1709"/>
      <c r="FI471" s="1710"/>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706"/>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09"/>
      <c r="EA472" s="1710"/>
      <c r="EB472" s="431" t="s">
        <v>2185</v>
      </c>
      <c r="EC472" s="430" t="s">
        <v>598</v>
      </c>
      <c r="ED472" s="1084"/>
      <c r="EE472" s="1084"/>
      <c r="EF472" s="1709"/>
      <c r="EG472" s="1710"/>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09"/>
      <c r="FE472" s="1710"/>
      <c r="FF472" s="1709"/>
      <c r="FG472" s="1710"/>
      <c r="FH472" s="1709"/>
      <c r="FI472" s="1710"/>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707"/>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1"/>
      <c r="EA473" s="1712"/>
      <c r="EB473" s="426">
        <v>0</v>
      </c>
      <c r="EC473" s="427">
        <v>0</v>
      </c>
      <c r="ED473" s="1085"/>
      <c r="EE473" s="1085"/>
      <c r="EF473" s="1711"/>
      <c r="EG473" s="1712"/>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1"/>
      <c r="FE473" s="1712"/>
      <c r="FF473" s="1711"/>
      <c r="FG473" s="1712"/>
      <c r="FH473" s="1711"/>
      <c r="FI473" s="1712"/>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705">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5"/>
      <c r="EA474" s="1716"/>
      <c r="EB474" s="1300" t="s">
        <v>2092</v>
      </c>
      <c r="EC474" s="1301" t="s">
        <v>29</v>
      </c>
      <c r="ED474" s="1508"/>
      <c r="EE474" s="1508"/>
      <c r="EF474" s="1715"/>
      <c r="EG474" s="1716"/>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5"/>
      <c r="FE474" s="1716"/>
      <c r="FF474" s="1715"/>
      <c r="FG474" s="1716"/>
      <c r="FH474" s="1715"/>
      <c r="FI474" s="1716"/>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706"/>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7"/>
      <c r="EA475" s="1718"/>
      <c r="EB475" s="1302" t="s">
        <v>1711</v>
      </c>
      <c r="EC475" s="1303" t="s">
        <v>29</v>
      </c>
      <c r="ED475" s="1509"/>
      <c r="EE475" s="1509"/>
      <c r="EF475" s="1717"/>
      <c r="EG475" s="1718"/>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7"/>
      <c r="FE475" s="1718"/>
      <c r="FF475" s="1717"/>
      <c r="FG475" s="1718"/>
      <c r="FH475" s="1717"/>
      <c r="FI475" s="1718"/>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706"/>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7"/>
      <c r="EA476" s="1718"/>
      <c r="EB476" s="1302" t="s">
        <v>2170</v>
      </c>
      <c r="EC476" s="1303" t="s">
        <v>29</v>
      </c>
      <c r="ED476" s="1509"/>
      <c r="EE476" s="1509"/>
      <c r="EF476" s="1717"/>
      <c r="EG476" s="1718"/>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7"/>
      <c r="FE476" s="1718"/>
      <c r="FF476" s="1717"/>
      <c r="FG476" s="1718"/>
      <c r="FH476" s="1717"/>
      <c r="FI476" s="1718"/>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706"/>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7"/>
      <c r="EA477" s="1718"/>
      <c r="EB477" s="1302" t="s">
        <v>2204</v>
      </c>
      <c r="EC477" s="1303" t="s">
        <v>29</v>
      </c>
      <c r="ED477" s="1509"/>
      <c r="EE477" s="1509"/>
      <c r="EF477" s="1717"/>
      <c r="EG477" s="1718"/>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7"/>
      <c r="FE477" s="1718"/>
      <c r="FF477" s="1717"/>
      <c r="FG477" s="1718"/>
      <c r="FH477" s="1717"/>
      <c r="FI477" s="1718"/>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707"/>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7"/>
      <c r="EA478" s="499"/>
      <c r="EB478" s="503">
        <v>0</v>
      </c>
      <c r="EC478" s="483">
        <v>0</v>
      </c>
      <c r="ED478" s="1089"/>
      <c r="EE478" s="1089"/>
      <c r="EF478" s="1707"/>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7"/>
      <c r="FE478" s="499"/>
      <c r="FF478" s="1707"/>
      <c r="FG478" s="499"/>
      <c r="FH478" s="1707"/>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705">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08"/>
      <c r="EA479" s="1068"/>
      <c r="EB479" s="1498" t="s">
        <v>2031</v>
      </c>
      <c r="EC479" s="1068" t="s">
        <v>20</v>
      </c>
      <c r="ED479" s="1083"/>
      <c r="EE479" s="1083"/>
      <c r="EF479" s="1708"/>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08"/>
      <c r="FE479" s="1068"/>
      <c r="FF479" s="1708"/>
      <c r="FG479" s="1068"/>
      <c r="FH479" s="1708"/>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706"/>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09"/>
      <c r="EA480" s="1710"/>
      <c r="EB480" s="431" t="s">
        <v>1749</v>
      </c>
      <c r="EC480" s="430" t="s">
        <v>29</v>
      </c>
      <c r="ED480" s="1084"/>
      <c r="EE480" s="1084"/>
      <c r="EF480" s="1709"/>
      <c r="EG480" s="1710"/>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09"/>
      <c r="FE480" s="1710"/>
      <c r="FF480" s="1709"/>
      <c r="FG480" s="1710"/>
      <c r="FH480" s="1709"/>
      <c r="FI480" s="1710"/>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706"/>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09"/>
      <c r="EA481" s="1710"/>
      <c r="EB481" s="431" t="s">
        <v>2185</v>
      </c>
      <c r="EC481" s="430" t="s">
        <v>20</v>
      </c>
      <c r="ED481" s="1084"/>
      <c r="EE481" s="1084"/>
      <c r="EF481" s="1709"/>
      <c r="EG481" s="1710"/>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09"/>
      <c r="FE481" s="1710"/>
      <c r="FF481" s="1709"/>
      <c r="FG481" s="1710"/>
      <c r="FH481" s="1709"/>
      <c r="FI481" s="1710"/>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706"/>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09"/>
      <c r="EA482" s="1710"/>
      <c r="EB482" s="431" t="s">
        <v>2227</v>
      </c>
      <c r="EC482" s="430" t="s">
        <v>29</v>
      </c>
      <c r="ED482" s="1084"/>
      <c r="EE482" s="1084"/>
      <c r="EF482" s="1709"/>
      <c r="EG482" s="1710"/>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09"/>
      <c r="FE482" s="1710"/>
      <c r="FF482" s="1709"/>
      <c r="FG482" s="1710"/>
      <c r="FH482" s="1709"/>
      <c r="FI482" s="1710"/>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707"/>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1"/>
      <c r="EA483" s="1712"/>
      <c r="EB483" s="426">
        <v>0</v>
      </c>
      <c r="EC483" s="427">
        <v>0</v>
      </c>
      <c r="ED483" s="1085"/>
      <c r="EE483" s="1085"/>
      <c r="EF483" s="1711"/>
      <c r="EG483" s="1712"/>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1"/>
      <c r="FE483" s="1712"/>
      <c r="FF483" s="1711"/>
      <c r="FG483" s="1712"/>
      <c r="FH483" s="1711"/>
      <c r="FI483" s="1712"/>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705">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5"/>
      <c r="EA484" s="1716"/>
      <c r="EB484" s="1300" t="s">
        <v>2241</v>
      </c>
      <c r="EC484" s="1301" t="s">
        <v>29</v>
      </c>
      <c r="ED484" s="1508"/>
      <c r="EE484" s="1508"/>
      <c r="EF484" s="1715"/>
      <c r="EG484" s="1716"/>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5"/>
      <c r="FE484" s="1716"/>
      <c r="FF484" s="1715"/>
      <c r="FG484" s="1716"/>
      <c r="FH484" s="1715"/>
      <c r="FI484" s="1716"/>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706"/>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7"/>
      <c r="EA485" s="1718"/>
      <c r="EB485" s="1302" t="s">
        <v>2170</v>
      </c>
      <c r="EC485" s="1303" t="s">
        <v>20</v>
      </c>
      <c r="ED485" s="1509"/>
      <c r="EE485" s="1509"/>
      <c r="EF485" s="1717"/>
      <c r="EG485" s="1718"/>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7"/>
      <c r="FE485" s="1718"/>
      <c r="FF485" s="1717"/>
      <c r="FG485" s="1718"/>
      <c r="FH485" s="1717"/>
      <c r="FI485" s="1718"/>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706"/>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7"/>
      <c r="EA486" s="1718"/>
      <c r="EB486" s="1302" t="s">
        <v>2226</v>
      </c>
      <c r="EC486" s="1303" t="s">
        <v>29</v>
      </c>
      <c r="ED486" s="1509"/>
      <c r="EE486" s="1509"/>
      <c r="EF486" s="1717"/>
      <c r="EG486" s="1718"/>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7"/>
      <c r="FE486" s="1718"/>
      <c r="FF486" s="1717"/>
      <c r="FG486" s="1718"/>
      <c r="FH486" s="1717"/>
      <c r="FI486" s="1718"/>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706"/>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7"/>
      <c r="EA487" s="1718"/>
      <c r="EB487" s="1302" t="s">
        <v>2243</v>
      </c>
      <c r="EC487" s="1303" t="s">
        <v>20</v>
      </c>
      <c r="ED487" s="1509"/>
      <c r="EE487" s="1509"/>
      <c r="EF487" s="1717"/>
      <c r="EG487" s="1718"/>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7"/>
      <c r="FE487" s="1718"/>
      <c r="FF487" s="1717"/>
      <c r="FG487" s="1718"/>
      <c r="FH487" s="1717"/>
      <c r="FI487" s="1718"/>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707"/>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7"/>
      <c r="EA488" s="499"/>
      <c r="EB488" s="503">
        <v>0</v>
      </c>
      <c r="EC488" s="483">
        <v>0</v>
      </c>
      <c r="ED488" s="1089"/>
      <c r="EE488" s="1089"/>
      <c r="EF488" s="1707"/>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7"/>
      <c r="FE488" s="499"/>
      <c r="FF488" s="1707"/>
      <c r="FG488" s="499"/>
      <c r="FH488" s="1707"/>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705">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45"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08"/>
      <c r="EA489" s="1068"/>
      <c r="EB489" s="1498" t="s">
        <v>2185</v>
      </c>
      <c r="EC489" s="1068" t="s">
        <v>20</v>
      </c>
      <c r="ED489" s="1083"/>
      <c r="EE489" s="1083"/>
      <c r="EF489" s="1708"/>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08"/>
      <c r="FE489" s="1068"/>
      <c r="FF489" s="1708"/>
      <c r="FG489" s="1068"/>
      <c r="FH489" s="1708"/>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706"/>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09"/>
      <c r="EA490" s="1710"/>
      <c r="EB490" s="431" t="s">
        <v>2092</v>
      </c>
      <c r="EC490" s="430" t="s">
        <v>20</v>
      </c>
      <c r="ED490" s="1084"/>
      <c r="EE490" s="1084"/>
      <c r="EF490" s="1709"/>
      <c r="EG490" s="1710"/>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09"/>
      <c r="FE490" s="1710"/>
      <c r="FF490" s="1709"/>
      <c r="FG490" s="1710"/>
      <c r="FH490" s="1709"/>
      <c r="FI490" s="1710"/>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706"/>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09"/>
      <c r="EA491" s="1710"/>
      <c r="EB491" s="431" t="s">
        <v>639</v>
      </c>
      <c r="EC491" s="430" t="s">
        <v>29</v>
      </c>
      <c r="ED491" s="1084"/>
      <c r="EE491" s="1084"/>
      <c r="EF491" s="1709"/>
      <c r="EG491" s="1710"/>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09"/>
      <c r="FE491" s="1710"/>
      <c r="FF491" s="1709"/>
      <c r="FG491" s="1710"/>
      <c r="FH491" s="1709"/>
      <c r="FI491" s="1710"/>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706"/>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09"/>
      <c r="EA492" s="1710"/>
      <c r="EB492" s="431" t="s">
        <v>1404</v>
      </c>
      <c r="EC492" s="430" t="s">
        <v>29</v>
      </c>
      <c r="ED492" s="1084"/>
      <c r="EE492" s="1084"/>
      <c r="EF492" s="1709"/>
      <c r="EG492" s="1710"/>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09"/>
      <c r="FE492" s="1710"/>
      <c r="FF492" s="1709"/>
      <c r="FG492" s="1710"/>
      <c r="FH492" s="1709"/>
      <c r="FI492" s="1710"/>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707"/>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1"/>
      <c r="EA493" s="1712"/>
      <c r="EB493" s="426">
        <v>0</v>
      </c>
      <c r="EC493" s="427">
        <v>0</v>
      </c>
      <c r="ED493" s="1085"/>
      <c r="EE493" s="1085"/>
      <c r="EF493" s="1711"/>
      <c r="EG493" s="1712"/>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1"/>
      <c r="FE493" s="1712"/>
      <c r="FF493" s="1711"/>
      <c r="FG493" s="1712"/>
      <c r="FH493" s="1711"/>
      <c r="FI493" s="1712"/>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705">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5"/>
      <c r="EA494" s="1716"/>
      <c r="EB494" s="1300" t="s">
        <v>2241</v>
      </c>
      <c r="EC494" s="1301" t="s">
        <v>20</v>
      </c>
      <c r="ED494" s="1508"/>
      <c r="EE494" s="1508"/>
      <c r="EF494" s="1715"/>
      <c r="EG494" s="1716"/>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5"/>
      <c r="FE494" s="1716"/>
      <c r="FF494" s="1715"/>
      <c r="FG494" s="1716"/>
      <c r="FH494" s="1715"/>
      <c r="FI494" s="1716"/>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706"/>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7"/>
      <c r="EA495" s="1718"/>
      <c r="EB495" s="1302" t="s">
        <v>2170</v>
      </c>
      <c r="EC495" s="1303" t="s">
        <v>29</v>
      </c>
      <c r="ED495" s="1509"/>
      <c r="EE495" s="1509"/>
      <c r="EF495" s="1717"/>
      <c r="EG495" s="1718"/>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7"/>
      <c r="FE495" s="1718"/>
      <c r="FF495" s="1717"/>
      <c r="FG495" s="1718"/>
      <c r="FH495" s="1717"/>
      <c r="FI495" s="1718"/>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706"/>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7"/>
      <c r="EA496" s="1718"/>
      <c r="EB496" s="1302" t="s">
        <v>2257</v>
      </c>
      <c r="EC496" s="1303" t="s">
        <v>29</v>
      </c>
      <c r="ED496" s="1509"/>
      <c r="EE496" s="1509"/>
      <c r="EF496" s="1717"/>
      <c r="EG496" s="1718"/>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7"/>
      <c r="FE496" s="1718"/>
      <c r="FF496" s="1717"/>
      <c r="FG496" s="1718"/>
      <c r="FH496" s="1717"/>
      <c r="FI496" s="1718"/>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706"/>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7"/>
      <c r="EA497" s="1718"/>
      <c r="EB497" s="1302" t="s">
        <v>2060</v>
      </c>
      <c r="EC497" s="1303" t="s">
        <v>29</v>
      </c>
      <c r="ED497" s="1509"/>
      <c r="EE497" s="1509"/>
      <c r="EF497" s="1717"/>
      <c r="EG497" s="1718"/>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7"/>
      <c r="FE497" s="1718"/>
      <c r="FF497" s="1717"/>
      <c r="FG497" s="1718"/>
      <c r="FH497" s="1717"/>
      <c r="FI497" s="1718"/>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707"/>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7"/>
      <c r="EA498" s="499"/>
      <c r="EB498" s="503">
        <v>0</v>
      </c>
      <c r="EC498" s="483">
        <v>0</v>
      </c>
      <c r="ED498" s="1089"/>
      <c r="EE498" s="1089"/>
      <c r="EF498" s="1707"/>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59" t="s">
        <v>1646</v>
      </c>
      <c r="EZ498" s="503">
        <v>0</v>
      </c>
      <c r="FA498" s="483">
        <v>0</v>
      </c>
      <c r="FB498" s="503">
        <v>0</v>
      </c>
      <c r="FC498" s="483">
        <v>0</v>
      </c>
      <c r="FD498" s="1707"/>
      <c r="FE498" s="499"/>
      <c r="FF498" s="1707"/>
      <c r="FG498" s="499"/>
      <c r="FH498" s="1707"/>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705">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45"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08"/>
      <c r="EA499" s="1068"/>
      <c r="EB499" s="1498" t="s">
        <v>2275</v>
      </c>
      <c r="EC499" s="1068" t="s">
        <v>29</v>
      </c>
      <c r="ED499" s="1083"/>
      <c r="EE499" s="1083"/>
      <c r="EF499" s="1708"/>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08"/>
      <c r="FE499" s="1068"/>
      <c r="FF499" s="1708"/>
      <c r="FG499" s="1068"/>
      <c r="FH499" s="1708"/>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706"/>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09"/>
      <c r="EA500" s="1710"/>
      <c r="EB500" s="431" t="s">
        <v>2274</v>
      </c>
      <c r="EC500" s="430" t="s">
        <v>20</v>
      </c>
      <c r="ED500" s="1084"/>
      <c r="EE500" s="1084"/>
      <c r="EF500" s="1709"/>
      <c r="EG500" s="1710"/>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09"/>
      <c r="FE500" s="1710"/>
      <c r="FF500" s="1709"/>
      <c r="FG500" s="1710"/>
      <c r="FH500" s="1709"/>
      <c r="FI500" s="1710"/>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706"/>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09"/>
      <c r="EA501" s="1710"/>
      <c r="EB501" s="431" t="s">
        <v>978</v>
      </c>
      <c r="EC501" s="430" t="s">
        <v>29</v>
      </c>
      <c r="ED501" s="1084"/>
      <c r="EE501" s="1084"/>
      <c r="EF501" s="1709"/>
      <c r="EG501" s="1710"/>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09"/>
      <c r="FE501" s="1710"/>
      <c r="FF501" s="1709"/>
      <c r="FG501" s="1710"/>
      <c r="FH501" s="1709"/>
      <c r="FI501" s="1710"/>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706"/>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09"/>
      <c r="EA502" s="1710"/>
      <c r="EB502" s="431" t="s">
        <v>1404</v>
      </c>
      <c r="EC502" s="430" t="s">
        <v>20</v>
      </c>
      <c r="ED502" s="1084"/>
      <c r="EE502" s="1084"/>
      <c r="EF502" s="1709"/>
      <c r="EG502" s="1710"/>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09"/>
      <c r="FE502" s="1710"/>
      <c r="FF502" s="1709"/>
      <c r="FG502" s="1710"/>
      <c r="FH502" s="1709"/>
      <c r="FI502" s="1710"/>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707"/>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1"/>
      <c r="EA503" s="1712"/>
      <c r="EB503" s="426">
        <v>0</v>
      </c>
      <c r="EC503" s="427">
        <v>0</v>
      </c>
      <c r="ED503" s="1085"/>
      <c r="EE503" s="1085"/>
      <c r="EF503" s="1711"/>
      <c r="EG503" s="1712"/>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1"/>
      <c r="FE503" s="1712"/>
      <c r="FF503" s="1711"/>
      <c r="FG503" s="1712"/>
      <c r="FH503" s="1711"/>
      <c r="FI503" s="1712"/>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705">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5"/>
      <c r="EA504" s="1716"/>
      <c r="EB504" s="1300" t="s">
        <v>2255</v>
      </c>
      <c r="EC504" s="1301" t="s">
        <v>20</v>
      </c>
      <c r="ED504" s="1508"/>
      <c r="EE504" s="1508"/>
      <c r="EF504" s="1715"/>
      <c r="EG504" s="1716"/>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5"/>
      <c r="FE504" s="1716"/>
      <c r="FF504" s="1715"/>
      <c r="FG504" s="1716"/>
      <c r="FH504" s="1715"/>
      <c r="FI504" s="1716"/>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706"/>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7"/>
      <c r="EA505" s="1718"/>
      <c r="EB505" s="1302" t="s">
        <v>2271</v>
      </c>
      <c r="EC505" s="1303" t="s">
        <v>29</v>
      </c>
      <c r="ED505" s="1509"/>
      <c r="EE505" s="1509"/>
      <c r="EF505" s="1717"/>
      <c r="EG505" s="1718"/>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7"/>
      <c r="FE505" s="1718"/>
      <c r="FF505" s="1717"/>
      <c r="FG505" s="1718"/>
      <c r="FH505" s="1717"/>
      <c r="FI505" s="1718"/>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706"/>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7"/>
      <c r="EA506" s="1718"/>
      <c r="EB506" s="1302" t="s">
        <v>1855</v>
      </c>
      <c r="EC506" s="1303" t="s">
        <v>29</v>
      </c>
      <c r="ED506" s="1509"/>
      <c r="EE506" s="1509"/>
      <c r="EF506" s="1717"/>
      <c r="EG506" s="1718"/>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7"/>
      <c r="FE506" s="1718"/>
      <c r="FF506" s="1717"/>
      <c r="FG506" s="1718"/>
      <c r="FH506" s="1717"/>
      <c r="FI506" s="1718"/>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706"/>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7"/>
      <c r="EA507" s="1718"/>
      <c r="EB507" s="1302" t="s">
        <v>2241</v>
      </c>
      <c r="EC507" s="1303" t="s">
        <v>20</v>
      </c>
      <c r="ED507" s="1509"/>
      <c r="EE507" s="1509"/>
      <c r="EF507" s="1717"/>
      <c r="EG507" s="1718"/>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7"/>
      <c r="FE507" s="1718"/>
      <c r="FF507" s="1717"/>
      <c r="FG507" s="1718"/>
      <c r="FH507" s="1717"/>
      <c r="FI507" s="1718"/>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707"/>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7"/>
      <c r="EA508" s="499"/>
      <c r="EB508" s="503">
        <v>0</v>
      </c>
      <c r="EC508" s="483">
        <v>0</v>
      </c>
      <c r="ED508" s="1089"/>
      <c r="EE508" s="1089"/>
      <c r="EF508" s="1707"/>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7"/>
      <c r="FE508" s="499"/>
      <c r="FF508" s="1707"/>
      <c r="FG508" s="499"/>
      <c r="FH508" s="1707"/>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705">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08"/>
      <c r="EA509" s="1068"/>
      <c r="EB509" s="1498" t="s">
        <v>2060</v>
      </c>
      <c r="EC509" s="1068" t="s">
        <v>20</v>
      </c>
      <c r="ED509" s="1083"/>
      <c r="EE509" s="1083"/>
      <c r="EF509" s="1708"/>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08"/>
      <c r="FE509" s="1068"/>
      <c r="FF509" s="1708"/>
      <c r="FG509" s="1068"/>
      <c r="FH509" s="1708"/>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706"/>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09"/>
      <c r="EA510" s="1710"/>
      <c r="EB510" s="431" t="s">
        <v>2257</v>
      </c>
      <c r="EC510" s="430" t="s">
        <v>29</v>
      </c>
      <c r="ED510" s="1084"/>
      <c r="EE510" s="1084"/>
      <c r="EF510" s="1709"/>
      <c r="EG510" s="1710"/>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09"/>
      <c r="FE510" s="1710"/>
      <c r="FF510" s="1709"/>
      <c r="FG510" s="1710"/>
      <c r="FH510" s="1709"/>
      <c r="FI510" s="1710"/>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706"/>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09"/>
      <c r="EA511" s="1710"/>
      <c r="EB511" s="431" t="s">
        <v>1088</v>
      </c>
      <c r="EC511" s="430" t="s">
        <v>29</v>
      </c>
      <c r="ED511" s="1084"/>
      <c r="EE511" s="1084"/>
      <c r="EF511" s="1709"/>
      <c r="EG511" s="1710"/>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09"/>
      <c r="FE511" s="1710"/>
      <c r="FF511" s="1709"/>
      <c r="FG511" s="1710"/>
      <c r="FH511" s="1709"/>
      <c r="FI511" s="1710"/>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706"/>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09"/>
      <c r="EA512" s="1710"/>
      <c r="EB512" s="431" t="s">
        <v>1404</v>
      </c>
      <c r="EC512" s="430" t="s">
        <v>29</v>
      </c>
      <c r="ED512" s="1084"/>
      <c r="EE512" s="1084"/>
      <c r="EF512" s="1709"/>
      <c r="EG512" s="1710"/>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09"/>
      <c r="FE512" s="1710"/>
      <c r="FF512" s="1709"/>
      <c r="FG512" s="1710"/>
      <c r="FH512" s="1709"/>
      <c r="FI512" s="1710"/>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707"/>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1"/>
      <c r="EA513" s="1712"/>
      <c r="EB513" s="426">
        <v>0</v>
      </c>
      <c r="EC513" s="427">
        <v>0</v>
      </c>
      <c r="ED513" s="1085"/>
      <c r="EE513" s="1085"/>
      <c r="EF513" s="1711"/>
      <c r="EG513" s="1712"/>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1"/>
      <c r="FE513" s="1712"/>
      <c r="FF513" s="1711"/>
      <c r="FG513" s="1712"/>
      <c r="FH513" s="1711"/>
      <c r="FI513" s="1712"/>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705">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5"/>
      <c r="EA514" s="1716"/>
      <c r="EB514" s="1300" t="s">
        <v>2271</v>
      </c>
      <c r="EC514" s="1301" t="s">
        <v>20</v>
      </c>
      <c r="ED514" s="1508"/>
      <c r="EE514" s="1508"/>
      <c r="EF514" s="1715"/>
      <c r="EG514" s="1716"/>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5"/>
      <c r="FE514" s="1716"/>
      <c r="FF514" s="1715"/>
      <c r="FG514" s="1716"/>
      <c r="FH514" s="1715"/>
      <c r="FI514" s="1716"/>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706"/>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05"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7"/>
      <c r="EA515" s="1718"/>
      <c r="EB515" s="1302" t="s">
        <v>2241</v>
      </c>
      <c r="EC515" s="1303" t="s">
        <v>20</v>
      </c>
      <c r="ED515" s="1509"/>
      <c r="EE515" s="1509"/>
      <c r="EF515" s="1717"/>
      <c r="EG515" s="1718"/>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7"/>
      <c r="FE515" s="1718"/>
      <c r="FF515" s="1717"/>
      <c r="FG515" s="1718"/>
      <c r="FH515" s="1717"/>
      <c r="FI515" s="1718"/>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706"/>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7"/>
      <c r="EA516" s="1718"/>
      <c r="EB516" s="1302" t="s">
        <v>2092</v>
      </c>
      <c r="EC516" s="1303" t="s">
        <v>29</v>
      </c>
      <c r="ED516" s="1509"/>
      <c r="EE516" s="1509"/>
      <c r="EF516" s="1717"/>
      <c r="EG516" s="1718"/>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7"/>
      <c r="FE516" s="1718"/>
      <c r="FF516" s="1717"/>
      <c r="FG516" s="1718"/>
      <c r="FH516" s="1717"/>
      <c r="FI516" s="1718"/>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706"/>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7"/>
      <c r="EA517" s="1718"/>
      <c r="EB517" s="1302" t="s">
        <v>2320</v>
      </c>
      <c r="EC517" s="1303" t="s">
        <v>20</v>
      </c>
      <c r="ED517" s="1509"/>
      <c r="EE517" s="1509"/>
      <c r="EF517" s="1717"/>
      <c r="EG517" s="1718"/>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7"/>
      <c r="FE517" s="1718"/>
      <c r="FF517" s="1717"/>
      <c r="FG517" s="1718"/>
      <c r="FH517" s="1717"/>
      <c r="FI517" s="1718"/>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707"/>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7"/>
      <c r="EA518" s="499"/>
      <c r="EB518" s="503">
        <v>0</v>
      </c>
      <c r="EC518" s="483">
        <v>0</v>
      </c>
      <c r="ED518" s="1089"/>
      <c r="EE518" s="1089"/>
      <c r="EF518" s="1707"/>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7"/>
      <c r="FE518" s="499"/>
      <c r="FF518" s="1707"/>
      <c r="FG518" s="499"/>
      <c r="FH518" s="1707"/>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705">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08"/>
      <c r="EA519" s="1068"/>
      <c r="EB519" s="1498" t="s">
        <v>2255</v>
      </c>
      <c r="EC519" s="1068" t="s">
        <v>29</v>
      </c>
      <c r="ED519" s="1083"/>
      <c r="EE519" s="1083"/>
      <c r="EF519" s="1708"/>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08"/>
      <c r="FE519" s="1068"/>
      <c r="FF519" s="1708"/>
      <c r="FG519" s="1068"/>
      <c r="FH519" s="1708"/>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706"/>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09"/>
      <c r="EA520" s="1710"/>
      <c r="EB520" s="431" t="s">
        <v>2345</v>
      </c>
      <c r="EC520" s="430" t="s">
        <v>20</v>
      </c>
      <c r="ED520" s="1084"/>
      <c r="EE520" s="1084"/>
      <c r="EF520" s="1709"/>
      <c r="EG520" s="1710"/>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09"/>
      <c r="FE520" s="1710"/>
      <c r="FF520" s="1709"/>
      <c r="FG520" s="1710"/>
      <c r="FH520" s="1709"/>
      <c r="FI520" s="1710"/>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706"/>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09"/>
      <c r="EA521" s="1710"/>
      <c r="EB521" s="431" t="s">
        <v>1855</v>
      </c>
      <c r="EC521" s="430" t="s">
        <v>29</v>
      </c>
      <c r="ED521" s="1084"/>
      <c r="EE521" s="1084"/>
      <c r="EF521" s="1709"/>
      <c r="EG521" s="1710"/>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09"/>
      <c r="FE521" s="1710"/>
      <c r="FF521" s="1709"/>
      <c r="FG521" s="1710"/>
      <c r="FH521" s="1709"/>
      <c r="FI521" s="1710"/>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706"/>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09"/>
      <c r="EA522" s="1710"/>
      <c r="EB522" s="431" t="s">
        <v>1120</v>
      </c>
      <c r="EC522" s="430" t="s">
        <v>29</v>
      </c>
      <c r="ED522" s="1084"/>
      <c r="EE522" s="1084"/>
      <c r="EF522" s="1709"/>
      <c r="EG522" s="1710"/>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09"/>
      <c r="FE522" s="1710"/>
      <c r="FF522" s="1709"/>
      <c r="FG522" s="1710"/>
      <c r="FH522" s="1709"/>
      <c r="FI522" s="1710"/>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707"/>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1"/>
      <c r="EA523" s="1712"/>
      <c r="EB523" s="426">
        <v>0</v>
      </c>
      <c r="EC523" s="427">
        <v>0</v>
      </c>
      <c r="ED523" s="1085"/>
      <c r="EE523" s="1085"/>
      <c r="EF523" s="1711"/>
      <c r="EG523" s="1712"/>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1"/>
      <c r="FE523" s="1712"/>
      <c r="FF523" s="1711"/>
      <c r="FG523" s="1712"/>
      <c r="FH523" s="1711"/>
      <c r="FI523" s="1712"/>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705">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5"/>
      <c r="EA524" s="1716"/>
      <c r="EB524" s="1300" t="s">
        <v>2386</v>
      </c>
      <c r="EC524" s="1301" t="s">
        <v>29</v>
      </c>
      <c r="ED524" s="1508"/>
      <c r="EE524" s="1508"/>
      <c r="EF524" s="1715"/>
      <c r="EG524" s="1716"/>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5"/>
      <c r="FE524" s="1716"/>
      <c r="FF524" s="1715"/>
      <c r="FG524" s="1716"/>
      <c r="FH524" s="1715"/>
      <c r="FI524" s="1716"/>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706"/>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7"/>
      <c r="EA525" s="1718"/>
      <c r="EB525" s="1302" t="s">
        <v>2320</v>
      </c>
      <c r="EC525" s="1303" t="s">
        <v>20</v>
      </c>
      <c r="ED525" s="1509"/>
      <c r="EE525" s="1509"/>
      <c r="EF525" s="1717"/>
      <c r="EG525" s="1718"/>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7"/>
      <c r="FE525" s="1718"/>
      <c r="FF525" s="1717"/>
      <c r="FG525" s="1718"/>
      <c r="FH525" s="1717"/>
      <c r="FI525" s="1718"/>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706"/>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7"/>
      <c r="EA526" s="1718"/>
      <c r="EB526" s="1302" t="s">
        <v>2271</v>
      </c>
      <c r="EC526" s="1303" t="s">
        <v>29</v>
      </c>
      <c r="ED526" s="1509"/>
      <c r="EE526" s="1509"/>
      <c r="EF526" s="1717"/>
      <c r="EG526" s="1718"/>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7"/>
      <c r="FE526" s="1718"/>
      <c r="FF526" s="1717"/>
      <c r="FG526" s="1718"/>
      <c r="FH526" s="1717"/>
      <c r="FI526" s="1718"/>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706"/>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7"/>
      <c r="EA527" s="1718"/>
      <c r="EB527" s="1302" t="s">
        <v>2257</v>
      </c>
      <c r="EC527" s="1303" t="s">
        <v>2377</v>
      </c>
      <c r="ED527" s="1509"/>
      <c r="EE527" s="1509"/>
      <c r="EF527" s="1717"/>
      <c r="EG527" s="1718"/>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7"/>
      <c r="FE527" s="1718"/>
      <c r="FF527" s="1717"/>
      <c r="FG527" s="1718"/>
      <c r="FH527" s="1717"/>
      <c r="FI527" s="1718"/>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707"/>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45" t="s">
        <v>913</v>
      </c>
      <c r="DR528" s="503">
        <v>0</v>
      </c>
      <c r="DS528" s="483">
        <v>0</v>
      </c>
      <c r="DT528" s="503">
        <v>0</v>
      </c>
      <c r="DU528" s="483">
        <v>0</v>
      </c>
      <c r="DV528" s="1089"/>
      <c r="DW528" s="1089"/>
      <c r="DX528" s="1089"/>
      <c r="DY528" s="1089"/>
      <c r="DZ528" s="1707"/>
      <c r="EA528" s="499"/>
      <c r="EB528" s="503">
        <v>0</v>
      </c>
      <c r="EC528" s="483">
        <v>0</v>
      </c>
      <c r="ED528" s="1089"/>
      <c r="EE528" s="1089"/>
      <c r="EF528" s="1707"/>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7"/>
      <c r="FE528" s="499"/>
      <c r="FF528" s="1707"/>
      <c r="FG528" s="499"/>
      <c r="FH528" s="1707"/>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705">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08"/>
      <c r="EA529" s="1068"/>
      <c r="EB529" s="1498" t="s">
        <v>2241</v>
      </c>
      <c r="EC529" s="1068" t="s">
        <v>20</v>
      </c>
      <c r="ED529" s="1083"/>
      <c r="EE529" s="1083"/>
      <c r="EF529" s="1708"/>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08"/>
      <c r="FE529" s="1068"/>
      <c r="FF529" s="1708"/>
      <c r="FG529" s="1068"/>
      <c r="FH529" s="1708"/>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706"/>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09"/>
      <c r="EA530" s="1710"/>
      <c r="EB530" s="431" t="s">
        <v>1855</v>
      </c>
      <c r="EC530" s="430" t="s">
        <v>29</v>
      </c>
      <c r="ED530" s="1084"/>
      <c r="EE530" s="1084"/>
      <c r="EF530" s="1709"/>
      <c r="EG530" s="1710"/>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09"/>
      <c r="FE530" s="1710"/>
      <c r="FF530" s="1709"/>
      <c r="FG530" s="1710"/>
      <c r="FH530" s="1709"/>
      <c r="FI530" s="1710"/>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706"/>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09"/>
      <c r="EA531" s="1710"/>
      <c r="EB531" s="431" t="s">
        <v>2424</v>
      </c>
      <c r="EC531" s="430" t="s">
        <v>29</v>
      </c>
      <c r="ED531" s="1084"/>
      <c r="EE531" s="1084"/>
      <c r="EF531" s="1709"/>
      <c r="EG531" s="1710"/>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09"/>
      <c r="FE531" s="1710"/>
      <c r="FF531" s="1709"/>
      <c r="FG531" s="1710"/>
      <c r="FH531" s="1709"/>
      <c r="FI531" s="1710"/>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706"/>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09"/>
      <c r="EA532" s="1710"/>
      <c r="EB532" s="431" t="s">
        <v>2271</v>
      </c>
      <c r="EC532" s="430" t="s">
        <v>20</v>
      </c>
      <c r="ED532" s="1084"/>
      <c r="EE532" s="1084"/>
      <c r="EF532" s="1709"/>
      <c r="EG532" s="1710"/>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09"/>
      <c r="FE532" s="1710"/>
      <c r="FF532" s="1709"/>
      <c r="FG532" s="1710"/>
      <c r="FH532" s="1709"/>
      <c r="FI532" s="1710"/>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707"/>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1"/>
      <c r="EA533" s="1712"/>
      <c r="EB533" s="426">
        <v>0</v>
      </c>
      <c r="EC533" s="427">
        <v>0</v>
      </c>
      <c r="ED533" s="1085"/>
      <c r="EE533" s="1085"/>
      <c r="EF533" s="1711"/>
      <c r="EG533" s="1712"/>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1"/>
      <c r="FE533" s="1712"/>
      <c r="FF533" s="1711"/>
      <c r="FG533" s="1712"/>
      <c r="FH533" s="1711"/>
      <c r="FI533" s="1712"/>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705">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5"/>
      <c r="EA534" s="1716"/>
      <c r="EB534" s="1300" t="s">
        <v>2255</v>
      </c>
      <c r="EC534" s="1301" t="s">
        <v>20</v>
      </c>
      <c r="ED534" s="1508"/>
      <c r="EE534" s="1508"/>
      <c r="EF534" s="1715"/>
      <c r="EG534" s="1716"/>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5"/>
      <c r="FE534" s="1716"/>
      <c r="FF534" s="1715"/>
      <c r="FG534" s="1716"/>
      <c r="FH534" s="1715"/>
      <c r="FI534" s="1716"/>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706"/>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7"/>
      <c r="EA535" s="1718"/>
      <c r="EB535" s="1302" t="s">
        <v>2257</v>
      </c>
      <c r="EC535" s="1303" t="s">
        <v>29</v>
      </c>
      <c r="ED535" s="1509"/>
      <c r="EE535" s="1509"/>
      <c r="EF535" s="1717"/>
      <c r="EG535" s="1718"/>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7"/>
      <c r="FE535" s="1718"/>
      <c r="FF535" s="1717"/>
      <c r="FG535" s="1718"/>
      <c r="FH535" s="1717"/>
      <c r="FI535" s="1718"/>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706"/>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7"/>
      <c r="EA536" s="1718"/>
      <c r="EB536" s="1302" t="s">
        <v>2447</v>
      </c>
      <c r="EC536" s="1303" t="s">
        <v>20</v>
      </c>
      <c r="ED536" s="1509"/>
      <c r="EE536" s="1509"/>
      <c r="EF536" s="1717"/>
      <c r="EG536" s="1718"/>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7"/>
      <c r="FE536" s="1718"/>
      <c r="FF536" s="1717"/>
      <c r="FG536" s="1718"/>
      <c r="FH536" s="1717"/>
      <c r="FI536" s="1718"/>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706"/>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7"/>
      <c r="EA537" s="1718"/>
      <c r="EB537" s="1302" t="s">
        <v>2320</v>
      </c>
      <c r="EC537" s="1303" t="s">
        <v>20</v>
      </c>
      <c r="ED537" s="1509"/>
      <c r="EE537" s="1509"/>
      <c r="EF537" s="1717"/>
      <c r="EG537" s="1718"/>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7"/>
      <c r="FE537" s="1718"/>
      <c r="FF537" s="1717"/>
      <c r="FG537" s="1718"/>
      <c r="FH537" s="1717"/>
      <c r="FI537" s="1718"/>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707"/>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7"/>
      <c r="EA538" s="499"/>
      <c r="EB538" s="503">
        <v>0</v>
      </c>
      <c r="EC538" s="483">
        <v>0</v>
      </c>
      <c r="ED538" s="1089"/>
      <c r="EE538" s="1089"/>
      <c r="EF538" s="1707"/>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7"/>
      <c r="FE538" s="499"/>
      <c r="FF538" s="1707"/>
      <c r="FG538" s="499"/>
      <c r="FH538" s="1707"/>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705">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10"/>
      <c r="DY539" s="1810"/>
      <c r="DZ539" s="1708"/>
      <c r="EA539" s="1068"/>
      <c r="EB539" s="1498" t="s">
        <v>2386</v>
      </c>
      <c r="EC539" s="1123" t="s">
        <v>844</v>
      </c>
      <c r="ED539" s="1083"/>
      <c r="EE539" s="1083"/>
      <c r="EF539" s="1708"/>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08"/>
      <c r="FE539" s="1068"/>
      <c r="FF539" s="1708"/>
      <c r="FG539" s="1068"/>
      <c r="FH539" s="1708"/>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706"/>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09"/>
      <c r="EA540" s="1710"/>
      <c r="EB540" s="431" t="s">
        <v>1855</v>
      </c>
      <c r="EC540" s="430" t="s">
        <v>20</v>
      </c>
      <c r="ED540" s="1084"/>
      <c r="EE540" s="1084"/>
      <c r="EF540" s="1709"/>
      <c r="EG540" s="1710"/>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09"/>
      <c r="FE540" s="1710"/>
      <c r="FF540" s="1709"/>
      <c r="FG540" s="1710"/>
      <c r="FH540" s="1709"/>
      <c r="FI540" s="1710"/>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706"/>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09"/>
      <c r="EA541" s="1710"/>
      <c r="EB541" s="431" t="s">
        <v>2430</v>
      </c>
      <c r="EC541" s="430" t="s">
        <v>29</v>
      </c>
      <c r="ED541" s="1084"/>
      <c r="EE541" s="1084"/>
      <c r="EF541" s="1709"/>
      <c r="EG541" s="1710"/>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09"/>
      <c r="FE541" s="1710"/>
      <c r="FF541" s="1709"/>
      <c r="FG541" s="1710"/>
      <c r="FH541" s="1709"/>
      <c r="FI541" s="1710"/>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706"/>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09"/>
      <c r="EA542" s="1710"/>
      <c r="EB542" s="431" t="s">
        <v>2262</v>
      </c>
      <c r="EC542" s="430" t="s">
        <v>29</v>
      </c>
      <c r="ED542" s="1084"/>
      <c r="EE542" s="1084"/>
      <c r="EF542" s="1709"/>
      <c r="EG542" s="1710"/>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09"/>
      <c r="FE542" s="1710"/>
      <c r="FF542" s="1709"/>
      <c r="FG542" s="1710"/>
      <c r="FH542" s="1709"/>
      <c r="FI542" s="1710"/>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707"/>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1"/>
      <c r="EA543" s="1712"/>
      <c r="EB543" s="426">
        <v>0</v>
      </c>
      <c r="EC543" s="427">
        <v>0</v>
      </c>
      <c r="ED543" s="1085"/>
      <c r="EE543" s="1085"/>
      <c r="EF543" s="1711"/>
      <c r="EG543" s="1712"/>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1"/>
      <c r="FE543" s="1712"/>
      <c r="FF543" s="1711"/>
      <c r="FG543" s="1712"/>
      <c r="FH543" s="1711"/>
      <c r="FI543" s="1712"/>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705">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5"/>
      <c r="EA544" s="1716"/>
      <c r="EB544" s="1300" t="s">
        <v>2271</v>
      </c>
      <c r="EC544" s="1301" t="s">
        <v>29</v>
      </c>
      <c r="ED544" s="1508"/>
      <c r="EE544" s="1508"/>
      <c r="EF544" s="1715"/>
      <c r="EG544" s="1716"/>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7" t="s">
        <v>29</v>
      </c>
      <c r="EV544" s="1508"/>
      <c r="EW544" s="1508"/>
      <c r="EX544" s="1300" t="s">
        <v>1590</v>
      </c>
      <c r="EY544" s="1301" t="s">
        <v>20</v>
      </c>
      <c r="EZ544" s="1300" t="s">
        <v>2472</v>
      </c>
      <c r="FA544" s="1301" t="s">
        <v>20</v>
      </c>
      <c r="FB544" s="1300" t="s">
        <v>2255</v>
      </c>
      <c r="FC544" s="1301" t="s">
        <v>29</v>
      </c>
      <c r="FD544" s="1715"/>
      <c r="FE544" s="1716"/>
      <c r="FF544" s="1715"/>
      <c r="FG544" s="1716"/>
      <c r="FH544" s="1715"/>
      <c r="FI544" s="1716"/>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706"/>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7"/>
      <c r="EA545" s="1718"/>
      <c r="EB545" s="1302" t="s">
        <v>2241</v>
      </c>
      <c r="EC545" s="1303" t="s">
        <v>29</v>
      </c>
      <c r="ED545" s="1509"/>
      <c r="EE545" s="1509"/>
      <c r="EF545" s="1717"/>
      <c r="EG545" s="1718"/>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08" t="s">
        <v>20</v>
      </c>
      <c r="EV545" s="1509"/>
      <c r="EW545" s="1509"/>
      <c r="EX545" s="1302" t="s">
        <v>1855</v>
      </c>
      <c r="EY545" s="1303" t="s">
        <v>20</v>
      </c>
      <c r="EZ545" s="1302" t="s">
        <v>1590</v>
      </c>
      <c r="FA545" s="1303" t="s">
        <v>591</v>
      </c>
      <c r="FB545" s="1302" t="s">
        <v>1404</v>
      </c>
      <c r="FC545" s="1303" t="s">
        <v>20</v>
      </c>
      <c r="FD545" s="1717"/>
      <c r="FE545" s="1718"/>
      <c r="FF545" s="1717"/>
      <c r="FG545" s="1718"/>
      <c r="FH545" s="1717"/>
      <c r="FI545" s="1718"/>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706"/>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7"/>
      <c r="EA546" s="1718"/>
      <c r="EB546" s="1302" t="s">
        <v>2255</v>
      </c>
      <c r="EC546" s="1303" t="s">
        <v>29</v>
      </c>
      <c r="ED546" s="1509"/>
      <c r="EE546" s="1509"/>
      <c r="EF546" s="1717"/>
      <c r="EG546" s="1718"/>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08" t="s">
        <v>20</v>
      </c>
      <c r="EV546" s="1509"/>
      <c r="EW546" s="1509"/>
      <c r="EX546" s="1302" t="s">
        <v>1404</v>
      </c>
      <c r="EY546" s="1303" t="s">
        <v>29</v>
      </c>
      <c r="EZ546" s="1302" t="s">
        <v>2386</v>
      </c>
      <c r="FA546" s="1303" t="s">
        <v>29</v>
      </c>
      <c r="FB546" s="1302" t="s">
        <v>2472</v>
      </c>
      <c r="FC546" s="1303" t="s">
        <v>29</v>
      </c>
      <c r="FD546" s="1717"/>
      <c r="FE546" s="1718"/>
      <c r="FF546" s="1717"/>
      <c r="FG546" s="1718"/>
      <c r="FH546" s="1717"/>
      <c r="FI546" s="1718"/>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706"/>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7"/>
      <c r="EA547" s="1718"/>
      <c r="EB547" s="1302" t="s">
        <v>1404</v>
      </c>
      <c r="EC547" s="1303" t="s">
        <v>20</v>
      </c>
      <c r="ED547" s="1509"/>
      <c r="EE547" s="1509"/>
      <c r="EF547" s="1717"/>
      <c r="EG547" s="1718"/>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08" t="s">
        <v>20</v>
      </c>
      <c r="EV547" s="1509"/>
      <c r="EW547" s="1509"/>
      <c r="EX547" s="1302" t="s">
        <v>2472</v>
      </c>
      <c r="EY547" s="1303" t="s">
        <v>29</v>
      </c>
      <c r="EZ547" s="1302" t="s">
        <v>1855</v>
      </c>
      <c r="FA547" s="1303" t="s">
        <v>20</v>
      </c>
      <c r="FB547" s="1302" t="s">
        <v>2386</v>
      </c>
      <c r="FC547" s="1303" t="s">
        <v>20</v>
      </c>
      <c r="FD547" s="1717"/>
      <c r="FE547" s="1718"/>
      <c r="FF547" s="1717"/>
      <c r="FG547" s="1718"/>
      <c r="FH547" s="1717"/>
      <c r="FI547" s="1718"/>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707"/>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7"/>
      <c r="EA548" s="499"/>
      <c r="EB548" s="503">
        <v>0</v>
      </c>
      <c r="EC548" s="483">
        <v>0</v>
      </c>
      <c r="ED548" s="1089"/>
      <c r="EE548" s="1089"/>
      <c r="EF548" s="1707"/>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7"/>
      <c r="FE548" s="499"/>
      <c r="FF548" s="1707"/>
      <c r="FG548" s="499"/>
      <c r="FH548" s="1707"/>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705">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08"/>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08"/>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706"/>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09"/>
      <c r="EA550" s="1710"/>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09"/>
      <c r="FG550" s="1710"/>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706"/>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09"/>
      <c r="EA551" s="1710"/>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09"/>
      <c r="FG551" s="1710"/>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706"/>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09"/>
      <c r="EA552" s="1710"/>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09"/>
      <c r="FG552" s="1710"/>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707"/>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1"/>
      <c r="EA553" s="1712"/>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1"/>
      <c r="FG553" s="1712"/>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705">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706"/>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706"/>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706"/>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707"/>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705">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706"/>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706"/>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706"/>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707"/>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66"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705">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706"/>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706"/>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706"/>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707"/>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705">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706"/>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706"/>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706"/>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707"/>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705">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706"/>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706"/>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706"/>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707"/>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705">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706"/>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08"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706"/>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706"/>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707"/>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705">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14"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706"/>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706"/>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706"/>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707"/>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705">
        <v>45725</v>
      </c>
      <c r="B589" s="1498" t="s">
        <v>2524</v>
      </c>
      <c r="C589" s="1068" t="s">
        <v>20</v>
      </c>
      <c r="D589" s="1498" t="s">
        <v>2567</v>
      </c>
      <c r="E589" s="1123" t="s">
        <v>762</v>
      </c>
      <c r="F589" s="1083" t="s">
        <v>2313</v>
      </c>
      <c r="G589" s="1083" t="s">
        <v>20</v>
      </c>
      <c r="H589" s="1498" t="s">
        <v>2443</v>
      </c>
      <c r="I589" s="1068" t="s">
        <v>20</v>
      </c>
      <c r="J589" s="1498" t="s">
        <v>2586</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2588</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2586</v>
      </c>
      <c r="BU589" s="1068" t="s">
        <v>20</v>
      </c>
      <c r="BV589" s="1498" t="s">
        <v>626</v>
      </c>
      <c r="BW589" s="1068" t="s">
        <v>29</v>
      </c>
      <c r="BX589" s="1498" t="s">
        <v>2288</v>
      </c>
      <c r="BY589" s="1068" t="s">
        <v>20</v>
      </c>
      <c r="BZ589" s="1498" t="s">
        <v>2593</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2598</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2599</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706"/>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2589</v>
      </c>
      <c r="AE590" s="430" t="s">
        <v>20</v>
      </c>
      <c r="AF590" s="431" t="s">
        <v>2586</v>
      </c>
      <c r="AG590" s="430" t="s">
        <v>29</v>
      </c>
      <c r="AH590" s="431" t="s">
        <v>1842</v>
      </c>
      <c r="AI590" s="430" t="s">
        <v>29</v>
      </c>
      <c r="AJ590" s="431" t="s">
        <v>1029</v>
      </c>
      <c r="AK590" s="430" t="s">
        <v>20</v>
      </c>
      <c r="AL590" s="431">
        <v>0</v>
      </c>
      <c r="AM590" s="430">
        <v>0</v>
      </c>
      <c r="AN590" s="431" t="s">
        <v>2590</v>
      </c>
      <c r="AO590" s="430" t="s">
        <v>20</v>
      </c>
      <c r="AP590" s="431" t="s">
        <v>2140</v>
      </c>
      <c r="AQ590" s="508" t="s">
        <v>864</v>
      </c>
      <c r="AR590" s="431" t="s">
        <v>2588</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2587</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2593</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2594</v>
      </c>
      <c r="EG590" s="430" t="s">
        <v>29</v>
      </c>
      <c r="EH590" s="431" t="s">
        <v>2598</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2595</v>
      </c>
      <c r="FC590" s="430" t="s">
        <v>20</v>
      </c>
      <c r="FD590" s="431" t="s">
        <v>2599</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706"/>
      <c r="B591" s="431" t="s">
        <v>2589</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2588</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2587</v>
      </c>
      <c r="BK591" s="430" t="s">
        <v>20</v>
      </c>
      <c r="BL591" s="431">
        <v>0</v>
      </c>
      <c r="BM591" s="430">
        <v>0</v>
      </c>
      <c r="BN591" s="431" t="s">
        <v>1672</v>
      </c>
      <c r="BO591" s="430" t="s">
        <v>20</v>
      </c>
      <c r="BP591" s="431">
        <v>0</v>
      </c>
      <c r="BQ591" s="430">
        <v>0</v>
      </c>
      <c r="BR591" s="431" t="s">
        <v>2539</v>
      </c>
      <c r="BS591" s="430" t="s">
        <v>29</v>
      </c>
      <c r="BT591" s="431" t="s">
        <v>2288</v>
      </c>
      <c r="BU591" s="430" t="s">
        <v>29</v>
      </c>
      <c r="BV591" s="431" t="s">
        <v>2593</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2594</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2598</v>
      </c>
      <c r="EE591" s="430" t="s">
        <v>29</v>
      </c>
      <c r="EF591" s="431" t="s">
        <v>2600</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2586</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706"/>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2589</v>
      </c>
      <c r="S592" s="430" t="s">
        <v>20</v>
      </c>
      <c r="T592" s="431">
        <v>0</v>
      </c>
      <c r="U592" s="430">
        <v>0</v>
      </c>
      <c r="V592" s="431" t="s">
        <v>2592</v>
      </c>
      <c r="W592" s="430" t="s">
        <v>20</v>
      </c>
      <c r="X592" s="431" t="s">
        <v>2445</v>
      </c>
      <c r="Y592" s="430" t="s">
        <v>20</v>
      </c>
      <c r="Z592" s="431">
        <v>0</v>
      </c>
      <c r="AA592" s="430">
        <v>0</v>
      </c>
      <c r="AB592" s="431" t="s">
        <v>2423</v>
      </c>
      <c r="AC592" s="430" t="s">
        <v>29</v>
      </c>
      <c r="AD592" s="431" t="s">
        <v>2588</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2598</v>
      </c>
      <c r="DO592" s="430" t="s">
        <v>29</v>
      </c>
      <c r="DP592" s="431" t="s">
        <v>2221</v>
      </c>
      <c r="DQ592" s="430" t="s">
        <v>29</v>
      </c>
      <c r="DR592" s="431" t="s">
        <v>2594</v>
      </c>
      <c r="DS592" s="430" t="s">
        <v>20</v>
      </c>
      <c r="DT592" s="431">
        <v>0</v>
      </c>
      <c r="DU592" s="430">
        <v>0</v>
      </c>
      <c r="DV592" s="431" t="s">
        <v>2595</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2599</v>
      </c>
      <c r="EQ592" s="430" t="s">
        <v>20</v>
      </c>
      <c r="ER592" s="431" t="s">
        <v>2470</v>
      </c>
      <c r="ES592" s="430" t="s">
        <v>29</v>
      </c>
      <c r="ET592" s="431" t="s">
        <v>2574</v>
      </c>
      <c r="EU592" s="430" t="s">
        <v>591</v>
      </c>
      <c r="EV592" s="431" t="s">
        <v>2137</v>
      </c>
      <c r="EW592" s="508" t="s">
        <v>1375</v>
      </c>
      <c r="EX592" s="431" t="s">
        <v>772</v>
      </c>
      <c r="EY592" s="430" t="s">
        <v>29</v>
      </c>
      <c r="EZ592" s="431" t="s">
        <v>2586</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707"/>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705">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2587</v>
      </c>
      <c r="AM594" s="1301" t="s">
        <v>20</v>
      </c>
      <c r="AN594" s="1300" t="s">
        <v>2611</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2592</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2598</v>
      </c>
      <c r="DK594" s="1301" t="s">
        <v>29</v>
      </c>
      <c r="DL594" s="1508" t="s">
        <v>2493</v>
      </c>
      <c r="DM594" s="1508" t="s">
        <v>20</v>
      </c>
      <c r="DN594" s="1300" t="s">
        <v>2615</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2616</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706"/>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2588</v>
      </c>
      <c r="Q595" s="1303" t="s">
        <v>29</v>
      </c>
      <c r="R595" s="1302">
        <v>0</v>
      </c>
      <c r="S595" s="1303">
        <v>0</v>
      </c>
      <c r="T595" s="1302" t="s">
        <v>2466</v>
      </c>
      <c r="U595" s="1303" t="s">
        <v>29</v>
      </c>
      <c r="V595" s="1302">
        <v>0</v>
      </c>
      <c r="W595" s="1303">
        <v>0</v>
      </c>
      <c r="X595" s="1302">
        <v>0</v>
      </c>
      <c r="Y595" s="1303">
        <v>0</v>
      </c>
      <c r="Z595" s="1302">
        <v>0</v>
      </c>
      <c r="AA595" s="1303">
        <v>0</v>
      </c>
      <c r="AB595" s="1302" t="s">
        <v>2592</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2593</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2614</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2615</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2595</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706"/>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2613</v>
      </c>
      <c r="AU596" s="1303" t="s">
        <v>29</v>
      </c>
      <c r="AV596" s="1302" t="s">
        <v>2592</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2614</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2618</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2599</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706"/>
      <c r="B597" s="1302">
        <v>0</v>
      </c>
      <c r="C597" s="1303">
        <v>0</v>
      </c>
      <c r="D597" s="1302" t="s">
        <v>2465</v>
      </c>
      <c r="E597" s="1303" t="s">
        <v>20</v>
      </c>
      <c r="F597" s="1509" t="s">
        <v>2137</v>
      </c>
      <c r="G597" s="1091" t="s">
        <v>2619</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2589</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2587</v>
      </c>
      <c r="BA597" s="1303" t="s">
        <v>20</v>
      </c>
      <c r="BB597" s="1302" t="s">
        <v>2467</v>
      </c>
      <c r="BC597" s="1303" t="s">
        <v>29</v>
      </c>
      <c r="BD597" s="1302">
        <v>0</v>
      </c>
      <c r="BE597" s="1303">
        <v>0</v>
      </c>
      <c r="BF597" s="1302">
        <v>0</v>
      </c>
      <c r="BG597" s="1303">
        <v>0</v>
      </c>
      <c r="BH597" s="1302" t="s">
        <v>2612</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2593</v>
      </c>
      <c r="CC597" s="1303" t="s">
        <v>29</v>
      </c>
      <c r="CD597" s="1302">
        <v>0</v>
      </c>
      <c r="CE597" s="1303">
        <v>0</v>
      </c>
      <c r="CF597" s="1302">
        <v>0</v>
      </c>
      <c r="CG597" s="1303">
        <v>0</v>
      </c>
      <c r="CH597" s="1302" t="s">
        <v>2234</v>
      </c>
      <c r="CI597" s="1303" t="s">
        <v>20</v>
      </c>
      <c r="CJ597" s="1302" t="s">
        <v>2592</v>
      </c>
      <c r="CK597" s="1303" t="s">
        <v>29</v>
      </c>
      <c r="CL597" s="1302">
        <v>0</v>
      </c>
      <c r="CM597" s="1303">
        <v>0</v>
      </c>
      <c r="CN597" s="1302">
        <v>0</v>
      </c>
      <c r="CO597" s="1303">
        <v>0</v>
      </c>
      <c r="CP597" s="1302" t="s">
        <v>2469</v>
      </c>
      <c r="CQ597" s="1303" t="s">
        <v>29</v>
      </c>
      <c r="CR597" s="1302">
        <v>0</v>
      </c>
      <c r="CS597" s="1303">
        <v>0</v>
      </c>
      <c r="CT597" s="1509" t="s">
        <v>2614</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2617</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2594</v>
      </c>
      <c r="EQ597" s="1303" t="s">
        <v>29</v>
      </c>
      <c r="ER597" s="1302" t="s">
        <v>2517</v>
      </c>
      <c r="ES597" s="1303" t="s">
        <v>20</v>
      </c>
      <c r="ET597" s="1302">
        <v>0</v>
      </c>
      <c r="EU597" s="1303">
        <v>0</v>
      </c>
      <c r="EV597" s="1302" t="s">
        <v>2557</v>
      </c>
      <c r="EW597" s="1303" t="s">
        <v>29</v>
      </c>
      <c r="EX597" s="1302" t="s">
        <v>2616</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707"/>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705">
        <v>45760</v>
      </c>
      <c r="B599" s="1498" t="s">
        <v>2309</v>
      </c>
      <c r="C599" s="1068" t="s">
        <v>29</v>
      </c>
      <c r="D599" s="1498" t="s">
        <v>2636</v>
      </c>
      <c r="E599" s="1068" t="s">
        <v>20</v>
      </c>
      <c r="F599" s="1498" t="s">
        <v>2423</v>
      </c>
      <c r="G599" s="1068" t="s">
        <v>20</v>
      </c>
      <c r="H599" s="1498" t="s">
        <v>2105</v>
      </c>
      <c r="I599" s="1068" t="s">
        <v>20</v>
      </c>
      <c r="J599" s="1498" t="s">
        <v>2611</v>
      </c>
      <c r="K599" s="1068" t="s">
        <v>20</v>
      </c>
      <c r="L599" s="1498" t="s">
        <v>2568</v>
      </c>
      <c r="M599" s="1068" t="s">
        <v>20</v>
      </c>
      <c r="N599" s="1498" t="s">
        <v>2635</v>
      </c>
      <c r="O599" s="1068" t="s">
        <v>29</v>
      </c>
      <c r="P599" s="1498" t="s">
        <v>2440</v>
      </c>
      <c r="Q599" s="1068" t="s">
        <v>20</v>
      </c>
      <c r="R599" s="1498" t="s">
        <v>683</v>
      </c>
      <c r="S599" s="1068">
        <v>0</v>
      </c>
      <c r="T599" s="1498" t="s">
        <v>2589</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2587</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2592</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2640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2599</v>
      </c>
      <c r="EO599" s="1068" t="s">
        <v>20</v>
      </c>
      <c r="EP599" s="1498" t="s">
        <v>616</v>
      </c>
      <c r="EQ599" s="1068" t="s">
        <v>29</v>
      </c>
      <c r="ER599" s="1498" t="s">
        <v>1404</v>
      </c>
      <c r="ES599" s="1068" t="s">
        <v>29</v>
      </c>
      <c r="ET599" s="1498" t="s">
        <v>2615</v>
      </c>
      <c r="EU599" s="1068" t="s">
        <v>29</v>
      </c>
      <c r="EV599" s="1498" t="s">
        <v>2642</v>
      </c>
      <c r="EW599" s="1068" t="s">
        <v>20</v>
      </c>
      <c r="EX599" s="1498" t="s">
        <v>2546</v>
      </c>
      <c r="EY599" s="1068" t="s">
        <v>1350</v>
      </c>
      <c r="EZ599" s="1498" t="s">
        <v>2616</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706"/>
      <c r="B600" s="431" t="s">
        <v>2464</v>
      </c>
      <c r="C600" s="430" t="s">
        <v>20</v>
      </c>
      <c r="D600" s="431" t="s">
        <v>2635</v>
      </c>
      <c r="E600" s="430" t="s">
        <v>20</v>
      </c>
      <c r="F600" s="431" t="s">
        <v>2589</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2637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2587</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2592</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2593</v>
      </c>
      <c r="CQ600" s="430" t="s">
        <v>20</v>
      </c>
      <c r="CR600" s="431" t="s">
        <v>2478</v>
      </c>
      <c r="CS600" s="430" t="s">
        <v>29</v>
      </c>
      <c r="CT600" s="1084" t="s">
        <v>2476</v>
      </c>
      <c r="CU600" s="1084" t="s">
        <v>20</v>
      </c>
      <c r="CV600" s="431" t="s">
        <v>2554</v>
      </c>
      <c r="CW600" s="430" t="s">
        <v>598</v>
      </c>
      <c r="CX600" s="431" t="s">
        <v>2221</v>
      </c>
      <c r="CY600" s="430" t="s">
        <v>20</v>
      </c>
      <c r="CZ600" s="431" t="s">
        <v>2639</v>
      </c>
      <c r="DA600" s="430" t="s">
        <v>20</v>
      </c>
      <c r="DB600" s="431" t="s">
        <v>2216</v>
      </c>
      <c r="DC600" s="430" t="s">
        <v>20</v>
      </c>
      <c r="DD600" s="431">
        <v>0</v>
      </c>
      <c r="DE600" s="430">
        <v>0</v>
      </c>
      <c r="DF600" s="431" t="s">
        <v>1494</v>
      </c>
      <c r="DG600" s="430" t="s">
        <v>29</v>
      </c>
      <c r="DH600" s="431" t="s">
        <v>2640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2616</v>
      </c>
      <c r="EG600" s="430" t="s">
        <v>20</v>
      </c>
      <c r="EH600" s="431" t="s">
        <v>2495</v>
      </c>
      <c r="EI600" s="430" t="s">
        <v>20</v>
      </c>
      <c r="EJ600" s="431" t="s">
        <v>2470</v>
      </c>
      <c r="EK600" s="430" t="s">
        <v>20</v>
      </c>
      <c r="EL600" s="431" t="s">
        <v>2617</v>
      </c>
      <c r="EM600" s="430" t="s">
        <v>20</v>
      </c>
      <c r="EN600" s="431" t="s">
        <v>2642</v>
      </c>
      <c r="EO600" s="430" t="s">
        <v>29</v>
      </c>
      <c r="EP600" s="431" t="s">
        <v>2595</v>
      </c>
      <c r="EQ600" s="430" t="s">
        <v>29</v>
      </c>
      <c r="ER600" s="431" t="s">
        <v>2372</v>
      </c>
      <c r="ES600" s="430" t="s">
        <v>598</v>
      </c>
      <c r="ET600" s="431" t="s">
        <v>2510</v>
      </c>
      <c r="EU600" s="430" t="s">
        <v>29</v>
      </c>
      <c r="EV600" s="431" t="s">
        <v>2594</v>
      </c>
      <c r="EW600" s="430" t="s">
        <v>29</v>
      </c>
      <c r="EX600" s="431" t="s">
        <v>2557</v>
      </c>
      <c r="EY600" s="430" t="s">
        <v>29</v>
      </c>
      <c r="EZ600" s="431" t="s">
        <v>2546</v>
      </c>
      <c r="FA600" s="430" t="s">
        <v>29</v>
      </c>
      <c r="FB600" s="431" t="s">
        <v>2618</v>
      </c>
      <c r="FC600" s="430" t="s">
        <v>29</v>
      </c>
      <c r="FD600" s="431" t="s">
        <v>2643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706"/>
      <c r="B601" s="431" t="s">
        <v>2423</v>
      </c>
      <c r="C601" s="430" t="s">
        <v>20</v>
      </c>
      <c r="D601" s="431" t="s">
        <v>2552</v>
      </c>
      <c r="E601" s="430" t="s">
        <v>20</v>
      </c>
      <c r="F601" s="431" t="s">
        <v>1675</v>
      </c>
      <c r="G601" s="430" t="s">
        <v>20</v>
      </c>
      <c r="H601" s="431" t="s">
        <v>2129</v>
      </c>
      <c r="I601" s="430" t="s">
        <v>20</v>
      </c>
      <c r="J601" s="431" t="s">
        <v>2589</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2635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2587</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2595</v>
      </c>
      <c r="DA601" s="430" t="s">
        <v>29</v>
      </c>
      <c r="DB601" s="431" t="s">
        <v>2618</v>
      </c>
      <c r="DC601" s="430" t="s">
        <v>29</v>
      </c>
      <c r="DD601" s="431">
        <v>0</v>
      </c>
      <c r="DE601" s="430">
        <v>0</v>
      </c>
      <c r="DF601" s="431" t="s">
        <v>2640</v>
      </c>
      <c r="DG601" s="430" t="s">
        <v>20</v>
      </c>
      <c r="DH601" s="431" t="s">
        <v>2427</v>
      </c>
      <c r="DI601" s="430" t="s">
        <v>29</v>
      </c>
      <c r="DJ601" s="431" t="s">
        <v>855</v>
      </c>
      <c r="DK601" s="430" t="s">
        <v>29</v>
      </c>
      <c r="DL601" s="431" t="s">
        <v>2221</v>
      </c>
      <c r="DM601" s="430" t="s">
        <v>29</v>
      </c>
      <c r="DN601" s="431" t="s">
        <v>2574</v>
      </c>
      <c r="DO601" s="430" t="s">
        <v>20</v>
      </c>
      <c r="DP601" s="431" t="s">
        <v>2593</v>
      </c>
      <c r="DQ601" s="430" t="s">
        <v>29</v>
      </c>
      <c r="DR601" s="431" t="s">
        <v>2527</v>
      </c>
      <c r="DS601" s="430" t="s">
        <v>20</v>
      </c>
      <c r="DT601" s="431">
        <v>0</v>
      </c>
      <c r="DU601" s="430">
        <v>0</v>
      </c>
      <c r="DV601" s="431" t="s">
        <v>2429</v>
      </c>
      <c r="DW601" s="430" t="s">
        <v>29</v>
      </c>
      <c r="DX601" s="431" t="s">
        <v>2241</v>
      </c>
      <c r="DY601" s="430" t="s">
        <v>20</v>
      </c>
      <c r="DZ601" s="431">
        <v>0</v>
      </c>
      <c r="EA601" s="430">
        <v>0</v>
      </c>
      <c r="EB601" s="431" t="s">
        <v>2641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2616</v>
      </c>
      <c r="EO601" s="430" t="s">
        <v>29</v>
      </c>
      <c r="EP601" s="431" t="s">
        <v>2510</v>
      </c>
      <c r="EQ601" s="430" t="s">
        <v>29</v>
      </c>
      <c r="ER601" s="431" t="s">
        <v>2617</v>
      </c>
      <c r="ES601" s="430" t="s">
        <v>20</v>
      </c>
      <c r="ET601" s="431" t="s">
        <v>2642</v>
      </c>
      <c r="EU601" s="430" t="s">
        <v>29</v>
      </c>
      <c r="EV601" s="431" t="s">
        <v>2599</v>
      </c>
      <c r="EW601" s="430" t="s">
        <v>29</v>
      </c>
      <c r="EX601" s="431" t="s">
        <v>2643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706"/>
      <c r="B602" s="431" t="s">
        <v>2637</v>
      </c>
      <c r="C602" s="430" t="s">
        <v>29</v>
      </c>
      <c r="D602" s="431" t="s">
        <v>2309</v>
      </c>
      <c r="E602" s="430" t="s">
        <v>20</v>
      </c>
      <c r="F602" s="431" t="s">
        <v>2299</v>
      </c>
      <c r="G602" s="430" t="s">
        <v>20</v>
      </c>
      <c r="H602" s="431" t="s">
        <v>2468</v>
      </c>
      <c r="I602" s="430" t="s">
        <v>20</v>
      </c>
      <c r="J602" s="431" t="s">
        <v>2577</v>
      </c>
      <c r="K602" s="430" t="s">
        <v>20</v>
      </c>
      <c r="L602" s="431" t="s">
        <v>2589</v>
      </c>
      <c r="M602" s="430" t="s">
        <v>29</v>
      </c>
      <c r="N602" s="431" t="s">
        <v>2524</v>
      </c>
      <c r="O602" s="430" t="s">
        <v>29</v>
      </c>
      <c r="P602" s="431" t="s">
        <v>2105</v>
      </c>
      <c r="Q602" s="430" t="s">
        <v>29</v>
      </c>
      <c r="R602" s="431">
        <v>0</v>
      </c>
      <c r="S602" s="430">
        <v>0</v>
      </c>
      <c r="T602" s="431" t="s">
        <v>2611</v>
      </c>
      <c r="U602" s="430" t="s">
        <v>29</v>
      </c>
      <c r="V602" s="431" t="s">
        <v>2587</v>
      </c>
      <c r="W602" s="430" t="s">
        <v>20</v>
      </c>
      <c r="X602" s="431" t="s">
        <v>2443</v>
      </c>
      <c r="Y602" s="430" t="s">
        <v>29</v>
      </c>
      <c r="Z602" s="431" t="s">
        <v>2592</v>
      </c>
      <c r="AA602" s="430" t="s">
        <v>20</v>
      </c>
      <c r="AB602" s="431" t="s">
        <v>2465</v>
      </c>
      <c r="AC602" s="430" t="s">
        <v>29</v>
      </c>
      <c r="AD602" s="431">
        <v>0</v>
      </c>
      <c r="AE602" s="430">
        <v>0</v>
      </c>
      <c r="AF602" s="431" t="s">
        <v>2163</v>
      </c>
      <c r="AG602" s="430" t="s">
        <v>20</v>
      </c>
      <c r="AH602" s="431" t="s">
        <v>1675</v>
      </c>
      <c r="AI602" s="430" t="s">
        <v>20</v>
      </c>
      <c r="AJ602" s="431" t="s">
        <v>2638</v>
      </c>
      <c r="AK602" s="430" t="s">
        <v>29</v>
      </c>
      <c r="AL602" s="431" t="s">
        <v>2636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2593</v>
      </c>
      <c r="CO602" s="430" t="s">
        <v>29</v>
      </c>
      <c r="CP602" s="431" t="s">
        <v>616</v>
      </c>
      <c r="CQ602" s="430" t="s">
        <v>29</v>
      </c>
      <c r="CR602" s="431" t="s">
        <v>2641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2639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2617</v>
      </c>
      <c r="EC602" s="430" t="s">
        <v>29</v>
      </c>
      <c r="ED602" s="431" t="s">
        <v>1043</v>
      </c>
      <c r="EE602" s="430" t="s">
        <v>29</v>
      </c>
      <c r="EF602" s="431" t="s">
        <v>2372</v>
      </c>
      <c r="EG602" s="430" t="s">
        <v>29</v>
      </c>
      <c r="EH602" s="431" t="s">
        <v>1404</v>
      </c>
      <c r="EI602" s="430" t="s">
        <v>20</v>
      </c>
      <c r="EJ602" s="431" t="s">
        <v>2594</v>
      </c>
      <c r="EK602" s="430" t="s">
        <v>29</v>
      </c>
      <c r="EL602" s="431" t="s">
        <v>2595</v>
      </c>
      <c r="EM602" s="430" t="s">
        <v>20</v>
      </c>
      <c r="EN602" s="431" t="s">
        <v>2510</v>
      </c>
      <c r="EO602" s="430" t="s">
        <v>29</v>
      </c>
      <c r="EP602" s="431" t="s">
        <v>2644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2599</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707"/>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2642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705">
        <v>45774</v>
      </c>
      <c r="B604" s="1300" t="s">
        <v>2636</v>
      </c>
      <c r="C604" s="1301" t="s">
        <v>20</v>
      </c>
      <c r="D604" s="1300" t="s">
        <v>2440</v>
      </c>
      <c r="E604" s="1301" t="s">
        <v>29</v>
      </c>
      <c r="F604" s="1300" t="s">
        <v>5</v>
      </c>
      <c r="G604" s="1301">
        <v>0</v>
      </c>
      <c r="H604" s="1300" t="s">
        <v>2524</v>
      </c>
      <c r="I604" s="1301" t="s">
        <v>20</v>
      </c>
      <c r="J604" s="1300" t="s">
        <v>2637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2649</v>
      </c>
      <c r="AI604" s="1301" t="s">
        <v>29</v>
      </c>
      <c r="AJ604" s="1300" t="s">
        <v>2144</v>
      </c>
      <c r="AK604" s="1301" t="s">
        <v>20</v>
      </c>
      <c r="AL604" s="1300" t="s">
        <v>2443</v>
      </c>
      <c r="AM604" s="1301" t="s">
        <v>20</v>
      </c>
      <c r="AN604" s="1300" t="s">
        <v>5</v>
      </c>
      <c r="AO604" s="1301">
        <v>0</v>
      </c>
      <c r="AP604" s="1300" t="s">
        <v>2589</v>
      </c>
      <c r="AQ604" s="1301" t="s">
        <v>20</v>
      </c>
      <c r="AR604" s="1300" t="s">
        <v>2555</v>
      </c>
      <c r="AS604" s="1301" t="s">
        <v>20</v>
      </c>
      <c r="AT604" s="1300" t="s">
        <v>2592</v>
      </c>
      <c r="AU604" s="1301" t="s">
        <v>29</v>
      </c>
      <c r="AV604" s="1300" t="s">
        <v>2539</v>
      </c>
      <c r="AW604" s="1301" t="s">
        <v>29</v>
      </c>
      <c r="AX604" s="1300" t="s">
        <v>2467</v>
      </c>
      <c r="AY604" s="1301" t="s">
        <v>29</v>
      </c>
      <c r="AZ604" s="1300" t="s">
        <v>2611</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2593</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2657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2643</v>
      </c>
      <c r="DQ604" s="1301" t="s">
        <v>20</v>
      </c>
      <c r="DR604" s="1300" t="s">
        <v>2574</v>
      </c>
      <c r="DS604" s="1301" t="s">
        <v>591</v>
      </c>
      <c r="DT604" s="1300" t="s">
        <v>2527</v>
      </c>
      <c r="DU604" s="1301" t="s">
        <v>29</v>
      </c>
      <c r="DV604" s="1300" t="s">
        <v>2641</v>
      </c>
      <c r="DW604" s="1301" t="s">
        <v>29</v>
      </c>
      <c r="DX604" s="1300" t="s">
        <v>2594</v>
      </c>
      <c r="DY604" s="540" t="s">
        <v>766</v>
      </c>
      <c r="DZ604" s="1300" t="s">
        <v>2470</v>
      </c>
      <c r="EA604" s="1301" t="s">
        <v>20</v>
      </c>
      <c r="EB604" s="1300" t="s">
        <v>2618</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2662</v>
      </c>
      <c r="EQ604" s="1301" t="s">
        <v>29</v>
      </c>
      <c r="ER604" s="1300" t="s">
        <v>2495</v>
      </c>
      <c r="ES604" s="1301" t="s">
        <v>591</v>
      </c>
      <c r="ET604" s="1300" t="s">
        <v>2599</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706"/>
      <c r="B605" s="1302" t="s">
        <v>854</v>
      </c>
      <c r="C605" s="1303" t="s">
        <v>29</v>
      </c>
      <c r="D605" s="1302" t="s">
        <v>2463</v>
      </c>
      <c r="E605" s="1303" t="s">
        <v>20</v>
      </c>
      <c r="F605" s="1302">
        <v>0</v>
      </c>
      <c r="G605" s="1303">
        <v>0</v>
      </c>
      <c r="H605" s="1302" t="s">
        <v>2637</v>
      </c>
      <c r="I605" s="1303" t="s">
        <v>29</v>
      </c>
      <c r="J605" s="1302" t="s">
        <v>2649</v>
      </c>
      <c r="K605" s="1303" t="s">
        <v>29</v>
      </c>
      <c r="L605" s="1302">
        <v>0</v>
      </c>
      <c r="M605" s="1303">
        <v>0</v>
      </c>
      <c r="N605" s="1302" t="s">
        <v>2465</v>
      </c>
      <c r="O605" s="1303" t="s">
        <v>29</v>
      </c>
      <c r="P605" s="1302" t="s">
        <v>2589</v>
      </c>
      <c r="Q605" s="1303" t="s">
        <v>29</v>
      </c>
      <c r="R605" s="1302">
        <v>0</v>
      </c>
      <c r="S605" s="1303">
        <v>0</v>
      </c>
      <c r="T605" s="1302" t="s">
        <v>2524</v>
      </c>
      <c r="U605" s="1303" t="s">
        <v>20</v>
      </c>
      <c r="V605" s="1302" t="s">
        <v>639</v>
      </c>
      <c r="W605" s="1303" t="s">
        <v>20</v>
      </c>
      <c r="X605" s="1302" t="s">
        <v>1675</v>
      </c>
      <c r="Y605" s="1303" t="s">
        <v>20</v>
      </c>
      <c r="Z605" s="1302" t="s">
        <v>2611</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2592</v>
      </c>
      <c r="BQ605" s="1303" t="s">
        <v>29</v>
      </c>
      <c r="BR605" s="1302" t="s">
        <v>2577</v>
      </c>
      <c r="BS605" s="1303" t="s">
        <v>20</v>
      </c>
      <c r="BT605" s="1302" t="s">
        <v>1779</v>
      </c>
      <c r="BU605" s="1303" t="s">
        <v>20</v>
      </c>
      <c r="BV605" s="1302" t="s">
        <v>2054</v>
      </c>
      <c r="BW605" s="1303" t="s">
        <v>29</v>
      </c>
      <c r="BX605" s="1302" t="s">
        <v>2657</v>
      </c>
      <c r="BY605" s="1303" t="s">
        <v>20</v>
      </c>
      <c r="BZ605" s="1302" t="s">
        <v>2593</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2643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2660</v>
      </c>
      <c r="DU605" s="1303" t="s">
        <v>29</v>
      </c>
      <c r="DV605" s="1302" t="s">
        <v>785</v>
      </c>
      <c r="DW605" s="1303" t="s">
        <v>20</v>
      </c>
      <c r="DX605" s="1302" t="s">
        <v>2019</v>
      </c>
      <c r="DY605" s="1303" t="s">
        <v>20</v>
      </c>
      <c r="DZ605" s="1302" t="s">
        <v>2594</v>
      </c>
      <c r="EA605" s="1303" t="s">
        <v>29</v>
      </c>
      <c r="EB605" s="1302" t="s">
        <v>2493</v>
      </c>
      <c r="EC605" s="1303" t="s">
        <v>29</v>
      </c>
      <c r="ED605" s="1302" t="s">
        <v>2618</v>
      </c>
      <c r="EE605" s="1303" t="s">
        <v>29</v>
      </c>
      <c r="EF605" s="1302" t="s">
        <v>629</v>
      </c>
      <c r="EG605" s="1303" t="s">
        <v>29</v>
      </c>
      <c r="EH605" s="1302" t="s">
        <v>719</v>
      </c>
      <c r="EI605" s="1303" t="s">
        <v>29</v>
      </c>
      <c r="EJ605" s="1302">
        <v>0</v>
      </c>
      <c r="EK605" s="1303">
        <v>0</v>
      </c>
      <c r="EL605" s="1302" t="s">
        <v>2662</v>
      </c>
      <c r="EM605" s="1303" t="s">
        <v>20</v>
      </c>
      <c r="EN605" s="1302" t="s">
        <v>2495</v>
      </c>
      <c r="EO605" s="1303" t="s">
        <v>29</v>
      </c>
      <c r="EP605" s="1302" t="s">
        <v>2641</v>
      </c>
      <c r="EQ605" s="1303" t="s">
        <v>29</v>
      </c>
      <c r="ER605" s="1302" t="s">
        <v>2241</v>
      </c>
      <c r="ES605" s="1303" t="s">
        <v>20</v>
      </c>
      <c r="ET605" s="1302" t="s">
        <v>1404</v>
      </c>
      <c r="EU605" s="1303" t="s">
        <v>20</v>
      </c>
      <c r="EV605" s="1302" t="s">
        <v>2320</v>
      </c>
      <c r="EW605" s="1303" t="s">
        <v>29</v>
      </c>
      <c r="EX605" s="1302" t="s">
        <v>2456</v>
      </c>
      <c r="EY605" s="1303" t="s">
        <v>29</v>
      </c>
      <c r="EZ605" s="1302" t="s">
        <v>2599</v>
      </c>
      <c r="FA605" s="1303" t="s">
        <v>29</v>
      </c>
      <c r="FB605" s="1302" t="s">
        <v>2617</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706"/>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2637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2611</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2636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2658</v>
      </c>
      <c r="BY606" s="1303" t="s">
        <v>20</v>
      </c>
      <c r="BZ606" s="1302" t="s">
        <v>2649</v>
      </c>
      <c r="CA606" s="1303" t="s">
        <v>29</v>
      </c>
      <c r="CB606" s="1302" t="s">
        <v>2539</v>
      </c>
      <c r="CC606" s="1303" t="s">
        <v>29</v>
      </c>
      <c r="CD606" s="1302">
        <v>0</v>
      </c>
      <c r="CE606" s="1303">
        <v>0</v>
      </c>
      <c r="CF606" s="1302" t="s">
        <v>2592</v>
      </c>
      <c r="CG606" s="1303" t="s">
        <v>29</v>
      </c>
      <c r="CH606" s="1302" t="s">
        <v>2454</v>
      </c>
      <c r="CI606" s="1303" t="s">
        <v>20</v>
      </c>
      <c r="CJ606" s="1302" t="s">
        <v>2216</v>
      </c>
      <c r="CK606" s="1303" t="s">
        <v>29</v>
      </c>
      <c r="CL606" s="1302" t="s">
        <v>2593</v>
      </c>
      <c r="CM606" s="1303" t="s">
        <v>29</v>
      </c>
      <c r="CN606" s="1302" t="s">
        <v>2288</v>
      </c>
      <c r="CO606" s="1303" t="s">
        <v>29</v>
      </c>
      <c r="CP606" s="1302" t="s">
        <v>2658</v>
      </c>
      <c r="CQ606" s="1303" t="s">
        <v>29</v>
      </c>
      <c r="CR606" s="1302" t="s">
        <v>2570</v>
      </c>
      <c r="CS606" s="1303" t="s">
        <v>20</v>
      </c>
      <c r="CT606" s="1509"/>
      <c r="CU606" s="1509"/>
      <c r="CV606" s="1302" t="s">
        <v>2657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2641</v>
      </c>
      <c r="DS606" s="1303" t="s">
        <v>29</v>
      </c>
      <c r="DT606" s="1302" t="s">
        <v>2574</v>
      </c>
      <c r="DU606" s="1303" t="s">
        <v>20</v>
      </c>
      <c r="DV606" s="1302" t="s">
        <v>2478</v>
      </c>
      <c r="DW606" s="1303" t="s">
        <v>20</v>
      </c>
      <c r="DX606" s="1302" t="s">
        <v>2470</v>
      </c>
      <c r="DY606" s="1303" t="s">
        <v>20</v>
      </c>
      <c r="DZ606" s="1302" t="s">
        <v>2517</v>
      </c>
      <c r="EA606" s="1303" t="s">
        <v>20</v>
      </c>
      <c r="EB606" s="1302" t="s">
        <v>2662</v>
      </c>
      <c r="EC606" s="1303" t="s">
        <v>29</v>
      </c>
      <c r="ED606" s="1302" t="s">
        <v>2019</v>
      </c>
      <c r="EE606" s="1303" t="s">
        <v>598</v>
      </c>
      <c r="EF606" s="1302" t="s">
        <v>2510</v>
      </c>
      <c r="EG606" s="1303" t="s">
        <v>20</v>
      </c>
      <c r="EH606" s="1302" t="s">
        <v>2643</v>
      </c>
      <c r="EI606" s="1303" t="s">
        <v>29</v>
      </c>
      <c r="EJ606" s="1302">
        <v>0</v>
      </c>
      <c r="EK606" s="1303">
        <v>0</v>
      </c>
      <c r="EL606" s="1302" t="s">
        <v>2527</v>
      </c>
      <c r="EM606" s="1303" t="s">
        <v>20</v>
      </c>
      <c r="EN606" s="1302" t="s">
        <v>2185</v>
      </c>
      <c r="EO606" s="1303" t="s">
        <v>20</v>
      </c>
      <c r="EP606" s="1302" t="s">
        <v>2660</v>
      </c>
      <c r="EQ606" s="1303" t="s">
        <v>29</v>
      </c>
      <c r="ER606" s="1302" t="s">
        <v>2618</v>
      </c>
      <c r="ES606" s="1303" t="s">
        <v>20</v>
      </c>
      <c r="ET606" s="1302" t="s">
        <v>2617</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706"/>
      <c r="B607" s="1302" t="s">
        <v>2589</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2650</v>
      </c>
      <c r="Q607" s="1303" t="s">
        <v>20</v>
      </c>
      <c r="R607" s="1302">
        <v>0</v>
      </c>
      <c r="S607" s="1303">
        <v>0</v>
      </c>
      <c r="T607" s="1302" t="s">
        <v>2651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2611</v>
      </c>
      <c r="AG607" s="1303" t="s">
        <v>20</v>
      </c>
      <c r="AH607" s="1302" t="s">
        <v>2140</v>
      </c>
      <c r="AI607" s="1303" t="s">
        <v>20</v>
      </c>
      <c r="AJ607" s="1302" t="s">
        <v>2592</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2659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2660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2662</v>
      </c>
      <c r="DO607" s="1303" t="s">
        <v>20</v>
      </c>
      <c r="DP607" s="1302" t="s">
        <v>2482</v>
      </c>
      <c r="DQ607" s="1303" t="s">
        <v>20</v>
      </c>
      <c r="DR607" s="1302" t="s">
        <v>2221</v>
      </c>
      <c r="DS607" s="1303" t="s">
        <v>20</v>
      </c>
      <c r="DT607" s="1302" t="s">
        <v>2641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2599</v>
      </c>
      <c r="EG607" s="1303" t="s">
        <v>29</v>
      </c>
      <c r="EH607" s="1302" t="s">
        <v>2594</v>
      </c>
      <c r="EI607" s="1303" t="s">
        <v>20</v>
      </c>
      <c r="EJ607" s="1302">
        <v>0</v>
      </c>
      <c r="EK607" s="1303">
        <v>0</v>
      </c>
      <c r="EL607" s="1302" t="s">
        <v>2510</v>
      </c>
      <c r="EM607" s="1303" t="s">
        <v>29</v>
      </c>
      <c r="EN607" s="1302" t="s">
        <v>2657</v>
      </c>
      <c r="EO607" s="1303" t="s">
        <v>29</v>
      </c>
      <c r="EP607" s="1302" t="s">
        <v>2617</v>
      </c>
      <c r="EQ607" s="1303" t="s">
        <v>20</v>
      </c>
      <c r="ER607" s="1302" t="s">
        <v>2643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707"/>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2650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2594</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705">
        <v>45788</v>
      </c>
      <c r="B609" s="1498" t="s">
        <v>683</v>
      </c>
      <c r="C609" s="1068">
        <v>0</v>
      </c>
      <c r="D609" s="1498" t="s">
        <v>2587</v>
      </c>
      <c r="E609" s="1068" t="s">
        <v>29</v>
      </c>
      <c r="F609" s="1498" t="s">
        <v>2309</v>
      </c>
      <c r="G609" s="1068" t="s">
        <v>20</v>
      </c>
      <c r="H609" s="1498" t="s">
        <v>2463</v>
      </c>
      <c r="I609" s="1068" t="s">
        <v>20</v>
      </c>
      <c r="J609" s="1498" t="s">
        <v>2423</v>
      </c>
      <c r="K609" s="1068" t="s">
        <v>29</v>
      </c>
      <c r="L609" s="1498" t="s">
        <v>2635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2637</v>
      </c>
      <c r="AA609" s="1068" t="s">
        <v>29</v>
      </c>
      <c r="AB609" s="1498" t="s">
        <v>2524</v>
      </c>
      <c r="AC609" s="1068" t="s">
        <v>20</v>
      </c>
      <c r="AD609" s="1498" t="s">
        <v>683</v>
      </c>
      <c r="AE609" s="1068">
        <v>0</v>
      </c>
      <c r="AF609" s="1498" t="s">
        <v>2443</v>
      </c>
      <c r="AG609" s="1068" t="s">
        <v>20</v>
      </c>
      <c r="AH609" s="1498" t="s">
        <v>2555</v>
      </c>
      <c r="AI609" s="1068" t="s">
        <v>29</v>
      </c>
      <c r="AJ609" s="1498" t="s">
        <v>2652</v>
      </c>
      <c r="AK609" s="1068" t="s">
        <v>29</v>
      </c>
      <c r="AL609" s="1498" t="s">
        <v>2650</v>
      </c>
      <c r="AM609" s="1068" t="s">
        <v>29</v>
      </c>
      <c r="AN609" s="1498" t="s">
        <v>2589</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2592</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2611</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2660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2618</v>
      </c>
      <c r="DO609" s="1068" t="s">
        <v>29</v>
      </c>
      <c r="DP609" s="1498" t="s">
        <v>2640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2662</v>
      </c>
      <c r="EE609" s="1068" t="s">
        <v>29</v>
      </c>
      <c r="EF609" s="1498" t="s">
        <v>2495</v>
      </c>
      <c r="EG609" s="1068" t="s">
        <v>20</v>
      </c>
      <c r="EH609" s="1498" t="s">
        <v>2482</v>
      </c>
      <c r="EI609" s="1068" t="s">
        <v>20</v>
      </c>
      <c r="EJ609" s="1498" t="s">
        <v>2641</v>
      </c>
      <c r="EK609" s="1068" t="s">
        <v>29</v>
      </c>
      <c r="EL609" s="1498" t="s">
        <v>1181</v>
      </c>
      <c r="EM609" s="1068" t="s">
        <v>29</v>
      </c>
      <c r="EN609" s="1498" t="s">
        <v>2617</v>
      </c>
      <c r="EO609" s="1068" t="s">
        <v>29</v>
      </c>
      <c r="EP609" s="1498" t="s">
        <v>2316</v>
      </c>
      <c r="EQ609" s="1068" t="s">
        <v>598</v>
      </c>
      <c r="ER609" s="1498" t="s">
        <v>2586</v>
      </c>
      <c r="ES609" s="1068" t="s">
        <v>29</v>
      </c>
      <c r="ET609" s="1498" t="s">
        <v>2643</v>
      </c>
      <c r="EU609" s="1068" t="s">
        <v>29</v>
      </c>
      <c r="EV609" s="1498" t="s">
        <v>1404</v>
      </c>
      <c r="EW609" s="1068" t="s">
        <v>20</v>
      </c>
      <c r="EX609" s="1498" t="s">
        <v>2517</v>
      </c>
      <c r="EY609" s="1068" t="s">
        <v>29</v>
      </c>
      <c r="EZ609" s="1498" t="s">
        <v>2663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706"/>
      <c r="B610" s="431">
        <v>0</v>
      </c>
      <c r="C610" s="430">
        <v>0</v>
      </c>
      <c r="D610" s="431" t="s">
        <v>2423</v>
      </c>
      <c r="E610" s="430" t="s">
        <v>20</v>
      </c>
      <c r="F610" s="431" t="s">
        <v>2524</v>
      </c>
      <c r="G610" s="430" t="s">
        <v>29</v>
      </c>
      <c r="H610" s="431" t="s">
        <v>1314</v>
      </c>
      <c r="I610" s="430" t="s">
        <v>20</v>
      </c>
      <c r="J610" s="431" t="s">
        <v>2466</v>
      </c>
      <c r="K610" s="430" t="s">
        <v>29</v>
      </c>
      <c r="L610" s="431" t="s">
        <v>2637</v>
      </c>
      <c r="M610" s="430" t="s">
        <v>29</v>
      </c>
      <c r="N610" s="431" t="s">
        <v>2589</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2652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2611</v>
      </c>
      <c r="AQ610" s="430" t="s">
        <v>29</v>
      </c>
      <c r="AR610" s="431" t="s">
        <v>2586</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2587</v>
      </c>
      <c r="BI610" s="430" t="s">
        <v>20</v>
      </c>
      <c r="BJ610" s="431">
        <v>0</v>
      </c>
      <c r="BK610" s="430">
        <v>0</v>
      </c>
      <c r="BL610" s="431">
        <v>0</v>
      </c>
      <c r="BM610" s="430">
        <v>0</v>
      </c>
      <c r="BN610" s="431" t="s">
        <v>2577</v>
      </c>
      <c r="BO610" s="430" t="s">
        <v>29</v>
      </c>
      <c r="BP610" s="431" t="s">
        <v>2539</v>
      </c>
      <c r="BQ610" s="430" t="s">
        <v>20</v>
      </c>
      <c r="BR610" s="431" t="s">
        <v>2650</v>
      </c>
      <c r="BS610" s="430" t="s">
        <v>29</v>
      </c>
      <c r="BT610" s="431" t="s">
        <v>2592</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2595</v>
      </c>
      <c r="DW610" s="430" t="s">
        <v>20</v>
      </c>
      <c r="DX610" s="431" t="s">
        <v>2662</v>
      </c>
      <c r="DY610" s="430" t="s">
        <v>20</v>
      </c>
      <c r="DZ610" s="431" t="s">
        <v>2660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2641</v>
      </c>
      <c r="EM610" s="430" t="s">
        <v>29</v>
      </c>
      <c r="EN610" s="431" t="s">
        <v>2616</v>
      </c>
      <c r="EO610" s="430" t="s">
        <v>20</v>
      </c>
      <c r="EP610" s="431" t="s">
        <v>2618</v>
      </c>
      <c r="EQ610" s="430" t="s">
        <v>20</v>
      </c>
      <c r="ER610" s="431" t="s">
        <v>2663</v>
      </c>
      <c r="ES610" s="430" t="s">
        <v>20</v>
      </c>
      <c r="ET610" s="431" t="s">
        <v>2517</v>
      </c>
      <c r="EU610" s="430" t="s">
        <v>598</v>
      </c>
      <c r="EV610" s="431" t="s">
        <v>2241</v>
      </c>
      <c r="EW610" s="430" t="s">
        <v>29</v>
      </c>
      <c r="EX610" s="431" t="s">
        <v>2510</v>
      </c>
      <c r="EY610" s="430" t="s">
        <v>20</v>
      </c>
      <c r="EZ610" s="431" t="s">
        <v>2617</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706"/>
      <c r="B611" s="431">
        <v>0</v>
      </c>
      <c r="C611" s="430">
        <v>0</v>
      </c>
      <c r="D611" s="431" t="s">
        <v>2637</v>
      </c>
      <c r="E611" s="430" t="s">
        <v>29</v>
      </c>
      <c r="F611" s="431" t="s">
        <v>1181</v>
      </c>
      <c r="G611" s="430" t="s">
        <v>20</v>
      </c>
      <c r="H611" s="431" t="s">
        <v>2465</v>
      </c>
      <c r="I611" s="430" t="s">
        <v>20</v>
      </c>
      <c r="J611" s="431" t="s">
        <v>2524</v>
      </c>
      <c r="K611" s="430" t="s">
        <v>20</v>
      </c>
      <c r="L611" s="431" t="s">
        <v>2586</v>
      </c>
      <c r="M611" s="430" t="s">
        <v>598</v>
      </c>
      <c r="N611" s="431" t="s">
        <v>2652</v>
      </c>
      <c r="O611" s="430" t="s">
        <v>29</v>
      </c>
      <c r="P611" s="431" t="s">
        <v>2299</v>
      </c>
      <c r="Q611" s="430" t="s">
        <v>20</v>
      </c>
      <c r="R611" s="431">
        <v>0</v>
      </c>
      <c r="S611" s="430">
        <v>0</v>
      </c>
      <c r="T611" s="431">
        <v>0</v>
      </c>
      <c r="U611" s="430">
        <v>0</v>
      </c>
      <c r="V611" s="431" t="s">
        <v>2423</v>
      </c>
      <c r="W611" s="430" t="s">
        <v>20</v>
      </c>
      <c r="X611" s="431" t="s">
        <v>2587</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2654</v>
      </c>
      <c r="AM611" s="430" t="s">
        <v>20</v>
      </c>
      <c r="AN611" s="431" t="s">
        <v>2499</v>
      </c>
      <c r="AO611" s="430" t="s">
        <v>29</v>
      </c>
      <c r="AP611" s="431" t="s">
        <v>2650</v>
      </c>
      <c r="AQ611" s="430" t="s">
        <v>20</v>
      </c>
      <c r="AR611" s="431" t="s">
        <v>2611</v>
      </c>
      <c r="AS611" s="430" t="s">
        <v>29</v>
      </c>
      <c r="AT611" s="431" t="s">
        <v>2539</v>
      </c>
      <c r="AU611" s="430" t="s">
        <v>20</v>
      </c>
      <c r="AV611" s="431" t="s">
        <v>2577</v>
      </c>
      <c r="AW611" s="430" t="s">
        <v>20</v>
      </c>
      <c r="AX611" s="431" t="s">
        <v>2655</v>
      </c>
      <c r="AY611" s="430" t="s">
        <v>20</v>
      </c>
      <c r="AZ611" s="431" t="s">
        <v>2653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2658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2640</v>
      </c>
      <c r="DK611" s="430" t="s">
        <v>29</v>
      </c>
      <c r="DL611" s="431" t="s">
        <v>2493</v>
      </c>
      <c r="DM611" s="430" t="s">
        <v>20</v>
      </c>
      <c r="DN611" s="431" t="s">
        <v>2595</v>
      </c>
      <c r="DO611" s="430" t="s">
        <v>20</v>
      </c>
      <c r="DP611" s="431" t="s">
        <v>626</v>
      </c>
      <c r="DQ611" s="430" t="s">
        <v>29</v>
      </c>
      <c r="DR611" s="431">
        <v>0</v>
      </c>
      <c r="DS611" s="430">
        <v>0</v>
      </c>
      <c r="DT611" s="431">
        <v>0</v>
      </c>
      <c r="DU611" s="430">
        <v>0</v>
      </c>
      <c r="DV611" s="431" t="s">
        <v>2662</v>
      </c>
      <c r="DW611" s="430" t="s">
        <v>20</v>
      </c>
      <c r="DX611" s="431">
        <v>0</v>
      </c>
      <c r="DY611" s="430">
        <v>0</v>
      </c>
      <c r="DZ611" s="431" t="s">
        <v>2482</v>
      </c>
      <c r="EA611" s="430" t="s">
        <v>29</v>
      </c>
      <c r="EB611" s="431" t="s">
        <v>2618</v>
      </c>
      <c r="EC611" s="430" t="s">
        <v>591</v>
      </c>
      <c r="ED611" s="431" t="s">
        <v>2594</v>
      </c>
      <c r="EE611" s="430" t="s">
        <v>29</v>
      </c>
      <c r="EF611" s="431" t="s">
        <v>2617</v>
      </c>
      <c r="EG611" s="430" t="s">
        <v>20</v>
      </c>
      <c r="EH611" s="431" t="s">
        <v>2664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2643</v>
      </c>
      <c r="EW611" s="430" t="s">
        <v>29</v>
      </c>
      <c r="EX611" s="431" t="s">
        <v>2599</v>
      </c>
      <c r="EY611" s="430" t="s">
        <v>20</v>
      </c>
      <c r="EZ611" s="431" t="s">
        <v>1404</v>
      </c>
      <c r="FA611" s="430" t="s">
        <v>29</v>
      </c>
      <c r="FB611" s="431">
        <v>0</v>
      </c>
      <c r="FC611" s="430">
        <v>0</v>
      </c>
      <c r="FD611" s="431" t="s">
        <v>2663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706"/>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2637</v>
      </c>
      <c r="W612" s="430" t="s">
        <v>20</v>
      </c>
      <c r="X612" s="431" t="s">
        <v>2423</v>
      </c>
      <c r="Y612" s="508" t="s">
        <v>762</v>
      </c>
      <c r="Z612" s="431" t="s">
        <v>2589</v>
      </c>
      <c r="AA612" s="430" t="s">
        <v>29</v>
      </c>
      <c r="AB612" s="431" t="s">
        <v>2309</v>
      </c>
      <c r="AC612" s="430" t="s">
        <v>20</v>
      </c>
      <c r="AD612" s="431">
        <v>0</v>
      </c>
      <c r="AE612" s="430">
        <v>0</v>
      </c>
      <c r="AF612" s="431" t="s">
        <v>2592</v>
      </c>
      <c r="AG612" s="430" t="s">
        <v>29</v>
      </c>
      <c r="AH612" s="431" t="s">
        <v>2611</v>
      </c>
      <c r="AI612" s="430" t="s">
        <v>20</v>
      </c>
      <c r="AJ612" s="431" t="s">
        <v>1181</v>
      </c>
      <c r="AK612" s="430" t="s">
        <v>20</v>
      </c>
      <c r="AL612" s="431" t="s">
        <v>2465</v>
      </c>
      <c r="AM612" s="430" t="s">
        <v>29</v>
      </c>
      <c r="AN612" s="431" t="s">
        <v>2137</v>
      </c>
      <c r="AO612" s="430" t="s">
        <v>29</v>
      </c>
      <c r="AP612" s="431" t="s">
        <v>2552</v>
      </c>
      <c r="AQ612" s="430" t="s">
        <v>29</v>
      </c>
      <c r="AR612" s="431" t="s">
        <v>2650</v>
      </c>
      <c r="AS612" s="430" t="s">
        <v>29</v>
      </c>
      <c r="AT612" s="431" t="s">
        <v>1035</v>
      </c>
      <c r="AU612" s="508" t="s">
        <v>864</v>
      </c>
      <c r="AV612" s="431" t="s">
        <v>2554</v>
      </c>
      <c r="AW612" s="430" t="s">
        <v>20</v>
      </c>
      <c r="AX612" s="431" t="s">
        <v>1779</v>
      </c>
      <c r="AY612" s="430" t="s">
        <v>20</v>
      </c>
      <c r="AZ612" s="431" t="s">
        <v>2635</v>
      </c>
      <c r="BA612" s="430" t="s">
        <v>29</v>
      </c>
      <c r="BB612" s="431" t="s">
        <v>2656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2640</v>
      </c>
      <c r="BQ612" s="430" t="s">
        <v>20</v>
      </c>
      <c r="BR612" s="431" t="s">
        <v>2445</v>
      </c>
      <c r="BS612" s="430" t="s">
        <v>20</v>
      </c>
      <c r="BT612" s="431" t="s">
        <v>2654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2658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2643</v>
      </c>
      <c r="DK612" s="430" t="s">
        <v>20</v>
      </c>
      <c r="DL612" s="431" t="s">
        <v>2577</v>
      </c>
      <c r="DM612" s="430" t="s">
        <v>29</v>
      </c>
      <c r="DN612" s="431" t="s">
        <v>2586</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2595</v>
      </c>
      <c r="EC612" s="430" t="s">
        <v>20</v>
      </c>
      <c r="ED612" s="431" t="s">
        <v>2054</v>
      </c>
      <c r="EE612" s="430" t="s">
        <v>29</v>
      </c>
      <c r="EF612" s="431" t="s">
        <v>2493</v>
      </c>
      <c r="EG612" s="430" t="s">
        <v>29</v>
      </c>
      <c r="EH612" s="431" t="s">
        <v>2618</v>
      </c>
      <c r="EI612" s="430" t="s">
        <v>20</v>
      </c>
      <c r="EJ612" s="431" t="s">
        <v>2517</v>
      </c>
      <c r="EK612" s="430" t="s">
        <v>29</v>
      </c>
      <c r="EL612" s="431" t="s">
        <v>1404</v>
      </c>
      <c r="EM612" s="430" t="s">
        <v>20</v>
      </c>
      <c r="EN612" s="431" t="s">
        <v>2594</v>
      </c>
      <c r="EO612" s="430" t="s">
        <v>29</v>
      </c>
      <c r="EP612" s="431" t="s">
        <v>633</v>
      </c>
      <c r="EQ612" s="430" t="s">
        <v>29</v>
      </c>
      <c r="ER612" s="431" t="s">
        <v>2616</v>
      </c>
      <c r="ES612" s="430" t="s">
        <v>20</v>
      </c>
      <c r="ET612" s="431" t="s">
        <v>888</v>
      </c>
      <c r="EU612" s="430" t="s">
        <v>29</v>
      </c>
      <c r="EV612" s="431" t="s">
        <v>2663</v>
      </c>
      <c r="EW612" s="430" t="s">
        <v>29</v>
      </c>
      <c r="EX612" s="431" t="s">
        <v>2444</v>
      </c>
      <c r="EY612" s="430" t="s">
        <v>29</v>
      </c>
      <c r="EZ612" s="431" t="s">
        <v>1314</v>
      </c>
      <c r="FA612" s="430" t="s">
        <v>29</v>
      </c>
      <c r="FB612" s="431">
        <v>0</v>
      </c>
      <c r="FC612" s="430">
        <v>0</v>
      </c>
      <c r="FD612" s="431" t="s">
        <v>2599</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707"/>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2640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2658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2599</v>
      </c>
      <c r="EM613" s="427" t="s">
        <v>29</v>
      </c>
      <c r="EN613" s="426">
        <v>0</v>
      </c>
      <c r="EO613" s="427">
        <v>0</v>
      </c>
      <c r="EP613" s="426">
        <v>0</v>
      </c>
      <c r="EQ613" s="427">
        <v>0</v>
      </c>
      <c r="ER613" s="426" t="s">
        <v>2594</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705">
        <v>45802</v>
      </c>
      <c r="B614" s="1300" t="s">
        <v>2299</v>
      </c>
      <c r="C614" s="1301" t="s">
        <v>29</v>
      </c>
      <c r="D614" s="1300">
        <v>0</v>
      </c>
      <c r="E614" s="1301">
        <v>0</v>
      </c>
      <c r="F614" s="1300" t="s">
        <v>2105</v>
      </c>
      <c r="G614" s="1301" t="s">
        <v>20</v>
      </c>
      <c r="H614" s="1300" t="s">
        <v>2652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2654</v>
      </c>
      <c r="Y614" s="1301" t="s">
        <v>20</v>
      </c>
      <c r="Z614" s="1300" t="s">
        <v>2636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2650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2656</v>
      </c>
      <c r="BI614" s="1301" t="s">
        <v>20</v>
      </c>
      <c r="BJ614" s="1300" t="s">
        <v>5</v>
      </c>
      <c r="BK614" s="1301">
        <v>0</v>
      </c>
      <c r="BL614" s="1300" t="s">
        <v>2305</v>
      </c>
      <c r="BM614" s="1301" t="s">
        <v>598</v>
      </c>
      <c r="BN614" s="1300" t="s">
        <v>2592</v>
      </c>
      <c r="BO614" s="1301" t="s">
        <v>20</v>
      </c>
      <c r="BP614" s="1300" t="s">
        <v>626</v>
      </c>
      <c r="BQ614" s="1301" t="s">
        <v>20</v>
      </c>
      <c r="BR614" s="1300" t="s">
        <v>2539</v>
      </c>
      <c r="BS614" s="1301" t="s">
        <v>29</v>
      </c>
      <c r="BT614" s="1300" t="s">
        <v>2587</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2666</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2664</v>
      </c>
      <c r="EG614" s="1301" t="s">
        <v>29</v>
      </c>
      <c r="EH614" s="1300" t="s">
        <v>1029</v>
      </c>
      <c r="EI614" s="1301" t="s">
        <v>20</v>
      </c>
      <c r="EJ614" s="1300" t="s">
        <v>2241</v>
      </c>
      <c r="EK614" s="1301" t="s">
        <v>29</v>
      </c>
      <c r="EL614" s="1300" t="s">
        <v>2618</v>
      </c>
      <c r="EM614" s="1301" t="s">
        <v>20</v>
      </c>
      <c r="EN614" s="1300" t="s">
        <v>2599</v>
      </c>
      <c r="EO614" s="1301" t="s">
        <v>29</v>
      </c>
      <c r="EP614" s="1300" t="s">
        <v>2517</v>
      </c>
      <c r="EQ614" s="1301" t="s">
        <v>20</v>
      </c>
      <c r="ER614" s="1300" t="s">
        <v>1404</v>
      </c>
      <c r="ES614" s="540" t="s">
        <v>844</v>
      </c>
      <c r="ET614" s="1300" t="s">
        <v>2616</v>
      </c>
      <c r="EU614" s="1301" t="s">
        <v>20</v>
      </c>
      <c r="EV614" s="1300" t="s">
        <v>5</v>
      </c>
      <c r="EW614" s="1301">
        <v>0</v>
      </c>
      <c r="EX614" s="1300" t="s">
        <v>5</v>
      </c>
      <c r="EY614" s="1301">
        <v>0</v>
      </c>
      <c r="EZ614" s="1300" t="s">
        <v>2595</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706"/>
      <c r="B615" s="1302" t="s">
        <v>2652</v>
      </c>
      <c r="C615" s="1303" t="s">
        <v>20</v>
      </c>
      <c r="D615" s="1302">
        <v>0</v>
      </c>
      <c r="E615" s="1303">
        <v>0</v>
      </c>
      <c r="F615" s="1302" t="s">
        <v>2611</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2666</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2635</v>
      </c>
      <c r="AM615" s="1303" t="s">
        <v>29</v>
      </c>
      <c r="AN615" s="1302" t="s">
        <v>2299</v>
      </c>
      <c r="AO615" s="1303" t="s">
        <v>29</v>
      </c>
      <c r="AP615" s="1302">
        <v>0</v>
      </c>
      <c r="AQ615" s="1303">
        <v>0</v>
      </c>
      <c r="AR615" s="1302" t="s">
        <v>2592</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2656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2654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2664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2650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2660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2640</v>
      </c>
      <c r="EI615" s="1303" t="s">
        <v>20</v>
      </c>
      <c r="EJ615" s="1302" t="s">
        <v>742</v>
      </c>
      <c r="EK615" s="1303" t="s">
        <v>598</v>
      </c>
      <c r="EL615" s="1302" t="s">
        <v>2495</v>
      </c>
      <c r="EM615" s="1303" t="s">
        <v>20</v>
      </c>
      <c r="EN615" s="1302" t="s">
        <v>2643</v>
      </c>
      <c r="EO615" s="1303" t="s">
        <v>20</v>
      </c>
      <c r="EP615" s="1302" t="s">
        <v>2616</v>
      </c>
      <c r="EQ615" s="1303" t="s">
        <v>591</v>
      </c>
      <c r="ER615" s="1302" t="s">
        <v>2241</v>
      </c>
      <c r="ES615" s="1303" t="s">
        <v>20</v>
      </c>
      <c r="ET615" s="1302" t="s">
        <v>2594</v>
      </c>
      <c r="EU615" s="1303" t="s">
        <v>29</v>
      </c>
      <c r="EV615" s="1302">
        <v>0</v>
      </c>
      <c r="EW615" s="1303">
        <v>0</v>
      </c>
      <c r="EX615" s="1302">
        <v>0</v>
      </c>
      <c r="EY615" s="1303">
        <v>0</v>
      </c>
      <c r="EZ615" s="1302" t="s">
        <v>2671</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706"/>
      <c r="B616" s="1302" t="s">
        <v>2524</v>
      </c>
      <c r="C616" s="1303" t="s">
        <v>20</v>
      </c>
      <c r="D616" s="1302" t="s">
        <v>2305</v>
      </c>
      <c r="E616" s="1303" t="s">
        <v>20</v>
      </c>
      <c r="F616" s="1302" t="s">
        <v>2636</v>
      </c>
      <c r="G616" s="1303" t="s">
        <v>20</v>
      </c>
      <c r="H616" s="1302" t="s">
        <v>2552</v>
      </c>
      <c r="I616" s="1303" t="s">
        <v>29</v>
      </c>
      <c r="J616" s="1302" t="s">
        <v>2464</v>
      </c>
      <c r="K616" s="1303" t="s">
        <v>20</v>
      </c>
      <c r="L616" s="1302" t="s">
        <v>2299</v>
      </c>
      <c r="M616" s="1303" t="s">
        <v>20</v>
      </c>
      <c r="N616" s="1302">
        <v>0</v>
      </c>
      <c r="O616" s="1303">
        <v>0</v>
      </c>
      <c r="P616" s="1302" t="s">
        <v>2652</v>
      </c>
      <c r="Q616" s="1303" t="s">
        <v>29</v>
      </c>
      <c r="R616" s="1302">
        <v>0</v>
      </c>
      <c r="S616" s="1303">
        <v>0</v>
      </c>
      <c r="T616" s="1302" t="s">
        <v>2635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2656</v>
      </c>
      <c r="AS616" s="1303" t="s">
        <v>20</v>
      </c>
      <c r="AT616" s="1302">
        <v>0</v>
      </c>
      <c r="AU616" s="1303">
        <v>0</v>
      </c>
      <c r="AV616" s="1302" t="s">
        <v>2332</v>
      </c>
      <c r="AW616" s="1303" t="s">
        <v>29</v>
      </c>
      <c r="AX616" s="1302">
        <v>0</v>
      </c>
      <c r="AY616" s="1303">
        <v>0</v>
      </c>
      <c r="AZ616" s="1302" t="s">
        <v>2212</v>
      </c>
      <c r="BA616" s="1303" t="s">
        <v>29</v>
      </c>
      <c r="BB616" s="1302" t="s">
        <v>2587</v>
      </c>
      <c r="BC616" s="1303" t="s">
        <v>20</v>
      </c>
      <c r="BD616" s="1302" t="s">
        <v>2448</v>
      </c>
      <c r="BE616" s="1303" t="s">
        <v>20</v>
      </c>
      <c r="BF616" s="1302" t="s">
        <v>2445</v>
      </c>
      <c r="BG616" s="1303" t="s">
        <v>29</v>
      </c>
      <c r="BH616" s="1302" t="s">
        <v>2592</v>
      </c>
      <c r="BI616" s="1303" t="s">
        <v>20</v>
      </c>
      <c r="BJ616" s="1302">
        <v>0</v>
      </c>
      <c r="BK616" s="1303">
        <v>0</v>
      </c>
      <c r="BL616" s="1302" t="s">
        <v>2667</v>
      </c>
      <c r="BM616" s="1303" t="s">
        <v>20</v>
      </c>
      <c r="BN616" s="1302" t="s">
        <v>2668</v>
      </c>
      <c r="BO616" s="1303" t="s">
        <v>20</v>
      </c>
      <c r="BP616" s="1302" t="s">
        <v>2611</v>
      </c>
      <c r="BQ616" s="1303" t="s">
        <v>29</v>
      </c>
      <c r="BR616" s="1302" t="s">
        <v>1035</v>
      </c>
      <c r="BS616" s="1303" t="s">
        <v>29</v>
      </c>
      <c r="BT616" s="1302" t="s">
        <v>2666</v>
      </c>
      <c r="BU616" s="1303" t="s">
        <v>29</v>
      </c>
      <c r="BV616" s="1302" t="s">
        <v>2654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2640</v>
      </c>
      <c r="DS616" s="1303" t="s">
        <v>20</v>
      </c>
      <c r="DT616" s="1302">
        <v>0</v>
      </c>
      <c r="DU616" s="1303">
        <v>0</v>
      </c>
      <c r="DV616" s="1302" t="s">
        <v>2470</v>
      </c>
      <c r="DW616" s="1303" t="s">
        <v>29</v>
      </c>
      <c r="DX616" s="1302" t="s">
        <v>2664</v>
      </c>
      <c r="DY616" s="1303" t="s">
        <v>20</v>
      </c>
      <c r="DZ616" s="1302">
        <v>0</v>
      </c>
      <c r="EA616" s="1303">
        <v>0</v>
      </c>
      <c r="EB616" s="1302" t="s">
        <v>2594</v>
      </c>
      <c r="EC616" s="1303" t="s">
        <v>29</v>
      </c>
      <c r="ED616" s="1302">
        <v>0</v>
      </c>
      <c r="EE616" s="1303">
        <v>0</v>
      </c>
      <c r="EF616" s="1302" t="s">
        <v>2618</v>
      </c>
      <c r="EG616" s="1303" t="s">
        <v>20</v>
      </c>
      <c r="EH616" s="1302" t="s">
        <v>2495</v>
      </c>
      <c r="EI616" s="1303" t="s">
        <v>20</v>
      </c>
      <c r="EJ616" s="1302" t="s">
        <v>2671</v>
      </c>
      <c r="EK616" s="1303" t="s">
        <v>20</v>
      </c>
      <c r="EL616" s="1302" t="s">
        <v>2517</v>
      </c>
      <c r="EM616" s="1303" t="s">
        <v>20</v>
      </c>
      <c r="EN616" s="1302" t="s">
        <v>2502</v>
      </c>
      <c r="EO616" s="1303" t="s">
        <v>20</v>
      </c>
      <c r="EP616" s="1302" t="s">
        <v>2482</v>
      </c>
      <c r="EQ616" s="1303" t="s">
        <v>20</v>
      </c>
      <c r="ER616" s="1302" t="s">
        <v>2595</v>
      </c>
      <c r="ES616" s="1303" t="s">
        <v>29</v>
      </c>
      <c r="ET616" s="1302" t="s">
        <v>2510</v>
      </c>
      <c r="EU616" s="1303" t="s">
        <v>29</v>
      </c>
      <c r="EV616" s="1302">
        <v>0</v>
      </c>
      <c r="EW616" s="1303">
        <v>0</v>
      </c>
      <c r="EX616" s="1302">
        <v>0</v>
      </c>
      <c r="EY616" s="1303">
        <v>0</v>
      </c>
      <c r="EZ616" s="1302" t="s">
        <v>2616</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706"/>
      <c r="B617" s="1302" t="s">
        <v>2552</v>
      </c>
      <c r="C617" s="1303" t="s">
        <v>29</v>
      </c>
      <c r="D617" s="1302" t="s">
        <v>2669</v>
      </c>
      <c r="E617" s="497" t="s">
        <v>780</v>
      </c>
      <c r="F617" s="1302" t="s">
        <v>2464</v>
      </c>
      <c r="G617" s="1303" t="s">
        <v>20</v>
      </c>
      <c r="H617" s="1302" t="s">
        <v>2635</v>
      </c>
      <c r="I617" s="1303" t="s">
        <v>29</v>
      </c>
      <c r="J617" s="1302" t="s">
        <v>2568</v>
      </c>
      <c r="K617" s="1303" t="s">
        <v>20</v>
      </c>
      <c r="L617" s="1302" t="s">
        <v>2443</v>
      </c>
      <c r="M617" s="1303" t="s">
        <v>20</v>
      </c>
      <c r="N617" s="1302">
        <v>0</v>
      </c>
      <c r="O617" s="1303">
        <v>0</v>
      </c>
      <c r="P617" s="1302" t="s">
        <v>2654</v>
      </c>
      <c r="Q617" s="1303" t="s">
        <v>20</v>
      </c>
      <c r="R617" s="1302">
        <v>0</v>
      </c>
      <c r="S617" s="1303">
        <v>0</v>
      </c>
      <c r="T617" s="1302" t="s">
        <v>2305</v>
      </c>
      <c r="U617" s="1303" t="s">
        <v>598</v>
      </c>
      <c r="V617" s="1302" t="s">
        <v>2374</v>
      </c>
      <c r="W617" s="1303" t="s">
        <v>29</v>
      </c>
      <c r="X617" s="1302" t="s">
        <v>2589</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2667</v>
      </c>
      <c r="BE617" s="1303" t="s">
        <v>29</v>
      </c>
      <c r="BF617" s="1302" t="s">
        <v>2479</v>
      </c>
      <c r="BG617" s="1303" t="s">
        <v>598</v>
      </c>
      <c r="BH617" s="1302" t="s">
        <v>2163</v>
      </c>
      <c r="BI617" s="1303" t="s">
        <v>20</v>
      </c>
      <c r="BJ617" s="1302">
        <v>0</v>
      </c>
      <c r="BK617" s="1303">
        <v>0</v>
      </c>
      <c r="BL617" s="1302" t="s">
        <v>2656</v>
      </c>
      <c r="BM617" s="1303" t="s">
        <v>29</v>
      </c>
      <c r="BN617" s="1302" t="s">
        <v>2650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2611</v>
      </c>
      <c r="CC617" s="1303" t="s">
        <v>29</v>
      </c>
      <c r="CD617" s="1302">
        <v>0</v>
      </c>
      <c r="CE617" s="1303">
        <v>0</v>
      </c>
      <c r="CF617" s="1302">
        <v>0</v>
      </c>
      <c r="CG617" s="1303">
        <v>0</v>
      </c>
      <c r="CH617" s="1302" t="s">
        <v>2640</v>
      </c>
      <c r="CI617" s="1303" t="s">
        <v>20</v>
      </c>
      <c r="CJ617" s="1302">
        <v>0</v>
      </c>
      <c r="CK617" s="1303">
        <v>0</v>
      </c>
      <c r="CL617" s="1302" t="s">
        <v>2448</v>
      </c>
      <c r="CM617" s="1303" t="s">
        <v>29</v>
      </c>
      <c r="CN617" s="1302" t="s">
        <v>2587</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2666</v>
      </c>
      <c r="DA617" s="1303" t="s">
        <v>29</v>
      </c>
      <c r="DB617" s="1302" t="s">
        <v>2554</v>
      </c>
      <c r="DC617" s="1303" t="s">
        <v>29</v>
      </c>
      <c r="DD617" s="1302">
        <v>0</v>
      </c>
      <c r="DE617" s="1303">
        <v>0</v>
      </c>
      <c r="DF617" s="1302">
        <v>0</v>
      </c>
      <c r="DG617" s="1303">
        <v>0</v>
      </c>
      <c r="DH617" s="1302" t="s">
        <v>1788</v>
      </c>
      <c r="DI617" s="1303" t="s">
        <v>20</v>
      </c>
      <c r="DJ617" s="1302" t="s">
        <v>2592</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2643</v>
      </c>
      <c r="DY617" s="1303" t="s">
        <v>20</v>
      </c>
      <c r="DZ617" s="1302">
        <v>0</v>
      </c>
      <c r="EA617" s="1303">
        <v>0</v>
      </c>
      <c r="EB617" s="1302" t="s">
        <v>2664</v>
      </c>
      <c r="EC617" s="1303" t="s">
        <v>29</v>
      </c>
      <c r="ED617" s="1302">
        <v>0</v>
      </c>
      <c r="EE617" s="1303">
        <v>0</v>
      </c>
      <c r="EF617" s="1302" t="s">
        <v>2660</v>
      </c>
      <c r="EG617" s="1303" t="s">
        <v>29</v>
      </c>
      <c r="EH617" s="1302" t="s">
        <v>2616</v>
      </c>
      <c r="EI617" s="1303" t="s">
        <v>20</v>
      </c>
      <c r="EJ617" s="1302" t="s">
        <v>2495</v>
      </c>
      <c r="EK617" s="1303" t="s">
        <v>20</v>
      </c>
      <c r="EL617" s="1302" t="s">
        <v>2671</v>
      </c>
      <c r="EM617" s="1303" t="s">
        <v>29</v>
      </c>
      <c r="EN617" s="1302" t="s">
        <v>2456</v>
      </c>
      <c r="EO617" s="1303" t="s">
        <v>29</v>
      </c>
      <c r="EP617" s="1302" t="s">
        <v>2241</v>
      </c>
      <c r="EQ617" s="1303" t="s">
        <v>20</v>
      </c>
      <c r="ER617" s="1302" t="s">
        <v>2594</v>
      </c>
      <c r="ES617" s="1303" t="s">
        <v>20</v>
      </c>
      <c r="ET617" s="1302" t="s">
        <v>2595</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707"/>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2640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2595</v>
      </c>
      <c r="EG618" s="483" t="s">
        <v>29</v>
      </c>
      <c r="EH618" s="503">
        <v>0</v>
      </c>
      <c r="EI618" s="483">
        <v>0</v>
      </c>
      <c r="EJ618" s="503" t="s">
        <v>2643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705">
        <v>45816</v>
      </c>
      <c r="B619" s="1498" t="s">
        <v>2672</v>
      </c>
      <c r="C619" s="1068" t="s">
        <v>20</v>
      </c>
      <c r="D619" s="1498" t="s">
        <v>2464</v>
      </c>
      <c r="E619" s="1068" t="s">
        <v>29</v>
      </c>
      <c r="F619" s="1498" t="s">
        <v>1560</v>
      </c>
      <c r="G619" s="1068" t="s">
        <v>29</v>
      </c>
      <c r="H619" s="1498" t="s">
        <v>2589</v>
      </c>
      <c r="I619" s="1068" t="s">
        <v>20</v>
      </c>
      <c r="J619" s="1498" t="s">
        <v>2463</v>
      </c>
      <c r="K619" s="1068" t="s">
        <v>20</v>
      </c>
      <c r="L619" s="1498" t="s">
        <v>2611</v>
      </c>
      <c r="M619" s="1068" t="s">
        <v>591</v>
      </c>
      <c r="N619" s="1498" t="s">
        <v>2636</v>
      </c>
      <c r="O619" s="1068" t="s">
        <v>29</v>
      </c>
      <c r="P619" s="1498" t="s">
        <v>2552</v>
      </c>
      <c r="Q619" s="1068" t="s">
        <v>29</v>
      </c>
      <c r="R619" s="1498" t="s">
        <v>683</v>
      </c>
      <c r="S619" s="1068">
        <v>0</v>
      </c>
      <c r="T619" s="1498" t="s">
        <v>2423</v>
      </c>
      <c r="U619" s="1068" t="s">
        <v>20</v>
      </c>
      <c r="V619" s="1498" t="s">
        <v>2669</v>
      </c>
      <c r="W619" s="1068" t="s">
        <v>29</v>
      </c>
      <c r="X619" s="1498" t="s">
        <v>2652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2667</v>
      </c>
      <c r="AU619" s="1068" t="s">
        <v>20</v>
      </c>
      <c r="AV619" s="1498" t="s">
        <v>2673</v>
      </c>
      <c r="AW619" s="1068" t="s">
        <v>29</v>
      </c>
      <c r="AX619" s="1498" t="s">
        <v>1788</v>
      </c>
      <c r="AY619" s="1123" t="s">
        <v>864</v>
      </c>
      <c r="AZ619" s="1498" t="s">
        <v>2440</v>
      </c>
      <c r="BA619" s="1068" t="s">
        <v>20</v>
      </c>
      <c r="BB619" s="1498" t="s">
        <v>2654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2587</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2664</v>
      </c>
      <c r="DA619" s="1068" t="s">
        <v>29</v>
      </c>
      <c r="DB619" s="1498" t="s">
        <v>2658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2671</v>
      </c>
      <c r="DO619" s="1068" t="s">
        <v>20</v>
      </c>
      <c r="DP619" s="1498" t="s">
        <v>2592</v>
      </c>
      <c r="DQ619" s="1068" t="s">
        <v>29</v>
      </c>
      <c r="DR619" s="1498" t="s">
        <v>2316</v>
      </c>
      <c r="DS619" s="1068" t="s">
        <v>29</v>
      </c>
      <c r="DT619" s="1498">
        <v>0</v>
      </c>
      <c r="DU619" s="1068">
        <v>0</v>
      </c>
      <c r="DV619" s="1498" t="s">
        <v>2643</v>
      </c>
      <c r="DW619" s="1068" t="s">
        <v>20</v>
      </c>
      <c r="DX619" s="1498" t="s">
        <v>2594</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2660</v>
      </c>
      <c r="EM619" s="1068" t="s">
        <v>29</v>
      </c>
      <c r="EN619" s="1498" t="s">
        <v>2595</v>
      </c>
      <c r="EO619" s="1068" t="s">
        <v>20</v>
      </c>
      <c r="EP619" s="1498" t="s">
        <v>617</v>
      </c>
      <c r="EQ619" s="1068" t="s">
        <v>20</v>
      </c>
      <c r="ER619" s="1498" t="s">
        <v>2478</v>
      </c>
      <c r="ES619" s="1068" t="s">
        <v>29</v>
      </c>
      <c r="ET619" s="1498" t="s">
        <v>2241</v>
      </c>
      <c r="EU619" s="1068" t="s">
        <v>20</v>
      </c>
      <c r="EV619" s="1498" t="s">
        <v>2616</v>
      </c>
      <c r="EW619" s="1068" t="s">
        <v>20</v>
      </c>
      <c r="EX619" s="1498" t="s">
        <v>2618</v>
      </c>
      <c r="EY619" s="1068" t="s">
        <v>20</v>
      </c>
      <c r="EZ619" s="1498" t="s">
        <v>2495</v>
      </c>
      <c r="FA619" s="1068" t="s">
        <v>29</v>
      </c>
      <c r="FB619" s="1498">
        <v>0</v>
      </c>
      <c r="FC619" s="1068">
        <v>0</v>
      </c>
      <c r="FD619" s="1498" t="s">
        <v>2617</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706"/>
      <c r="B620" s="431" t="s">
        <v>2637</v>
      </c>
      <c r="C620" s="430" t="s">
        <v>20</v>
      </c>
      <c r="D620" s="431" t="s">
        <v>2636</v>
      </c>
      <c r="E620" s="430" t="s">
        <v>20</v>
      </c>
      <c r="F620" s="431" t="s">
        <v>2552</v>
      </c>
      <c r="G620" s="430" t="s">
        <v>20</v>
      </c>
      <c r="H620" s="431" t="s">
        <v>2448</v>
      </c>
      <c r="I620" s="430" t="s">
        <v>20</v>
      </c>
      <c r="J620" s="431" t="s">
        <v>2635</v>
      </c>
      <c r="K620" s="430" t="s">
        <v>29</v>
      </c>
      <c r="L620" s="431" t="s">
        <v>617</v>
      </c>
      <c r="M620" s="430" t="s">
        <v>20</v>
      </c>
      <c r="N620" s="431" t="s">
        <v>2463</v>
      </c>
      <c r="O620" s="430" t="s">
        <v>29</v>
      </c>
      <c r="P620" s="431" t="s">
        <v>2423</v>
      </c>
      <c r="Q620" s="430" t="s">
        <v>20</v>
      </c>
      <c r="R620" s="431">
        <v>0</v>
      </c>
      <c r="S620" s="430">
        <v>0</v>
      </c>
      <c r="T620" s="431" t="s">
        <v>2674</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2652</v>
      </c>
      <c r="AG620" s="430" t="s">
        <v>29</v>
      </c>
      <c r="AH620" s="431" t="s">
        <v>2672</v>
      </c>
      <c r="AI620" s="430" t="s">
        <v>29</v>
      </c>
      <c r="AJ620" s="431" t="s">
        <v>2669</v>
      </c>
      <c r="AK620" s="430" t="s">
        <v>20</v>
      </c>
      <c r="AL620" s="431" t="s">
        <v>2539</v>
      </c>
      <c r="AM620" s="430" t="s">
        <v>20</v>
      </c>
      <c r="AN620" s="431" t="s">
        <v>2656</v>
      </c>
      <c r="AO620" s="430" t="s">
        <v>591</v>
      </c>
      <c r="AP620" s="431" t="s">
        <v>1675</v>
      </c>
      <c r="AQ620" s="430" t="s">
        <v>20</v>
      </c>
      <c r="AR620" s="431" t="s">
        <v>2424</v>
      </c>
      <c r="AS620" s="430" t="s">
        <v>20</v>
      </c>
      <c r="AT620" s="431" t="s">
        <v>2443</v>
      </c>
      <c r="AU620" s="430" t="s">
        <v>20</v>
      </c>
      <c r="AV620" s="431" t="s">
        <v>2250</v>
      </c>
      <c r="AW620" s="430" t="s">
        <v>29</v>
      </c>
      <c r="AX620" s="431" t="s">
        <v>2592</v>
      </c>
      <c r="AY620" s="430" t="s">
        <v>20</v>
      </c>
      <c r="AZ620" s="431" t="s">
        <v>2673</v>
      </c>
      <c r="BA620" s="430" t="s">
        <v>29</v>
      </c>
      <c r="BB620" s="431" t="s">
        <v>2658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2591</v>
      </c>
      <c r="BO620" s="430" t="s">
        <v>29</v>
      </c>
      <c r="BP620" s="431" t="s">
        <v>2129</v>
      </c>
      <c r="BQ620" s="430" t="s">
        <v>20</v>
      </c>
      <c r="BR620" s="431" t="s">
        <v>2555</v>
      </c>
      <c r="BS620" s="430" t="s">
        <v>29</v>
      </c>
      <c r="BT620" s="431">
        <v>0</v>
      </c>
      <c r="BU620" s="430">
        <v>0</v>
      </c>
      <c r="BV620" s="431" t="s">
        <v>2587</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2594</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2671</v>
      </c>
      <c r="EG620" s="430" t="s">
        <v>20</v>
      </c>
      <c r="EH620" s="431" t="s">
        <v>2660</v>
      </c>
      <c r="EI620" s="430" t="s">
        <v>29</v>
      </c>
      <c r="EJ620" s="431" t="s">
        <v>2185</v>
      </c>
      <c r="EK620" s="430" t="s">
        <v>20</v>
      </c>
      <c r="EL620" s="431" t="s">
        <v>2456</v>
      </c>
      <c r="EM620" s="430" t="s">
        <v>20</v>
      </c>
      <c r="EN620" s="431" t="s">
        <v>2470</v>
      </c>
      <c r="EO620" s="430" t="s">
        <v>20</v>
      </c>
      <c r="EP620" s="431" t="s">
        <v>1404</v>
      </c>
      <c r="EQ620" s="430" t="s">
        <v>29</v>
      </c>
      <c r="ER620" s="431" t="s">
        <v>2643</v>
      </c>
      <c r="ES620" s="430" t="s">
        <v>29</v>
      </c>
      <c r="ET620" s="431" t="s">
        <v>639</v>
      </c>
      <c r="EU620" s="430" t="s">
        <v>29</v>
      </c>
      <c r="EV620" s="431" t="s">
        <v>1560</v>
      </c>
      <c r="EW620" s="430" t="s">
        <v>29</v>
      </c>
      <c r="EX620" s="431" t="s">
        <v>2595</v>
      </c>
      <c r="EY620" s="430" t="s">
        <v>29</v>
      </c>
      <c r="EZ620" s="431" t="s">
        <v>2517</v>
      </c>
      <c r="FA620" s="430" t="s">
        <v>29</v>
      </c>
      <c r="FB620" s="431">
        <v>0</v>
      </c>
      <c r="FC620" s="430">
        <v>0</v>
      </c>
      <c r="FD620" s="431" t="s">
        <v>2618</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706"/>
      <c r="B621" s="431" t="s">
        <v>2463</v>
      </c>
      <c r="C621" s="430" t="s">
        <v>20</v>
      </c>
      <c r="D621" s="431" t="s">
        <v>2552</v>
      </c>
      <c r="E621" s="430" t="s">
        <v>29</v>
      </c>
      <c r="F621" s="431" t="s">
        <v>2652</v>
      </c>
      <c r="G621" s="508" t="s">
        <v>780</v>
      </c>
      <c r="H621" s="431" t="s">
        <v>1560</v>
      </c>
      <c r="I621" s="430" t="s">
        <v>20</v>
      </c>
      <c r="J621" s="431" t="s">
        <v>2589</v>
      </c>
      <c r="K621" s="430" t="s">
        <v>20</v>
      </c>
      <c r="L621" s="431" t="s">
        <v>2636</v>
      </c>
      <c r="M621" s="430" t="s">
        <v>29</v>
      </c>
      <c r="N621" s="431">
        <v>0</v>
      </c>
      <c r="O621" s="430">
        <v>0</v>
      </c>
      <c r="P621" s="431" t="s">
        <v>2568</v>
      </c>
      <c r="Q621" s="430" t="s">
        <v>29</v>
      </c>
      <c r="R621" s="431">
        <v>0</v>
      </c>
      <c r="S621" s="430">
        <v>0</v>
      </c>
      <c r="T621" s="431" t="s">
        <v>2309</v>
      </c>
      <c r="U621" s="430" t="s">
        <v>20</v>
      </c>
      <c r="V621" s="431" t="s">
        <v>2635</v>
      </c>
      <c r="W621" s="430" t="s">
        <v>29</v>
      </c>
      <c r="X621" s="431" t="s">
        <v>2524</v>
      </c>
      <c r="Y621" s="430" t="s">
        <v>20</v>
      </c>
      <c r="Z621" s="431" t="s">
        <v>2637</v>
      </c>
      <c r="AA621" s="430" t="s">
        <v>29</v>
      </c>
      <c r="AB621" s="431" t="s">
        <v>2587</v>
      </c>
      <c r="AC621" s="430" t="s">
        <v>20</v>
      </c>
      <c r="AD621" s="431">
        <v>0</v>
      </c>
      <c r="AE621" s="430">
        <v>0</v>
      </c>
      <c r="AF621" s="431" t="s">
        <v>2673</v>
      </c>
      <c r="AG621" s="430" t="s">
        <v>29</v>
      </c>
      <c r="AH621" s="431" t="s">
        <v>2667</v>
      </c>
      <c r="AI621" s="430" t="s">
        <v>20</v>
      </c>
      <c r="AJ621" s="431" t="s">
        <v>2443</v>
      </c>
      <c r="AK621" s="430" t="s">
        <v>20</v>
      </c>
      <c r="AL621" s="431" t="s">
        <v>2140</v>
      </c>
      <c r="AM621" s="430" t="s">
        <v>20</v>
      </c>
      <c r="AN621" s="431" t="s">
        <v>1675</v>
      </c>
      <c r="AO621" s="430" t="s">
        <v>29</v>
      </c>
      <c r="AP621" s="431" t="s">
        <v>2654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2591</v>
      </c>
      <c r="BE621" s="430" t="s">
        <v>29</v>
      </c>
      <c r="BF621" s="431" t="s">
        <v>2656</v>
      </c>
      <c r="BG621" s="430" t="s">
        <v>20</v>
      </c>
      <c r="BH621" s="431" t="s">
        <v>2424</v>
      </c>
      <c r="BI621" s="430" t="s">
        <v>20</v>
      </c>
      <c r="BJ621" s="431">
        <v>0</v>
      </c>
      <c r="BK621" s="430">
        <v>0</v>
      </c>
      <c r="BL621" s="431">
        <v>0</v>
      </c>
      <c r="BM621" s="430">
        <v>0</v>
      </c>
      <c r="BN621" s="431" t="s">
        <v>2250</v>
      </c>
      <c r="BO621" s="430" t="s">
        <v>29</v>
      </c>
      <c r="BP621" s="431" t="s">
        <v>2163</v>
      </c>
      <c r="BQ621" s="430" t="s">
        <v>29</v>
      </c>
      <c r="BR621" s="431" t="s">
        <v>2672</v>
      </c>
      <c r="BS621" s="430" t="s">
        <v>29</v>
      </c>
      <c r="BT621" s="431">
        <v>0</v>
      </c>
      <c r="BU621" s="430">
        <v>0</v>
      </c>
      <c r="BV621" s="431" t="s">
        <v>1788</v>
      </c>
      <c r="BW621" s="430" t="s">
        <v>29</v>
      </c>
      <c r="BX621" s="431" t="s">
        <v>2555</v>
      </c>
      <c r="BY621" s="430" t="s">
        <v>29</v>
      </c>
      <c r="BZ621" s="431" t="s">
        <v>2316</v>
      </c>
      <c r="CA621" s="430" t="s">
        <v>29</v>
      </c>
      <c r="CB621" s="431" t="s">
        <v>2664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2658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2660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2618</v>
      </c>
      <c r="EK621" s="430" t="s">
        <v>20</v>
      </c>
      <c r="EL621" s="431" t="s">
        <v>2470</v>
      </c>
      <c r="EM621" s="430" t="s">
        <v>29</v>
      </c>
      <c r="EN621" s="431" t="s">
        <v>2185</v>
      </c>
      <c r="EO621" s="430" t="s">
        <v>29</v>
      </c>
      <c r="EP621" s="431" t="s">
        <v>2594</v>
      </c>
      <c r="EQ621" s="430" t="s">
        <v>20</v>
      </c>
      <c r="ER621" s="431" t="s">
        <v>2495</v>
      </c>
      <c r="ES621" s="430" t="s">
        <v>20</v>
      </c>
      <c r="ET621" s="431" t="s">
        <v>2671</v>
      </c>
      <c r="EU621" s="430" t="s">
        <v>29</v>
      </c>
      <c r="EV621" s="431" t="s">
        <v>2241</v>
      </c>
      <c r="EW621" s="430" t="s">
        <v>29</v>
      </c>
      <c r="EX621" s="431" t="s">
        <v>1404</v>
      </c>
      <c r="EY621" s="430" t="s">
        <v>20</v>
      </c>
      <c r="EZ621" s="431" t="s">
        <v>2617</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706"/>
      <c r="B622" s="431" t="s">
        <v>2309</v>
      </c>
      <c r="C622" s="430" t="s">
        <v>29</v>
      </c>
      <c r="D622" s="431" t="s">
        <v>2463</v>
      </c>
      <c r="E622" s="430" t="s">
        <v>29</v>
      </c>
      <c r="F622" s="431" t="s">
        <v>2637</v>
      </c>
      <c r="G622" s="430" t="s">
        <v>29</v>
      </c>
      <c r="H622" s="431" t="s">
        <v>2636</v>
      </c>
      <c r="I622" s="430" t="s">
        <v>20</v>
      </c>
      <c r="J622" s="431" t="s">
        <v>2299</v>
      </c>
      <c r="K622" s="430" t="s">
        <v>20</v>
      </c>
      <c r="L622" s="431" t="s">
        <v>2568</v>
      </c>
      <c r="M622" s="430" t="s">
        <v>20</v>
      </c>
      <c r="N622" s="431">
        <v>0</v>
      </c>
      <c r="O622" s="430">
        <v>0</v>
      </c>
      <c r="P622" s="431" t="s">
        <v>2589</v>
      </c>
      <c r="Q622" s="430" t="s">
        <v>20</v>
      </c>
      <c r="R622" s="431">
        <v>0</v>
      </c>
      <c r="S622" s="430">
        <v>0</v>
      </c>
      <c r="T622" s="431" t="s">
        <v>2464</v>
      </c>
      <c r="U622" s="430" t="s">
        <v>29</v>
      </c>
      <c r="V622" s="431" t="s">
        <v>2465</v>
      </c>
      <c r="W622" s="430" t="s">
        <v>20</v>
      </c>
      <c r="X622" s="431" t="s">
        <v>2673</v>
      </c>
      <c r="Y622" s="430" t="s">
        <v>20</v>
      </c>
      <c r="Z622" s="431" t="s">
        <v>2672</v>
      </c>
      <c r="AA622" s="430" t="s">
        <v>20</v>
      </c>
      <c r="AB622" s="431" t="s">
        <v>2443</v>
      </c>
      <c r="AC622" s="430" t="s">
        <v>20</v>
      </c>
      <c r="AD622" s="431">
        <v>0</v>
      </c>
      <c r="AE622" s="430">
        <v>0</v>
      </c>
      <c r="AF622" s="431" t="s">
        <v>2250</v>
      </c>
      <c r="AG622" s="430" t="s">
        <v>20</v>
      </c>
      <c r="AH622" s="431" t="s">
        <v>2652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2592</v>
      </c>
      <c r="BE622" s="430" t="s">
        <v>20</v>
      </c>
      <c r="BF622" s="431" t="s">
        <v>2591</v>
      </c>
      <c r="BG622" s="430" t="s">
        <v>20</v>
      </c>
      <c r="BH622" s="431" t="s">
        <v>630</v>
      </c>
      <c r="BI622" s="430" t="s">
        <v>29</v>
      </c>
      <c r="BJ622" s="431">
        <v>0</v>
      </c>
      <c r="BK622" s="430">
        <v>0</v>
      </c>
      <c r="BL622" s="431">
        <v>0</v>
      </c>
      <c r="BM622" s="430">
        <v>0</v>
      </c>
      <c r="BN622" s="431" t="s">
        <v>2555</v>
      </c>
      <c r="BO622" s="430" t="s">
        <v>29</v>
      </c>
      <c r="BP622" s="431" t="s">
        <v>2654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2658</v>
      </c>
      <c r="CC622" s="430" t="s">
        <v>20</v>
      </c>
      <c r="CD622" s="431" t="s">
        <v>2466</v>
      </c>
      <c r="CE622" s="430" t="s">
        <v>29</v>
      </c>
      <c r="CF622" s="431">
        <v>0</v>
      </c>
      <c r="CG622" s="430">
        <v>0</v>
      </c>
      <c r="CH622" s="431" t="s">
        <v>2656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2664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2643</v>
      </c>
      <c r="EC622" s="430" t="s">
        <v>20</v>
      </c>
      <c r="ED622" s="431">
        <v>0</v>
      </c>
      <c r="EE622" s="430">
        <v>0</v>
      </c>
      <c r="EF622" s="431" t="s">
        <v>2517</v>
      </c>
      <c r="EG622" s="430" t="s">
        <v>598</v>
      </c>
      <c r="EH622" s="431" t="s">
        <v>2595</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2618</v>
      </c>
      <c r="EW622" s="430" t="s">
        <v>29</v>
      </c>
      <c r="EX622" s="431" t="s">
        <v>2616</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707"/>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2671</v>
      </c>
      <c r="EK623" s="427" t="s">
        <v>29</v>
      </c>
      <c r="EL623" s="426">
        <v>0</v>
      </c>
      <c r="EM623" s="427">
        <v>0</v>
      </c>
      <c r="EN623" s="426">
        <v>0</v>
      </c>
      <c r="EO623" s="427">
        <v>0</v>
      </c>
      <c r="EP623" s="426">
        <v>0</v>
      </c>
      <c r="EQ623" s="427">
        <v>0</v>
      </c>
      <c r="ER623" s="426" t="s">
        <v>2595</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705">
        <v>45830</v>
      </c>
      <c r="B624" s="1300" t="s">
        <v>2675</v>
      </c>
      <c r="C624" s="1301" t="s">
        <v>20</v>
      </c>
      <c r="D624" s="1300" t="s">
        <v>2652</v>
      </c>
      <c r="E624" s="1301" t="s">
        <v>29</v>
      </c>
      <c r="F624" s="1300" t="s">
        <v>2568</v>
      </c>
      <c r="G624" s="1301" t="s">
        <v>29</v>
      </c>
      <c r="H624" s="1300" t="s">
        <v>2669</v>
      </c>
      <c r="I624" s="540" t="s">
        <v>780</v>
      </c>
      <c r="J624" s="1300" t="s">
        <v>607</v>
      </c>
      <c r="K624" s="1301" t="s">
        <v>20</v>
      </c>
      <c r="L624" s="1300" t="s">
        <v>5</v>
      </c>
      <c r="M624" s="1301">
        <v>0</v>
      </c>
      <c r="N624" s="1300" t="s">
        <v>2540</v>
      </c>
      <c r="O624" s="1301" t="s">
        <v>29</v>
      </c>
      <c r="P624" s="1300" t="s">
        <v>2677</v>
      </c>
      <c r="Q624" s="1301" t="s">
        <v>29</v>
      </c>
      <c r="R624" s="1300" t="s">
        <v>683</v>
      </c>
      <c r="S624" s="1301">
        <v>0</v>
      </c>
      <c r="T624" s="1300" t="s">
        <v>2673</v>
      </c>
      <c r="U624" s="1301" t="s">
        <v>29</v>
      </c>
      <c r="V624" s="1300" t="s">
        <v>2674</v>
      </c>
      <c r="W624" s="1301" t="s">
        <v>20</v>
      </c>
      <c r="X624" s="1300" t="s">
        <v>2464</v>
      </c>
      <c r="Y624" s="1301" t="s">
        <v>29</v>
      </c>
      <c r="Z624" s="1300" t="s">
        <v>1675</v>
      </c>
      <c r="AA624" s="1301" t="s">
        <v>20</v>
      </c>
      <c r="AB624" s="1300" t="s">
        <v>2448</v>
      </c>
      <c r="AC624" s="1301" t="s">
        <v>29</v>
      </c>
      <c r="AD624" s="1300" t="s">
        <v>683</v>
      </c>
      <c r="AE624" s="1301">
        <v>0</v>
      </c>
      <c r="AF624" s="1300" t="s">
        <v>2587</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2636</v>
      </c>
      <c r="AU624" s="1301" t="s">
        <v>20</v>
      </c>
      <c r="AV624" s="1300" t="s">
        <v>5</v>
      </c>
      <c r="AW624" s="1301">
        <v>0</v>
      </c>
      <c r="AX624" s="1300" t="s">
        <v>2463</v>
      </c>
      <c r="AY624" s="1301" t="s">
        <v>20</v>
      </c>
      <c r="AZ624" s="1300" t="s">
        <v>2140</v>
      </c>
      <c r="BA624" s="2227" t="s">
        <v>998</v>
      </c>
      <c r="BB624" s="1300" t="s">
        <v>2454</v>
      </c>
      <c r="BC624" s="1301" t="s">
        <v>20</v>
      </c>
      <c r="BD624" s="1300" t="s">
        <v>2443</v>
      </c>
      <c r="BE624" s="1301" t="s">
        <v>20</v>
      </c>
      <c r="BF624" s="1300" t="s">
        <v>2592</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2656</v>
      </c>
      <c r="BU624" s="1301" t="s">
        <v>20</v>
      </c>
      <c r="BV624" s="1300" t="s">
        <v>2650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2676</v>
      </c>
      <c r="CI624" s="1301" t="s">
        <v>20</v>
      </c>
      <c r="CJ624" s="1300" t="s">
        <v>2163</v>
      </c>
      <c r="CK624" s="1301" t="s">
        <v>29</v>
      </c>
      <c r="CL624" s="1300" t="s">
        <v>2658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2618</v>
      </c>
      <c r="DY624" s="1301" t="s">
        <v>20</v>
      </c>
      <c r="DZ624" s="1300" t="s">
        <v>2664</v>
      </c>
      <c r="EA624" s="1301" t="s">
        <v>29</v>
      </c>
      <c r="EB624" s="1300" t="s">
        <v>2574</v>
      </c>
      <c r="EC624" s="1301" t="s">
        <v>20</v>
      </c>
      <c r="ED624" s="1300" t="s">
        <v>2517</v>
      </c>
      <c r="EE624" s="1301" t="s">
        <v>29</v>
      </c>
      <c r="EF624" s="1300" t="s">
        <v>2185</v>
      </c>
      <c r="EG624" s="1301" t="s">
        <v>20</v>
      </c>
      <c r="EH624" s="1300" t="s">
        <v>2594</v>
      </c>
      <c r="EI624" s="1301" t="s">
        <v>29</v>
      </c>
      <c r="EJ624" s="1300" t="s">
        <v>2470</v>
      </c>
      <c r="EK624" s="1301" t="s">
        <v>29</v>
      </c>
      <c r="EL624" s="1300" t="s">
        <v>2510</v>
      </c>
      <c r="EM624" s="1301" t="s">
        <v>20</v>
      </c>
      <c r="EN624" s="1300" t="s">
        <v>2241</v>
      </c>
      <c r="EO624" s="1301" t="s">
        <v>20</v>
      </c>
      <c r="EP624" s="1300" t="s">
        <v>2595</v>
      </c>
      <c r="EQ624" s="1301" t="s">
        <v>20</v>
      </c>
      <c r="ER624" s="1300" t="s">
        <v>2617</v>
      </c>
      <c r="ES624" s="1301" t="s">
        <v>20</v>
      </c>
      <c r="ET624" s="1300" t="s">
        <v>2616</v>
      </c>
      <c r="EU624" s="2227" t="s">
        <v>1646</v>
      </c>
      <c r="EV624" s="1300" t="s">
        <v>2671</v>
      </c>
      <c r="EW624" s="2227" t="s">
        <v>1646</v>
      </c>
      <c r="EX624" s="1300" t="s">
        <v>2643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706"/>
      <c r="B625" s="1302" t="s">
        <v>2678</v>
      </c>
      <c r="C625" s="1303" t="s">
        <v>20</v>
      </c>
      <c r="D625" s="1302" t="s">
        <v>1848</v>
      </c>
      <c r="E625" s="1303" t="s">
        <v>29</v>
      </c>
      <c r="F625" s="1302" t="s">
        <v>2423</v>
      </c>
      <c r="G625" s="1303" t="s">
        <v>29</v>
      </c>
      <c r="H625" s="1302" t="s">
        <v>2568</v>
      </c>
      <c r="I625" s="1303" t="s">
        <v>29</v>
      </c>
      <c r="J625" s="1302" t="s">
        <v>2652</v>
      </c>
      <c r="K625" s="497" t="s">
        <v>780</v>
      </c>
      <c r="L625" s="1302">
        <v>0</v>
      </c>
      <c r="M625" s="1303">
        <v>0</v>
      </c>
      <c r="N625" s="1302" t="s">
        <v>2675</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2669</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2677</v>
      </c>
      <c r="AU625" s="1303" t="s">
        <v>20</v>
      </c>
      <c r="AV625" s="1302">
        <v>0</v>
      </c>
      <c r="AW625" s="1303">
        <v>0</v>
      </c>
      <c r="AX625" s="1302" t="s">
        <v>2673</v>
      </c>
      <c r="AY625" s="1303" t="s">
        <v>29</v>
      </c>
      <c r="AZ625" s="1302" t="s">
        <v>2587</v>
      </c>
      <c r="BA625" s="1303" t="s">
        <v>29</v>
      </c>
      <c r="BB625" s="1302" t="s">
        <v>2650</v>
      </c>
      <c r="BC625" s="1303" t="s">
        <v>29</v>
      </c>
      <c r="BD625" s="1302" t="s">
        <v>1035</v>
      </c>
      <c r="BE625" s="1303" t="s">
        <v>20</v>
      </c>
      <c r="BF625" s="1302" t="s">
        <v>2654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2592</v>
      </c>
      <c r="BY625" s="1303" t="s">
        <v>20</v>
      </c>
      <c r="BZ625" s="1302" t="s">
        <v>2656</v>
      </c>
      <c r="CA625" s="1303" t="s">
        <v>20</v>
      </c>
      <c r="CB625" s="1302">
        <v>0</v>
      </c>
      <c r="CC625" s="1303">
        <v>0</v>
      </c>
      <c r="CD625" s="1302" t="s">
        <v>2469</v>
      </c>
      <c r="CE625" s="1303" t="s">
        <v>29</v>
      </c>
      <c r="CF625" s="1302">
        <v>0</v>
      </c>
      <c r="CG625" s="1303">
        <v>0</v>
      </c>
      <c r="CH625" s="1302" t="s">
        <v>2570</v>
      </c>
      <c r="CI625" s="1303" t="s">
        <v>20</v>
      </c>
      <c r="CJ625" s="1302" t="s">
        <v>2658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2640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2618</v>
      </c>
      <c r="DW625" s="1303" t="s">
        <v>20</v>
      </c>
      <c r="DX625" s="1302" t="s">
        <v>2540</v>
      </c>
      <c r="DY625" s="1303" t="s">
        <v>29</v>
      </c>
      <c r="DZ625" s="1302" t="s">
        <v>2510</v>
      </c>
      <c r="EA625" s="1303" t="s">
        <v>29</v>
      </c>
      <c r="EB625" s="1302" t="s">
        <v>2595</v>
      </c>
      <c r="EC625" s="497" t="s">
        <v>766</v>
      </c>
      <c r="ED625" s="1302" t="s">
        <v>2664</v>
      </c>
      <c r="EE625" s="1303" t="s">
        <v>20</v>
      </c>
      <c r="EF625" s="1302" t="s">
        <v>2594</v>
      </c>
      <c r="EG625" s="1303" t="s">
        <v>29</v>
      </c>
      <c r="EH625" s="1302" t="s">
        <v>668</v>
      </c>
      <c r="EI625" s="1303" t="s">
        <v>20</v>
      </c>
      <c r="EJ625" s="1302" t="s">
        <v>2517</v>
      </c>
      <c r="EK625" s="1303" t="s">
        <v>29</v>
      </c>
      <c r="EL625" s="1302" t="s">
        <v>2643</v>
      </c>
      <c r="EM625" s="1303" t="s">
        <v>20</v>
      </c>
      <c r="EN625" s="1302" t="s">
        <v>2616</v>
      </c>
      <c r="EO625" s="1303" t="s">
        <v>20</v>
      </c>
      <c r="EP625" s="1302" t="s">
        <v>2671</v>
      </c>
      <c r="EQ625" s="1303" t="s">
        <v>20</v>
      </c>
      <c r="ER625" s="1302" t="s">
        <v>2470</v>
      </c>
      <c r="ES625" s="1303" t="s">
        <v>29</v>
      </c>
      <c r="ET625" s="1302" t="s">
        <v>2681</v>
      </c>
      <c r="EU625" s="1303" t="s">
        <v>20</v>
      </c>
      <c r="EV625" s="1302" t="s">
        <v>2682</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706"/>
      <c r="B626" s="1302" t="s">
        <v>2440</v>
      </c>
      <c r="C626" s="1303" t="s">
        <v>20</v>
      </c>
      <c r="D626" s="1302" t="s">
        <v>2299</v>
      </c>
      <c r="E626" s="1303" t="s">
        <v>29</v>
      </c>
      <c r="F626" s="1302" t="s">
        <v>2587</v>
      </c>
      <c r="G626" s="1303" t="s">
        <v>20</v>
      </c>
      <c r="H626" s="1302" t="s">
        <v>2445</v>
      </c>
      <c r="I626" s="1303" t="s">
        <v>20</v>
      </c>
      <c r="J626" s="1302" t="s">
        <v>2669</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2679</v>
      </c>
      <c r="Y626" s="1303" t="s">
        <v>29</v>
      </c>
      <c r="Z626" s="1302" t="s">
        <v>2463</v>
      </c>
      <c r="AA626" s="1303" t="s">
        <v>29</v>
      </c>
      <c r="AB626" s="1302" t="s">
        <v>2650</v>
      </c>
      <c r="AC626" s="1303" t="s">
        <v>20</v>
      </c>
      <c r="AD626" s="1302">
        <v>0</v>
      </c>
      <c r="AE626" s="1303">
        <v>0</v>
      </c>
      <c r="AF626" s="1302" t="s">
        <v>2678</v>
      </c>
      <c r="AG626" s="1303" t="s">
        <v>29</v>
      </c>
      <c r="AH626" s="1302">
        <v>0</v>
      </c>
      <c r="AI626" s="1303">
        <v>0</v>
      </c>
      <c r="AJ626" s="1302">
        <v>0</v>
      </c>
      <c r="AK626" s="1303">
        <v>0</v>
      </c>
      <c r="AL626" s="1302">
        <v>0</v>
      </c>
      <c r="AM626" s="1303">
        <v>0</v>
      </c>
      <c r="AN626" s="1302" t="s">
        <v>2675</v>
      </c>
      <c r="AO626" s="1303" t="s">
        <v>29</v>
      </c>
      <c r="AP626" s="1302" t="s">
        <v>2568</v>
      </c>
      <c r="AQ626" s="1303" t="s">
        <v>29</v>
      </c>
      <c r="AR626" s="1302">
        <v>0</v>
      </c>
      <c r="AS626" s="1303">
        <v>0</v>
      </c>
      <c r="AT626" s="1302" t="s">
        <v>2259</v>
      </c>
      <c r="AU626" s="1303" t="s">
        <v>29</v>
      </c>
      <c r="AV626" s="1302">
        <v>0</v>
      </c>
      <c r="AW626" s="1303">
        <v>0</v>
      </c>
      <c r="AX626" s="1302" t="s">
        <v>2656</v>
      </c>
      <c r="AY626" s="1303" t="s">
        <v>20</v>
      </c>
      <c r="AZ626" s="1302" t="s">
        <v>2540</v>
      </c>
      <c r="BA626" s="1303" t="s">
        <v>29</v>
      </c>
      <c r="BB626" s="1302" t="s">
        <v>2423</v>
      </c>
      <c r="BC626" s="1303" t="s">
        <v>29</v>
      </c>
      <c r="BD626" s="1302" t="s">
        <v>2427</v>
      </c>
      <c r="BE626" s="1303" t="s">
        <v>20</v>
      </c>
      <c r="BF626" s="1302" t="s">
        <v>2554</v>
      </c>
      <c r="BG626" s="1303" t="s">
        <v>29</v>
      </c>
      <c r="BH626" s="1302" t="s">
        <v>2652</v>
      </c>
      <c r="BI626" s="1303" t="s">
        <v>20</v>
      </c>
      <c r="BJ626" s="1302">
        <v>0</v>
      </c>
      <c r="BK626" s="1303">
        <v>0</v>
      </c>
      <c r="BL626" s="1302">
        <v>0</v>
      </c>
      <c r="BM626" s="1303">
        <v>0</v>
      </c>
      <c r="BN626" s="1302">
        <v>0</v>
      </c>
      <c r="BO626" s="1303">
        <v>0</v>
      </c>
      <c r="BP626" s="1302" t="s">
        <v>2592</v>
      </c>
      <c r="BQ626" s="1303" t="s">
        <v>20</v>
      </c>
      <c r="BR626" s="1302" t="s">
        <v>2577</v>
      </c>
      <c r="BS626" s="1303" t="s">
        <v>29</v>
      </c>
      <c r="BT626" s="1302" t="s">
        <v>1675</v>
      </c>
      <c r="BU626" s="1303" t="s">
        <v>29</v>
      </c>
      <c r="BV626" s="1302" t="s">
        <v>2677</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2676</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2660</v>
      </c>
      <c r="DM626" s="1303" t="s">
        <v>598</v>
      </c>
      <c r="DN626" s="1302" t="s">
        <v>2528</v>
      </c>
      <c r="DO626" s="1303" t="s">
        <v>29</v>
      </c>
      <c r="DP626" s="1302" t="s">
        <v>2469</v>
      </c>
      <c r="DQ626" s="1303" t="s">
        <v>29</v>
      </c>
      <c r="DR626" s="1302" t="s">
        <v>2479</v>
      </c>
      <c r="DS626" s="1303" t="s">
        <v>29</v>
      </c>
      <c r="DT626" s="1302">
        <v>0</v>
      </c>
      <c r="DU626" s="1303">
        <v>0</v>
      </c>
      <c r="DV626" s="1302" t="s">
        <v>2594</v>
      </c>
      <c r="DW626" s="1303" t="s">
        <v>29</v>
      </c>
      <c r="DX626" s="1302" t="s">
        <v>2640</v>
      </c>
      <c r="DY626" s="1303" t="s">
        <v>20</v>
      </c>
      <c r="DZ626" s="1302" t="s">
        <v>2658</v>
      </c>
      <c r="EA626" s="1303" t="s">
        <v>20</v>
      </c>
      <c r="EB626" s="1302" t="s">
        <v>977</v>
      </c>
      <c r="EC626" s="1303" t="s">
        <v>29</v>
      </c>
      <c r="ED626" s="1302" t="s">
        <v>2671</v>
      </c>
      <c r="EE626" s="1303" t="s">
        <v>29</v>
      </c>
      <c r="EF626" s="1302" t="s">
        <v>2510</v>
      </c>
      <c r="EG626" s="1303" t="s">
        <v>29</v>
      </c>
      <c r="EH626" s="1302" t="s">
        <v>2643</v>
      </c>
      <c r="EI626" s="1303" t="s">
        <v>20</v>
      </c>
      <c r="EJ626" s="1302" t="s">
        <v>720</v>
      </c>
      <c r="EK626" s="1303" t="s">
        <v>20</v>
      </c>
      <c r="EL626" s="1302" t="s">
        <v>2482</v>
      </c>
      <c r="EM626" s="1303" t="s">
        <v>20</v>
      </c>
      <c r="EN626" s="1302" t="s">
        <v>1848</v>
      </c>
      <c r="EO626" s="1303" t="s">
        <v>29</v>
      </c>
      <c r="EP626" s="1302" t="s">
        <v>2664</v>
      </c>
      <c r="EQ626" s="1303" t="s">
        <v>29</v>
      </c>
      <c r="ER626" s="1302" t="s">
        <v>2574</v>
      </c>
      <c r="ES626" s="1303" t="s">
        <v>20</v>
      </c>
      <c r="ET626" s="1302" t="s">
        <v>2618</v>
      </c>
      <c r="EU626" s="1303" t="s">
        <v>29</v>
      </c>
      <c r="EV626" s="1302" t="s">
        <v>2185</v>
      </c>
      <c r="EW626" s="1303" t="s">
        <v>29</v>
      </c>
      <c r="EX626" s="1302" t="s">
        <v>2681</v>
      </c>
      <c r="EY626" s="1303" t="s">
        <v>20</v>
      </c>
      <c r="EZ626" s="1302" t="s">
        <v>2616</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706"/>
      <c r="B627" s="1302" t="s">
        <v>2423</v>
      </c>
      <c r="C627" s="1303" t="s">
        <v>29</v>
      </c>
      <c r="D627" s="1302" t="s">
        <v>2524</v>
      </c>
      <c r="E627" s="1303" t="s">
        <v>20</v>
      </c>
      <c r="F627" s="1302" t="s">
        <v>2651</v>
      </c>
      <c r="G627" s="1303" t="s">
        <v>29</v>
      </c>
      <c r="H627" s="1302" t="s">
        <v>2463</v>
      </c>
      <c r="I627" s="1303" t="s">
        <v>20</v>
      </c>
      <c r="J627" s="1302" t="s">
        <v>2448</v>
      </c>
      <c r="K627" s="1303" t="s">
        <v>29</v>
      </c>
      <c r="L627" s="1302">
        <v>0</v>
      </c>
      <c r="M627" s="1303">
        <v>0</v>
      </c>
      <c r="N627" s="1302" t="s">
        <v>2568</v>
      </c>
      <c r="O627" s="1303" t="s">
        <v>20</v>
      </c>
      <c r="P627" s="1302" t="s">
        <v>2678</v>
      </c>
      <c r="Q627" s="1303" t="s">
        <v>29</v>
      </c>
      <c r="R627" s="1302">
        <v>0</v>
      </c>
      <c r="S627" s="1303">
        <v>0</v>
      </c>
      <c r="T627" s="1302">
        <v>0</v>
      </c>
      <c r="U627" s="1303">
        <v>0</v>
      </c>
      <c r="V627" s="1302" t="s">
        <v>2673</v>
      </c>
      <c r="W627" s="1303" t="s">
        <v>29</v>
      </c>
      <c r="X627" s="1302">
        <v>0</v>
      </c>
      <c r="Y627" s="1303">
        <v>0</v>
      </c>
      <c r="Z627" s="1302" t="s">
        <v>2679</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2587</v>
      </c>
      <c r="AQ627" s="1303" t="s">
        <v>20</v>
      </c>
      <c r="AR627" s="1302">
        <v>0</v>
      </c>
      <c r="AS627" s="1303">
        <v>0</v>
      </c>
      <c r="AT627" s="1302" t="s">
        <v>2652</v>
      </c>
      <c r="AU627" s="1303" t="s">
        <v>20</v>
      </c>
      <c r="AV627" s="1302">
        <v>0</v>
      </c>
      <c r="AW627" s="1303">
        <v>0</v>
      </c>
      <c r="AX627" s="1302" t="s">
        <v>1848</v>
      </c>
      <c r="AY627" s="1303" t="s">
        <v>29</v>
      </c>
      <c r="AZ627" s="1302" t="s">
        <v>2445</v>
      </c>
      <c r="BA627" s="1303" t="s">
        <v>20</v>
      </c>
      <c r="BB627" s="1302" t="s">
        <v>2640</v>
      </c>
      <c r="BC627" s="1303" t="s">
        <v>20</v>
      </c>
      <c r="BD627" s="1302" t="s">
        <v>1675</v>
      </c>
      <c r="BE627" s="1303" t="s">
        <v>20</v>
      </c>
      <c r="BF627" s="1302" t="s">
        <v>2137</v>
      </c>
      <c r="BG627" s="1303" t="s">
        <v>20</v>
      </c>
      <c r="BH627" s="1302" t="s">
        <v>2650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2680</v>
      </c>
      <c r="CO627" s="1303" t="s">
        <v>20</v>
      </c>
      <c r="CP627" s="1302" t="s">
        <v>1029</v>
      </c>
      <c r="CQ627" s="1303" t="s">
        <v>29</v>
      </c>
      <c r="CR627" s="1302" t="s">
        <v>977</v>
      </c>
      <c r="CS627" s="1303" t="s">
        <v>29</v>
      </c>
      <c r="CT627" s="1509" t="s">
        <v>2493</v>
      </c>
      <c r="CU627" s="1509" t="s">
        <v>20</v>
      </c>
      <c r="CV627" s="1302" t="s">
        <v>2676</v>
      </c>
      <c r="CW627" s="1303" t="s">
        <v>29</v>
      </c>
      <c r="CX627" s="1302">
        <v>0</v>
      </c>
      <c r="CY627" s="1303">
        <v>0</v>
      </c>
      <c r="CZ627" s="1302" t="s">
        <v>2454</v>
      </c>
      <c r="DA627" s="1303" t="s">
        <v>20</v>
      </c>
      <c r="DB627" s="1302" t="s">
        <v>2656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2664</v>
      </c>
      <c r="DW627" s="1303" t="s">
        <v>20</v>
      </c>
      <c r="DX627" s="1302" t="s">
        <v>2574</v>
      </c>
      <c r="DY627" s="1303" t="s">
        <v>20</v>
      </c>
      <c r="DZ627" s="1302" t="s">
        <v>2594</v>
      </c>
      <c r="EA627" s="1303" t="s">
        <v>29</v>
      </c>
      <c r="EB627" s="1302" t="s">
        <v>2469</v>
      </c>
      <c r="EC627" s="1303" t="s">
        <v>29</v>
      </c>
      <c r="ED627" s="1302" t="s">
        <v>2660</v>
      </c>
      <c r="EE627" s="2228" t="s">
        <v>1283</v>
      </c>
      <c r="EF627" s="1302" t="s">
        <v>2241</v>
      </c>
      <c r="EG627" s="1303" t="s">
        <v>20</v>
      </c>
      <c r="EH627" s="1302" t="s">
        <v>2259</v>
      </c>
      <c r="EI627" s="1303" t="s">
        <v>29</v>
      </c>
      <c r="EJ627" s="1302" t="s">
        <v>2683</v>
      </c>
      <c r="EK627" s="1303" t="s">
        <v>20</v>
      </c>
      <c r="EL627" s="1302" t="s">
        <v>668</v>
      </c>
      <c r="EM627" s="1303" t="s">
        <v>20</v>
      </c>
      <c r="EN627" s="1302" t="s">
        <v>2681</v>
      </c>
      <c r="EO627" s="1303" t="s">
        <v>20</v>
      </c>
      <c r="EP627" s="1302" t="s">
        <v>2682</v>
      </c>
      <c r="EQ627" s="1303" t="s">
        <v>29</v>
      </c>
      <c r="ER627" s="1302" t="s">
        <v>2616</v>
      </c>
      <c r="ES627" s="1303" t="s">
        <v>20</v>
      </c>
      <c r="ET627" s="1302" t="s">
        <v>2470</v>
      </c>
      <c r="EU627" s="1303" t="s">
        <v>20</v>
      </c>
      <c r="EV627" s="1302" t="s">
        <v>1404</v>
      </c>
      <c r="EW627" s="1303" t="s">
        <v>29</v>
      </c>
      <c r="EX627" s="1302" t="s">
        <v>720</v>
      </c>
      <c r="EY627" s="1303" t="s">
        <v>20</v>
      </c>
      <c r="EZ627" s="1302" t="s">
        <v>2643</v>
      </c>
      <c r="FA627" s="1303" t="s">
        <v>29</v>
      </c>
      <c r="FB627" s="1302">
        <v>0</v>
      </c>
      <c r="FC627" s="1303">
        <v>0</v>
      </c>
      <c r="FD627" s="1302" t="s">
        <v>2671</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707"/>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2677</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2643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2682</v>
      </c>
      <c r="EK628" s="483" t="s">
        <v>29</v>
      </c>
      <c r="EL628" s="503" t="s">
        <v>2305</v>
      </c>
      <c r="EM628" s="483" t="s">
        <v>29</v>
      </c>
      <c r="EN628" s="503">
        <v>0</v>
      </c>
      <c r="EO628" s="483">
        <v>0</v>
      </c>
      <c r="EP628" s="503">
        <v>0</v>
      </c>
      <c r="EQ628" s="483">
        <v>0</v>
      </c>
      <c r="ER628" s="503">
        <v>0</v>
      </c>
      <c r="ES628" s="483">
        <v>0</v>
      </c>
      <c r="ET628" s="503" t="s">
        <v>2595</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705">
        <v>45851</v>
      </c>
      <c r="B629" s="1498" t="s">
        <v>658</v>
      </c>
      <c r="C629" s="1068" t="s">
        <v>29</v>
      </c>
      <c r="D629" s="1498" t="s">
        <v>2677</v>
      </c>
      <c r="E629" s="1068" t="s">
        <v>20</v>
      </c>
      <c r="F629" s="1498" t="s">
        <v>5</v>
      </c>
      <c r="G629" s="1068">
        <v>0</v>
      </c>
      <c r="H629" s="1498" t="s">
        <v>2524</v>
      </c>
      <c r="I629" s="1068" t="s">
        <v>29</v>
      </c>
      <c r="J629" s="1498" t="s">
        <v>2445</v>
      </c>
      <c r="K629" s="1068" t="s">
        <v>20</v>
      </c>
      <c r="L629" s="1498" t="s">
        <v>5</v>
      </c>
      <c r="M629" s="1068">
        <v>0</v>
      </c>
      <c r="N629" s="1498" t="s">
        <v>2652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2679</v>
      </c>
      <c r="AG629" s="1068" t="s">
        <v>598</v>
      </c>
      <c r="AH629" s="1498" t="s">
        <v>2440</v>
      </c>
      <c r="AI629" s="1068" t="s">
        <v>20</v>
      </c>
      <c r="AJ629" s="1498" t="s">
        <v>2448</v>
      </c>
      <c r="AK629" s="1068" t="s">
        <v>29</v>
      </c>
      <c r="AL629" s="1498" t="s">
        <v>2637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2674</v>
      </c>
      <c r="AY629" s="1068" t="s">
        <v>29</v>
      </c>
      <c r="AZ629" s="1498" t="s">
        <v>630</v>
      </c>
      <c r="BA629" s="1068" t="s">
        <v>29</v>
      </c>
      <c r="BB629" s="1498" t="s">
        <v>2697</v>
      </c>
      <c r="BC629" s="1068" t="s">
        <v>29</v>
      </c>
      <c r="BD629" s="1498" t="s">
        <v>2650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2640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2676</v>
      </c>
      <c r="DA629" s="1068" t="s">
        <v>29</v>
      </c>
      <c r="DB629" s="1498" t="s">
        <v>2664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2658</v>
      </c>
      <c r="DQ629" s="1068" t="s">
        <v>29</v>
      </c>
      <c r="DR629" s="1498" t="s">
        <v>683</v>
      </c>
      <c r="DS629" s="1068">
        <v>0</v>
      </c>
      <c r="DT629" s="1498" t="s">
        <v>683</v>
      </c>
      <c r="DU629" s="1068">
        <v>0</v>
      </c>
      <c r="DV629" s="1498" t="s">
        <v>2680</v>
      </c>
      <c r="DW629" s="1068" t="s">
        <v>20</v>
      </c>
      <c r="DX629" s="1498" t="s">
        <v>5</v>
      </c>
      <c r="DY629" s="1068">
        <v>0</v>
      </c>
      <c r="DZ629" s="1498" t="s">
        <v>887</v>
      </c>
      <c r="EA629" s="1068" t="s">
        <v>20</v>
      </c>
      <c r="EB629" s="1498" t="s">
        <v>2482</v>
      </c>
      <c r="EC629" s="1068" t="s">
        <v>29</v>
      </c>
      <c r="ED629" s="1498" t="s">
        <v>2595</v>
      </c>
      <c r="EE629" s="1068" t="s">
        <v>20</v>
      </c>
      <c r="EF629" s="1498" t="s">
        <v>2709</v>
      </c>
      <c r="EG629" s="1068" t="s">
        <v>20</v>
      </c>
      <c r="EH629" s="1498" t="s">
        <v>2710</v>
      </c>
      <c r="EI629" s="1068" t="s">
        <v>29</v>
      </c>
      <c r="EJ629" s="1498" t="s">
        <v>2574</v>
      </c>
      <c r="EK629" s="1068" t="s">
        <v>29</v>
      </c>
      <c r="EL629" s="1498" t="s">
        <v>2618</v>
      </c>
      <c r="EM629" s="1068" t="s">
        <v>20</v>
      </c>
      <c r="EN629" s="1498" t="s">
        <v>683</v>
      </c>
      <c r="EO629" s="1068">
        <v>0</v>
      </c>
      <c r="EP629" s="1498" t="s">
        <v>2699</v>
      </c>
      <c r="EQ629" s="1068" t="s">
        <v>20</v>
      </c>
      <c r="ER629" s="1498" t="s">
        <v>2185</v>
      </c>
      <c r="ES629" s="1068" t="s">
        <v>20</v>
      </c>
      <c r="ET629" s="1498" t="s">
        <v>2241</v>
      </c>
      <c r="EU629" s="1068" t="s">
        <v>20</v>
      </c>
      <c r="EV629" s="1498" t="s">
        <v>2711</v>
      </c>
      <c r="EW629" s="1068" t="s">
        <v>29</v>
      </c>
      <c r="EX629" s="1498" t="s">
        <v>2671</v>
      </c>
      <c r="EY629" s="1068" t="s">
        <v>29</v>
      </c>
      <c r="EZ629" s="1498" t="s">
        <v>2495</v>
      </c>
      <c r="FA629" s="1068" t="s">
        <v>29</v>
      </c>
      <c r="FB629" s="1498" t="s">
        <v>2616</v>
      </c>
      <c r="FC629" s="1068" t="s">
        <v>29</v>
      </c>
      <c r="FD629" s="1498" t="s">
        <v>2320</v>
      </c>
      <c r="FE629" s="1068" t="s">
        <v>20</v>
      </c>
      <c r="FF629" s="1498" t="s">
        <v>2643</v>
      </c>
      <c r="FG629" s="1068" t="s">
        <v>29</v>
      </c>
      <c r="FH629" s="1498" t="s">
        <v>2681</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706"/>
      <c r="B630" s="431" t="s">
        <v>2636</v>
      </c>
      <c r="C630" s="430" t="s">
        <v>29</v>
      </c>
      <c r="D630" s="431" t="s">
        <v>1675</v>
      </c>
      <c r="E630" s="430" t="s">
        <v>29</v>
      </c>
      <c r="F630" s="431">
        <v>0</v>
      </c>
      <c r="G630" s="430">
        <v>0</v>
      </c>
      <c r="H630" s="431" t="s">
        <v>2423</v>
      </c>
      <c r="I630" s="430" t="s">
        <v>20</v>
      </c>
      <c r="J630" s="431" t="s">
        <v>2591</v>
      </c>
      <c r="K630" s="430" t="s">
        <v>20</v>
      </c>
      <c r="L630" s="431">
        <v>0</v>
      </c>
      <c r="M630" s="430">
        <v>0</v>
      </c>
      <c r="N630" s="431" t="s">
        <v>2678</v>
      </c>
      <c r="O630" s="430" t="s">
        <v>29</v>
      </c>
      <c r="P630" s="431" t="s">
        <v>619</v>
      </c>
      <c r="Q630" s="430" t="s">
        <v>29</v>
      </c>
      <c r="R630" s="431">
        <v>0</v>
      </c>
      <c r="S630" s="430">
        <v>0</v>
      </c>
      <c r="T630" s="431" t="s">
        <v>2568</v>
      </c>
      <c r="U630" s="430" t="s">
        <v>20</v>
      </c>
      <c r="V630" s="431" t="s">
        <v>1043</v>
      </c>
      <c r="W630" s="430" t="s">
        <v>29</v>
      </c>
      <c r="X630" s="431" t="s">
        <v>2539</v>
      </c>
      <c r="Y630" s="430" t="s">
        <v>29</v>
      </c>
      <c r="Z630" s="431" t="s">
        <v>2698</v>
      </c>
      <c r="AA630" s="430" t="s">
        <v>29</v>
      </c>
      <c r="AB630" s="431" t="s">
        <v>2674</v>
      </c>
      <c r="AC630" s="430" t="s">
        <v>20</v>
      </c>
      <c r="AD630" s="431">
        <v>0</v>
      </c>
      <c r="AE630" s="430">
        <v>0</v>
      </c>
      <c r="AF630" s="431" t="s">
        <v>887</v>
      </c>
      <c r="AG630" s="430" t="s">
        <v>20</v>
      </c>
      <c r="AH630" s="431" t="s">
        <v>2524</v>
      </c>
      <c r="AI630" s="430" t="s">
        <v>20</v>
      </c>
      <c r="AJ630" s="431" t="s">
        <v>631</v>
      </c>
      <c r="AK630" s="430" t="s">
        <v>20</v>
      </c>
      <c r="AL630" s="431" t="s">
        <v>2679</v>
      </c>
      <c r="AM630" s="430" t="s">
        <v>29</v>
      </c>
      <c r="AN630" s="431">
        <v>0</v>
      </c>
      <c r="AO630" s="430">
        <v>0</v>
      </c>
      <c r="AP630" s="431" t="s">
        <v>2677</v>
      </c>
      <c r="AQ630" s="430" t="s">
        <v>20</v>
      </c>
      <c r="AR630" s="431">
        <v>0</v>
      </c>
      <c r="AS630" s="430">
        <v>0</v>
      </c>
      <c r="AT630" s="431">
        <v>0</v>
      </c>
      <c r="AU630" s="430">
        <v>0</v>
      </c>
      <c r="AV630" s="431">
        <v>0</v>
      </c>
      <c r="AW630" s="430">
        <v>0</v>
      </c>
      <c r="AX630" s="431" t="s">
        <v>2440</v>
      </c>
      <c r="AY630" s="430" t="s">
        <v>29</v>
      </c>
      <c r="AZ630" s="431" t="s">
        <v>1788</v>
      </c>
      <c r="BA630" s="430" t="s">
        <v>29</v>
      </c>
      <c r="BB630" s="431" t="s">
        <v>2592</v>
      </c>
      <c r="BC630" s="430" t="s">
        <v>20</v>
      </c>
      <c r="BD630" s="431" t="s">
        <v>2054</v>
      </c>
      <c r="BE630" s="430" t="s">
        <v>29</v>
      </c>
      <c r="BF630" s="431" t="s">
        <v>1809</v>
      </c>
      <c r="BG630" s="430" t="s">
        <v>20</v>
      </c>
      <c r="BH630" s="431">
        <v>0</v>
      </c>
      <c r="BI630" s="430">
        <v>0</v>
      </c>
      <c r="BJ630" s="431">
        <v>0</v>
      </c>
      <c r="BK630" s="430">
        <v>0</v>
      </c>
      <c r="BL630" s="431">
        <v>0</v>
      </c>
      <c r="BM630" s="430">
        <v>0</v>
      </c>
      <c r="BN630" s="431" t="s">
        <v>2669</v>
      </c>
      <c r="BO630" s="430" t="s">
        <v>29</v>
      </c>
      <c r="BP630" s="431" t="s">
        <v>2697</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2650</v>
      </c>
      <c r="CM630" s="430" t="s">
        <v>29</v>
      </c>
      <c r="CN630" s="431" t="s">
        <v>2699</v>
      </c>
      <c r="CO630" s="430" t="s">
        <v>29</v>
      </c>
      <c r="CP630" s="431">
        <v>0</v>
      </c>
      <c r="CQ630" s="430">
        <v>0</v>
      </c>
      <c r="CR630" s="431" t="s">
        <v>1769</v>
      </c>
      <c r="CS630" s="430" t="s">
        <v>29</v>
      </c>
      <c r="CT630" s="1084" t="s">
        <v>2234</v>
      </c>
      <c r="CU630" s="1084" t="s">
        <v>29</v>
      </c>
      <c r="CV630" s="431">
        <v>0</v>
      </c>
      <c r="CW630" s="430">
        <v>0</v>
      </c>
      <c r="CX630" s="431">
        <v>0</v>
      </c>
      <c r="CY630" s="430">
        <v>0</v>
      </c>
      <c r="CZ630" s="431" t="s">
        <v>2658</v>
      </c>
      <c r="DA630" s="430" t="s">
        <v>20</v>
      </c>
      <c r="DB630" s="431" t="s">
        <v>2218</v>
      </c>
      <c r="DC630" s="430" t="s">
        <v>29</v>
      </c>
      <c r="DD630" s="431">
        <v>0</v>
      </c>
      <c r="DE630" s="430">
        <v>0</v>
      </c>
      <c r="DF630" s="431">
        <v>0</v>
      </c>
      <c r="DG630" s="430">
        <v>0</v>
      </c>
      <c r="DH630" s="431" t="s">
        <v>2640</v>
      </c>
      <c r="DI630" s="430" t="s">
        <v>20</v>
      </c>
      <c r="DJ630" s="431" t="s">
        <v>2676</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2680</v>
      </c>
      <c r="EA630" s="430" t="s">
        <v>20</v>
      </c>
      <c r="EB630" s="431" t="s">
        <v>668</v>
      </c>
      <c r="EC630" s="430" t="s">
        <v>29</v>
      </c>
      <c r="ED630" s="431" t="s">
        <v>658</v>
      </c>
      <c r="EE630" s="430" t="s">
        <v>29</v>
      </c>
      <c r="EF630" s="431" t="s">
        <v>633</v>
      </c>
      <c r="EG630" s="430" t="s">
        <v>29</v>
      </c>
      <c r="EH630" s="431" t="s">
        <v>2482</v>
      </c>
      <c r="EI630" s="430" t="s">
        <v>29</v>
      </c>
      <c r="EJ630" s="431" t="s">
        <v>2710</v>
      </c>
      <c r="EK630" s="430" t="s">
        <v>20</v>
      </c>
      <c r="EL630" s="431" t="s">
        <v>2664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2671</v>
      </c>
      <c r="FA630" s="430" t="s">
        <v>20</v>
      </c>
      <c r="FB630" s="431" t="s">
        <v>2495</v>
      </c>
      <c r="FC630" s="430" t="s">
        <v>29</v>
      </c>
      <c r="FD630" s="431" t="s">
        <v>2711</v>
      </c>
      <c r="FE630" s="430" t="s">
        <v>29</v>
      </c>
      <c r="FF630" s="431" t="s">
        <v>2618</v>
      </c>
      <c r="FG630" s="430" t="s">
        <v>29</v>
      </c>
      <c r="FH630" s="431" t="s">
        <v>2616</v>
      </c>
      <c r="FI630" s="430" t="s">
        <v>20</v>
      </c>
      <c r="FJ630" s="431" t="s">
        <v>2577</v>
      </c>
      <c r="FK630" s="430" t="s">
        <v>20</v>
      </c>
      <c r="FL630" s="431" t="s">
        <v>2595</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706"/>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2679</v>
      </c>
      <c r="O631" s="430" t="s">
        <v>20</v>
      </c>
      <c r="P631" s="431" t="s">
        <v>2674</v>
      </c>
      <c r="Q631" s="430" t="s">
        <v>29</v>
      </c>
      <c r="R631" s="431">
        <v>0</v>
      </c>
      <c r="S631" s="430">
        <v>0</v>
      </c>
      <c r="T631" s="431" t="s">
        <v>2637</v>
      </c>
      <c r="U631" s="430" t="s">
        <v>29</v>
      </c>
      <c r="V631" s="431" t="s">
        <v>2524</v>
      </c>
      <c r="W631" s="430" t="s">
        <v>29</v>
      </c>
      <c r="X631" s="431" t="s">
        <v>2445</v>
      </c>
      <c r="Y631" s="430" t="s">
        <v>20</v>
      </c>
      <c r="Z631" s="431" t="s">
        <v>1788</v>
      </c>
      <c r="AA631" s="430" t="s">
        <v>20</v>
      </c>
      <c r="AB631" s="431" t="s">
        <v>2678</v>
      </c>
      <c r="AC631" s="430" t="s">
        <v>20</v>
      </c>
      <c r="AD631" s="431">
        <v>0</v>
      </c>
      <c r="AE631" s="430">
        <v>0</v>
      </c>
      <c r="AF631" s="431" t="s">
        <v>2669</v>
      </c>
      <c r="AG631" s="430" t="s">
        <v>29</v>
      </c>
      <c r="AH631" s="431" t="s">
        <v>2568</v>
      </c>
      <c r="AI631" s="430" t="s">
        <v>29</v>
      </c>
      <c r="AJ631" s="431" t="s">
        <v>2697</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2699</v>
      </c>
      <c r="BE631" s="430" t="s">
        <v>29</v>
      </c>
      <c r="BF631" s="431" t="s">
        <v>2448</v>
      </c>
      <c r="BG631" s="430" t="s">
        <v>29</v>
      </c>
      <c r="BH631" s="431" t="s">
        <v>633</v>
      </c>
      <c r="BI631" s="430" t="s">
        <v>20</v>
      </c>
      <c r="BJ631" s="431">
        <v>0</v>
      </c>
      <c r="BK631" s="430">
        <v>0</v>
      </c>
      <c r="BL631" s="431">
        <v>0</v>
      </c>
      <c r="BM631" s="430">
        <v>0</v>
      </c>
      <c r="BN631" s="431" t="s">
        <v>630</v>
      </c>
      <c r="BO631" s="430" t="s">
        <v>20</v>
      </c>
      <c r="BP631" s="431" t="s">
        <v>2650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2699</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2676</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2700</v>
      </c>
      <c r="DI631" s="430" t="s">
        <v>20</v>
      </c>
      <c r="DJ631" s="431" t="s">
        <v>2592</v>
      </c>
      <c r="DK631" s="430" t="s">
        <v>20</v>
      </c>
      <c r="DL631" s="431" t="s">
        <v>2702</v>
      </c>
      <c r="DM631" s="430" t="s">
        <v>20</v>
      </c>
      <c r="DN631" s="431" t="s">
        <v>2658</v>
      </c>
      <c r="DO631" s="430" t="s">
        <v>20</v>
      </c>
      <c r="DP631" s="431" t="s">
        <v>2680</v>
      </c>
      <c r="DQ631" s="430" t="s">
        <v>20</v>
      </c>
      <c r="DR631" s="431">
        <v>0</v>
      </c>
      <c r="DS631" s="430">
        <v>0</v>
      </c>
      <c r="DT631" s="431">
        <v>0</v>
      </c>
      <c r="DU631" s="430">
        <v>0</v>
      </c>
      <c r="DV631" s="431" t="s">
        <v>2618</v>
      </c>
      <c r="DW631" s="430" t="s">
        <v>29</v>
      </c>
      <c r="DX631" s="431">
        <v>0</v>
      </c>
      <c r="DY631" s="430">
        <v>0</v>
      </c>
      <c r="DZ631" s="431" t="s">
        <v>2470</v>
      </c>
      <c r="EA631" s="430" t="s">
        <v>20</v>
      </c>
      <c r="EB631" s="431" t="s">
        <v>2218</v>
      </c>
      <c r="EC631" s="430" t="s">
        <v>29</v>
      </c>
      <c r="ED631" s="431" t="s">
        <v>2710</v>
      </c>
      <c r="EE631" s="430" t="s">
        <v>29</v>
      </c>
      <c r="EF631" s="431" t="s">
        <v>2594</v>
      </c>
      <c r="EG631" s="430" t="s">
        <v>29</v>
      </c>
      <c r="EH631" s="431" t="s">
        <v>2595</v>
      </c>
      <c r="EI631" s="430" t="s">
        <v>29</v>
      </c>
      <c r="EJ631" s="431" t="s">
        <v>2510</v>
      </c>
      <c r="EK631" s="430" t="s">
        <v>20</v>
      </c>
      <c r="EL631" s="431" t="s">
        <v>2643</v>
      </c>
      <c r="EM631" s="430" t="s">
        <v>20</v>
      </c>
      <c r="EN631" s="431">
        <v>0</v>
      </c>
      <c r="EO631" s="430">
        <v>0</v>
      </c>
      <c r="EP631" s="431" t="s">
        <v>668</v>
      </c>
      <c r="EQ631" s="430" t="s">
        <v>29</v>
      </c>
      <c r="ER631" s="431" t="s">
        <v>2711</v>
      </c>
      <c r="ES631" s="430" t="s">
        <v>29</v>
      </c>
      <c r="ET631" s="431" t="s">
        <v>631</v>
      </c>
      <c r="EU631" s="508" t="s">
        <v>844</v>
      </c>
      <c r="EV631" s="431" t="s">
        <v>2320</v>
      </c>
      <c r="EW631" s="430" t="s">
        <v>20</v>
      </c>
      <c r="EX631" s="431" t="s">
        <v>2709</v>
      </c>
      <c r="EY631" s="430" t="s">
        <v>20</v>
      </c>
      <c r="EZ631" s="431" t="s">
        <v>1043</v>
      </c>
      <c r="FA631" s="430" t="s">
        <v>591</v>
      </c>
      <c r="FB631" s="431" t="s">
        <v>2681</v>
      </c>
      <c r="FC631" s="430" t="s">
        <v>29</v>
      </c>
      <c r="FD631" s="431" t="s">
        <v>619</v>
      </c>
      <c r="FE631" s="430" t="s">
        <v>29</v>
      </c>
      <c r="FF631" s="431" t="s">
        <v>2185</v>
      </c>
      <c r="FG631" s="430" t="s">
        <v>29</v>
      </c>
      <c r="FH631" s="431" t="s">
        <v>2671</v>
      </c>
      <c r="FI631" s="430" t="s">
        <v>20</v>
      </c>
      <c r="FJ631" s="431" t="s">
        <v>2466</v>
      </c>
      <c r="FK631" s="430" t="s">
        <v>20</v>
      </c>
      <c r="FL631" s="431" t="s">
        <v>2712</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706"/>
      <c r="B632" s="431" t="s">
        <v>2674</v>
      </c>
      <c r="C632" s="430" t="s">
        <v>20</v>
      </c>
      <c r="D632" s="431" t="s">
        <v>2568</v>
      </c>
      <c r="E632" s="430" t="s">
        <v>29</v>
      </c>
      <c r="F632" s="431">
        <v>0</v>
      </c>
      <c r="G632" s="430">
        <v>0</v>
      </c>
      <c r="H632" s="431" t="s">
        <v>2637</v>
      </c>
      <c r="I632" s="430" t="s">
        <v>20</v>
      </c>
      <c r="J632" s="431" t="s">
        <v>2636</v>
      </c>
      <c r="K632" s="430" t="s">
        <v>20</v>
      </c>
      <c r="L632" s="431">
        <v>0</v>
      </c>
      <c r="M632" s="430">
        <v>0</v>
      </c>
      <c r="N632" s="431" t="s">
        <v>1675</v>
      </c>
      <c r="O632" s="430" t="s">
        <v>20</v>
      </c>
      <c r="P632" s="431" t="s">
        <v>2524</v>
      </c>
      <c r="Q632" s="430" t="s">
        <v>20</v>
      </c>
      <c r="R632" s="431">
        <v>0</v>
      </c>
      <c r="S632" s="430">
        <v>0</v>
      </c>
      <c r="T632" s="431" t="s">
        <v>2679</v>
      </c>
      <c r="U632" s="430" t="s">
        <v>29</v>
      </c>
      <c r="V632" s="431" t="s">
        <v>2677</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2699</v>
      </c>
      <c r="AI632" s="430" t="s">
        <v>20</v>
      </c>
      <c r="AJ632" s="431" t="s">
        <v>2592</v>
      </c>
      <c r="AK632" s="430" t="s">
        <v>29</v>
      </c>
      <c r="AL632" s="431" t="s">
        <v>2697</v>
      </c>
      <c r="AM632" s="430" t="s">
        <v>29</v>
      </c>
      <c r="AN632" s="431">
        <v>0</v>
      </c>
      <c r="AO632" s="430">
        <v>0</v>
      </c>
      <c r="AP632" s="431" t="s">
        <v>2669</v>
      </c>
      <c r="AQ632" s="430" t="s">
        <v>29</v>
      </c>
      <c r="AR632" s="431">
        <v>0</v>
      </c>
      <c r="AS632" s="430">
        <v>0</v>
      </c>
      <c r="AT632" s="431">
        <v>0</v>
      </c>
      <c r="AU632" s="430">
        <v>0</v>
      </c>
      <c r="AV632" s="431">
        <v>0</v>
      </c>
      <c r="AW632" s="430">
        <v>0</v>
      </c>
      <c r="AX632" s="431" t="s">
        <v>2652</v>
      </c>
      <c r="AY632" s="430" t="s">
        <v>29</v>
      </c>
      <c r="AZ632" s="431" t="s">
        <v>2700</v>
      </c>
      <c r="BA632" s="430" t="s">
        <v>20</v>
      </c>
      <c r="BB632" s="431" t="s">
        <v>633</v>
      </c>
      <c r="BC632" s="430" t="s">
        <v>20</v>
      </c>
      <c r="BD632" s="431" t="s">
        <v>1788</v>
      </c>
      <c r="BE632" s="430" t="s">
        <v>29</v>
      </c>
      <c r="BF632" s="431" t="s">
        <v>2701</v>
      </c>
      <c r="BG632" s="430" t="s">
        <v>20</v>
      </c>
      <c r="BH632" s="431" t="s">
        <v>2676</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2640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2658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2664</v>
      </c>
      <c r="DQ632" s="430" t="s">
        <v>29</v>
      </c>
      <c r="DR632" s="431">
        <v>0</v>
      </c>
      <c r="DS632" s="430">
        <v>0</v>
      </c>
      <c r="DT632" s="431">
        <v>0</v>
      </c>
      <c r="DU632" s="430">
        <v>0</v>
      </c>
      <c r="DV632" s="431" t="s">
        <v>2469</v>
      </c>
      <c r="DW632" s="430" t="s">
        <v>20</v>
      </c>
      <c r="DX632" s="431">
        <v>0</v>
      </c>
      <c r="DY632" s="430">
        <v>0</v>
      </c>
      <c r="DZ632" s="431" t="s">
        <v>2710</v>
      </c>
      <c r="EA632" s="430" t="s">
        <v>20</v>
      </c>
      <c r="EB632" s="431" t="s">
        <v>2618</v>
      </c>
      <c r="EC632" s="430" t="s">
        <v>20</v>
      </c>
      <c r="ED632" s="431" t="s">
        <v>2241</v>
      </c>
      <c r="EE632" s="430" t="s">
        <v>20</v>
      </c>
      <c r="EF632" s="431" t="s">
        <v>2595</v>
      </c>
      <c r="EG632" s="430" t="s">
        <v>20</v>
      </c>
      <c r="EH632" s="431" t="s">
        <v>2470</v>
      </c>
      <c r="EI632" s="430" t="s">
        <v>29</v>
      </c>
      <c r="EJ632" s="431" t="s">
        <v>2643</v>
      </c>
      <c r="EK632" s="430" t="s">
        <v>29</v>
      </c>
      <c r="EL632" s="431" t="s">
        <v>2427</v>
      </c>
      <c r="EM632" s="430" t="s">
        <v>29</v>
      </c>
      <c r="EN632" s="431">
        <v>0</v>
      </c>
      <c r="EO632" s="430">
        <v>0</v>
      </c>
      <c r="EP632" s="431" t="s">
        <v>2510</v>
      </c>
      <c r="EQ632" s="430" t="s">
        <v>20</v>
      </c>
      <c r="ER632" s="431" t="s">
        <v>658</v>
      </c>
      <c r="ES632" s="430" t="s">
        <v>20</v>
      </c>
      <c r="ET632" s="431" t="s">
        <v>2709</v>
      </c>
      <c r="EU632" s="430" t="s">
        <v>29</v>
      </c>
      <c r="EV632" s="431" t="s">
        <v>2616</v>
      </c>
      <c r="EW632" s="430" t="s">
        <v>29</v>
      </c>
      <c r="EX632" s="431" t="s">
        <v>2711</v>
      </c>
      <c r="EY632" s="430" t="s">
        <v>29</v>
      </c>
      <c r="EZ632" s="431" t="s">
        <v>2574</v>
      </c>
      <c r="FA632" s="430" t="s">
        <v>29</v>
      </c>
      <c r="FB632" s="431" t="s">
        <v>1043</v>
      </c>
      <c r="FC632" s="430" t="s">
        <v>29</v>
      </c>
      <c r="FD632" s="431" t="s">
        <v>2681</v>
      </c>
      <c r="FE632" s="430" t="s">
        <v>20</v>
      </c>
      <c r="FF632" s="431" t="s">
        <v>2495</v>
      </c>
      <c r="FG632" s="430" t="s">
        <v>20</v>
      </c>
      <c r="FH632" s="431" t="s">
        <v>2185</v>
      </c>
      <c r="FI632" s="430" t="s">
        <v>20</v>
      </c>
      <c r="FJ632" s="431" t="s">
        <v>2591</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707"/>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2650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2671</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705">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706"/>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706"/>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706"/>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2715</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707"/>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705">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2731</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706"/>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706"/>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706"/>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707"/>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708" t="s">
        <v>552</v>
      </c>
      <c r="C644" s="2709"/>
      <c r="D644" s="2708" t="s">
        <v>552</v>
      </c>
      <c r="E644" s="2709"/>
      <c r="F644" s="2708" t="s">
        <v>552</v>
      </c>
      <c r="G644" s="2709"/>
      <c r="H644" s="2708" t="s">
        <v>552</v>
      </c>
      <c r="I644" s="2709"/>
      <c r="J644" s="2708" t="s">
        <v>552</v>
      </c>
      <c r="K644" s="2709"/>
      <c r="L644" s="2683" t="s">
        <v>111</v>
      </c>
      <c r="M644" s="2684"/>
      <c r="N644" s="2683" t="s">
        <v>111</v>
      </c>
      <c r="O644" s="2684"/>
      <c r="P644" s="2683" t="s">
        <v>111</v>
      </c>
      <c r="Q644" s="2684"/>
      <c r="R644" s="2683" t="s">
        <v>111</v>
      </c>
      <c r="S644" s="2684"/>
      <c r="T644" s="2683" t="s">
        <v>111</v>
      </c>
      <c r="U644" s="2684"/>
      <c r="V644" s="2683" t="s">
        <v>111</v>
      </c>
      <c r="W644" s="2684"/>
      <c r="X644" s="2683" t="s">
        <v>111</v>
      </c>
      <c r="Y644" s="2684"/>
      <c r="Z644" s="2708" t="s">
        <v>112</v>
      </c>
      <c r="AA644" s="2709"/>
      <c r="AB644" s="2708" t="s">
        <v>112</v>
      </c>
      <c r="AC644" s="2709"/>
      <c r="AD644" s="2708" t="s">
        <v>112</v>
      </c>
      <c r="AE644" s="2709"/>
      <c r="AF644" s="2708" t="s">
        <v>112</v>
      </c>
      <c r="AG644" s="2709"/>
      <c r="AH644" s="2708" t="s">
        <v>112</v>
      </c>
      <c r="AI644" s="2709"/>
      <c r="AJ644" s="2708" t="s">
        <v>112</v>
      </c>
      <c r="AK644" s="2709"/>
      <c r="AL644" s="2708" t="s">
        <v>112</v>
      </c>
      <c r="AM644" s="2709"/>
      <c r="AN644" s="2708" t="s">
        <v>112</v>
      </c>
      <c r="AO644" s="2709"/>
      <c r="AP644" s="2708" t="s">
        <v>112</v>
      </c>
      <c r="AQ644" s="2709"/>
      <c r="AR644" s="2708" t="s">
        <v>112</v>
      </c>
      <c r="AS644" s="2709"/>
      <c r="AT644" s="2708" t="s">
        <v>112</v>
      </c>
      <c r="AU644" s="2709"/>
      <c r="AV644" s="2708" t="s">
        <v>112</v>
      </c>
      <c r="AW644" s="2709"/>
      <c r="AX644" s="2708" t="s">
        <v>112</v>
      </c>
      <c r="AY644" s="2709"/>
      <c r="AZ644" s="2708" t="s">
        <v>112</v>
      </c>
      <c r="BA644" s="2709"/>
      <c r="BB644" s="2708" t="s">
        <v>112</v>
      </c>
      <c r="BC644" s="2709"/>
      <c r="BD644" s="2708" t="s">
        <v>112</v>
      </c>
      <c r="BE644" s="2709"/>
      <c r="BF644" s="2683" t="s">
        <v>85</v>
      </c>
      <c r="BG644" s="2684"/>
      <c r="BH644" s="2683" t="s">
        <v>85</v>
      </c>
      <c r="BI644" s="2684"/>
      <c r="BJ644" s="2683" t="s">
        <v>85</v>
      </c>
      <c r="BK644" s="2684"/>
      <c r="BL644" s="2683" t="s">
        <v>85</v>
      </c>
      <c r="BM644" s="2684"/>
      <c r="BN644" s="2683" t="s">
        <v>85</v>
      </c>
      <c r="BO644" s="2684"/>
      <c r="BP644" s="2683" t="s">
        <v>85</v>
      </c>
      <c r="BQ644" s="2684"/>
      <c r="BR644" s="2683" t="s">
        <v>85</v>
      </c>
      <c r="BS644" s="2684"/>
      <c r="BT644" s="2683" t="s">
        <v>85</v>
      </c>
      <c r="BU644" s="2684"/>
      <c r="BV644" s="2683" t="s">
        <v>85</v>
      </c>
      <c r="BW644" s="2684"/>
      <c r="BX644" s="2683" t="s">
        <v>85</v>
      </c>
      <c r="BY644" s="2684"/>
      <c r="BZ644" s="2683" t="s">
        <v>85</v>
      </c>
      <c r="CA644" s="2684"/>
      <c r="CB644" s="2683" t="s">
        <v>85</v>
      </c>
      <c r="CC644" s="2684"/>
      <c r="CD644" s="2708" t="s">
        <v>236</v>
      </c>
      <c r="CE644" s="2709"/>
      <c r="CF644" s="2708" t="s">
        <v>236</v>
      </c>
      <c r="CG644" s="2709"/>
      <c r="CH644" s="2708" t="s">
        <v>236</v>
      </c>
      <c r="CI644" s="2709"/>
      <c r="CJ644" s="2708" t="s">
        <v>236</v>
      </c>
      <c r="CK644" s="2709"/>
      <c r="CL644" s="2708" t="s">
        <v>236</v>
      </c>
      <c r="CM644" s="2709"/>
      <c r="CN644" s="2708" t="s">
        <v>236</v>
      </c>
      <c r="CO644" s="2709"/>
      <c r="CP644" s="2708" t="s">
        <v>236</v>
      </c>
      <c r="CQ644" s="2709"/>
      <c r="CR644" s="2708" t="s">
        <v>236</v>
      </c>
      <c r="CS644" s="2709"/>
      <c r="CT644" s="2708" t="s">
        <v>236</v>
      </c>
      <c r="CU644" s="2709"/>
      <c r="CV644" s="2683" t="s">
        <v>116</v>
      </c>
      <c r="CW644" s="2684"/>
      <c r="CX644" s="2683" t="s">
        <v>116</v>
      </c>
      <c r="CY644" s="2684"/>
      <c r="CZ644" s="2683" t="s">
        <v>116</v>
      </c>
      <c r="DA644" s="2684"/>
      <c r="DB644" s="2683" t="s">
        <v>116</v>
      </c>
      <c r="DC644" s="2684"/>
      <c r="DD644" s="2683" t="s">
        <v>116</v>
      </c>
      <c r="DE644" s="2684"/>
      <c r="DF644" s="2683" t="s">
        <v>116</v>
      </c>
      <c r="DG644" s="2684"/>
      <c r="DH644" s="2683" t="s">
        <v>116</v>
      </c>
      <c r="DI644" s="2684"/>
      <c r="DJ644" s="2683" t="s">
        <v>116</v>
      </c>
      <c r="DK644" s="2684"/>
      <c r="DL644" s="2683" t="s">
        <v>116</v>
      </c>
      <c r="DM644" s="2684"/>
      <c r="DN644" s="2683" t="s">
        <v>116</v>
      </c>
      <c r="DO644" s="2684"/>
      <c r="DP644" s="2683" t="s">
        <v>116</v>
      </c>
      <c r="DQ644" s="2684"/>
      <c r="DR644" s="2708" t="s">
        <v>79</v>
      </c>
      <c r="DS644" s="2709"/>
      <c r="DT644" s="2708" t="s">
        <v>79</v>
      </c>
      <c r="DU644" s="2709"/>
      <c r="DV644" s="2708" t="s">
        <v>79</v>
      </c>
      <c r="DW644" s="2709"/>
      <c r="DX644" s="2708" t="s">
        <v>79</v>
      </c>
      <c r="DY644" s="2709"/>
      <c r="DZ644" s="2708" t="s">
        <v>79</v>
      </c>
      <c r="EA644" s="2709"/>
      <c r="EB644" s="2708" t="s">
        <v>79</v>
      </c>
      <c r="EC644" s="2709"/>
      <c r="ED644" s="2683" t="s">
        <v>713</v>
      </c>
      <c r="EE644" s="2684"/>
      <c r="EF644" s="2683" t="s">
        <v>713</v>
      </c>
      <c r="EG644" s="2684"/>
      <c r="EH644" s="2683" t="s">
        <v>713</v>
      </c>
      <c r="EI644" s="2684"/>
      <c r="EJ644" s="2683" t="s">
        <v>713</v>
      </c>
      <c r="EK644" s="2684"/>
      <c r="EL644" s="2683" t="s">
        <v>713</v>
      </c>
      <c r="EM644" s="2684"/>
      <c r="EN644" s="2708" t="s">
        <v>438</v>
      </c>
      <c r="EO644" s="2709"/>
      <c r="EP644" s="2708" t="s">
        <v>438</v>
      </c>
      <c r="EQ644" s="2709"/>
      <c r="ER644" s="2708" t="s">
        <v>438</v>
      </c>
      <c r="ES644" s="2709"/>
      <c r="ET644" s="2708" t="s">
        <v>438</v>
      </c>
      <c r="EU644" s="2709"/>
      <c r="EV644" s="2683" t="s">
        <v>355</v>
      </c>
      <c r="EW644" s="2684"/>
      <c r="EX644" s="2683" t="s">
        <v>355</v>
      </c>
      <c r="EY644" s="2684"/>
      <c r="EZ644" s="2683" t="s">
        <v>355</v>
      </c>
      <c r="FA644" s="2684"/>
      <c r="FB644" s="2683" t="s">
        <v>355</v>
      </c>
      <c r="FC644" s="2684"/>
      <c r="FD644" s="2683" t="s">
        <v>355</v>
      </c>
      <c r="FE644" s="2684"/>
      <c r="GL644" s="1662"/>
      <c r="GM644" s="1662"/>
    </row>
    <row r="645" spans="1:195" s="506" customFormat="1">
      <c r="A645" s="698"/>
      <c r="B645" s="2710" t="s">
        <v>2028</v>
      </c>
      <c r="C645" s="2711"/>
      <c r="D645" s="2703" t="s">
        <v>1543</v>
      </c>
      <c r="E645" s="2704"/>
      <c r="F645" s="2703" t="s">
        <v>2596</v>
      </c>
      <c r="G645" s="2704"/>
      <c r="H645" s="2703" t="s">
        <v>1654</v>
      </c>
      <c r="I645" s="2704"/>
      <c r="J645" s="2703" t="s">
        <v>1776</v>
      </c>
      <c r="K645" s="2704"/>
      <c r="L645" s="2703" t="s">
        <v>1436</v>
      </c>
      <c r="M645" s="2704"/>
      <c r="N645" s="2703" t="s">
        <v>1602</v>
      </c>
      <c r="O645" s="2704"/>
      <c r="P645" s="2703" t="s">
        <v>2168</v>
      </c>
      <c r="Q645" s="2704"/>
      <c r="R645" s="2703" t="s">
        <v>1359</v>
      </c>
      <c r="S645" s="2704"/>
      <c r="T645" s="2703" t="s">
        <v>655</v>
      </c>
      <c r="U645" s="2704"/>
      <c r="V645" s="2703" t="s">
        <v>1195</v>
      </c>
      <c r="W645" s="2704"/>
      <c r="X645" s="2703" t="s">
        <v>2169</v>
      </c>
      <c r="Y645" s="2704"/>
      <c r="Z645" s="2703" t="s">
        <v>2150</v>
      </c>
      <c r="AA645" s="2704"/>
      <c r="AB645" s="2703" t="s">
        <v>1383</v>
      </c>
      <c r="AC645" s="2704"/>
      <c r="AD645" s="2703" t="s">
        <v>1655</v>
      </c>
      <c r="AE645" s="2704"/>
      <c r="AF645" s="2703" t="s">
        <v>1280</v>
      </c>
      <c r="AG645" s="2704"/>
      <c r="AH645" s="2703" t="s">
        <v>1856</v>
      </c>
      <c r="AI645" s="2704"/>
      <c r="AJ645" s="2703" t="s">
        <v>2138</v>
      </c>
      <c r="AK645" s="2704"/>
      <c r="AL645" s="2703" t="s">
        <v>2290</v>
      </c>
      <c r="AM645" s="2704"/>
      <c r="AN645" s="2703" t="s">
        <v>2384</v>
      </c>
      <c r="AO645" s="2704"/>
      <c r="AP645" s="2703" t="s">
        <v>2108</v>
      </c>
      <c r="AQ645" s="2704"/>
      <c r="AR645" s="2703" t="s">
        <v>102</v>
      </c>
      <c r="AS645" s="2704"/>
      <c r="AT645" s="2703" t="s">
        <v>2223</v>
      </c>
      <c r="AU645" s="2704"/>
      <c r="AV645" s="2703" t="s">
        <v>1122</v>
      </c>
      <c r="AW645" s="2704"/>
      <c r="AX645" s="2703" t="s">
        <v>2264</v>
      </c>
      <c r="AY645" s="2704"/>
      <c r="AZ645" s="2703" t="s">
        <v>1601</v>
      </c>
      <c r="BA645" s="2704"/>
      <c r="BB645" s="2703" t="s">
        <v>1136</v>
      </c>
      <c r="BC645" s="2704"/>
      <c r="BD645" s="2712" t="s">
        <v>2020</v>
      </c>
      <c r="BE645" s="2711"/>
      <c r="BF645" s="2703" t="s">
        <v>985</v>
      </c>
      <c r="BG645" s="2704"/>
      <c r="BH645" s="2703" t="s">
        <v>695</v>
      </c>
      <c r="BI645" s="2704"/>
      <c r="BJ645" s="2703" t="s">
        <v>2123</v>
      </c>
      <c r="BK645" s="2704"/>
      <c r="BL645" s="2703" t="s">
        <v>2182</v>
      </c>
      <c r="BM645" s="2704"/>
      <c r="BN645" s="2703" t="s">
        <v>2435</v>
      </c>
      <c r="BO645" s="2704"/>
      <c r="BP645" s="2703" t="s">
        <v>2256</v>
      </c>
      <c r="BQ645" s="2704"/>
      <c r="BR645" s="2703" t="s">
        <v>1490</v>
      </c>
      <c r="BS645" s="2704"/>
      <c r="BT645" s="2703" t="s">
        <v>2560</v>
      </c>
      <c r="BU645" s="2704"/>
      <c r="BV645" s="2703" t="s">
        <v>1489</v>
      </c>
      <c r="BW645" s="2704"/>
      <c r="BX645" s="2703" t="s">
        <v>1248</v>
      </c>
      <c r="BY645" s="2704"/>
      <c r="BZ645" s="2703" t="s">
        <v>1691</v>
      </c>
      <c r="CA645" s="2704"/>
      <c r="CB645" s="2703" t="s">
        <v>1653</v>
      </c>
      <c r="CC645" s="2704"/>
      <c r="CD645" s="2703" t="s">
        <v>857</v>
      </c>
      <c r="CE645" s="2704"/>
      <c r="CF645" s="2703" t="s">
        <v>842</v>
      </c>
      <c r="CG645" s="2704"/>
      <c r="CH645" s="2703" t="s">
        <v>1520</v>
      </c>
      <c r="CI645" s="2704"/>
      <c r="CJ645" s="2703" t="s">
        <v>2385</v>
      </c>
      <c r="CK645" s="2704"/>
      <c r="CL645" s="2703" t="s">
        <v>1760</v>
      </c>
      <c r="CM645" s="2704"/>
      <c r="CN645" s="2703" t="s">
        <v>1521</v>
      </c>
      <c r="CO645" s="2704"/>
      <c r="CP645" s="2703" t="s">
        <v>2317</v>
      </c>
      <c r="CQ645" s="2704"/>
      <c r="CR645" s="2703" t="s">
        <v>2459</v>
      </c>
      <c r="CS645" s="2704"/>
      <c r="CT645" s="2721" t="s">
        <v>2507</v>
      </c>
      <c r="CU645" s="2722"/>
      <c r="CV645" s="2712" t="s">
        <v>2029</v>
      </c>
      <c r="CW645" s="2711"/>
      <c r="CX645" s="2703" t="s">
        <v>1369</v>
      </c>
      <c r="CY645" s="2704"/>
      <c r="CZ645" s="2703" t="s">
        <v>1488</v>
      </c>
      <c r="DA645" s="2704"/>
      <c r="DB645" s="2703" t="s">
        <v>526</v>
      </c>
      <c r="DC645" s="2713"/>
      <c r="DD645" s="2703" t="s">
        <v>2239</v>
      </c>
      <c r="DE645" s="2704"/>
      <c r="DF645" s="2703" t="s">
        <v>2184</v>
      </c>
      <c r="DG645" s="2704"/>
      <c r="DH645" s="2703" t="s">
        <v>2460</v>
      </c>
      <c r="DI645" s="2704"/>
      <c r="DJ645" s="2703" t="s">
        <v>1761</v>
      </c>
      <c r="DK645" s="2704"/>
      <c r="DL645" s="2703" t="s">
        <v>2597</v>
      </c>
      <c r="DM645" s="2704"/>
      <c r="DN645" s="2703" t="s">
        <v>2458</v>
      </c>
      <c r="DO645" s="2704"/>
      <c r="DP645" s="2703" t="s">
        <v>2183</v>
      </c>
      <c r="DQ645" s="2704"/>
      <c r="DR645" s="2703" t="s">
        <v>2436</v>
      </c>
      <c r="DS645" s="2704"/>
      <c r="DT645" s="2703" t="s">
        <v>1600</v>
      </c>
      <c r="DU645" s="2704"/>
      <c r="DV645" s="2703" t="s">
        <v>2457</v>
      </c>
      <c r="DW645" s="2704"/>
      <c r="DX645" s="2703" t="s">
        <v>2529</v>
      </c>
      <c r="DY645" s="2704"/>
      <c r="DZ645" s="2703" t="s">
        <v>2661</v>
      </c>
      <c r="EA645" s="2704"/>
      <c r="EB645" s="2703" t="s">
        <v>1574</v>
      </c>
      <c r="EC645" s="2704"/>
      <c r="ED645" s="2703" t="s">
        <v>2559</v>
      </c>
      <c r="EE645" s="2704"/>
      <c r="EF645" s="2703" t="s">
        <v>2480</v>
      </c>
      <c r="EG645" s="2704"/>
      <c r="EH645" s="2703" t="s">
        <v>2318</v>
      </c>
      <c r="EI645" s="2704"/>
      <c r="EJ645" s="2703" t="s">
        <v>1796</v>
      </c>
      <c r="EK645" s="2704"/>
      <c r="EL645" s="2703" t="s">
        <v>2481</v>
      </c>
      <c r="EM645" s="2713"/>
      <c r="EN645" s="2703" t="s">
        <v>518</v>
      </c>
      <c r="EO645" s="2704"/>
      <c r="EP645" s="2703" t="s">
        <v>2225</v>
      </c>
      <c r="EQ645" s="2704"/>
      <c r="ER645" s="2703" t="s">
        <v>2562</v>
      </c>
      <c r="ES645" s="2704"/>
      <c r="ET645" s="2703" t="s">
        <v>2484</v>
      </c>
      <c r="EU645" s="2704"/>
      <c r="EV645" s="2703" t="s">
        <v>2561</v>
      </c>
      <c r="EW645" s="2704"/>
      <c r="EX645" s="2713" t="s">
        <v>2149</v>
      </c>
      <c r="EY645" s="2704"/>
      <c r="EZ645" s="2703" t="s">
        <v>2202</v>
      </c>
      <c r="FA645" s="2704"/>
      <c r="FB645" s="2703" t="s">
        <v>2272</v>
      </c>
      <c r="FC645" s="2704"/>
      <c r="FD645" s="2703" t="s">
        <v>2572</v>
      </c>
      <c r="FE645" s="2704"/>
      <c r="FF645" s="2703"/>
      <c r="FG645" s="2704"/>
      <c r="GL645" s="1571"/>
      <c r="GM645" s="1571"/>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FY98"/>
  <sheetViews>
    <sheetView tabSelected="1" zoomScale="80" zoomScaleNormal="80" workbookViewId="0">
      <pane xSplit="7" ySplit="2" topLeftCell="AEL3" activePane="bottomRight" state="frozen"/>
      <selection pane="topRight" activeCell="H1" sqref="H1"/>
      <selection pane="bottomLeft" activeCell="A3" sqref="A3"/>
      <selection pane="bottomRight" activeCell="AFY68" sqref="AFY68"/>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customWidth="1" collapsed="1"/>
    <col min="789" max="847" width="5.25" style="32" customWidth="1"/>
    <col min="848" max="848" width="5.875" style="32" customWidth="1"/>
    <col min="849" max="849" width="14.625" style="32" customWidth="1"/>
    <col min="850" max="857" width="6.125" style="32" customWidth="1"/>
    <col min="858" max="16384" width="9" style="32"/>
  </cols>
  <sheetData>
    <row r="1" spans="1:857" ht="19.5" customHeight="1" thickBot="1">
      <c r="A1" s="42"/>
      <c r="B1" s="93"/>
      <c r="C1" s="42"/>
      <c r="D1" s="2658" t="s">
        <v>357</v>
      </c>
      <c r="E1" s="2659"/>
      <c r="F1" s="2659"/>
      <c r="G1" s="2660"/>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FP1" s="93"/>
      <c r="AFQ1" s="42"/>
      <c r="AFR1" s="2658" t="s">
        <v>358</v>
      </c>
      <c r="AFS1" s="2659"/>
      <c r="AFT1" s="2659"/>
      <c r="AFU1" s="2660"/>
      <c r="AFV1" s="2658" t="s">
        <v>378</v>
      </c>
      <c r="AFW1" s="2659"/>
      <c r="AFX1" s="2659"/>
      <c r="AFY1" s="2660"/>
    </row>
    <row r="2" spans="1:857" ht="19.5" customHeight="1">
      <c r="A2" s="34"/>
      <c r="B2" s="216" t="s">
        <v>232</v>
      </c>
      <c r="C2" s="1915" t="s">
        <v>233</v>
      </c>
      <c r="D2" s="218" t="s">
        <v>2441</v>
      </c>
      <c r="E2" s="219" t="s">
        <v>367</v>
      </c>
      <c r="F2" s="219" t="s">
        <v>305</v>
      </c>
      <c r="G2" s="220" t="s">
        <v>304</v>
      </c>
      <c r="H2" s="2617">
        <v>43261</v>
      </c>
      <c r="I2" s="2618"/>
      <c r="J2" s="2618"/>
      <c r="K2" s="2618"/>
      <c r="L2" s="2618"/>
      <c r="M2" s="2619"/>
      <c r="N2" s="2618">
        <v>43275</v>
      </c>
      <c r="O2" s="2618"/>
      <c r="P2" s="2618"/>
      <c r="Q2" s="2618"/>
      <c r="R2" s="2619"/>
      <c r="S2" s="2617">
        <v>43289</v>
      </c>
      <c r="T2" s="2618"/>
      <c r="U2" s="2618"/>
      <c r="V2" s="2618"/>
      <c r="W2" s="2619"/>
      <c r="X2" s="2618">
        <v>43303</v>
      </c>
      <c r="Y2" s="2618"/>
      <c r="Z2" s="2618"/>
      <c r="AA2" s="2618"/>
      <c r="AB2" s="2619"/>
      <c r="AC2" s="2617">
        <v>43324</v>
      </c>
      <c r="AD2" s="2618"/>
      <c r="AE2" s="2618"/>
      <c r="AF2" s="2618"/>
      <c r="AG2" s="2619"/>
      <c r="AH2" s="2617">
        <v>43338</v>
      </c>
      <c r="AI2" s="2618"/>
      <c r="AJ2" s="2618"/>
      <c r="AK2" s="2618"/>
      <c r="AL2" s="2619"/>
      <c r="AM2" s="2617">
        <v>43352</v>
      </c>
      <c r="AN2" s="2618"/>
      <c r="AO2" s="2618"/>
      <c r="AP2" s="2618"/>
      <c r="AQ2" s="2619"/>
      <c r="AR2" s="2617">
        <v>43366</v>
      </c>
      <c r="AS2" s="2618"/>
      <c r="AT2" s="2618"/>
      <c r="AU2" s="2618"/>
      <c r="AV2" s="2619"/>
      <c r="AW2" s="2617">
        <v>43387</v>
      </c>
      <c r="AX2" s="2618"/>
      <c r="AY2" s="2618"/>
      <c r="AZ2" s="2618"/>
      <c r="BA2" s="2619"/>
      <c r="BB2" s="2617">
        <v>43401</v>
      </c>
      <c r="BC2" s="2618"/>
      <c r="BD2" s="2618"/>
      <c r="BE2" s="2618"/>
      <c r="BF2" s="2618"/>
      <c r="BG2" s="2619"/>
      <c r="BH2" s="2617">
        <v>43415</v>
      </c>
      <c r="BI2" s="2618"/>
      <c r="BJ2" s="2618"/>
      <c r="BK2" s="2618"/>
      <c r="BL2" s="2618"/>
      <c r="BM2" s="2617">
        <v>43429</v>
      </c>
      <c r="BN2" s="2618"/>
      <c r="BO2" s="2618"/>
      <c r="BP2" s="2618"/>
      <c r="BQ2" s="2618"/>
      <c r="BR2" s="2619"/>
      <c r="BS2" s="2617">
        <v>43443</v>
      </c>
      <c r="BT2" s="2618"/>
      <c r="BU2" s="2618"/>
      <c r="BV2" s="2618"/>
      <c r="BW2" s="2619"/>
      <c r="BX2" s="2617">
        <v>43457</v>
      </c>
      <c r="BY2" s="2618"/>
      <c r="BZ2" s="2618"/>
      <c r="CA2" s="2618"/>
      <c r="CB2" s="2618"/>
      <c r="CC2" s="2661">
        <v>43478</v>
      </c>
      <c r="CD2" s="2618"/>
      <c r="CE2" s="2618"/>
      <c r="CF2" s="2618"/>
      <c r="CG2" s="2618"/>
      <c r="CH2" s="2617">
        <v>43492</v>
      </c>
      <c r="CI2" s="2618"/>
      <c r="CJ2" s="2618"/>
      <c r="CK2" s="2618"/>
      <c r="CL2" s="2619"/>
      <c r="CM2" s="2630">
        <v>43506</v>
      </c>
      <c r="CN2" s="2631"/>
      <c r="CO2" s="2631"/>
      <c r="CP2" s="2631"/>
      <c r="CQ2" s="2632"/>
      <c r="CR2" s="2630">
        <v>43520</v>
      </c>
      <c r="CS2" s="2631"/>
      <c r="CT2" s="2631"/>
      <c r="CU2" s="2631"/>
      <c r="CV2" s="2633"/>
      <c r="CW2" s="2617">
        <v>43534</v>
      </c>
      <c r="CX2" s="2618"/>
      <c r="CY2" s="2618"/>
      <c r="CZ2" s="2618"/>
      <c r="DA2" s="2619"/>
      <c r="DB2" s="2657">
        <v>43548</v>
      </c>
      <c r="DC2" s="2631"/>
      <c r="DD2" s="2631"/>
      <c r="DE2" s="2631"/>
      <c r="DF2" s="2633"/>
      <c r="DG2" s="2617">
        <v>43562</v>
      </c>
      <c r="DH2" s="2618"/>
      <c r="DI2" s="2618"/>
      <c r="DJ2" s="2618"/>
      <c r="DK2" s="2619"/>
      <c r="DL2" s="2630">
        <v>43583</v>
      </c>
      <c r="DM2" s="2631"/>
      <c r="DN2" s="2631"/>
      <c r="DO2" s="2631"/>
      <c r="DP2" s="2632"/>
      <c r="DQ2" s="2630">
        <v>43597</v>
      </c>
      <c r="DR2" s="2631"/>
      <c r="DS2" s="2631"/>
      <c r="DT2" s="2631"/>
      <c r="DU2" s="2632"/>
      <c r="DV2" s="2630">
        <v>43611</v>
      </c>
      <c r="DW2" s="2631"/>
      <c r="DX2" s="2631"/>
      <c r="DY2" s="2631"/>
      <c r="DZ2" s="2632"/>
      <c r="EA2" s="2630">
        <v>43625</v>
      </c>
      <c r="EB2" s="2631"/>
      <c r="EC2" s="2631"/>
      <c r="ED2" s="2631"/>
      <c r="EE2" s="2632"/>
      <c r="EF2" s="2630">
        <v>43639</v>
      </c>
      <c r="EG2" s="2631"/>
      <c r="EH2" s="2631"/>
      <c r="EI2" s="2631"/>
      <c r="EJ2" s="2632"/>
      <c r="EK2" s="2630">
        <v>43660</v>
      </c>
      <c r="EL2" s="2631"/>
      <c r="EM2" s="2631"/>
      <c r="EN2" s="2631"/>
      <c r="EO2" s="2632"/>
      <c r="EP2" s="2630">
        <v>43674</v>
      </c>
      <c r="EQ2" s="2631"/>
      <c r="ER2" s="2631"/>
      <c r="ES2" s="2631"/>
      <c r="ET2" s="2632"/>
      <c r="EU2" s="2630">
        <v>43688</v>
      </c>
      <c r="EV2" s="2631"/>
      <c r="EW2" s="2631"/>
      <c r="EX2" s="2631"/>
      <c r="EY2" s="2632"/>
      <c r="EZ2" s="2630">
        <v>43702</v>
      </c>
      <c r="FA2" s="2631"/>
      <c r="FB2" s="2631"/>
      <c r="FC2" s="2631"/>
      <c r="FD2" s="2632"/>
      <c r="FE2" s="2657">
        <v>43716</v>
      </c>
      <c r="FF2" s="2631"/>
      <c r="FG2" s="2631"/>
      <c r="FH2" s="2631"/>
      <c r="FI2" s="2632"/>
      <c r="FJ2" s="2657">
        <v>43730</v>
      </c>
      <c r="FK2" s="2631"/>
      <c r="FL2" s="2631"/>
      <c r="FM2" s="2631"/>
      <c r="FN2" s="2632"/>
      <c r="FO2" s="2630">
        <v>43751</v>
      </c>
      <c r="FP2" s="2631"/>
      <c r="FQ2" s="2631"/>
      <c r="FR2" s="2631"/>
      <c r="FS2" s="2632"/>
      <c r="FT2" s="2630">
        <v>43765</v>
      </c>
      <c r="FU2" s="2631"/>
      <c r="FV2" s="2631"/>
      <c r="FW2" s="2631"/>
      <c r="FX2" s="2632"/>
      <c r="FY2" s="2630">
        <v>43779</v>
      </c>
      <c r="FZ2" s="2631"/>
      <c r="GA2" s="2631"/>
      <c r="GB2" s="2631"/>
      <c r="GC2" s="2632"/>
      <c r="GD2" s="2630">
        <v>43793</v>
      </c>
      <c r="GE2" s="2631"/>
      <c r="GF2" s="2631"/>
      <c r="GG2" s="2631"/>
      <c r="GH2" s="2632"/>
      <c r="GI2" s="2630">
        <v>43807</v>
      </c>
      <c r="GJ2" s="2631"/>
      <c r="GK2" s="2631"/>
      <c r="GL2" s="2631"/>
      <c r="GM2" s="2632"/>
      <c r="GN2" s="2630">
        <v>43821</v>
      </c>
      <c r="GO2" s="2631"/>
      <c r="GP2" s="2631"/>
      <c r="GQ2" s="2631"/>
      <c r="GR2" s="2632"/>
      <c r="GS2" s="2630">
        <v>43842</v>
      </c>
      <c r="GT2" s="2631"/>
      <c r="GU2" s="2631"/>
      <c r="GV2" s="2631"/>
      <c r="GW2" s="2632"/>
      <c r="GX2" s="2630">
        <v>43856</v>
      </c>
      <c r="GY2" s="2631"/>
      <c r="GZ2" s="2631"/>
      <c r="HA2" s="2631"/>
      <c r="HB2" s="2632"/>
      <c r="HC2" s="2630">
        <v>43870</v>
      </c>
      <c r="HD2" s="2631"/>
      <c r="HE2" s="2631"/>
      <c r="HF2" s="2631"/>
      <c r="HG2" s="2632"/>
      <c r="HH2" s="2630">
        <v>43884</v>
      </c>
      <c r="HI2" s="2631"/>
      <c r="HJ2" s="2631"/>
      <c r="HK2" s="2631"/>
      <c r="HL2" s="2632"/>
      <c r="HM2" s="2630">
        <v>43996</v>
      </c>
      <c r="HN2" s="2631"/>
      <c r="HO2" s="2631"/>
      <c r="HP2" s="2631"/>
      <c r="HQ2" s="2633"/>
      <c r="HR2" s="2630">
        <v>44010</v>
      </c>
      <c r="HS2" s="2631"/>
      <c r="HT2" s="2631"/>
      <c r="HU2" s="2631"/>
      <c r="HV2" s="2632"/>
      <c r="HW2" s="2630">
        <v>44024</v>
      </c>
      <c r="HX2" s="2631"/>
      <c r="HY2" s="2631"/>
      <c r="HZ2" s="2631"/>
      <c r="IA2" s="2633"/>
      <c r="IB2" s="2630">
        <v>44038</v>
      </c>
      <c r="IC2" s="2631"/>
      <c r="ID2" s="2631"/>
      <c r="IE2" s="2631"/>
      <c r="IF2" s="2632"/>
      <c r="IG2" s="2630">
        <v>44052</v>
      </c>
      <c r="IH2" s="2631"/>
      <c r="II2" s="2631"/>
      <c r="IJ2" s="2631"/>
      <c r="IK2" s="2632"/>
      <c r="IL2" s="2630">
        <v>44066</v>
      </c>
      <c r="IM2" s="2631"/>
      <c r="IN2" s="2631"/>
      <c r="IO2" s="2631"/>
      <c r="IP2" s="2632"/>
      <c r="IQ2" s="2630">
        <v>44087</v>
      </c>
      <c r="IR2" s="2631"/>
      <c r="IS2" s="2631"/>
      <c r="IT2" s="2631"/>
      <c r="IU2" s="2632"/>
      <c r="IV2" s="2630">
        <v>44101</v>
      </c>
      <c r="IW2" s="2631"/>
      <c r="IX2" s="2631"/>
      <c r="IY2" s="2631"/>
      <c r="IZ2" s="2632"/>
      <c r="JA2" s="2630">
        <v>44115</v>
      </c>
      <c r="JB2" s="2631"/>
      <c r="JC2" s="2631"/>
      <c r="JD2" s="2631"/>
      <c r="JE2" s="2632"/>
      <c r="JF2" s="2630">
        <v>44129</v>
      </c>
      <c r="JG2" s="2631"/>
      <c r="JH2" s="2631"/>
      <c r="JI2" s="2631"/>
      <c r="JJ2" s="2632"/>
      <c r="JK2" s="2630">
        <v>44143</v>
      </c>
      <c r="JL2" s="2631"/>
      <c r="JM2" s="2631"/>
      <c r="JN2" s="2631"/>
      <c r="JO2" s="2632"/>
      <c r="JP2" s="2630">
        <v>44157</v>
      </c>
      <c r="JQ2" s="2631"/>
      <c r="JR2" s="2631"/>
      <c r="JS2" s="2631"/>
      <c r="JT2" s="2632"/>
      <c r="JU2" s="2630">
        <v>44178</v>
      </c>
      <c r="JV2" s="2631"/>
      <c r="JW2" s="2631"/>
      <c r="JX2" s="2631"/>
      <c r="JY2" s="2632"/>
      <c r="JZ2" s="2630">
        <v>44192</v>
      </c>
      <c r="KA2" s="2631"/>
      <c r="KB2" s="2631"/>
      <c r="KC2" s="2631"/>
      <c r="KD2" s="2632"/>
      <c r="KE2" s="2630">
        <v>44206</v>
      </c>
      <c r="KF2" s="2631"/>
      <c r="KG2" s="2631"/>
      <c r="KH2" s="2631"/>
      <c r="KI2" s="2632"/>
      <c r="KJ2" s="2630">
        <v>44220</v>
      </c>
      <c r="KK2" s="2631"/>
      <c r="KL2" s="2631"/>
      <c r="KM2" s="2631"/>
      <c r="KN2" s="2632"/>
      <c r="KO2" s="2630">
        <v>44241</v>
      </c>
      <c r="KP2" s="2631"/>
      <c r="KQ2" s="2631"/>
      <c r="KR2" s="2631"/>
      <c r="KS2" s="2632"/>
      <c r="KT2" s="2630">
        <v>44255</v>
      </c>
      <c r="KU2" s="2631"/>
      <c r="KV2" s="2631"/>
      <c r="KW2" s="2631"/>
      <c r="KX2" s="2632"/>
      <c r="KY2" s="2630">
        <v>44269</v>
      </c>
      <c r="KZ2" s="2631"/>
      <c r="LA2" s="2631"/>
      <c r="LB2" s="2631"/>
      <c r="LC2" s="2632"/>
      <c r="LD2" s="2630">
        <v>44283</v>
      </c>
      <c r="LE2" s="2631"/>
      <c r="LF2" s="2631"/>
      <c r="LG2" s="2631"/>
      <c r="LH2" s="2632"/>
      <c r="LI2" s="2630">
        <v>44296</v>
      </c>
      <c r="LJ2" s="2631"/>
      <c r="LK2" s="2631"/>
      <c r="LL2" s="2631"/>
      <c r="LM2" s="2632"/>
      <c r="LN2" s="2630">
        <v>44374</v>
      </c>
      <c r="LO2" s="2631"/>
      <c r="LP2" s="2631"/>
      <c r="LQ2" s="2631"/>
      <c r="LR2" s="2630">
        <v>44388</v>
      </c>
      <c r="LS2" s="2631"/>
      <c r="LT2" s="2631"/>
      <c r="LU2" s="2631"/>
      <c r="LV2" s="2630">
        <v>44402</v>
      </c>
      <c r="LW2" s="2631"/>
      <c r="LX2" s="2631"/>
      <c r="LY2" s="2631"/>
      <c r="LZ2" s="2630">
        <v>44416</v>
      </c>
      <c r="MA2" s="2631"/>
      <c r="MB2" s="2631"/>
      <c r="MC2" s="2631"/>
      <c r="MD2" s="2630">
        <v>44430</v>
      </c>
      <c r="ME2" s="2631"/>
      <c r="MF2" s="2631"/>
      <c r="MG2" s="2631"/>
      <c r="MH2" s="2630">
        <v>44451</v>
      </c>
      <c r="MI2" s="2631"/>
      <c r="MJ2" s="2631"/>
      <c r="MK2" s="2633"/>
      <c r="ML2" s="2630">
        <v>44465</v>
      </c>
      <c r="MM2" s="2631"/>
      <c r="MN2" s="2631"/>
      <c r="MO2" s="2632"/>
      <c r="MP2" s="2630">
        <v>44479</v>
      </c>
      <c r="MQ2" s="2631"/>
      <c r="MR2" s="2631"/>
      <c r="MS2" s="2632"/>
      <c r="MT2" s="2630">
        <v>44493</v>
      </c>
      <c r="MU2" s="2631"/>
      <c r="MV2" s="2631"/>
      <c r="MW2" s="2632"/>
      <c r="MX2" s="2630">
        <v>44514</v>
      </c>
      <c r="MY2" s="2631"/>
      <c r="MZ2" s="2631"/>
      <c r="NA2" s="2632"/>
      <c r="NB2" s="2630">
        <v>44528</v>
      </c>
      <c r="NC2" s="2631"/>
      <c r="ND2" s="2631"/>
      <c r="NE2" s="2632"/>
      <c r="NF2" s="2630">
        <v>44541</v>
      </c>
      <c r="NG2" s="2631"/>
      <c r="NH2" s="2631"/>
      <c r="NI2" s="2632"/>
      <c r="NJ2" s="2630">
        <v>44556</v>
      </c>
      <c r="NK2" s="2631"/>
      <c r="NL2" s="2631"/>
      <c r="NM2" s="2632"/>
      <c r="NN2" s="2630">
        <v>44570</v>
      </c>
      <c r="NO2" s="2631"/>
      <c r="NP2" s="2631"/>
      <c r="NQ2" s="2632"/>
      <c r="NR2" s="2630">
        <v>44584</v>
      </c>
      <c r="NS2" s="2631"/>
      <c r="NT2" s="2631"/>
      <c r="NU2" s="2632"/>
      <c r="NV2" s="2630">
        <v>44605</v>
      </c>
      <c r="NW2" s="2631"/>
      <c r="NX2" s="2631"/>
      <c r="NY2" s="2632"/>
      <c r="NZ2" s="2617">
        <v>44619</v>
      </c>
      <c r="OA2" s="2618"/>
      <c r="OB2" s="2618"/>
      <c r="OC2" s="2618"/>
      <c r="OD2" s="2619"/>
      <c r="OE2" s="2617">
        <v>44633</v>
      </c>
      <c r="OF2" s="2618"/>
      <c r="OG2" s="2618"/>
      <c r="OH2" s="2618"/>
      <c r="OI2" s="2619"/>
      <c r="OJ2" s="2617">
        <v>44647</v>
      </c>
      <c r="OK2" s="2618"/>
      <c r="OL2" s="2618"/>
      <c r="OM2" s="2618"/>
      <c r="ON2" s="2617">
        <v>44661</v>
      </c>
      <c r="OO2" s="2618"/>
      <c r="OP2" s="2618"/>
      <c r="OQ2" s="2619"/>
      <c r="OR2" s="2617">
        <v>44675</v>
      </c>
      <c r="OS2" s="2618"/>
      <c r="OT2" s="2618"/>
      <c r="OU2" s="2619"/>
      <c r="OV2" s="2630">
        <v>44689</v>
      </c>
      <c r="OW2" s="2631"/>
      <c r="OX2" s="2631"/>
      <c r="OY2" s="2631"/>
      <c r="OZ2" s="2632"/>
      <c r="PA2" s="2630">
        <v>44703</v>
      </c>
      <c r="PB2" s="2631"/>
      <c r="PC2" s="2631"/>
      <c r="PD2" s="2631"/>
      <c r="PE2" s="2632"/>
      <c r="PF2" s="2617">
        <v>44724</v>
      </c>
      <c r="PG2" s="2618"/>
      <c r="PH2" s="2618"/>
      <c r="PI2" s="2619"/>
      <c r="PJ2" s="2617">
        <v>44738</v>
      </c>
      <c r="PK2" s="2618"/>
      <c r="PL2" s="2618"/>
      <c r="PM2" s="2619"/>
      <c r="PN2" s="2617">
        <v>44752</v>
      </c>
      <c r="PO2" s="2618"/>
      <c r="PP2" s="2618"/>
      <c r="PQ2" s="2619"/>
      <c r="PR2" s="2617">
        <v>44766</v>
      </c>
      <c r="PS2" s="2618"/>
      <c r="PT2" s="2618"/>
      <c r="PU2" s="2619"/>
      <c r="PV2" s="2617">
        <v>44787</v>
      </c>
      <c r="PW2" s="2618"/>
      <c r="PX2" s="2618"/>
      <c r="PY2" s="2619"/>
      <c r="PZ2" s="2617">
        <v>44801</v>
      </c>
      <c r="QA2" s="2618"/>
      <c r="QB2" s="2618"/>
      <c r="QC2" s="2619"/>
      <c r="QD2" s="2617">
        <v>44815</v>
      </c>
      <c r="QE2" s="2618"/>
      <c r="QF2" s="2618"/>
      <c r="QG2" s="2619"/>
      <c r="QH2" s="2650">
        <v>44829</v>
      </c>
      <c r="QI2" s="2618"/>
      <c r="QJ2" s="2618"/>
      <c r="QK2" s="2618"/>
      <c r="QL2" s="2619"/>
      <c r="QM2" s="2650">
        <v>44843</v>
      </c>
      <c r="QN2" s="2618"/>
      <c r="QO2" s="2618"/>
      <c r="QP2" s="2618"/>
      <c r="QQ2" s="2619"/>
      <c r="QR2" s="2617">
        <v>44865</v>
      </c>
      <c r="QS2" s="2618"/>
      <c r="QT2" s="2618"/>
      <c r="QU2" s="2618"/>
      <c r="QV2" s="2619"/>
      <c r="QW2" s="2617">
        <v>44878</v>
      </c>
      <c r="QX2" s="2618"/>
      <c r="QY2" s="2618"/>
      <c r="QZ2" s="2618"/>
      <c r="RA2" s="2619"/>
      <c r="RB2" s="2617">
        <v>44892</v>
      </c>
      <c r="RC2" s="2618"/>
      <c r="RD2" s="2618"/>
      <c r="RE2" s="2618"/>
      <c r="RF2" s="2619"/>
      <c r="RG2" s="2617">
        <v>44906</v>
      </c>
      <c r="RH2" s="2618"/>
      <c r="RI2" s="2618"/>
      <c r="RJ2" s="2618"/>
      <c r="RK2" s="2619"/>
      <c r="RL2" s="2617">
        <v>44920</v>
      </c>
      <c r="RM2" s="2618"/>
      <c r="RN2" s="2618"/>
      <c r="RO2" s="2618"/>
      <c r="RP2" s="2619"/>
      <c r="RQ2" s="2617">
        <v>44934</v>
      </c>
      <c r="RR2" s="2618"/>
      <c r="RS2" s="2618"/>
      <c r="RT2" s="2619"/>
      <c r="RU2" s="2617">
        <v>44948</v>
      </c>
      <c r="RV2" s="2618"/>
      <c r="RW2" s="2618"/>
      <c r="RX2" s="2618"/>
      <c r="RY2" s="2619"/>
      <c r="RZ2" s="2617">
        <v>44969</v>
      </c>
      <c r="SA2" s="2618"/>
      <c r="SB2" s="2618"/>
      <c r="SC2" s="2618"/>
      <c r="SD2" s="2619"/>
      <c r="SE2" s="2617">
        <v>44983</v>
      </c>
      <c r="SF2" s="2618"/>
      <c r="SG2" s="2618"/>
      <c r="SH2" s="2618"/>
      <c r="SI2" s="2619"/>
      <c r="SJ2" s="2617">
        <v>44997</v>
      </c>
      <c r="SK2" s="2618"/>
      <c r="SL2" s="2618"/>
      <c r="SM2" s="2618"/>
      <c r="SN2" s="2619"/>
      <c r="SO2" s="2617">
        <v>45011</v>
      </c>
      <c r="SP2" s="2618"/>
      <c r="SQ2" s="2618"/>
      <c r="SR2" s="2618"/>
      <c r="SS2" s="2619"/>
      <c r="ST2" s="2617">
        <v>45025</v>
      </c>
      <c r="SU2" s="2618"/>
      <c r="SV2" s="2618"/>
      <c r="SW2" s="2618"/>
      <c r="SX2" s="2619"/>
      <c r="SY2" s="2617">
        <v>45039</v>
      </c>
      <c r="SZ2" s="2618"/>
      <c r="TA2" s="2618"/>
      <c r="TB2" s="2618"/>
      <c r="TC2" s="2619"/>
      <c r="TD2" s="2617">
        <v>45060</v>
      </c>
      <c r="TE2" s="2618"/>
      <c r="TF2" s="2618"/>
      <c r="TG2" s="2618"/>
      <c r="TH2" s="2617">
        <v>45074</v>
      </c>
      <c r="TI2" s="2618"/>
      <c r="TJ2" s="2618"/>
      <c r="TK2" s="2618"/>
      <c r="TL2" s="2617">
        <v>45088</v>
      </c>
      <c r="TM2" s="2618"/>
      <c r="TN2" s="2618"/>
      <c r="TO2" s="2618"/>
      <c r="TP2" s="2619"/>
      <c r="TQ2" s="2617">
        <v>45102</v>
      </c>
      <c r="TR2" s="2618"/>
      <c r="TS2" s="2618"/>
      <c r="TT2" s="2618"/>
      <c r="TU2" s="2630">
        <v>45116</v>
      </c>
      <c r="TV2" s="2631"/>
      <c r="TW2" s="2631"/>
      <c r="TX2" s="2632"/>
      <c r="TY2" s="2617">
        <v>45130</v>
      </c>
      <c r="TZ2" s="2618"/>
      <c r="UA2" s="2618"/>
      <c r="UB2" s="2618"/>
      <c r="UC2" s="2619"/>
      <c r="UD2" s="2617">
        <v>45151</v>
      </c>
      <c r="UE2" s="2618"/>
      <c r="UF2" s="2618"/>
      <c r="UG2" s="2618"/>
      <c r="UH2" s="2619"/>
      <c r="UI2" s="2617">
        <v>45165</v>
      </c>
      <c r="UJ2" s="2618"/>
      <c r="UK2" s="2618"/>
      <c r="UL2" s="2618"/>
      <c r="UM2" s="2619"/>
      <c r="UN2" s="2617">
        <v>45172</v>
      </c>
      <c r="UO2" s="2618"/>
      <c r="UP2" s="2618"/>
      <c r="UQ2" s="2618"/>
      <c r="UR2" s="2619"/>
      <c r="US2" s="2617">
        <v>45193</v>
      </c>
      <c r="UT2" s="2618"/>
      <c r="UU2" s="2618"/>
      <c r="UV2" s="2618"/>
      <c r="UW2" s="2619"/>
      <c r="UX2" s="2617">
        <v>45207</v>
      </c>
      <c r="UY2" s="2618"/>
      <c r="UZ2" s="2618"/>
      <c r="VA2" s="2618"/>
      <c r="VB2" s="2619"/>
      <c r="VC2" s="2617">
        <v>45221</v>
      </c>
      <c r="VD2" s="2618"/>
      <c r="VE2" s="2618"/>
      <c r="VF2" s="2618"/>
      <c r="VG2" s="2618"/>
      <c r="VH2" s="2617">
        <v>45242</v>
      </c>
      <c r="VI2" s="2618"/>
      <c r="VJ2" s="2618"/>
      <c r="VK2" s="2618"/>
      <c r="VL2" s="2619"/>
      <c r="VM2" s="2617">
        <v>45256</v>
      </c>
      <c r="VN2" s="2618"/>
      <c r="VO2" s="2618"/>
      <c r="VP2" s="2618"/>
      <c r="VQ2" s="2617">
        <v>45270</v>
      </c>
      <c r="VR2" s="2618"/>
      <c r="VS2" s="2618"/>
      <c r="VT2" s="2618"/>
      <c r="VU2" s="2619"/>
      <c r="VV2" s="2617">
        <v>45284</v>
      </c>
      <c r="VW2" s="2618"/>
      <c r="VX2" s="2618"/>
      <c r="VY2" s="2618"/>
      <c r="VZ2" s="2619"/>
      <c r="WA2" s="2617">
        <v>45305</v>
      </c>
      <c r="WB2" s="2618"/>
      <c r="WC2" s="2618"/>
      <c r="WD2" s="2618"/>
      <c r="WE2" s="2619"/>
      <c r="WF2" s="2617">
        <v>45319</v>
      </c>
      <c r="WG2" s="2618"/>
      <c r="WH2" s="2618"/>
      <c r="WI2" s="2618"/>
      <c r="WJ2" s="2619"/>
      <c r="WK2" s="2617">
        <v>45333</v>
      </c>
      <c r="WL2" s="2618"/>
      <c r="WM2" s="2618"/>
      <c r="WN2" s="2618"/>
      <c r="WO2" s="2619"/>
      <c r="WP2" s="2617">
        <v>45347</v>
      </c>
      <c r="WQ2" s="2618"/>
      <c r="WR2" s="2618"/>
      <c r="WS2" s="2619"/>
      <c r="WT2" s="2617">
        <v>45361</v>
      </c>
      <c r="WU2" s="2618"/>
      <c r="WV2" s="2618"/>
      <c r="WW2" s="2618"/>
      <c r="WX2" s="2618"/>
      <c r="WY2" s="2617">
        <v>45375</v>
      </c>
      <c r="WZ2" s="2618"/>
      <c r="XA2" s="2618"/>
      <c r="XB2" s="2618"/>
      <c r="XC2" s="2618"/>
      <c r="XD2" s="2617">
        <v>45396</v>
      </c>
      <c r="XE2" s="2618"/>
      <c r="XF2" s="2618"/>
      <c r="XG2" s="2618"/>
      <c r="XH2" s="2618"/>
      <c r="XI2" s="2617">
        <v>45410</v>
      </c>
      <c r="XJ2" s="2618"/>
      <c r="XK2" s="2618"/>
      <c r="XL2" s="2618"/>
      <c r="XM2" s="2618"/>
      <c r="XN2" s="2617">
        <v>45424</v>
      </c>
      <c r="XO2" s="2618"/>
      <c r="XP2" s="2618"/>
      <c r="XQ2" s="2618"/>
      <c r="XR2" s="2618"/>
      <c r="XS2" s="2617">
        <v>45438</v>
      </c>
      <c r="XT2" s="2618"/>
      <c r="XU2" s="2618"/>
      <c r="XV2" s="2618"/>
      <c r="XW2" s="2618"/>
      <c r="XX2" s="2617">
        <v>45452</v>
      </c>
      <c r="XY2" s="2618"/>
      <c r="XZ2" s="2618"/>
      <c r="YA2" s="2618"/>
      <c r="YB2" s="2618"/>
      <c r="YC2" s="2617">
        <v>45466</v>
      </c>
      <c r="YD2" s="2618"/>
      <c r="YE2" s="2618"/>
      <c r="YF2" s="2618"/>
      <c r="YG2" s="2618"/>
      <c r="YH2" s="2617">
        <v>45487</v>
      </c>
      <c r="YI2" s="2618"/>
      <c r="YJ2" s="2618"/>
      <c r="YK2" s="2618"/>
      <c r="YL2" s="2618"/>
      <c r="YM2" s="2617">
        <v>45501</v>
      </c>
      <c r="YN2" s="2618"/>
      <c r="YO2" s="2618"/>
      <c r="YP2" s="2618"/>
      <c r="YQ2" s="2619"/>
      <c r="YR2" s="2630">
        <v>45515</v>
      </c>
      <c r="YS2" s="2631"/>
      <c r="YT2" s="2631"/>
      <c r="YU2" s="2631"/>
      <c r="YV2" s="2632"/>
      <c r="YW2" s="2630">
        <v>45529</v>
      </c>
      <c r="YX2" s="2631"/>
      <c r="YY2" s="2631"/>
      <c r="YZ2" s="2631"/>
      <c r="ZA2" s="2632"/>
      <c r="ZB2" s="2630">
        <v>45557</v>
      </c>
      <c r="ZC2" s="2631"/>
      <c r="ZD2" s="2631"/>
      <c r="ZE2" s="2631"/>
      <c r="ZF2" s="2632"/>
      <c r="ZG2" s="2630">
        <v>45564</v>
      </c>
      <c r="ZH2" s="2631"/>
      <c r="ZI2" s="2631"/>
      <c r="ZJ2" s="2631"/>
      <c r="ZK2" s="2632"/>
      <c r="ZL2" s="2630">
        <v>45578</v>
      </c>
      <c r="ZM2" s="2631"/>
      <c r="ZN2" s="2631"/>
      <c r="ZO2" s="2631"/>
      <c r="ZP2" s="2632"/>
      <c r="ZQ2" s="2630">
        <v>45592</v>
      </c>
      <c r="ZR2" s="2631"/>
      <c r="ZS2" s="2631"/>
      <c r="ZT2" s="2631"/>
      <c r="ZU2" s="2632"/>
      <c r="ZV2" s="2630">
        <v>45606</v>
      </c>
      <c r="ZW2" s="2631"/>
      <c r="ZX2" s="2631"/>
      <c r="ZY2" s="2631"/>
      <c r="ZZ2" s="2632"/>
      <c r="AAA2" s="2630">
        <v>45620</v>
      </c>
      <c r="AAB2" s="2631"/>
      <c r="AAC2" s="2631"/>
      <c r="AAD2" s="2631"/>
      <c r="AAE2" s="2633"/>
      <c r="AAF2" s="2630">
        <v>45641</v>
      </c>
      <c r="AAG2" s="2631"/>
      <c r="AAH2" s="2631"/>
      <c r="AAI2" s="2631"/>
      <c r="AAJ2" s="2633"/>
      <c r="AAK2" s="2630">
        <v>45648</v>
      </c>
      <c r="AAL2" s="2631"/>
      <c r="AAM2" s="2631"/>
      <c r="AAN2" s="2631"/>
      <c r="AAO2" s="2633"/>
      <c r="AAP2" s="2630">
        <v>45669</v>
      </c>
      <c r="AAQ2" s="2631"/>
      <c r="AAR2" s="2631"/>
      <c r="AAS2" s="2631"/>
      <c r="AAT2" s="2633"/>
      <c r="AAU2" s="2630">
        <v>45683</v>
      </c>
      <c r="AAV2" s="2631"/>
      <c r="AAW2" s="2631"/>
      <c r="AAX2" s="2631"/>
      <c r="AAY2" s="2633"/>
      <c r="AAZ2" s="2630">
        <v>45697</v>
      </c>
      <c r="ABA2" s="2631"/>
      <c r="ABB2" s="2631"/>
      <c r="ABC2" s="2631"/>
      <c r="ABD2" s="2633"/>
      <c r="ABE2" s="2630">
        <v>45711</v>
      </c>
      <c r="ABF2" s="2631"/>
      <c r="ABG2" s="2631"/>
      <c r="ABH2" s="2631"/>
      <c r="ABI2" s="2633"/>
      <c r="ABJ2" s="2630">
        <v>45725</v>
      </c>
      <c r="ABK2" s="2631"/>
      <c r="ABL2" s="2631"/>
      <c r="ABM2" s="2631"/>
      <c r="ABN2" s="2633"/>
      <c r="ABO2" s="2630">
        <v>45739</v>
      </c>
      <c r="ABP2" s="2631"/>
      <c r="ABQ2" s="2631"/>
      <c r="ABR2" s="2631"/>
      <c r="ABS2" s="2633"/>
      <c r="ABT2" s="2630">
        <v>45760</v>
      </c>
      <c r="ABU2" s="2631"/>
      <c r="ABV2" s="2631"/>
      <c r="ABW2" s="2631"/>
      <c r="ABX2" s="2633"/>
      <c r="ABY2" s="2630">
        <v>45774</v>
      </c>
      <c r="ABZ2" s="2631"/>
      <c r="ACA2" s="2631"/>
      <c r="ACB2" s="2631"/>
      <c r="ACC2" s="2632"/>
      <c r="ACD2" s="2657">
        <v>45788</v>
      </c>
      <c r="ACE2" s="2631"/>
      <c r="ACF2" s="2631"/>
      <c r="ACG2" s="2631"/>
      <c r="ACH2" s="2633"/>
      <c r="ACI2" s="2630">
        <v>45802</v>
      </c>
      <c r="ACJ2" s="2631"/>
      <c r="ACK2" s="2631"/>
      <c r="ACL2" s="2631"/>
      <c r="ACM2" s="2632"/>
      <c r="ACN2" s="2657">
        <v>45816</v>
      </c>
      <c r="ACO2" s="2631"/>
      <c r="ACP2" s="2631"/>
      <c r="ACQ2" s="2631"/>
      <c r="ACR2" s="2633"/>
      <c r="ACS2" s="2630">
        <v>45830</v>
      </c>
      <c r="ACT2" s="2631"/>
      <c r="ACU2" s="2631"/>
      <c r="ACV2" s="2631"/>
      <c r="ACW2" s="2632"/>
      <c r="ACX2" s="2657">
        <v>45851</v>
      </c>
      <c r="ACY2" s="2631"/>
      <c r="ACZ2" s="2631"/>
      <c r="ADA2" s="2631"/>
      <c r="ADB2" s="2633"/>
      <c r="ADC2" s="2630">
        <v>45865</v>
      </c>
      <c r="ADD2" s="2631"/>
      <c r="ADE2" s="2631"/>
      <c r="ADF2" s="2631"/>
      <c r="ADG2" s="2632"/>
      <c r="ADH2" s="2630">
        <v>45879</v>
      </c>
      <c r="ADI2" s="2631"/>
      <c r="ADJ2" s="2631"/>
      <c r="ADK2" s="2631"/>
      <c r="ADL2" s="2632"/>
      <c r="ADM2" s="2630">
        <v>45893</v>
      </c>
      <c r="ADN2" s="2631"/>
      <c r="ADO2" s="2631"/>
      <c r="ADP2" s="2631"/>
      <c r="ADQ2" s="2633"/>
      <c r="ADR2" s="2630">
        <v>45914</v>
      </c>
      <c r="ADS2" s="2631"/>
      <c r="ADT2" s="2631"/>
      <c r="ADU2" s="2631"/>
      <c r="ADV2" s="2632"/>
      <c r="ADW2" s="2630">
        <v>45928</v>
      </c>
      <c r="ADX2" s="2631"/>
      <c r="ADY2" s="2631"/>
      <c r="ADZ2" s="2631"/>
      <c r="AEA2" s="2632"/>
      <c r="AEB2" s="2630">
        <v>45942</v>
      </c>
      <c r="AEC2" s="2631"/>
      <c r="AED2" s="2631"/>
      <c r="AEE2" s="2631"/>
      <c r="AEF2" s="2632"/>
      <c r="AEG2" s="2630">
        <v>45956</v>
      </c>
      <c r="AEH2" s="2631"/>
      <c r="AEI2" s="2631"/>
      <c r="AEJ2" s="2631"/>
      <c r="AEK2" s="2632"/>
      <c r="AEL2" s="2630">
        <v>45970</v>
      </c>
      <c r="AEM2" s="2631"/>
      <c r="AEN2" s="2631"/>
      <c r="AEO2" s="2631"/>
      <c r="AEP2" s="2632"/>
      <c r="AEQ2" s="2630">
        <v>45984</v>
      </c>
      <c r="AER2" s="2631"/>
      <c r="AES2" s="2631"/>
      <c r="AET2" s="2631"/>
      <c r="AEU2" s="2632"/>
      <c r="AEV2" s="2630">
        <v>46005</v>
      </c>
      <c r="AEW2" s="2631"/>
      <c r="AEX2" s="2631"/>
      <c r="AEY2" s="2631"/>
      <c r="AEZ2" s="2632"/>
      <c r="AFA2" s="2630">
        <v>46384</v>
      </c>
      <c r="AFB2" s="2631"/>
      <c r="AFC2" s="2631"/>
      <c r="AFD2" s="2631"/>
      <c r="AFE2" s="2632"/>
      <c r="AFF2" s="2630">
        <v>46033</v>
      </c>
      <c r="AFG2" s="2631"/>
      <c r="AFH2" s="2631"/>
      <c r="AFI2" s="2631"/>
      <c r="AFJ2" s="2632"/>
      <c r="AFK2" s="2630">
        <v>46047</v>
      </c>
      <c r="AFL2" s="2631"/>
      <c r="AFM2" s="2631"/>
      <c r="AFN2" s="2631"/>
      <c r="AFO2" s="2632"/>
      <c r="AFP2" s="216" t="s">
        <v>232</v>
      </c>
      <c r="AFQ2" s="2175" t="s">
        <v>233</v>
      </c>
      <c r="AFR2" s="221" t="s">
        <v>20</v>
      </c>
      <c r="AFS2" s="219" t="s">
        <v>310</v>
      </c>
      <c r="AFT2" s="219" t="s">
        <v>305</v>
      </c>
      <c r="AFU2" s="220" t="s">
        <v>304</v>
      </c>
      <c r="AFV2" s="221" t="s">
        <v>1235</v>
      </c>
      <c r="AFW2" s="219" t="s">
        <v>310</v>
      </c>
      <c r="AFX2" s="219" t="s">
        <v>305</v>
      </c>
      <c r="AFY2" s="220" t="s">
        <v>304</v>
      </c>
    </row>
    <row r="3" spans="1:857" ht="18" thickBot="1">
      <c r="A3" s="34"/>
      <c r="B3" s="1226" t="s">
        <v>3051</v>
      </c>
      <c r="C3" s="140" t="s">
        <v>1602</v>
      </c>
      <c r="D3" s="141">
        <f>COUNTIF(H3:XFD3,"*○*")</f>
        <v>162</v>
      </c>
      <c r="E3" s="142">
        <f>COUNTIF(H3:XFD3,"*●*")</f>
        <v>133</v>
      </c>
      <c r="F3" s="142">
        <f>SUM(D3:E3)</f>
        <v>295</v>
      </c>
      <c r="G3" s="165">
        <f>IFERROR(D3/F3,"")</f>
        <v>0.54915254237288136</v>
      </c>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294"/>
      <c r="CX3" s="168"/>
      <c r="CY3" s="168"/>
      <c r="CZ3" s="168"/>
      <c r="DA3" s="128"/>
      <c r="DB3" s="168"/>
      <c r="DC3" s="168"/>
      <c r="DD3" s="168"/>
      <c r="DE3" s="168"/>
      <c r="DF3" s="168"/>
      <c r="DG3" s="294"/>
      <c r="DH3" s="168"/>
      <c r="DI3" s="168"/>
      <c r="DJ3" s="168"/>
      <c r="DK3" s="128"/>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c r="FA3" s="146"/>
      <c r="FB3" s="146"/>
      <c r="FC3" s="146"/>
      <c r="FD3" s="147"/>
      <c r="FE3" s="145"/>
      <c r="FF3" s="146"/>
      <c r="FG3" s="146"/>
      <c r="FH3" s="146"/>
      <c r="FI3" s="147"/>
      <c r="FJ3" s="145"/>
      <c r="FK3" s="146"/>
      <c r="FL3" s="146"/>
      <c r="FM3" s="146"/>
      <c r="FN3" s="147"/>
      <c r="FO3" s="145"/>
      <c r="FP3" s="146"/>
      <c r="FQ3" s="146"/>
      <c r="FR3" s="146"/>
      <c r="FS3" s="147"/>
      <c r="FT3" s="145"/>
      <c r="FU3" s="146"/>
      <c r="FV3" s="146"/>
      <c r="FW3" s="146"/>
      <c r="FX3" s="147"/>
      <c r="FY3" s="145"/>
      <c r="FZ3" s="146"/>
      <c r="GA3" s="146"/>
      <c r="GB3" s="146"/>
      <c r="GC3" s="147"/>
      <c r="GD3" s="145"/>
      <c r="GE3" s="146"/>
      <c r="GF3" s="146"/>
      <c r="GG3" s="146"/>
      <c r="GH3" s="147"/>
      <c r="GI3" s="145"/>
      <c r="GJ3" s="146"/>
      <c r="GK3" s="146"/>
      <c r="GL3" s="146"/>
      <c r="GM3" s="147"/>
      <c r="GN3" s="145"/>
      <c r="GO3" s="146"/>
      <c r="GP3" s="146"/>
      <c r="GQ3" s="146"/>
      <c r="GR3" s="147"/>
      <c r="GS3" s="145"/>
      <c r="GT3" s="146"/>
      <c r="GU3" s="146"/>
      <c r="GV3" s="146"/>
      <c r="GW3" s="147"/>
      <c r="GX3" s="148"/>
      <c r="GY3" s="146"/>
      <c r="GZ3" s="146"/>
      <c r="HA3" s="146"/>
      <c r="HB3" s="147"/>
      <c r="HC3" s="145"/>
      <c r="HD3" s="146"/>
      <c r="HE3" s="146"/>
      <c r="HF3" s="146"/>
      <c r="HG3" s="147"/>
      <c r="HH3" s="145"/>
      <c r="HI3" s="146"/>
      <c r="HJ3" s="146"/>
      <c r="HK3" s="146"/>
      <c r="HL3" s="147"/>
      <c r="HM3" s="145"/>
      <c r="HN3" s="146"/>
      <c r="HO3" s="146"/>
      <c r="HP3" s="146"/>
      <c r="HQ3" s="193"/>
      <c r="HR3" s="145"/>
      <c r="HS3" s="146"/>
      <c r="HT3" s="146"/>
      <c r="HU3" s="146"/>
      <c r="HV3" s="193"/>
      <c r="HW3" s="145"/>
      <c r="HX3" s="146"/>
      <c r="HY3" s="146"/>
      <c r="HZ3" s="146"/>
      <c r="IA3" s="193"/>
      <c r="IB3" s="145"/>
      <c r="IC3" s="146"/>
      <c r="ID3" s="146"/>
      <c r="IE3" s="146"/>
      <c r="IF3" s="147"/>
      <c r="IG3" s="145"/>
      <c r="IH3" s="146"/>
      <c r="II3" s="146"/>
      <c r="IJ3" s="146"/>
      <c r="IK3" s="147"/>
      <c r="IL3" s="145"/>
      <c r="IM3" s="146"/>
      <c r="IN3" s="146"/>
      <c r="IO3" s="146"/>
      <c r="IP3" s="147"/>
      <c r="IQ3" s="145"/>
      <c r="IR3" s="146"/>
      <c r="IS3" s="146"/>
      <c r="IT3" s="146"/>
      <c r="IU3" s="147"/>
      <c r="IV3" s="145"/>
      <c r="IW3" s="146"/>
      <c r="IX3" s="146"/>
      <c r="IY3" s="146"/>
      <c r="IZ3" s="147"/>
      <c r="JA3" s="145"/>
      <c r="JB3" s="146"/>
      <c r="JC3" s="146"/>
      <c r="JD3" s="146"/>
      <c r="JE3" s="147"/>
      <c r="JF3" s="145"/>
      <c r="JG3" s="146"/>
      <c r="JH3" s="146"/>
      <c r="JI3" s="146"/>
      <c r="JJ3" s="147"/>
      <c r="JK3" s="145"/>
      <c r="JL3" s="146"/>
      <c r="JM3" s="146"/>
      <c r="JN3" s="146"/>
      <c r="JO3" s="147"/>
      <c r="JP3" s="145"/>
      <c r="JQ3" s="146"/>
      <c r="JR3" s="146"/>
      <c r="JS3" s="146"/>
      <c r="JT3" s="147"/>
      <c r="JU3" s="145"/>
      <c r="JV3" s="146"/>
      <c r="JW3" s="146"/>
      <c r="JX3" s="146"/>
      <c r="JY3" s="147"/>
      <c r="JZ3" s="145"/>
      <c r="KA3" s="146"/>
      <c r="KB3" s="146"/>
      <c r="KC3" s="146"/>
      <c r="KD3" s="147"/>
      <c r="KE3" s="145"/>
      <c r="KF3" s="146"/>
      <c r="KG3" s="146"/>
      <c r="KH3" s="146"/>
      <c r="KI3" s="147"/>
      <c r="KJ3" s="145"/>
      <c r="KK3" s="146"/>
      <c r="KL3" s="146"/>
      <c r="KM3" s="146"/>
      <c r="KN3" s="147"/>
      <c r="KO3" s="145"/>
      <c r="KP3" s="146"/>
      <c r="KQ3" s="146"/>
      <c r="KR3" s="146"/>
      <c r="KS3" s="147"/>
      <c r="KT3" s="145"/>
      <c r="KU3" s="146"/>
      <c r="KV3" s="146"/>
      <c r="KW3" s="146"/>
      <c r="KX3" s="147"/>
      <c r="KY3" s="145"/>
      <c r="KZ3" s="146"/>
      <c r="LA3" s="146"/>
      <c r="LB3" s="146"/>
      <c r="LC3" s="147"/>
      <c r="LD3" s="145"/>
      <c r="LE3" s="146"/>
      <c r="LF3" s="146"/>
      <c r="LG3" s="146"/>
      <c r="LH3" s="147"/>
      <c r="LI3" s="145"/>
      <c r="LJ3" s="146"/>
      <c r="LK3" s="146"/>
      <c r="LL3" s="146"/>
      <c r="LM3" s="147"/>
      <c r="LN3" s="145"/>
      <c r="LO3" s="146"/>
      <c r="LP3" s="146"/>
      <c r="LQ3" s="146"/>
      <c r="LR3" s="145"/>
      <c r="LS3" s="146"/>
      <c r="LT3" s="146"/>
      <c r="LU3" s="146"/>
      <c r="LV3" s="145"/>
      <c r="LW3" s="146"/>
      <c r="LX3" s="146"/>
      <c r="LY3" s="146"/>
      <c r="LZ3" s="145"/>
      <c r="MA3" s="146"/>
      <c r="MB3" s="146"/>
      <c r="MC3" s="146"/>
      <c r="MD3" s="145"/>
      <c r="ME3" s="146"/>
      <c r="MF3" s="146"/>
      <c r="MG3" s="146"/>
      <c r="MH3" s="145"/>
      <c r="MI3" s="146"/>
      <c r="MJ3" s="146"/>
      <c r="MK3" s="193"/>
      <c r="ML3" s="145"/>
      <c r="MM3" s="146"/>
      <c r="MN3" s="146"/>
      <c r="MO3" s="147"/>
      <c r="MP3" s="145"/>
      <c r="MQ3" s="146"/>
      <c r="MR3" s="146"/>
      <c r="MS3" s="147"/>
      <c r="MT3" s="145"/>
      <c r="MU3" s="146"/>
      <c r="MV3" s="146"/>
      <c r="MW3" s="147"/>
      <c r="MX3" s="145"/>
      <c r="MY3" s="146"/>
      <c r="MZ3" s="146"/>
      <c r="NA3" s="147"/>
      <c r="NB3" s="145"/>
      <c r="NC3" s="146"/>
      <c r="ND3" s="146"/>
      <c r="NE3" s="147"/>
      <c r="NF3" s="145"/>
      <c r="NG3" s="146"/>
      <c r="NH3" s="146"/>
      <c r="NI3" s="147"/>
      <c r="NJ3" s="145"/>
      <c r="NK3" s="146"/>
      <c r="NL3" s="146"/>
      <c r="NM3" s="147"/>
      <c r="NN3" s="145"/>
      <c r="NO3" s="146"/>
      <c r="NP3" s="146"/>
      <c r="NQ3" s="147"/>
      <c r="NR3" s="145"/>
      <c r="NS3" s="146"/>
      <c r="NT3" s="146"/>
      <c r="NU3" s="147"/>
      <c r="NV3" s="145"/>
      <c r="NW3" s="146"/>
      <c r="NX3" s="146"/>
      <c r="NY3" s="147"/>
      <c r="NZ3" s="145"/>
      <c r="OA3" s="146"/>
      <c r="OB3" s="146"/>
      <c r="OC3" s="146"/>
      <c r="OD3" s="147"/>
      <c r="OE3" s="145"/>
      <c r="OF3" s="146"/>
      <c r="OG3" s="146"/>
      <c r="OH3" s="146"/>
      <c r="OI3" s="147"/>
      <c r="OJ3" s="145"/>
      <c r="OK3" s="146"/>
      <c r="OL3" s="146"/>
      <c r="OM3" s="193"/>
      <c r="ON3" s="145"/>
      <c r="OO3" s="146"/>
      <c r="OP3" s="146"/>
      <c r="OQ3" s="147"/>
      <c r="OR3" s="145"/>
      <c r="OS3" s="146"/>
      <c r="OT3" s="146"/>
      <c r="OU3" s="147"/>
      <c r="OV3" s="145"/>
      <c r="OW3" s="146"/>
      <c r="OX3" s="146"/>
      <c r="OY3" s="146"/>
      <c r="OZ3" s="147"/>
      <c r="PA3" s="145"/>
      <c r="PB3" s="146"/>
      <c r="PC3" s="146"/>
      <c r="PD3" s="146"/>
      <c r="PE3" s="147"/>
      <c r="PF3" s="145"/>
      <c r="PG3" s="146"/>
      <c r="PH3" s="146"/>
      <c r="PI3" s="147"/>
      <c r="PJ3" s="145"/>
      <c r="PK3" s="146"/>
      <c r="PL3" s="146"/>
      <c r="PM3" s="147"/>
      <c r="PN3" s="145"/>
      <c r="PO3" s="146"/>
      <c r="PP3" s="146"/>
      <c r="PQ3" s="147"/>
      <c r="PR3" s="145"/>
      <c r="PS3" s="146"/>
      <c r="PT3" s="146"/>
      <c r="PU3" s="147"/>
      <c r="PV3" s="145"/>
      <c r="PW3" s="146"/>
      <c r="PX3" s="146"/>
      <c r="PY3" s="147"/>
      <c r="PZ3" s="145"/>
      <c r="QA3" s="146"/>
      <c r="QB3" s="146"/>
      <c r="QC3" s="147"/>
      <c r="QD3" s="145"/>
      <c r="QE3" s="146"/>
      <c r="QF3" s="146"/>
      <c r="QG3" s="147"/>
      <c r="QH3" s="145"/>
      <c r="QI3" s="146"/>
      <c r="QJ3" s="146"/>
      <c r="QK3" s="146"/>
      <c r="QL3" s="1427"/>
      <c r="QM3" s="1435"/>
      <c r="QN3" s="146"/>
      <c r="QO3" s="146"/>
      <c r="QP3" s="146"/>
      <c r="QQ3" s="193"/>
      <c r="QR3" s="1435"/>
      <c r="QS3" s="146"/>
      <c r="QT3" s="146"/>
      <c r="QU3" s="193"/>
      <c r="QV3" s="147"/>
      <c r="QW3" s="145"/>
      <c r="QX3" s="146"/>
      <c r="QY3" s="146"/>
      <c r="QZ3" s="146"/>
      <c r="RA3" s="147"/>
      <c r="RB3" s="145"/>
      <c r="RC3" s="146"/>
      <c r="RD3" s="146"/>
      <c r="RE3" s="146"/>
      <c r="RF3" s="147"/>
      <c r="RG3" s="145"/>
      <c r="RH3" s="146"/>
      <c r="RI3" s="146"/>
      <c r="RJ3" s="146"/>
      <c r="RK3" s="147"/>
      <c r="RL3" s="145" t="s">
        <v>20</v>
      </c>
      <c r="RM3" s="146" t="s">
        <v>29</v>
      </c>
      <c r="RN3" s="146" t="s">
        <v>29</v>
      </c>
      <c r="RO3" s="146" t="s">
        <v>29</v>
      </c>
      <c r="RP3" s="147"/>
      <c r="RQ3" s="145" t="s">
        <v>29</v>
      </c>
      <c r="RR3" s="146" t="s">
        <v>29</v>
      </c>
      <c r="RS3" s="146" t="s">
        <v>20</v>
      </c>
      <c r="RT3" s="149" t="s">
        <v>659</v>
      </c>
      <c r="RU3" s="145" t="s">
        <v>29</v>
      </c>
      <c r="RV3" s="146" t="s">
        <v>20</v>
      </c>
      <c r="RW3" s="146" t="s">
        <v>29</v>
      </c>
      <c r="RX3" s="146" t="s">
        <v>29</v>
      </c>
      <c r="RY3" s="147"/>
      <c r="RZ3" s="168" t="s">
        <v>20</v>
      </c>
      <c r="SA3" s="168" t="s">
        <v>20</v>
      </c>
      <c r="SB3" s="168" t="s">
        <v>29</v>
      </c>
      <c r="SC3" s="168" t="s">
        <v>29</v>
      </c>
      <c r="SD3" s="168"/>
      <c r="SE3" s="1559" t="s">
        <v>20</v>
      </c>
      <c r="SF3" s="146" t="s">
        <v>20</v>
      </c>
      <c r="SG3" s="146" t="s">
        <v>29</v>
      </c>
      <c r="SH3" s="146" t="s">
        <v>20</v>
      </c>
      <c r="SI3" s="147"/>
      <c r="SJ3" s="168" t="s">
        <v>29</v>
      </c>
      <c r="SK3" s="168" t="s">
        <v>20</v>
      </c>
      <c r="SL3" s="168" t="s">
        <v>29</v>
      </c>
      <c r="SM3" s="168" t="s">
        <v>20</v>
      </c>
      <c r="SN3" s="168"/>
      <c r="SO3" s="1435" t="s">
        <v>20</v>
      </c>
      <c r="SP3" s="146" t="s">
        <v>29</v>
      </c>
      <c r="SQ3" s="150" t="s">
        <v>20</v>
      </c>
      <c r="SR3" s="150" t="s">
        <v>20</v>
      </c>
      <c r="SS3" s="151"/>
      <c r="ST3" s="152" t="s">
        <v>20</v>
      </c>
      <c r="SU3" s="150" t="s">
        <v>29</v>
      </c>
      <c r="SV3" s="150" t="s">
        <v>20</v>
      </c>
      <c r="SW3" s="150" t="s">
        <v>29</v>
      </c>
      <c r="SX3" s="151"/>
      <c r="SY3" s="152" t="s">
        <v>20</v>
      </c>
      <c r="SZ3" s="150" t="s">
        <v>20</v>
      </c>
      <c r="TA3" s="150" t="s">
        <v>29</v>
      </c>
      <c r="TB3" s="150" t="s">
        <v>20</v>
      </c>
      <c r="TC3" s="151"/>
      <c r="TD3" s="152" t="s">
        <v>20</v>
      </c>
      <c r="TE3" s="150" t="s">
        <v>763</v>
      </c>
      <c r="TF3" s="146" t="s">
        <v>29</v>
      </c>
      <c r="TG3" s="146" t="s">
        <v>29</v>
      </c>
      <c r="TH3" s="145" t="s">
        <v>20</v>
      </c>
      <c r="TI3" s="146" t="s">
        <v>29</v>
      </c>
      <c r="TJ3" s="146" t="s">
        <v>20</v>
      </c>
      <c r="TK3" s="146" t="s">
        <v>20</v>
      </c>
      <c r="TL3" s="145" t="s">
        <v>20</v>
      </c>
      <c r="TM3" s="146" t="s">
        <v>20</v>
      </c>
      <c r="TN3" s="146" t="s">
        <v>29</v>
      </c>
      <c r="TO3" s="146" t="s">
        <v>29</v>
      </c>
      <c r="TP3" s="147"/>
      <c r="TQ3" s="145" t="s">
        <v>29</v>
      </c>
      <c r="TR3" s="146" t="s">
        <v>29</v>
      </c>
      <c r="TS3" s="146" t="s">
        <v>20</v>
      </c>
      <c r="TT3" s="193" t="s">
        <v>20</v>
      </c>
      <c r="TU3" s="145" t="s">
        <v>20</v>
      </c>
      <c r="TV3" s="146" t="s">
        <v>29</v>
      </c>
      <c r="TW3" s="146" t="s">
        <v>20</v>
      </c>
      <c r="TX3" s="147" t="s">
        <v>20</v>
      </c>
      <c r="TY3" s="145" t="s">
        <v>20</v>
      </c>
      <c r="TZ3" s="146" t="s">
        <v>29</v>
      </c>
      <c r="UA3" s="146" t="s">
        <v>29</v>
      </c>
      <c r="UB3" s="146" t="s">
        <v>20</v>
      </c>
      <c r="UC3" s="147"/>
      <c r="UD3" s="145" t="s">
        <v>20</v>
      </c>
      <c r="UE3" s="146" t="s">
        <v>29</v>
      </c>
      <c r="UF3" s="146" t="s">
        <v>29</v>
      </c>
      <c r="UG3" s="146" t="s">
        <v>20</v>
      </c>
      <c r="UH3" s="147"/>
      <c r="UI3" s="145" t="s">
        <v>20</v>
      </c>
      <c r="UJ3" s="146" t="s">
        <v>29</v>
      </c>
      <c r="UK3" s="146" t="s">
        <v>29</v>
      </c>
      <c r="UL3" s="146" t="s">
        <v>20</v>
      </c>
      <c r="UM3" s="147"/>
      <c r="UN3" s="145" t="s">
        <v>20</v>
      </c>
      <c r="UO3" s="146" t="s">
        <v>29</v>
      </c>
      <c r="UP3" s="146" t="s">
        <v>29</v>
      </c>
      <c r="UQ3" s="146" t="s">
        <v>29</v>
      </c>
      <c r="UR3" s="147"/>
      <c r="US3" s="145" t="s">
        <v>20</v>
      </c>
      <c r="UT3" s="146" t="s">
        <v>29</v>
      </c>
      <c r="UU3" s="146" t="s">
        <v>29</v>
      </c>
      <c r="UV3" s="146" t="s">
        <v>29</v>
      </c>
      <c r="UW3" s="147"/>
      <c r="UX3" s="145" t="s">
        <v>20</v>
      </c>
      <c r="UY3" s="146" t="s">
        <v>20</v>
      </c>
      <c r="UZ3" s="146" t="s">
        <v>20</v>
      </c>
      <c r="VA3" s="146" t="s">
        <v>29</v>
      </c>
      <c r="VB3" s="147"/>
      <c r="VC3" s="145" t="s">
        <v>29</v>
      </c>
      <c r="VD3" s="146" t="s">
        <v>29</v>
      </c>
      <c r="VE3" s="146" t="s">
        <v>29</v>
      </c>
      <c r="VF3" s="146" t="s">
        <v>20</v>
      </c>
      <c r="VG3" s="193"/>
      <c r="VH3" s="145" t="s">
        <v>20</v>
      </c>
      <c r="VI3" s="146" t="s">
        <v>29</v>
      </c>
      <c r="VJ3" s="146" t="s">
        <v>20</v>
      </c>
      <c r="VK3" s="146" t="s">
        <v>20</v>
      </c>
      <c r="VL3" s="147"/>
      <c r="VM3" s="1739" t="s">
        <v>29</v>
      </c>
      <c r="VN3" s="1701" t="s">
        <v>29</v>
      </c>
      <c r="VO3" s="1701" t="s">
        <v>29</v>
      </c>
      <c r="VP3" s="1801" t="s">
        <v>29</v>
      </c>
      <c r="VQ3" s="1739" t="s">
        <v>20</v>
      </c>
      <c r="VR3" s="1701" t="s">
        <v>20</v>
      </c>
      <c r="VS3" s="1701" t="s">
        <v>29</v>
      </c>
      <c r="VT3" s="1701" t="s">
        <v>29</v>
      </c>
      <c r="VU3" s="1702"/>
      <c r="VV3" s="1739" t="s">
        <v>29</v>
      </c>
      <c r="VW3" s="1701" t="s">
        <v>20</v>
      </c>
      <c r="VX3" s="1701" t="s">
        <v>20</v>
      </c>
      <c r="VY3" s="1701" t="s">
        <v>29</v>
      </c>
      <c r="VZ3" s="1702"/>
      <c r="WA3" s="1739" t="s">
        <v>29</v>
      </c>
      <c r="WB3" s="1701" t="s">
        <v>29</v>
      </c>
      <c r="WC3" s="1701" t="s">
        <v>20</v>
      </c>
      <c r="WD3" s="1701" t="s">
        <v>20</v>
      </c>
      <c r="WE3" s="1702" t="s">
        <v>20</v>
      </c>
      <c r="WF3" s="1739" t="s">
        <v>20</v>
      </c>
      <c r="WG3" s="1701" t="s">
        <v>20</v>
      </c>
      <c r="WH3" s="1701" t="s">
        <v>29</v>
      </c>
      <c r="WI3" s="1701" t="s">
        <v>29</v>
      </c>
      <c r="WJ3" s="1702"/>
      <c r="WK3" s="1739" t="s">
        <v>29</v>
      </c>
      <c r="WL3" s="1701" t="s">
        <v>29</v>
      </c>
      <c r="WM3" s="1701" t="s">
        <v>20</v>
      </c>
      <c r="WN3" s="1701" t="s">
        <v>29</v>
      </c>
      <c r="WO3" s="1702" t="s">
        <v>20</v>
      </c>
      <c r="WP3" s="1739" t="s">
        <v>29</v>
      </c>
      <c r="WQ3" s="1701" t="s">
        <v>20</v>
      </c>
      <c r="WR3" s="1701" t="s">
        <v>29</v>
      </c>
      <c r="WS3" s="1845" t="s">
        <v>20</v>
      </c>
      <c r="WT3" s="1846" t="s">
        <v>29</v>
      </c>
      <c r="WU3" s="1701" t="s">
        <v>20</v>
      </c>
      <c r="WV3" s="1701" t="s">
        <v>20</v>
      </c>
      <c r="WW3" s="170" t="s">
        <v>29</v>
      </c>
      <c r="WX3" s="207"/>
      <c r="WY3" s="180" t="s">
        <v>29</v>
      </c>
      <c r="WZ3" s="170" t="s">
        <v>20</v>
      </c>
      <c r="XA3" s="170" t="s">
        <v>29</v>
      </c>
      <c r="XB3" s="170" t="s">
        <v>29</v>
      </c>
      <c r="XC3" s="171"/>
      <c r="XD3" s="180" t="s">
        <v>29</v>
      </c>
      <c r="XE3" s="170" t="s">
        <v>29</v>
      </c>
      <c r="XF3" s="170" t="s">
        <v>29</v>
      </c>
      <c r="XG3" s="170" t="s">
        <v>598</v>
      </c>
      <c r="XH3" s="1702"/>
      <c r="XI3" s="1739" t="s">
        <v>29</v>
      </c>
      <c r="XJ3" s="1701" t="s">
        <v>29</v>
      </c>
      <c r="XK3" s="182" t="s">
        <v>20</v>
      </c>
      <c r="XL3" s="182" t="s">
        <v>20</v>
      </c>
      <c r="XM3" s="208"/>
      <c r="XN3" s="181" t="s">
        <v>591</v>
      </c>
      <c r="XO3" s="1701" t="s">
        <v>29</v>
      </c>
      <c r="XP3" s="150" t="s">
        <v>20</v>
      </c>
      <c r="XQ3" s="150" t="s">
        <v>29</v>
      </c>
      <c r="XR3" s="151"/>
      <c r="XS3" s="152" t="s">
        <v>20</v>
      </c>
      <c r="XT3" s="150" t="s">
        <v>20</v>
      </c>
      <c r="XU3" s="150" t="s">
        <v>20</v>
      </c>
      <c r="XV3" s="150" t="s">
        <v>20</v>
      </c>
      <c r="XW3" s="151"/>
      <c r="XX3" s="152" t="s">
        <v>29</v>
      </c>
      <c r="XY3" s="150" t="s">
        <v>20</v>
      </c>
      <c r="XZ3" s="150" t="s">
        <v>29</v>
      </c>
      <c r="YA3" s="150" t="s">
        <v>29</v>
      </c>
      <c r="YB3" s="151"/>
      <c r="YC3" s="152" t="s">
        <v>20</v>
      </c>
      <c r="YD3" s="150" t="s">
        <v>20</v>
      </c>
      <c r="YE3" s="150" t="s">
        <v>29</v>
      </c>
      <c r="YF3" s="150" t="s">
        <v>20</v>
      </c>
      <c r="YG3" s="151"/>
      <c r="YH3" s="152" t="s">
        <v>20</v>
      </c>
      <c r="YI3" s="150" t="s">
        <v>20</v>
      </c>
      <c r="YJ3" s="150" t="s">
        <v>864</v>
      </c>
      <c r="YK3" s="150" t="s">
        <v>20</v>
      </c>
      <c r="YL3" s="205"/>
      <c r="YM3" s="152" t="s">
        <v>20</v>
      </c>
      <c r="YN3" s="150" t="s">
        <v>20</v>
      </c>
      <c r="YO3" s="150" t="s">
        <v>20</v>
      </c>
      <c r="YP3" s="150" t="s">
        <v>20</v>
      </c>
      <c r="YQ3" s="151"/>
      <c r="YR3" s="152" t="s">
        <v>20</v>
      </c>
      <c r="YS3" s="150" t="s">
        <v>29</v>
      </c>
      <c r="YT3" s="150" t="s">
        <v>20</v>
      </c>
      <c r="YU3" s="150" t="s">
        <v>29</v>
      </c>
      <c r="YV3" s="151"/>
      <c r="YW3" s="152" t="s">
        <v>20</v>
      </c>
      <c r="YX3" s="150" t="s">
        <v>20</v>
      </c>
      <c r="YY3" s="150" t="s">
        <v>20</v>
      </c>
      <c r="YZ3" s="150" t="s">
        <v>20</v>
      </c>
      <c r="ZA3" s="151"/>
      <c r="ZB3" s="152" t="s">
        <v>762</v>
      </c>
      <c r="ZC3" s="1701" t="s">
        <v>20</v>
      </c>
      <c r="ZD3" s="1701" t="s">
        <v>29</v>
      </c>
      <c r="ZE3" s="1701" t="s">
        <v>20</v>
      </c>
      <c r="ZF3" s="1702"/>
      <c r="ZG3" s="1739" t="s">
        <v>29</v>
      </c>
      <c r="ZH3" s="1701" t="s">
        <v>20</v>
      </c>
      <c r="ZI3" s="1701" t="s">
        <v>20</v>
      </c>
      <c r="ZJ3" s="1701" t="s">
        <v>20</v>
      </c>
      <c r="ZK3" s="1702"/>
      <c r="ZL3" s="1739" t="s">
        <v>20</v>
      </c>
      <c r="ZM3" s="1701" t="s">
        <v>20</v>
      </c>
      <c r="ZN3" s="1701" t="s">
        <v>29</v>
      </c>
      <c r="ZO3" s="1701" t="s">
        <v>29</v>
      </c>
      <c r="ZP3" s="1702"/>
      <c r="ZQ3" s="1739" t="s">
        <v>20</v>
      </c>
      <c r="ZR3" s="1701" t="s">
        <v>20</v>
      </c>
      <c r="ZS3" s="1701" t="s">
        <v>29</v>
      </c>
      <c r="ZT3" s="1701" t="s">
        <v>29</v>
      </c>
      <c r="ZU3" s="1702"/>
      <c r="ZV3" s="1739" t="s">
        <v>20</v>
      </c>
      <c r="ZW3" s="1701" t="s">
        <v>20</v>
      </c>
      <c r="ZX3" s="1701" t="s">
        <v>20</v>
      </c>
      <c r="ZY3" s="1701" t="s">
        <v>29</v>
      </c>
      <c r="ZZ3" s="1702"/>
      <c r="AAA3" s="1838" t="s">
        <v>29</v>
      </c>
      <c r="AAB3" s="1838" t="s">
        <v>29</v>
      </c>
      <c r="AAC3" s="1838" t="s">
        <v>29</v>
      </c>
      <c r="AAD3" s="1838" t="s">
        <v>29</v>
      </c>
      <c r="AAE3" s="1838"/>
      <c r="AAF3" s="1846" t="s">
        <v>20</v>
      </c>
      <c r="AAG3" s="1701" t="s">
        <v>29</v>
      </c>
      <c r="AAH3" s="1701" t="s">
        <v>20</v>
      </c>
      <c r="AAI3" s="1701" t="s">
        <v>20</v>
      </c>
      <c r="AAJ3" s="1845"/>
      <c r="AAK3" s="1846" t="s">
        <v>20</v>
      </c>
      <c r="AAL3" s="1701" t="s">
        <v>29</v>
      </c>
      <c r="AAM3" s="1701" t="s">
        <v>20</v>
      </c>
      <c r="AAN3" s="1701" t="s">
        <v>29</v>
      </c>
      <c r="AAO3" s="1702"/>
      <c r="AAP3" s="1838" t="s">
        <v>29</v>
      </c>
      <c r="AAQ3" s="1838" t="s">
        <v>20</v>
      </c>
      <c r="AAR3" s="1838" t="s">
        <v>29</v>
      </c>
      <c r="AAS3" s="1838" t="s">
        <v>20</v>
      </c>
      <c r="AAT3" s="1838"/>
      <c r="AAU3" s="1846" t="s">
        <v>20</v>
      </c>
      <c r="AAV3" s="1701" t="s">
        <v>29</v>
      </c>
      <c r="AAW3" s="1701" t="s">
        <v>20</v>
      </c>
      <c r="AAX3" s="1701" t="s">
        <v>29</v>
      </c>
      <c r="AAY3" s="1702"/>
      <c r="AAZ3" s="1739" t="s">
        <v>29</v>
      </c>
      <c r="ABA3" s="1701" t="s">
        <v>20</v>
      </c>
      <c r="ABB3" s="1701" t="s">
        <v>20</v>
      </c>
      <c r="ABC3" s="1701" t="s">
        <v>29</v>
      </c>
      <c r="ABD3" s="1702"/>
      <c r="ABE3" s="1739" t="s">
        <v>20</v>
      </c>
      <c r="ABF3" s="1701" t="s">
        <v>20</v>
      </c>
      <c r="ABG3" s="1701" t="s">
        <v>29</v>
      </c>
      <c r="ABH3" s="1701" t="s">
        <v>29</v>
      </c>
      <c r="ABI3" s="1702"/>
      <c r="ABJ3" s="1739" t="s">
        <v>29</v>
      </c>
      <c r="ABK3" s="1701" t="s">
        <v>20</v>
      </c>
      <c r="ABL3" s="1701" t="s">
        <v>29</v>
      </c>
      <c r="ABM3" s="1701" t="s">
        <v>20</v>
      </c>
      <c r="ABN3" s="1801"/>
      <c r="ABO3" s="1739" t="s">
        <v>20</v>
      </c>
      <c r="ABP3" s="1701" t="s">
        <v>20</v>
      </c>
      <c r="ABQ3" s="1701" t="s">
        <v>20</v>
      </c>
      <c r="ABR3" s="1701" t="s">
        <v>29</v>
      </c>
      <c r="ABS3" s="1702"/>
      <c r="ABT3" s="1739" t="s">
        <v>29</v>
      </c>
      <c r="ABU3" s="1701" t="s">
        <v>20</v>
      </c>
      <c r="ABV3" s="1701" t="s">
        <v>29</v>
      </c>
      <c r="ABW3" s="1701" t="s">
        <v>29</v>
      </c>
      <c r="ABX3" s="1702"/>
      <c r="ABY3" s="1739" t="s">
        <v>29</v>
      </c>
      <c r="ABZ3" s="1701" t="s">
        <v>29</v>
      </c>
      <c r="ACA3" s="1701" t="s">
        <v>20</v>
      </c>
      <c r="ACB3" s="1701" t="s">
        <v>20</v>
      </c>
      <c r="ACC3" s="1702"/>
      <c r="ACD3" s="1739" t="s">
        <v>20</v>
      </c>
      <c r="ACE3" s="1701" t="s">
        <v>29</v>
      </c>
      <c r="ACF3" s="1701" t="s">
        <v>29</v>
      </c>
      <c r="ACG3" s="1701"/>
      <c r="ACH3" s="1702"/>
      <c r="ACI3" s="1739"/>
      <c r="ACJ3" s="1701"/>
      <c r="ACK3" s="1701"/>
      <c r="ACL3" s="1701"/>
      <c r="ACM3" s="1702"/>
      <c r="ACN3" s="1739" t="s">
        <v>29</v>
      </c>
      <c r="ACO3" s="1701" t="s">
        <v>29</v>
      </c>
      <c r="ACP3" s="1701"/>
      <c r="ACQ3" s="1701"/>
      <c r="ACR3" s="1702"/>
      <c r="ACS3" s="1739" t="s">
        <v>29</v>
      </c>
      <c r="ACT3" s="1701" t="s">
        <v>20</v>
      </c>
      <c r="ACU3" s="1701" t="s">
        <v>20</v>
      </c>
      <c r="ACV3" s="1701" t="s">
        <v>20</v>
      </c>
      <c r="ACW3" s="1702"/>
      <c r="ACX3" s="1838" t="s">
        <v>29</v>
      </c>
      <c r="ACY3" s="1838" t="s">
        <v>29</v>
      </c>
      <c r="ACZ3" s="1838" t="s">
        <v>20</v>
      </c>
      <c r="ADA3" s="1838" t="s">
        <v>20</v>
      </c>
      <c r="ADB3" s="1838"/>
      <c r="ADC3" s="1739" t="s">
        <v>29</v>
      </c>
      <c r="ADD3" s="1701" t="s">
        <v>20</v>
      </c>
      <c r="ADE3" s="1701" t="s">
        <v>29</v>
      </c>
      <c r="ADF3" s="1701" t="s">
        <v>20</v>
      </c>
      <c r="ADG3" s="1702"/>
      <c r="ADH3" s="1739" t="s">
        <v>20</v>
      </c>
      <c r="ADI3" s="1701" t="s">
        <v>20</v>
      </c>
      <c r="ADJ3" s="1701" t="s">
        <v>29</v>
      </c>
      <c r="ADK3" s="1701" t="s">
        <v>20</v>
      </c>
      <c r="ADL3" s="1702"/>
      <c r="ADM3" s="1838" t="s">
        <v>20</v>
      </c>
      <c r="ADN3" s="1838" t="s">
        <v>29</v>
      </c>
      <c r="ADO3" s="1838" t="s">
        <v>29</v>
      </c>
      <c r="ADP3" s="1838" t="s">
        <v>29</v>
      </c>
      <c r="ADQ3" s="1838"/>
      <c r="ADR3" s="1739" t="s">
        <v>20</v>
      </c>
      <c r="ADS3" s="1701" t="s">
        <v>20</v>
      </c>
      <c r="ADT3" s="1701" t="s">
        <v>29</v>
      </c>
      <c r="ADU3" s="1701" t="s">
        <v>29</v>
      </c>
      <c r="ADV3" s="1702"/>
      <c r="ADW3" s="152" t="s">
        <v>20</v>
      </c>
      <c r="ADX3" s="150" t="s">
        <v>20</v>
      </c>
      <c r="ADY3" s="150" t="s">
        <v>20</v>
      </c>
      <c r="ADZ3" s="150" t="s">
        <v>29</v>
      </c>
      <c r="AEA3" s="151"/>
      <c r="AEB3" s="152" t="s">
        <v>20</v>
      </c>
      <c r="AEC3" s="150" t="s">
        <v>20</v>
      </c>
      <c r="AED3" s="150" t="s">
        <v>20</v>
      </c>
      <c r="AEE3" s="150" t="s">
        <v>29</v>
      </c>
      <c r="AEF3" s="151"/>
      <c r="AEG3" s="152" t="s">
        <v>29</v>
      </c>
      <c r="AEH3" s="150" t="s">
        <v>20</v>
      </c>
      <c r="AEI3" s="150" t="s">
        <v>20</v>
      </c>
      <c r="AEJ3" s="150" t="s">
        <v>20</v>
      </c>
      <c r="AEK3" s="151"/>
      <c r="AEL3" s="152" t="s">
        <v>29</v>
      </c>
      <c r="AEM3" s="150" t="s">
        <v>20</v>
      </c>
      <c r="AEN3" s="150" t="s">
        <v>20</v>
      </c>
      <c r="AEO3" s="150" t="s">
        <v>780</v>
      </c>
      <c r="AEP3" s="1702"/>
      <c r="AEQ3" s="152" t="s">
        <v>20</v>
      </c>
      <c r="AER3" s="150" t="s">
        <v>20</v>
      </c>
      <c r="AES3" s="150" t="s">
        <v>20</v>
      </c>
      <c r="AET3" s="150" t="s">
        <v>20</v>
      </c>
      <c r="AEU3" s="151"/>
      <c r="AEV3" s="152" t="s">
        <v>20</v>
      </c>
      <c r="AEW3" s="150" t="s">
        <v>20</v>
      </c>
      <c r="AEX3" s="150" t="s">
        <v>29</v>
      </c>
      <c r="AEY3" s="150" t="s">
        <v>29</v>
      </c>
      <c r="AEZ3" s="151"/>
      <c r="AFA3" s="152" t="s">
        <v>20</v>
      </c>
      <c r="AFB3" s="150" t="s">
        <v>20</v>
      </c>
      <c r="AFC3" s="150" t="s">
        <v>29</v>
      </c>
      <c r="AFD3" s="150" t="s">
        <v>20</v>
      </c>
      <c r="AFE3" s="151"/>
      <c r="AFF3" s="152" t="s">
        <v>20</v>
      </c>
      <c r="AFG3" s="150" t="s">
        <v>20</v>
      </c>
      <c r="AFH3" s="150" t="s">
        <v>29</v>
      </c>
      <c r="AFI3" s="150" t="s">
        <v>29</v>
      </c>
      <c r="AFJ3" s="151"/>
      <c r="AFK3" s="152" t="s">
        <v>20</v>
      </c>
      <c r="AFL3" s="150" t="s">
        <v>20</v>
      </c>
      <c r="AFM3" s="150" t="s">
        <v>761</v>
      </c>
      <c r="AFN3" s="1701" t="s">
        <v>29</v>
      </c>
      <c r="AFO3" s="1702"/>
      <c r="AFP3" s="1226" t="s">
        <v>3051</v>
      </c>
      <c r="AFQ3" s="140" t="s">
        <v>1602</v>
      </c>
      <c r="AFR3" s="2086">
        <f>COUNTIF($ADH3:$AFO3,"*○*")</f>
        <v>32</v>
      </c>
      <c r="AFS3" s="2087">
        <f>COUNTIF($ADH3:$AFO3,"*●*")</f>
        <v>16</v>
      </c>
      <c r="AFT3" s="2087">
        <f>SUM(AFR3:AFS3)</f>
        <v>48</v>
      </c>
      <c r="AFU3" s="95">
        <f>IFERROR(AFR3/AFT3,"")</f>
        <v>0.66666666666666663</v>
      </c>
      <c r="AFV3" s="2086">
        <f>COUNTIF($AEL3:$AFO3,"*○*")</f>
        <v>17</v>
      </c>
      <c r="AFW3" s="2087">
        <f>COUNTIF($AEL3:$AFO3,"*●*")</f>
        <v>7</v>
      </c>
      <c r="AFX3" s="2087">
        <f>SUM(AFV3:AFW3)</f>
        <v>24</v>
      </c>
      <c r="AFY3" s="95">
        <f>IFERROR(AFV3/AFX3,"")</f>
        <v>0.70833333333333337</v>
      </c>
    </row>
    <row r="4" spans="1:857" ht="17.25">
      <c r="A4" s="34"/>
      <c r="B4" s="2187" t="s">
        <v>552</v>
      </c>
      <c r="C4" s="1095" t="s">
        <v>2153</v>
      </c>
      <c r="D4" s="1096">
        <f>COUNTIF(H4:XFD4,"*○*")</f>
        <v>163</v>
      </c>
      <c r="E4" s="1097">
        <f>COUNTIF(H4:XFD4,"*●*")</f>
        <v>147</v>
      </c>
      <c r="F4" s="1097">
        <f t="shared" ref="F4:F18" si="0">SUM(D4:E4)</f>
        <v>310</v>
      </c>
      <c r="G4" s="2188">
        <f t="shared" ref="G4:G18" si="1">IFERROR(D4/F4,"")</f>
        <v>0.52580645161290318</v>
      </c>
      <c r="H4" s="1099"/>
      <c r="I4" s="1100"/>
      <c r="J4" s="1100"/>
      <c r="K4" s="1100"/>
      <c r="L4" s="1100"/>
      <c r="M4" s="1101"/>
      <c r="N4" s="1099"/>
      <c r="O4" s="1100"/>
      <c r="P4" s="1100"/>
      <c r="Q4" s="1100"/>
      <c r="R4" s="1101"/>
      <c r="S4" s="1099"/>
      <c r="T4" s="1100"/>
      <c r="U4" s="1100"/>
      <c r="V4" s="1100"/>
      <c r="W4" s="1101"/>
      <c r="X4" s="1102"/>
      <c r="Y4" s="1100"/>
      <c r="Z4" s="1100"/>
      <c r="AA4" s="1100"/>
      <c r="AB4" s="1101"/>
      <c r="AC4" s="1104"/>
      <c r="AD4" s="1105"/>
      <c r="AE4" s="1105"/>
      <c r="AF4" s="1105"/>
      <c r="AG4" s="1105"/>
      <c r="AH4" s="1104"/>
      <c r="AI4" s="1105"/>
      <c r="AJ4" s="1105"/>
      <c r="AK4" s="1105"/>
      <c r="AL4" s="1105"/>
      <c r="AM4" s="1104"/>
      <c r="AN4" s="1105"/>
      <c r="AO4" s="1105"/>
      <c r="AP4" s="1105"/>
      <c r="AQ4" s="1105"/>
      <c r="AR4" s="1104"/>
      <c r="AS4" s="1105"/>
      <c r="AT4" s="1105"/>
      <c r="AU4" s="1105"/>
      <c r="AV4" s="2319"/>
      <c r="AW4" s="1104"/>
      <c r="AX4" s="1105"/>
      <c r="AY4" s="1105"/>
      <c r="AZ4" s="1106"/>
      <c r="BA4" s="1108"/>
      <c r="BB4" s="1118"/>
      <c r="BC4" s="1119"/>
      <c r="BD4" s="1119"/>
      <c r="BE4" s="1119"/>
      <c r="BF4" s="1119"/>
      <c r="BG4" s="1120"/>
      <c r="BH4" s="1118"/>
      <c r="BI4" s="1119"/>
      <c r="BJ4" s="1119"/>
      <c r="BK4" s="1119"/>
      <c r="BL4" s="1117"/>
      <c r="BM4" s="1099"/>
      <c r="BN4" s="1100"/>
      <c r="BO4" s="1111"/>
      <c r="BP4" s="1111"/>
      <c r="BQ4" s="1111"/>
      <c r="BR4" s="2320"/>
      <c r="BS4" s="1110"/>
      <c r="BT4" s="1111"/>
      <c r="BU4" s="1111"/>
      <c r="BV4" s="1100"/>
      <c r="BW4" s="1101"/>
      <c r="BX4" s="1099"/>
      <c r="BY4" s="1100"/>
      <c r="BZ4" s="1100"/>
      <c r="CA4" s="1100"/>
      <c r="CB4" s="1117"/>
      <c r="CC4" s="2321"/>
      <c r="CD4" s="1100"/>
      <c r="CE4" s="1100"/>
      <c r="CF4" s="1100"/>
      <c r="CG4" s="1101"/>
      <c r="CH4" s="1099"/>
      <c r="CI4" s="1100"/>
      <c r="CJ4" s="1100"/>
      <c r="CK4" s="1100"/>
      <c r="CL4" s="1101"/>
      <c r="CM4" s="1099"/>
      <c r="CN4" s="1100"/>
      <c r="CO4" s="1100"/>
      <c r="CP4" s="1100"/>
      <c r="CQ4" s="1101"/>
      <c r="CR4" s="1102"/>
      <c r="CS4" s="1100"/>
      <c r="CT4" s="1100"/>
      <c r="CU4" s="1100"/>
      <c r="CV4" s="2322"/>
      <c r="CW4" s="1099"/>
      <c r="CX4" s="1119"/>
      <c r="CY4" s="1119"/>
      <c r="CZ4" s="1119"/>
      <c r="DA4" s="1120"/>
      <c r="DB4" s="2323"/>
      <c r="DC4" s="1119"/>
      <c r="DD4" s="1100"/>
      <c r="DE4" s="1100"/>
      <c r="DF4" s="1117"/>
      <c r="DG4" s="1099"/>
      <c r="DH4" s="1100"/>
      <c r="DI4" s="1100"/>
      <c r="DJ4" s="1100"/>
      <c r="DK4" s="1101"/>
      <c r="DL4" s="1099"/>
      <c r="DM4" s="1100"/>
      <c r="DN4" s="1100"/>
      <c r="DO4" s="1100"/>
      <c r="DP4" s="1101"/>
      <c r="DQ4" s="1099"/>
      <c r="DR4" s="1100"/>
      <c r="DS4" s="1100"/>
      <c r="DT4" s="1100"/>
      <c r="DU4" s="1101"/>
      <c r="DV4" s="1099"/>
      <c r="DW4" s="1100"/>
      <c r="DX4" s="1100"/>
      <c r="DY4" s="1100"/>
      <c r="DZ4" s="1101"/>
      <c r="EA4" s="1099"/>
      <c r="EB4" s="1100"/>
      <c r="EC4" s="1100"/>
      <c r="ED4" s="1100"/>
      <c r="EE4" s="1101"/>
      <c r="EF4" s="1099"/>
      <c r="EG4" s="1100"/>
      <c r="EH4" s="1100"/>
      <c r="EI4" s="1100"/>
      <c r="EJ4" s="1101"/>
      <c r="EK4" s="1099"/>
      <c r="EL4" s="1100"/>
      <c r="EM4" s="1100"/>
      <c r="EN4" s="1100"/>
      <c r="EO4" s="1103"/>
      <c r="EP4" s="1099"/>
      <c r="EQ4" s="1100"/>
      <c r="ER4" s="1100"/>
      <c r="ES4" s="1100"/>
      <c r="ET4" s="1101"/>
      <c r="EU4" s="1099"/>
      <c r="EV4" s="1100"/>
      <c r="EW4" s="1100"/>
      <c r="EX4" s="1100"/>
      <c r="EY4" s="1101"/>
      <c r="EZ4" s="1099"/>
      <c r="FA4" s="1100"/>
      <c r="FB4" s="1100"/>
      <c r="FC4" s="1100"/>
      <c r="FD4" s="1101"/>
      <c r="FE4" s="1099"/>
      <c r="FF4" s="1100"/>
      <c r="FG4" s="1100"/>
      <c r="FH4" s="1100"/>
      <c r="FI4" s="1101"/>
      <c r="FJ4" s="1099"/>
      <c r="FK4" s="1119"/>
      <c r="FL4" s="1119"/>
      <c r="FM4" s="1119"/>
      <c r="FN4" s="1120"/>
      <c r="FO4" s="1118"/>
      <c r="FP4" s="1119"/>
      <c r="FQ4" s="1119"/>
      <c r="FR4" s="1119"/>
      <c r="FS4" s="1120"/>
      <c r="FT4" s="1118"/>
      <c r="FU4" s="1119"/>
      <c r="FV4" s="1119"/>
      <c r="FW4" s="1111"/>
      <c r="FX4" s="2320"/>
      <c r="FY4" s="1110"/>
      <c r="FZ4" s="1111"/>
      <c r="GA4" s="1100"/>
      <c r="GB4" s="1100"/>
      <c r="GC4" s="1101"/>
      <c r="GD4" s="1099"/>
      <c r="GE4" s="1100"/>
      <c r="GF4" s="1100"/>
      <c r="GG4" s="1100"/>
      <c r="GH4" s="1101"/>
      <c r="GI4" s="1099"/>
      <c r="GJ4" s="1100"/>
      <c r="GK4" s="1100"/>
      <c r="GL4" s="1100"/>
      <c r="GM4" s="1101"/>
      <c r="GN4" s="1099"/>
      <c r="GO4" s="1100"/>
      <c r="GP4" s="1119"/>
      <c r="GQ4" s="1119"/>
      <c r="GR4" s="1120"/>
      <c r="GS4" s="1118"/>
      <c r="GT4" s="1119"/>
      <c r="GU4" s="1119"/>
      <c r="GV4" s="1119"/>
      <c r="GW4" s="1120"/>
      <c r="GX4" s="2323"/>
      <c r="GY4" s="1119"/>
      <c r="GZ4" s="1119"/>
      <c r="HA4" s="1119"/>
      <c r="HB4" s="1120"/>
      <c r="HC4" s="1118"/>
      <c r="HD4" s="1119"/>
      <c r="HE4" s="1119"/>
      <c r="HF4" s="1119"/>
      <c r="HG4" s="1101"/>
      <c r="HH4" s="1099"/>
      <c r="HI4" s="1100"/>
      <c r="HJ4" s="1111"/>
      <c r="HK4" s="1111"/>
      <c r="HL4" s="2320"/>
      <c r="HM4" s="1110"/>
      <c r="HN4" s="1111"/>
      <c r="HO4" s="1100"/>
      <c r="HP4" s="1100"/>
      <c r="HQ4" s="1117"/>
      <c r="HR4" s="1099"/>
      <c r="HS4" s="1100"/>
      <c r="HT4" s="1100"/>
      <c r="HU4" s="1100"/>
      <c r="HV4" s="1117"/>
      <c r="HW4" s="1099"/>
      <c r="HX4" s="1100"/>
      <c r="HY4" s="1100"/>
      <c r="HZ4" s="1100"/>
      <c r="IA4" s="1117"/>
      <c r="IB4" s="1099"/>
      <c r="IC4" s="1100"/>
      <c r="ID4" s="1100"/>
      <c r="IE4" s="1100"/>
      <c r="IF4" s="1101"/>
      <c r="IG4" s="1099"/>
      <c r="IH4" s="1100"/>
      <c r="II4" s="1100"/>
      <c r="IJ4" s="1100"/>
      <c r="IK4" s="1101"/>
      <c r="IL4" s="1099"/>
      <c r="IM4" s="1100"/>
      <c r="IN4" s="1100"/>
      <c r="IO4" s="1100"/>
      <c r="IP4" s="1101"/>
      <c r="IQ4" s="1099"/>
      <c r="IR4" s="1100"/>
      <c r="IS4" s="1100"/>
      <c r="IT4" s="1100"/>
      <c r="IU4" s="1101"/>
      <c r="IV4" s="1099"/>
      <c r="IW4" s="1100"/>
      <c r="IX4" s="1100"/>
      <c r="IY4" s="2324"/>
      <c r="IZ4" s="1101"/>
      <c r="JA4" s="1099"/>
      <c r="JB4" s="1100"/>
      <c r="JC4" s="1100"/>
      <c r="JD4" s="1100"/>
      <c r="JE4" s="1101"/>
      <c r="JF4" s="1099"/>
      <c r="JG4" s="1100"/>
      <c r="JH4" s="1100"/>
      <c r="JI4" s="1100"/>
      <c r="JJ4" s="1101"/>
      <c r="JK4" s="1099"/>
      <c r="JL4" s="1100"/>
      <c r="JM4" s="1100"/>
      <c r="JN4" s="1100"/>
      <c r="JO4" s="1101"/>
      <c r="JP4" s="1099"/>
      <c r="JQ4" s="1100"/>
      <c r="JR4" s="1100"/>
      <c r="JS4" s="1100"/>
      <c r="JT4" s="1101"/>
      <c r="JU4" s="1099"/>
      <c r="JV4" s="1100"/>
      <c r="JW4" s="1100"/>
      <c r="JX4" s="1100"/>
      <c r="JY4" s="1101"/>
      <c r="JZ4" s="1099"/>
      <c r="KA4" s="1100"/>
      <c r="KB4" s="1100"/>
      <c r="KC4" s="1100"/>
      <c r="KD4" s="1101"/>
      <c r="KE4" s="1099"/>
      <c r="KF4" s="1100"/>
      <c r="KG4" s="1100"/>
      <c r="KH4" s="1100"/>
      <c r="KI4" s="1101"/>
      <c r="KJ4" s="1099"/>
      <c r="KK4" s="1100"/>
      <c r="KL4" s="1100"/>
      <c r="KM4" s="1100"/>
      <c r="KN4" s="1101"/>
      <c r="KO4" s="1099"/>
      <c r="KP4" s="1100"/>
      <c r="KQ4" s="1100"/>
      <c r="KR4" s="1100"/>
      <c r="KS4" s="1101"/>
      <c r="KT4" s="1099"/>
      <c r="KU4" s="1100"/>
      <c r="KV4" s="1100"/>
      <c r="KW4" s="1100"/>
      <c r="KX4" s="1101"/>
      <c r="KY4" s="1099"/>
      <c r="KZ4" s="1100"/>
      <c r="LA4" s="1100"/>
      <c r="LB4" s="1100"/>
      <c r="LC4" s="1101"/>
      <c r="LD4" s="1099"/>
      <c r="LE4" s="1100"/>
      <c r="LF4" s="1100"/>
      <c r="LG4" s="2324"/>
      <c r="LH4" s="1101"/>
      <c r="LI4" s="1099"/>
      <c r="LJ4" s="1119"/>
      <c r="LK4" s="1119"/>
      <c r="LL4" s="1119"/>
      <c r="LM4" s="1120"/>
      <c r="LN4" s="1118"/>
      <c r="LO4" s="1119"/>
      <c r="LP4" s="1119"/>
      <c r="LQ4" s="1119"/>
      <c r="LR4" s="1118"/>
      <c r="LS4" s="1119"/>
      <c r="LT4" s="1119"/>
      <c r="LU4" s="1100"/>
      <c r="LV4" s="1099"/>
      <c r="LW4" s="1111"/>
      <c r="LX4" s="1111"/>
      <c r="LY4" s="1111"/>
      <c r="LZ4" s="1110"/>
      <c r="MA4" s="1111"/>
      <c r="MB4" s="1111"/>
      <c r="MC4" s="1100"/>
      <c r="MD4" s="1118"/>
      <c r="ME4" s="1119"/>
      <c r="MF4" s="1119"/>
      <c r="MG4" s="1119"/>
      <c r="MH4" s="1118"/>
      <c r="MI4" s="1119"/>
      <c r="MJ4" s="1119"/>
      <c r="MK4" s="2325"/>
      <c r="ML4" s="1110"/>
      <c r="MM4" s="1111"/>
      <c r="MN4" s="1111"/>
      <c r="MO4" s="2320"/>
      <c r="MP4" s="1110"/>
      <c r="MQ4" s="1100"/>
      <c r="MR4" s="1100"/>
      <c r="MS4" s="1101"/>
      <c r="MT4" s="1099"/>
      <c r="MU4" s="1100"/>
      <c r="MV4" s="1119"/>
      <c r="MW4" s="1120"/>
      <c r="MX4" s="1118"/>
      <c r="MY4" s="1119"/>
      <c r="MZ4" s="1119"/>
      <c r="NA4" s="1120"/>
      <c r="NB4" s="1118"/>
      <c r="NC4" s="1119"/>
      <c r="ND4" s="1119"/>
      <c r="NE4" s="2326"/>
      <c r="NF4" s="2327"/>
      <c r="NG4" s="2328"/>
      <c r="NH4" s="2328"/>
      <c r="NI4" s="2326"/>
      <c r="NJ4" s="2327"/>
      <c r="NK4" s="2328"/>
      <c r="NL4" s="2328"/>
      <c r="NM4" s="2326"/>
      <c r="NN4" s="2327"/>
      <c r="NO4" s="1100"/>
      <c r="NP4" s="1100"/>
      <c r="NQ4" s="1101"/>
      <c r="NR4" s="1099"/>
      <c r="NS4" s="1100"/>
      <c r="NT4" s="1100"/>
      <c r="NU4" s="1101"/>
      <c r="NV4" s="1099"/>
      <c r="NW4" s="1100"/>
      <c r="NX4" s="1100"/>
      <c r="NY4" s="1101"/>
      <c r="NZ4" s="1099"/>
      <c r="OA4" s="1100"/>
      <c r="OB4" s="1100"/>
      <c r="OC4" s="1100"/>
      <c r="OD4" s="1101"/>
      <c r="OE4" s="1099"/>
      <c r="OF4" s="1100"/>
      <c r="OG4" s="1100"/>
      <c r="OH4" s="1100"/>
      <c r="OI4" s="1101"/>
      <c r="OJ4" s="1099"/>
      <c r="OK4" s="1100"/>
      <c r="OL4" s="1100"/>
      <c r="OM4" s="1117"/>
      <c r="ON4" s="1099"/>
      <c r="OO4" s="1100"/>
      <c r="OP4" s="1100"/>
      <c r="OQ4" s="1103"/>
      <c r="OR4" s="2329"/>
      <c r="OS4" s="2330"/>
      <c r="OT4" s="2330"/>
      <c r="OU4" s="2331"/>
      <c r="OV4" s="1099"/>
      <c r="OW4" s="1100"/>
      <c r="OX4" s="1100"/>
      <c r="OY4" s="1100"/>
      <c r="OZ4" s="1101"/>
      <c r="PA4" s="1099"/>
      <c r="PB4" s="1100"/>
      <c r="PC4" s="1100"/>
      <c r="PD4" s="1100"/>
      <c r="PE4" s="1101"/>
      <c r="PF4" s="1099"/>
      <c r="PG4" s="1100"/>
      <c r="PH4" s="1100"/>
      <c r="PI4" s="1101"/>
      <c r="PJ4" s="1099"/>
      <c r="PK4" s="1100"/>
      <c r="PL4" s="1100"/>
      <c r="PM4" s="1115"/>
      <c r="PN4" s="1114"/>
      <c r="PO4" s="1112"/>
      <c r="PP4" s="1112"/>
      <c r="PQ4" s="1115"/>
      <c r="PR4" s="1114"/>
      <c r="PS4" s="1112"/>
      <c r="PT4" s="1112"/>
      <c r="PU4" s="1115"/>
      <c r="PV4" s="1114"/>
      <c r="PW4" s="1112"/>
      <c r="PX4" s="1112"/>
      <c r="PY4" s="1101"/>
      <c r="PZ4" s="1099"/>
      <c r="QA4" s="1100"/>
      <c r="QB4" s="1100"/>
      <c r="QC4" s="1101"/>
      <c r="QD4" s="1099"/>
      <c r="QE4" s="1100"/>
      <c r="QF4" s="1100"/>
      <c r="QG4" s="1101"/>
      <c r="QH4" s="1099"/>
      <c r="QI4" s="1100"/>
      <c r="QJ4" s="1100"/>
      <c r="QK4" s="2324"/>
      <c r="QL4" s="2332"/>
      <c r="QM4" s="2333" t="s">
        <v>29</v>
      </c>
      <c r="QN4" s="1100" t="s">
        <v>29</v>
      </c>
      <c r="QO4" s="1100" t="s">
        <v>20</v>
      </c>
      <c r="QP4" s="1100" t="s">
        <v>20</v>
      </c>
      <c r="QQ4" s="1117"/>
      <c r="QR4" s="2333" t="s">
        <v>29</v>
      </c>
      <c r="QS4" s="1100" t="s">
        <v>20</v>
      </c>
      <c r="QT4" s="1100" t="s">
        <v>29</v>
      </c>
      <c r="QU4" s="2322" t="s">
        <v>863</v>
      </c>
      <c r="QV4" s="1101"/>
      <c r="QW4" s="1099" t="s">
        <v>20</v>
      </c>
      <c r="QX4" s="1100" t="s">
        <v>29</v>
      </c>
      <c r="QY4" s="1100" t="s">
        <v>20</v>
      </c>
      <c r="QZ4" s="1100" t="s">
        <v>29</v>
      </c>
      <c r="RA4" s="1101" t="s">
        <v>20</v>
      </c>
      <c r="RB4" s="1099" t="s">
        <v>29</v>
      </c>
      <c r="RC4" s="1100" t="s">
        <v>29</v>
      </c>
      <c r="RD4" s="1112" t="s">
        <v>20</v>
      </c>
      <c r="RE4" s="1112" t="s">
        <v>20</v>
      </c>
      <c r="RF4" s="1115" t="s">
        <v>20</v>
      </c>
      <c r="RG4" s="1114" t="s">
        <v>29</v>
      </c>
      <c r="RH4" s="1112" t="s">
        <v>20</v>
      </c>
      <c r="RI4" s="1112" t="s">
        <v>20</v>
      </c>
      <c r="RJ4" s="1112" t="s">
        <v>29</v>
      </c>
      <c r="RK4" s="1115"/>
      <c r="RL4" s="1114" t="s">
        <v>20</v>
      </c>
      <c r="RM4" s="1112" t="s">
        <v>20</v>
      </c>
      <c r="RN4" s="1112" t="s">
        <v>20</v>
      </c>
      <c r="RO4" s="1112" t="s">
        <v>766</v>
      </c>
      <c r="RP4" s="1101" t="s">
        <v>29</v>
      </c>
      <c r="RQ4" s="1099" t="s">
        <v>29</v>
      </c>
      <c r="RR4" s="1100" t="s">
        <v>20</v>
      </c>
      <c r="RS4" s="1100" t="s">
        <v>29</v>
      </c>
      <c r="RT4" s="1101" t="s">
        <v>20</v>
      </c>
      <c r="RU4" s="1099" t="s">
        <v>29</v>
      </c>
      <c r="RV4" s="1100" t="s">
        <v>20</v>
      </c>
      <c r="RW4" s="1100" t="s">
        <v>29</v>
      </c>
      <c r="RX4" s="1100" t="s">
        <v>20</v>
      </c>
      <c r="RY4" s="1101" t="s">
        <v>29</v>
      </c>
      <c r="RZ4" s="2189" t="s">
        <v>29</v>
      </c>
      <c r="SA4" s="2189" t="s">
        <v>20</v>
      </c>
      <c r="SB4" s="2189" t="s">
        <v>20</v>
      </c>
      <c r="SC4" s="2189" t="s">
        <v>29</v>
      </c>
      <c r="SD4" s="2189"/>
      <c r="SE4" s="2334" t="s">
        <v>29</v>
      </c>
      <c r="SF4" s="1100" t="s">
        <v>20</v>
      </c>
      <c r="SG4" s="1100" t="s">
        <v>20</v>
      </c>
      <c r="SH4" s="1100" t="s">
        <v>20</v>
      </c>
      <c r="SI4" s="1101" t="s">
        <v>29</v>
      </c>
      <c r="SJ4" s="2189" t="s">
        <v>20</v>
      </c>
      <c r="SK4" s="2189" t="s">
        <v>29</v>
      </c>
      <c r="SL4" s="2189" t="s">
        <v>20</v>
      </c>
      <c r="SM4" s="2189" t="s">
        <v>20</v>
      </c>
      <c r="SN4" s="2189" t="s">
        <v>20</v>
      </c>
      <c r="SO4" s="2333" t="s">
        <v>29</v>
      </c>
      <c r="SP4" s="1100" t="s">
        <v>20</v>
      </c>
      <c r="SQ4" s="1100" t="s">
        <v>29</v>
      </c>
      <c r="SR4" s="1100" t="s">
        <v>20</v>
      </c>
      <c r="SS4" s="1101" t="s">
        <v>20</v>
      </c>
      <c r="ST4" s="1099" t="s">
        <v>29</v>
      </c>
      <c r="SU4" s="1100" t="s">
        <v>29</v>
      </c>
      <c r="SV4" s="1100" t="s">
        <v>20</v>
      </c>
      <c r="SW4" s="1100" t="s">
        <v>20</v>
      </c>
      <c r="SX4" s="1101"/>
      <c r="SY4" s="1099" t="s">
        <v>29</v>
      </c>
      <c r="SZ4" s="1100" t="s">
        <v>29</v>
      </c>
      <c r="TA4" s="1100" t="s">
        <v>29</v>
      </c>
      <c r="TB4" s="1112" t="s">
        <v>20</v>
      </c>
      <c r="TC4" s="1115"/>
      <c r="TD4" s="1114" t="s">
        <v>20</v>
      </c>
      <c r="TE4" s="1112" t="s">
        <v>29</v>
      </c>
      <c r="TF4" s="1112" t="s">
        <v>20</v>
      </c>
      <c r="TG4" s="1112" t="s">
        <v>20</v>
      </c>
      <c r="TH4" s="1114"/>
      <c r="TI4" s="1112"/>
      <c r="TJ4" s="1112"/>
      <c r="TK4" s="1112"/>
      <c r="TL4" s="1114" t="s">
        <v>20</v>
      </c>
      <c r="TM4" s="1112" t="s">
        <v>20</v>
      </c>
      <c r="TN4" s="1112" t="s">
        <v>20</v>
      </c>
      <c r="TO4" s="1112" t="s">
        <v>29</v>
      </c>
      <c r="TP4" s="1115" t="s">
        <v>20</v>
      </c>
      <c r="TQ4" s="1114" t="s">
        <v>765</v>
      </c>
      <c r="TR4" s="1100" t="s">
        <v>20</v>
      </c>
      <c r="TS4" s="1100" t="s">
        <v>29</v>
      </c>
      <c r="TT4" s="1117" t="s">
        <v>20</v>
      </c>
      <c r="TU4" s="1099" t="s">
        <v>20</v>
      </c>
      <c r="TV4" s="1100" t="s">
        <v>20</v>
      </c>
      <c r="TW4" s="1100" t="s">
        <v>20</v>
      </c>
      <c r="TX4" s="1101" t="s">
        <v>29</v>
      </c>
      <c r="TY4" s="1099" t="s">
        <v>29</v>
      </c>
      <c r="TZ4" s="1100" t="s">
        <v>29</v>
      </c>
      <c r="UA4" s="1100" t="s">
        <v>29</v>
      </c>
      <c r="UB4" s="1100" t="s">
        <v>29</v>
      </c>
      <c r="UC4" s="1101"/>
      <c r="UD4" s="1099" t="s">
        <v>29</v>
      </c>
      <c r="UE4" s="1100" t="s">
        <v>29</v>
      </c>
      <c r="UF4" s="1100" t="s">
        <v>20</v>
      </c>
      <c r="UG4" s="1100" t="s">
        <v>20</v>
      </c>
      <c r="UH4" s="1101"/>
      <c r="UI4" s="1099" t="s">
        <v>20</v>
      </c>
      <c r="UJ4" s="1100" t="s">
        <v>29</v>
      </c>
      <c r="UK4" s="1100" t="s">
        <v>20</v>
      </c>
      <c r="UL4" s="1100" t="s">
        <v>29</v>
      </c>
      <c r="UM4" s="1101"/>
      <c r="UN4" s="1099" t="s">
        <v>20</v>
      </c>
      <c r="UO4" s="1119" t="s">
        <v>29</v>
      </c>
      <c r="UP4" s="1119" t="s">
        <v>29</v>
      </c>
      <c r="UQ4" s="1119" t="s">
        <v>29</v>
      </c>
      <c r="UR4" s="1120"/>
      <c r="US4" s="1118" t="s">
        <v>29</v>
      </c>
      <c r="UT4" s="1119" t="s">
        <v>20</v>
      </c>
      <c r="UU4" s="1119" t="s">
        <v>29</v>
      </c>
      <c r="UV4" s="1119" t="s">
        <v>29</v>
      </c>
      <c r="UW4" s="1120"/>
      <c r="UX4" s="1118" t="s">
        <v>20</v>
      </c>
      <c r="UY4" s="1119" t="s">
        <v>29</v>
      </c>
      <c r="UZ4" s="1119" t="s">
        <v>598</v>
      </c>
      <c r="VA4" s="1111" t="s">
        <v>20</v>
      </c>
      <c r="VB4" s="2320"/>
      <c r="VC4" s="1110" t="s">
        <v>20</v>
      </c>
      <c r="VD4" s="1111" t="s">
        <v>29</v>
      </c>
      <c r="VE4" s="1111" t="s">
        <v>29</v>
      </c>
      <c r="VF4" s="1111" t="s">
        <v>591</v>
      </c>
      <c r="VG4" s="1117"/>
      <c r="VH4" s="1099" t="s">
        <v>29</v>
      </c>
      <c r="VI4" s="1100" t="s">
        <v>20</v>
      </c>
      <c r="VJ4" s="1100" t="s">
        <v>29</v>
      </c>
      <c r="VK4" s="1100" t="s">
        <v>29</v>
      </c>
      <c r="VL4" s="1101" t="s">
        <v>29</v>
      </c>
      <c r="VM4" s="2335" t="s">
        <v>29</v>
      </c>
      <c r="VN4" s="1112" t="s">
        <v>20</v>
      </c>
      <c r="VO4" s="1112" t="s">
        <v>20</v>
      </c>
      <c r="VP4" s="1113" t="s">
        <v>20</v>
      </c>
      <c r="VQ4" s="1114" t="s">
        <v>20</v>
      </c>
      <c r="VR4" s="1112" t="s">
        <v>29</v>
      </c>
      <c r="VS4" s="1112" t="s">
        <v>20</v>
      </c>
      <c r="VT4" s="1112" t="s">
        <v>29</v>
      </c>
      <c r="VU4" s="1115"/>
      <c r="VV4" s="1114" t="s">
        <v>20</v>
      </c>
      <c r="VW4" s="1112" t="s">
        <v>20</v>
      </c>
      <c r="VX4" s="1112" t="s">
        <v>20</v>
      </c>
      <c r="VY4" s="1112" t="s">
        <v>29</v>
      </c>
      <c r="VZ4" s="1115"/>
      <c r="WA4" s="1114" t="s">
        <v>764</v>
      </c>
      <c r="WB4" s="2336" t="s">
        <v>29</v>
      </c>
      <c r="WC4" s="2336" t="s">
        <v>29</v>
      </c>
      <c r="WD4" s="2336" t="s">
        <v>29</v>
      </c>
      <c r="WE4" s="2337"/>
      <c r="WF4" s="2335" t="s">
        <v>20</v>
      </c>
      <c r="WG4" s="2336" t="s">
        <v>20</v>
      </c>
      <c r="WH4" s="2336" t="s">
        <v>29</v>
      </c>
      <c r="WI4" s="2336" t="s">
        <v>20</v>
      </c>
      <c r="WJ4" s="2337"/>
      <c r="WK4" s="2335" t="s">
        <v>29</v>
      </c>
      <c r="WL4" s="2336" t="s">
        <v>29</v>
      </c>
      <c r="WM4" s="1112" t="s">
        <v>20</v>
      </c>
      <c r="WN4" s="1112" t="s">
        <v>20</v>
      </c>
      <c r="WO4" s="1115"/>
      <c r="WP4" s="1114" t="s">
        <v>29</v>
      </c>
      <c r="WQ4" s="1112" t="s">
        <v>20</v>
      </c>
      <c r="WR4" s="1112" t="s">
        <v>20</v>
      </c>
      <c r="WS4" s="2338" t="s">
        <v>20</v>
      </c>
      <c r="WT4" s="2339" t="s">
        <v>29</v>
      </c>
      <c r="WU4" s="1112" t="s">
        <v>20</v>
      </c>
      <c r="WV4" s="1112" t="s">
        <v>20</v>
      </c>
      <c r="WW4" s="1112" t="s">
        <v>29</v>
      </c>
      <c r="WX4" s="1113"/>
      <c r="WY4" s="1114" t="s">
        <v>20</v>
      </c>
      <c r="WZ4" s="1112" t="s">
        <v>763</v>
      </c>
      <c r="XA4" s="2336" t="s">
        <v>20</v>
      </c>
      <c r="XB4" s="2336" t="s">
        <v>29</v>
      </c>
      <c r="XC4" s="2337" t="s">
        <v>29</v>
      </c>
      <c r="XD4" s="2335" t="s">
        <v>29</v>
      </c>
      <c r="XE4" s="1112" t="s">
        <v>20</v>
      </c>
      <c r="XF4" s="1112" t="s">
        <v>20</v>
      </c>
      <c r="XG4" s="1112" t="s">
        <v>20</v>
      </c>
      <c r="XH4" s="1115"/>
      <c r="XI4" s="1114" t="s">
        <v>20</v>
      </c>
      <c r="XJ4" s="1112" t="s">
        <v>29</v>
      </c>
      <c r="XK4" s="1112" t="s">
        <v>20</v>
      </c>
      <c r="XL4" s="1112" t="s">
        <v>29</v>
      </c>
      <c r="XM4" s="1113"/>
      <c r="XN4" s="1114" t="s">
        <v>20</v>
      </c>
      <c r="XO4" s="1112" t="s">
        <v>20</v>
      </c>
      <c r="XP4" s="1112" t="s">
        <v>20</v>
      </c>
      <c r="XQ4" s="1112" t="s">
        <v>29</v>
      </c>
      <c r="XR4" s="1115"/>
      <c r="XS4" s="1114" t="s">
        <v>864</v>
      </c>
      <c r="XT4" s="2336" t="s">
        <v>20</v>
      </c>
      <c r="XU4" s="2336" t="s">
        <v>20</v>
      </c>
      <c r="XV4" s="1119" t="s">
        <v>29</v>
      </c>
      <c r="XW4" s="1120"/>
      <c r="XX4" s="1118" t="s">
        <v>29</v>
      </c>
      <c r="XY4" s="1119" t="s">
        <v>29</v>
      </c>
      <c r="XZ4" s="1119" t="s">
        <v>29</v>
      </c>
      <c r="YA4" s="1119" t="s">
        <v>29</v>
      </c>
      <c r="YB4" s="1120"/>
      <c r="YC4" s="1118" t="s">
        <v>29</v>
      </c>
      <c r="YD4" s="1119" t="s">
        <v>29</v>
      </c>
      <c r="YE4" s="1119" t="s">
        <v>598</v>
      </c>
      <c r="YF4" s="2336" t="s">
        <v>20</v>
      </c>
      <c r="YG4" s="2337"/>
      <c r="YH4" s="2335" t="s">
        <v>29</v>
      </c>
      <c r="YI4" s="2336" t="s">
        <v>29</v>
      </c>
      <c r="YJ4" s="2336" t="s">
        <v>29</v>
      </c>
      <c r="YK4" s="2336" t="s">
        <v>20</v>
      </c>
      <c r="YL4" s="2340"/>
      <c r="YM4" s="2335" t="s">
        <v>20</v>
      </c>
      <c r="YN4" s="2336" t="s">
        <v>29</v>
      </c>
      <c r="YO4" s="2336" t="s">
        <v>20</v>
      </c>
      <c r="YP4" s="2336" t="s">
        <v>20</v>
      </c>
      <c r="YQ4" s="2337"/>
      <c r="YR4" s="2335" t="s">
        <v>29</v>
      </c>
      <c r="YS4" s="2336" t="s">
        <v>29</v>
      </c>
      <c r="YT4" s="2336" t="s">
        <v>20</v>
      </c>
      <c r="YU4" s="2336" t="s">
        <v>20</v>
      </c>
      <c r="YV4" s="2337"/>
      <c r="YW4" s="2335" t="s">
        <v>29</v>
      </c>
      <c r="YX4" s="2336" t="s">
        <v>20</v>
      </c>
      <c r="YY4" s="2336" t="s">
        <v>20</v>
      </c>
      <c r="YZ4" s="2336" t="s">
        <v>29</v>
      </c>
      <c r="ZA4" s="2337"/>
      <c r="ZB4" s="2335" t="s">
        <v>29</v>
      </c>
      <c r="ZC4" s="2336" t="s">
        <v>20</v>
      </c>
      <c r="ZD4" s="2336" t="s">
        <v>20</v>
      </c>
      <c r="ZE4" s="2336" t="s">
        <v>29</v>
      </c>
      <c r="ZF4" s="2337"/>
      <c r="ZG4" s="2335" t="s">
        <v>20</v>
      </c>
      <c r="ZH4" s="2336" t="s">
        <v>29</v>
      </c>
      <c r="ZI4" s="2336" t="s">
        <v>20</v>
      </c>
      <c r="ZJ4" s="2336" t="s">
        <v>20</v>
      </c>
      <c r="ZK4" s="2337"/>
      <c r="ZL4" s="1118" t="s">
        <v>29</v>
      </c>
      <c r="ZM4" s="1119" t="s">
        <v>29</v>
      </c>
      <c r="ZN4" s="1119" t="s">
        <v>20</v>
      </c>
      <c r="ZO4" s="1119" t="s">
        <v>29</v>
      </c>
      <c r="ZP4" s="1120"/>
      <c r="ZQ4" s="1118" t="s">
        <v>29</v>
      </c>
      <c r="ZR4" s="1119" t="s">
        <v>20</v>
      </c>
      <c r="ZS4" s="1119" t="s">
        <v>29</v>
      </c>
      <c r="ZT4" s="1119" t="s">
        <v>29</v>
      </c>
      <c r="ZU4" s="1120"/>
      <c r="ZV4" s="1118" t="s">
        <v>29</v>
      </c>
      <c r="ZW4" s="1119" t="s">
        <v>598</v>
      </c>
      <c r="ZX4" s="2336" t="s">
        <v>29</v>
      </c>
      <c r="ZY4" s="2336" t="s">
        <v>29</v>
      </c>
      <c r="ZZ4" s="2337"/>
      <c r="AAA4" s="2341" t="s">
        <v>20</v>
      </c>
      <c r="AAB4" s="2341" t="s">
        <v>20</v>
      </c>
      <c r="AAC4" s="2341" t="s">
        <v>29</v>
      </c>
      <c r="AAD4" s="2341" t="s">
        <v>20</v>
      </c>
      <c r="AAE4" s="2342"/>
      <c r="AAF4" s="2343" t="s">
        <v>20</v>
      </c>
      <c r="AAG4" s="2336" t="s">
        <v>29</v>
      </c>
      <c r="AAH4" s="2336"/>
      <c r="AAI4" s="2336"/>
      <c r="AAJ4" s="2344"/>
      <c r="AAK4" s="2343" t="s">
        <v>29</v>
      </c>
      <c r="AAL4" s="2336" t="s">
        <v>20</v>
      </c>
      <c r="AAM4" s="2336" t="s">
        <v>29</v>
      </c>
      <c r="AAN4" s="2336" t="s">
        <v>20</v>
      </c>
      <c r="AAO4" s="2337"/>
      <c r="AAP4" s="2342" t="s">
        <v>29</v>
      </c>
      <c r="AAQ4" s="2345" t="s">
        <v>20</v>
      </c>
      <c r="AAR4" s="2345" t="s">
        <v>20</v>
      </c>
      <c r="AAS4" s="2345" t="s">
        <v>29</v>
      </c>
      <c r="AAT4" s="2345"/>
      <c r="AAU4" s="2339" t="s">
        <v>29</v>
      </c>
      <c r="AAV4" s="1112" t="s">
        <v>20</v>
      </c>
      <c r="AAW4" s="1112" t="s">
        <v>20</v>
      </c>
      <c r="AAX4" s="1112" t="s">
        <v>20</v>
      </c>
      <c r="AAY4" s="1115"/>
      <c r="AAZ4" s="1114" t="s">
        <v>20</v>
      </c>
      <c r="ABA4" s="1112" t="s">
        <v>29</v>
      </c>
      <c r="ABB4" s="1112" t="s">
        <v>20</v>
      </c>
      <c r="ABC4" s="1112" t="s">
        <v>20</v>
      </c>
      <c r="ABD4" s="1115"/>
      <c r="ABE4" s="1114" t="s">
        <v>20</v>
      </c>
      <c r="ABF4" s="1112" t="s">
        <v>20</v>
      </c>
      <c r="ABG4" s="1112" t="s">
        <v>29</v>
      </c>
      <c r="ABH4" s="1112" t="s">
        <v>20</v>
      </c>
      <c r="ABI4" s="1115"/>
      <c r="ABJ4" s="1114" t="s">
        <v>762</v>
      </c>
      <c r="ABK4" s="2336" t="s">
        <v>29</v>
      </c>
      <c r="ABL4" s="2336" t="s">
        <v>29</v>
      </c>
      <c r="ABM4" s="2336" t="s">
        <v>29</v>
      </c>
      <c r="ABN4" s="2340"/>
      <c r="ABO4" s="2335" t="s">
        <v>29</v>
      </c>
      <c r="ABP4" s="2336" t="s">
        <v>29</v>
      </c>
      <c r="ABQ4" s="1112" t="s">
        <v>20</v>
      </c>
      <c r="ABR4" s="1112" t="s">
        <v>20</v>
      </c>
      <c r="ABS4" s="1115"/>
      <c r="ABT4" s="1114" t="s">
        <v>20</v>
      </c>
      <c r="ABU4" s="1112" t="s">
        <v>20</v>
      </c>
      <c r="ABV4" s="1112" t="s">
        <v>20</v>
      </c>
      <c r="ABW4" s="1112" t="s">
        <v>20</v>
      </c>
      <c r="ABX4" s="1115"/>
      <c r="ABY4" s="1114" t="s">
        <v>29</v>
      </c>
      <c r="ABZ4" s="1112" t="s">
        <v>20</v>
      </c>
      <c r="ACA4" s="1112" t="s">
        <v>20</v>
      </c>
      <c r="ACB4" s="1112" t="s">
        <v>29</v>
      </c>
      <c r="ACC4" s="1115"/>
      <c r="ACD4" s="1114" t="s">
        <v>29</v>
      </c>
      <c r="ACE4" s="1112" t="s">
        <v>20</v>
      </c>
      <c r="ACF4" s="1112" t="s">
        <v>29</v>
      </c>
      <c r="ACG4" s="1112" t="s">
        <v>20</v>
      </c>
      <c r="ACH4" s="1115"/>
      <c r="ACI4" s="1114"/>
      <c r="ACJ4" s="1112"/>
      <c r="ACK4" s="1112" t="s">
        <v>20</v>
      </c>
      <c r="ACL4" s="1112" t="s">
        <v>780</v>
      </c>
      <c r="ACM4" s="2337"/>
      <c r="ACN4" s="2335" t="s">
        <v>29</v>
      </c>
      <c r="ACO4" s="2336" t="s">
        <v>20</v>
      </c>
      <c r="ACP4" s="2336" t="s">
        <v>29</v>
      </c>
      <c r="ACQ4" s="2336" t="s">
        <v>29</v>
      </c>
      <c r="ACR4" s="2337"/>
      <c r="ACS4" s="2335" t="s">
        <v>29</v>
      </c>
      <c r="ACT4" s="2336" t="s">
        <v>29</v>
      </c>
      <c r="ACU4" s="2336" t="s">
        <v>29</v>
      </c>
      <c r="ACV4" s="2336" t="s">
        <v>20</v>
      </c>
      <c r="ACW4" s="2337"/>
      <c r="ACX4" s="2342" t="s">
        <v>20</v>
      </c>
      <c r="ACY4" s="2342" t="s">
        <v>29</v>
      </c>
      <c r="ACZ4" s="2342" t="s">
        <v>20</v>
      </c>
      <c r="ADA4" s="2342" t="s">
        <v>29</v>
      </c>
      <c r="ADB4" s="2342"/>
      <c r="ADC4" s="2335" t="s">
        <v>29</v>
      </c>
      <c r="ADD4" s="2336" t="s">
        <v>20</v>
      </c>
      <c r="ADE4" s="2336" t="s">
        <v>29</v>
      </c>
      <c r="ADF4" s="2336" t="s">
        <v>29</v>
      </c>
      <c r="ADG4" s="2337"/>
      <c r="ADH4" s="2335"/>
      <c r="ADI4" s="2336"/>
      <c r="ADJ4" s="2336" t="s">
        <v>20</v>
      </c>
      <c r="ADK4" s="2336" t="s">
        <v>20</v>
      </c>
      <c r="ADL4" s="2337"/>
      <c r="ADM4" s="2342" t="s">
        <v>20</v>
      </c>
      <c r="ADN4" s="2342" t="s">
        <v>29</v>
      </c>
      <c r="ADO4" s="2342" t="s">
        <v>29</v>
      </c>
      <c r="ADP4" s="2342" t="s">
        <v>20</v>
      </c>
      <c r="ADQ4" s="2342"/>
      <c r="ADR4" s="2335" t="s">
        <v>20</v>
      </c>
      <c r="ADS4" s="2336" t="s">
        <v>29</v>
      </c>
      <c r="ADT4" s="2336" t="s">
        <v>20</v>
      </c>
      <c r="ADU4" s="2336" t="s">
        <v>20</v>
      </c>
      <c r="ADV4" s="2337"/>
      <c r="ADW4" s="2335" t="s">
        <v>20</v>
      </c>
      <c r="ADX4" s="2336" t="s">
        <v>20</v>
      </c>
      <c r="ADY4" s="2336" t="s">
        <v>20</v>
      </c>
      <c r="ADZ4" s="2336" t="s">
        <v>20</v>
      </c>
      <c r="AEA4" s="2337"/>
      <c r="AEB4" s="2335"/>
      <c r="AEC4" s="2336"/>
      <c r="AED4" s="2336"/>
      <c r="AEE4" s="2336"/>
      <c r="AEF4" s="2337"/>
      <c r="AEG4" s="2335"/>
      <c r="AEH4" s="2336"/>
      <c r="AEI4" s="2336"/>
      <c r="AEJ4" s="2336"/>
      <c r="AEK4" s="2337"/>
      <c r="AEL4" s="2335"/>
      <c r="AEM4" s="2336"/>
      <c r="AEN4" s="2336"/>
      <c r="AEO4" s="2336" t="s">
        <v>29</v>
      </c>
      <c r="AEP4" s="2337" t="s">
        <v>29</v>
      </c>
      <c r="AEQ4" s="2335" t="s">
        <v>29</v>
      </c>
      <c r="AER4" s="2336" t="s">
        <v>20</v>
      </c>
      <c r="AES4" s="2336" t="s">
        <v>20</v>
      </c>
      <c r="AET4" s="2336" t="s">
        <v>29</v>
      </c>
      <c r="AEU4" s="2337"/>
      <c r="AEV4" s="2335" t="s">
        <v>29</v>
      </c>
      <c r="AEW4" s="2336" t="s">
        <v>29</v>
      </c>
      <c r="AEX4" s="2336" t="s">
        <v>20</v>
      </c>
      <c r="AEY4" s="2336" t="s">
        <v>29</v>
      </c>
      <c r="AEZ4" s="2337"/>
      <c r="AFA4" s="2335" t="s">
        <v>29</v>
      </c>
      <c r="AFB4" s="2336" t="s">
        <v>20</v>
      </c>
      <c r="AFC4" s="2336" t="s">
        <v>20</v>
      </c>
      <c r="AFD4" s="2336" t="s">
        <v>29</v>
      </c>
      <c r="AFE4" s="2337"/>
      <c r="AFF4" s="2335" t="s">
        <v>29</v>
      </c>
      <c r="AFG4" s="2336" t="s">
        <v>20</v>
      </c>
      <c r="AFH4" s="2336" t="s">
        <v>20</v>
      </c>
      <c r="AFI4" s="2336" t="s">
        <v>20</v>
      </c>
      <c r="AFJ4" s="2337"/>
      <c r="AFK4" s="2335" t="s">
        <v>29</v>
      </c>
      <c r="AFL4" s="2336" t="s">
        <v>20</v>
      </c>
      <c r="AFM4" s="2336" t="s">
        <v>20</v>
      </c>
      <c r="AFN4" s="2336" t="s">
        <v>29</v>
      </c>
      <c r="AFO4" s="2337"/>
      <c r="AFP4" s="2187" t="s">
        <v>551</v>
      </c>
      <c r="AFQ4" s="1095" t="s">
        <v>1543</v>
      </c>
      <c r="AFR4" s="2219">
        <f t="shared" ref="AFR4:AFR67" si="2">COUNTIF($ADH4:$AFO4,"*○*")</f>
        <v>21</v>
      </c>
      <c r="AFS4" s="2220">
        <f t="shared" ref="AFS4:AFS67" si="3">COUNTIF($ADH4:$AFO4,"*●*")</f>
        <v>15</v>
      </c>
      <c r="AFT4" s="2220">
        <f t="shared" ref="AFT4:AFT67" si="4">SUM(AFR4:AFS4)</f>
        <v>36</v>
      </c>
      <c r="AFU4" s="552">
        <f t="shared" ref="AFU4:AFU67" si="5">IFERROR(AFR4/AFT4,"")</f>
        <v>0.58333333333333337</v>
      </c>
      <c r="AFV4" s="2219">
        <f t="shared" ref="AFV4:AFV67" si="6">COUNTIF($AEL4:$AFO4,"*○*")</f>
        <v>10</v>
      </c>
      <c r="AFW4" s="2220">
        <f t="shared" ref="AFW4:AFW67" si="7">COUNTIF($AEL4:$AFO4,"*●*")</f>
        <v>12</v>
      </c>
      <c r="AFX4" s="2220">
        <f t="shared" ref="AFX4:AFX67" si="8">SUM(AFV4:AFW4)</f>
        <v>22</v>
      </c>
      <c r="AFY4" s="552">
        <f t="shared" ref="AFY4:AFY67" si="9">IFERROR(AFV4/AFX4,"")</f>
        <v>0.45454545454545453</v>
      </c>
    </row>
    <row r="5" spans="1:857" s="1749" customFormat="1" ht="17.25">
      <c r="A5" s="1748"/>
      <c r="B5" s="1226" t="s">
        <v>551</v>
      </c>
      <c r="C5" s="1839" t="s">
        <v>2596</v>
      </c>
      <c r="D5" s="141">
        <f>COUNTIF(H5:XFD5,"*○*")</f>
        <v>33</v>
      </c>
      <c r="E5" s="142">
        <f>COUNTIF(H5:XFD5,"*●*")</f>
        <v>29</v>
      </c>
      <c r="F5" s="142">
        <f t="shared" si="0"/>
        <v>62</v>
      </c>
      <c r="G5" s="165">
        <f t="shared" si="1"/>
        <v>0.532258064516129</v>
      </c>
      <c r="H5" s="1739"/>
      <c r="I5" s="1701"/>
      <c r="J5" s="1701"/>
      <c r="K5" s="1701"/>
      <c r="L5" s="1701"/>
      <c r="M5" s="1702"/>
      <c r="N5" s="1739"/>
      <c r="O5" s="1701"/>
      <c r="P5" s="1701"/>
      <c r="Q5" s="1701"/>
      <c r="R5" s="1702"/>
      <c r="S5" s="1739"/>
      <c r="T5" s="1701"/>
      <c r="U5" s="1701"/>
      <c r="V5" s="1701"/>
      <c r="W5" s="1702"/>
      <c r="X5" s="1840"/>
      <c r="Y5" s="1701"/>
      <c r="Z5" s="1701"/>
      <c r="AA5" s="1701"/>
      <c r="AB5" s="1702"/>
      <c r="AC5" s="1841"/>
      <c r="AD5" s="1842"/>
      <c r="AE5" s="1842"/>
      <c r="AF5" s="1842"/>
      <c r="AG5" s="1842"/>
      <c r="AH5" s="1841"/>
      <c r="AI5" s="1842"/>
      <c r="AJ5" s="1842"/>
      <c r="AK5" s="1842"/>
      <c r="AL5" s="1842"/>
      <c r="AM5" s="1841"/>
      <c r="AN5" s="1842"/>
      <c r="AO5" s="1842"/>
      <c r="AP5" s="1842"/>
      <c r="AQ5" s="1842"/>
      <c r="AR5" s="1841"/>
      <c r="AS5" s="1842"/>
      <c r="AT5" s="1842"/>
      <c r="AU5" s="1842"/>
      <c r="AV5" s="1843"/>
      <c r="AW5" s="1841"/>
      <c r="AX5" s="1842"/>
      <c r="AY5" s="1842"/>
      <c r="AZ5" s="1842"/>
      <c r="BA5" s="1843"/>
      <c r="BB5" s="1739"/>
      <c r="BC5" s="1701"/>
      <c r="BD5" s="1701"/>
      <c r="BE5" s="1701"/>
      <c r="BF5" s="1701"/>
      <c r="BG5" s="1702"/>
      <c r="BH5" s="1739"/>
      <c r="BI5" s="1701"/>
      <c r="BJ5" s="1701"/>
      <c r="BK5" s="1701"/>
      <c r="BL5" s="1801"/>
      <c r="BM5" s="1739"/>
      <c r="BN5" s="1701"/>
      <c r="BO5" s="1701"/>
      <c r="BP5" s="1701"/>
      <c r="BQ5" s="1701"/>
      <c r="BR5" s="1702"/>
      <c r="BS5" s="1739"/>
      <c r="BT5" s="1701"/>
      <c r="BU5" s="1701"/>
      <c r="BV5" s="1701"/>
      <c r="BW5" s="1702"/>
      <c r="BX5" s="1739"/>
      <c r="BY5" s="1701"/>
      <c r="BZ5" s="1701"/>
      <c r="CA5" s="1701"/>
      <c r="CB5" s="1801"/>
      <c r="CC5" s="1844"/>
      <c r="CD5" s="1701"/>
      <c r="CE5" s="1701"/>
      <c r="CF5" s="1701"/>
      <c r="CG5" s="1702"/>
      <c r="CH5" s="1739"/>
      <c r="CI5" s="1701"/>
      <c r="CJ5" s="1701"/>
      <c r="CK5" s="1701"/>
      <c r="CL5" s="1702"/>
      <c r="CM5" s="1739"/>
      <c r="CN5" s="1701"/>
      <c r="CO5" s="1701"/>
      <c r="CP5" s="1701"/>
      <c r="CQ5" s="1702"/>
      <c r="CR5" s="1840"/>
      <c r="CS5" s="1701"/>
      <c r="CT5" s="1701"/>
      <c r="CU5" s="1701"/>
      <c r="CV5" s="1801"/>
      <c r="CW5" s="1739"/>
      <c r="CX5" s="1701"/>
      <c r="CY5" s="1701"/>
      <c r="CZ5" s="1701"/>
      <c r="DA5" s="1702"/>
      <c r="DB5" s="1840"/>
      <c r="DC5" s="1701"/>
      <c r="DD5" s="1701"/>
      <c r="DE5" s="1701"/>
      <c r="DF5" s="1801"/>
      <c r="DG5" s="1739"/>
      <c r="DH5" s="1701"/>
      <c r="DI5" s="1701"/>
      <c r="DJ5" s="1701"/>
      <c r="DK5" s="1702"/>
      <c r="DL5" s="1739"/>
      <c r="DM5" s="1701"/>
      <c r="DN5" s="1701"/>
      <c r="DO5" s="1701"/>
      <c r="DP5" s="1702"/>
      <c r="DQ5" s="1739"/>
      <c r="DR5" s="1701"/>
      <c r="DS5" s="1701"/>
      <c r="DT5" s="1701"/>
      <c r="DU5" s="1702"/>
      <c r="DV5" s="1739"/>
      <c r="DW5" s="1701"/>
      <c r="DX5" s="1701"/>
      <c r="DY5" s="1701"/>
      <c r="DZ5" s="1702"/>
      <c r="EA5" s="1739"/>
      <c r="EB5" s="1701"/>
      <c r="EC5" s="1701"/>
      <c r="ED5" s="1701"/>
      <c r="EE5" s="1702"/>
      <c r="EF5" s="1739"/>
      <c r="EG5" s="1701"/>
      <c r="EH5" s="1701"/>
      <c r="EI5" s="1701"/>
      <c r="EJ5" s="1702"/>
      <c r="EK5" s="1739"/>
      <c r="EL5" s="1701"/>
      <c r="EM5" s="1701"/>
      <c r="EN5" s="1701"/>
      <c r="EO5" s="1702"/>
      <c r="EP5" s="1739"/>
      <c r="EQ5" s="1701"/>
      <c r="ER5" s="1701"/>
      <c r="ES5" s="1701"/>
      <c r="ET5" s="1702"/>
      <c r="EU5" s="1739"/>
      <c r="EV5" s="1701"/>
      <c r="EW5" s="1701"/>
      <c r="EX5" s="1701"/>
      <c r="EY5" s="1702"/>
      <c r="EZ5" s="1739"/>
      <c r="FA5" s="1701"/>
      <c r="FB5" s="1701"/>
      <c r="FC5" s="1701"/>
      <c r="FD5" s="1702"/>
      <c r="FE5" s="1739"/>
      <c r="FF5" s="1701"/>
      <c r="FG5" s="1701"/>
      <c r="FH5" s="1701"/>
      <c r="FI5" s="1702"/>
      <c r="FJ5" s="1739"/>
      <c r="FK5" s="1701"/>
      <c r="FL5" s="1701"/>
      <c r="FM5" s="1701"/>
      <c r="FN5" s="1702"/>
      <c r="FO5" s="1739"/>
      <c r="FP5" s="1701"/>
      <c r="FQ5" s="1701"/>
      <c r="FR5" s="1701"/>
      <c r="FS5" s="1702"/>
      <c r="FT5" s="1739"/>
      <c r="FU5" s="1701"/>
      <c r="FV5" s="1701"/>
      <c r="FW5" s="1701"/>
      <c r="FX5" s="1702"/>
      <c r="FY5" s="1739"/>
      <c r="FZ5" s="1701"/>
      <c r="GA5" s="1701"/>
      <c r="GB5" s="1701"/>
      <c r="GC5" s="1702"/>
      <c r="GD5" s="1739"/>
      <c r="GE5" s="1701"/>
      <c r="GF5" s="1701"/>
      <c r="GG5" s="1701"/>
      <c r="GH5" s="1702"/>
      <c r="GI5" s="1739"/>
      <c r="GJ5" s="1701"/>
      <c r="GK5" s="1701"/>
      <c r="GL5" s="1701"/>
      <c r="GM5" s="1702"/>
      <c r="GN5" s="1739"/>
      <c r="GO5" s="1701"/>
      <c r="GP5" s="1701"/>
      <c r="GQ5" s="1701"/>
      <c r="GR5" s="1702"/>
      <c r="GS5" s="1739"/>
      <c r="GT5" s="1701"/>
      <c r="GU5" s="1701"/>
      <c r="GV5" s="1701"/>
      <c r="GW5" s="1801"/>
      <c r="GX5" s="1840"/>
      <c r="GY5" s="1701"/>
      <c r="GZ5" s="1701"/>
      <c r="HA5" s="1701"/>
      <c r="HB5" s="1702"/>
      <c r="HC5" s="1739"/>
      <c r="HD5" s="1701"/>
      <c r="HE5" s="1701"/>
      <c r="HF5" s="1701"/>
      <c r="HG5" s="1702"/>
      <c r="HH5" s="1739"/>
      <c r="HI5" s="1701"/>
      <c r="HJ5" s="1701"/>
      <c r="HK5" s="1701"/>
      <c r="HL5" s="1702"/>
      <c r="HM5" s="1739"/>
      <c r="HN5" s="1701"/>
      <c r="HO5" s="1701"/>
      <c r="HP5" s="1701"/>
      <c r="HQ5" s="1801"/>
      <c r="HR5" s="1739"/>
      <c r="HS5" s="1701"/>
      <c r="HT5" s="1701"/>
      <c r="HU5" s="1701"/>
      <c r="HV5" s="1801"/>
      <c r="HW5" s="1739"/>
      <c r="HX5" s="1701"/>
      <c r="HY5" s="1701"/>
      <c r="HZ5" s="1701"/>
      <c r="IA5" s="1801"/>
      <c r="IB5" s="1739"/>
      <c r="IC5" s="1701"/>
      <c r="ID5" s="1701"/>
      <c r="IE5" s="1701"/>
      <c r="IF5" s="1702"/>
      <c r="IG5" s="1739"/>
      <c r="IH5" s="1701"/>
      <c r="II5" s="1701"/>
      <c r="IJ5" s="1701"/>
      <c r="IK5" s="1702"/>
      <c r="IL5" s="1739"/>
      <c r="IM5" s="1701"/>
      <c r="IN5" s="1701"/>
      <c r="IO5" s="1701"/>
      <c r="IP5" s="1702"/>
      <c r="IQ5" s="1739"/>
      <c r="IR5" s="1701"/>
      <c r="IS5" s="1701"/>
      <c r="IT5" s="1701"/>
      <c r="IU5" s="1702"/>
      <c r="IV5" s="1739"/>
      <c r="IW5" s="1701"/>
      <c r="IX5" s="1701"/>
      <c r="IY5" s="1701"/>
      <c r="IZ5" s="1702"/>
      <c r="JA5" s="1739"/>
      <c r="JB5" s="1701"/>
      <c r="JC5" s="1701"/>
      <c r="JD5" s="1701"/>
      <c r="JE5" s="1702"/>
      <c r="JF5" s="1739"/>
      <c r="JG5" s="1701"/>
      <c r="JH5" s="1701"/>
      <c r="JI5" s="1701"/>
      <c r="JJ5" s="1702"/>
      <c r="JK5" s="1739"/>
      <c r="JL5" s="1701"/>
      <c r="JM5" s="1701"/>
      <c r="JN5" s="1701"/>
      <c r="JO5" s="1702"/>
      <c r="JP5" s="1739"/>
      <c r="JQ5" s="1701"/>
      <c r="JR5" s="1701"/>
      <c r="JS5" s="1701"/>
      <c r="JT5" s="1702"/>
      <c r="JU5" s="1739"/>
      <c r="JV5" s="1701"/>
      <c r="JW5" s="1701"/>
      <c r="JX5" s="1701"/>
      <c r="JY5" s="1702"/>
      <c r="JZ5" s="1739"/>
      <c r="KA5" s="1701"/>
      <c r="KB5" s="1701"/>
      <c r="KC5" s="1701"/>
      <c r="KD5" s="1702"/>
      <c r="KE5" s="1739"/>
      <c r="KF5" s="1701"/>
      <c r="KG5" s="1701"/>
      <c r="KH5" s="1701"/>
      <c r="KI5" s="1702"/>
      <c r="KJ5" s="1739"/>
      <c r="KK5" s="1701"/>
      <c r="KL5" s="1701"/>
      <c r="KM5" s="1701"/>
      <c r="KN5" s="1702"/>
      <c r="KO5" s="1739"/>
      <c r="KP5" s="1701"/>
      <c r="KQ5" s="1701"/>
      <c r="KR5" s="1701"/>
      <c r="KS5" s="1702"/>
      <c r="KT5" s="1739"/>
      <c r="KU5" s="1701"/>
      <c r="KV5" s="1701"/>
      <c r="KW5" s="1701"/>
      <c r="KX5" s="1702"/>
      <c r="KY5" s="1739"/>
      <c r="KZ5" s="1701"/>
      <c r="LA5" s="1701"/>
      <c r="LB5" s="1701"/>
      <c r="LC5" s="1702"/>
      <c r="LD5" s="1739"/>
      <c r="LE5" s="1701"/>
      <c r="LF5" s="1701"/>
      <c r="LG5" s="1701"/>
      <c r="LH5" s="1702"/>
      <c r="LI5" s="1739"/>
      <c r="LJ5" s="1701"/>
      <c r="LK5" s="1701"/>
      <c r="LL5" s="1701"/>
      <c r="LM5" s="1702"/>
      <c r="LN5" s="1739"/>
      <c r="LO5" s="1701"/>
      <c r="LP5" s="1701"/>
      <c r="LQ5" s="1701"/>
      <c r="LR5" s="1739"/>
      <c r="LS5" s="1701"/>
      <c r="LT5" s="1701"/>
      <c r="LU5" s="1701"/>
      <c r="LV5" s="1739"/>
      <c r="LW5" s="1701"/>
      <c r="LX5" s="1701"/>
      <c r="LY5" s="1701"/>
      <c r="LZ5" s="1739"/>
      <c r="MA5" s="1701"/>
      <c r="MB5" s="1701"/>
      <c r="MC5" s="1701"/>
      <c r="MD5" s="1739"/>
      <c r="ME5" s="1701"/>
      <c r="MF5" s="1701"/>
      <c r="MG5" s="1701"/>
      <c r="MH5" s="1739"/>
      <c r="MI5" s="1701"/>
      <c r="MJ5" s="1701"/>
      <c r="MK5" s="1801"/>
      <c r="ML5" s="1739"/>
      <c r="MM5" s="1701"/>
      <c r="MN5" s="1701"/>
      <c r="MO5" s="1702"/>
      <c r="MP5" s="1739"/>
      <c r="MQ5" s="1701"/>
      <c r="MR5" s="1701"/>
      <c r="MS5" s="1702"/>
      <c r="MT5" s="1739"/>
      <c r="MU5" s="1701"/>
      <c r="MV5" s="1701"/>
      <c r="MW5" s="1702"/>
      <c r="MX5" s="1739"/>
      <c r="MY5" s="1701"/>
      <c r="MZ5" s="1701"/>
      <c r="NA5" s="1702"/>
      <c r="NB5" s="1739"/>
      <c r="NC5" s="1701"/>
      <c r="ND5" s="1701"/>
      <c r="NE5" s="1702"/>
      <c r="NF5" s="1739"/>
      <c r="NG5" s="1701"/>
      <c r="NH5" s="1701"/>
      <c r="NI5" s="1702"/>
      <c r="NJ5" s="1739"/>
      <c r="NK5" s="1701"/>
      <c r="NL5" s="1701"/>
      <c r="NM5" s="1702"/>
      <c r="NN5" s="1739"/>
      <c r="NO5" s="1701"/>
      <c r="NP5" s="1701"/>
      <c r="NQ5" s="1702"/>
      <c r="NR5" s="1739"/>
      <c r="NS5" s="1701"/>
      <c r="NT5" s="1701"/>
      <c r="NU5" s="1702"/>
      <c r="NV5" s="1739"/>
      <c r="NW5" s="1701"/>
      <c r="NX5" s="1701"/>
      <c r="NY5" s="1702"/>
      <c r="NZ5" s="1739"/>
      <c r="OA5" s="1701"/>
      <c r="OB5" s="1701"/>
      <c r="OC5" s="1701"/>
      <c r="OD5" s="1702"/>
      <c r="OE5" s="1739"/>
      <c r="OF5" s="1701"/>
      <c r="OG5" s="1701"/>
      <c r="OH5" s="1701"/>
      <c r="OI5" s="1702"/>
      <c r="OJ5" s="1739"/>
      <c r="OK5" s="1701"/>
      <c r="OL5" s="1701"/>
      <c r="OM5" s="1801"/>
      <c r="ON5" s="1739"/>
      <c r="OO5" s="1701"/>
      <c r="OP5" s="1701"/>
      <c r="OQ5" s="1702"/>
      <c r="OR5" s="1739"/>
      <c r="OS5" s="1701"/>
      <c r="OT5" s="1701"/>
      <c r="OU5" s="1702"/>
      <c r="OV5" s="1739"/>
      <c r="OW5" s="1701"/>
      <c r="OX5" s="1701"/>
      <c r="OY5" s="1701"/>
      <c r="OZ5" s="1702"/>
      <c r="PA5" s="1739"/>
      <c r="PB5" s="1701"/>
      <c r="PC5" s="1701"/>
      <c r="PD5" s="1701"/>
      <c r="PE5" s="1702"/>
      <c r="PF5" s="1739"/>
      <c r="PG5" s="1701"/>
      <c r="PH5" s="1701"/>
      <c r="PI5" s="1702"/>
      <c r="PJ5" s="1739"/>
      <c r="PK5" s="1701"/>
      <c r="PL5" s="1701"/>
      <c r="PM5" s="1702"/>
      <c r="PN5" s="1739"/>
      <c r="PO5" s="1701"/>
      <c r="PP5" s="1701"/>
      <c r="PQ5" s="1702"/>
      <c r="PR5" s="1739"/>
      <c r="PS5" s="1701"/>
      <c r="PT5" s="1701"/>
      <c r="PU5" s="1702"/>
      <c r="PV5" s="1739"/>
      <c r="PW5" s="1701"/>
      <c r="PX5" s="1701"/>
      <c r="PY5" s="1702"/>
      <c r="PZ5" s="1739"/>
      <c r="QA5" s="1701"/>
      <c r="QB5" s="1701"/>
      <c r="QC5" s="1702"/>
      <c r="QD5" s="1739"/>
      <c r="QE5" s="1701"/>
      <c r="QF5" s="1701"/>
      <c r="QG5" s="1702"/>
      <c r="QH5" s="1739"/>
      <c r="QI5" s="1701"/>
      <c r="QJ5" s="1701"/>
      <c r="QK5" s="1701"/>
      <c r="QL5" s="1845"/>
      <c r="QM5" s="1846"/>
      <c r="QN5" s="1701"/>
      <c r="QO5" s="1701"/>
      <c r="QP5" s="1701"/>
      <c r="QQ5" s="1801"/>
      <c r="QR5" s="1846"/>
      <c r="QS5" s="1701"/>
      <c r="QT5" s="1701"/>
      <c r="QU5" s="1801"/>
      <c r="QV5" s="1702"/>
      <c r="QW5" s="1739"/>
      <c r="QX5" s="1701"/>
      <c r="QY5" s="1701"/>
      <c r="QZ5" s="1701"/>
      <c r="RA5" s="1702"/>
      <c r="RB5" s="1739"/>
      <c r="RC5" s="1701"/>
      <c r="RD5" s="1701"/>
      <c r="RE5" s="1701"/>
      <c r="RF5" s="1702"/>
      <c r="RG5" s="1739"/>
      <c r="RH5" s="1701"/>
      <c r="RI5" s="1701"/>
      <c r="RJ5" s="1701"/>
      <c r="RK5" s="1702"/>
      <c r="RL5" s="1739"/>
      <c r="RM5" s="1701"/>
      <c r="RN5" s="1701"/>
      <c r="RO5" s="1701"/>
      <c r="RP5" s="1702"/>
      <c r="RQ5" s="1739"/>
      <c r="RR5" s="1701"/>
      <c r="RS5" s="1701"/>
      <c r="RT5" s="1702"/>
      <c r="RU5" s="1739"/>
      <c r="RV5" s="1701"/>
      <c r="RW5" s="1701"/>
      <c r="RX5" s="1701"/>
      <c r="RY5" s="1702"/>
      <c r="RZ5" s="1838"/>
      <c r="SA5" s="1838"/>
      <c r="SB5" s="1838"/>
      <c r="SC5" s="1838"/>
      <c r="SD5" s="1838"/>
      <c r="SE5" s="1847"/>
      <c r="SF5" s="1701"/>
      <c r="SG5" s="1701"/>
      <c r="SH5" s="1701"/>
      <c r="SI5" s="1702"/>
      <c r="SJ5" s="1838"/>
      <c r="SK5" s="1838"/>
      <c r="SL5" s="1838"/>
      <c r="SM5" s="1838"/>
      <c r="SN5" s="1838"/>
      <c r="SO5" s="1846"/>
      <c r="SP5" s="1701"/>
      <c r="SQ5" s="1701"/>
      <c r="SR5" s="1701"/>
      <c r="SS5" s="1702"/>
      <c r="ST5" s="1739"/>
      <c r="SU5" s="1701"/>
      <c r="SV5" s="1701"/>
      <c r="SW5" s="1701"/>
      <c r="SX5" s="1702"/>
      <c r="SY5" s="1739"/>
      <c r="SZ5" s="1701"/>
      <c r="TA5" s="1701"/>
      <c r="TB5" s="1701"/>
      <c r="TC5" s="1702"/>
      <c r="TD5" s="1739"/>
      <c r="TE5" s="1701"/>
      <c r="TF5" s="1701"/>
      <c r="TG5" s="1701"/>
      <c r="TH5" s="1739"/>
      <c r="TI5" s="1701"/>
      <c r="TJ5" s="1701"/>
      <c r="TK5" s="1701"/>
      <c r="TL5" s="1739"/>
      <c r="TM5" s="1701"/>
      <c r="TN5" s="1701"/>
      <c r="TO5" s="1701"/>
      <c r="TP5" s="1702"/>
      <c r="TQ5" s="1739"/>
      <c r="TR5" s="1701"/>
      <c r="TS5" s="1701"/>
      <c r="TT5" s="1801"/>
      <c r="TU5" s="1739"/>
      <c r="TV5" s="1701"/>
      <c r="TW5" s="1701"/>
      <c r="TX5" s="1702"/>
      <c r="TY5" s="1739"/>
      <c r="TZ5" s="1701"/>
      <c r="UA5" s="1701"/>
      <c r="UB5" s="1701"/>
      <c r="UC5" s="1702"/>
      <c r="UD5" s="1739"/>
      <c r="UE5" s="1701"/>
      <c r="UF5" s="1701"/>
      <c r="UG5" s="1701"/>
      <c r="UH5" s="1702"/>
      <c r="UI5" s="1739"/>
      <c r="UJ5" s="1701"/>
      <c r="UK5" s="1701"/>
      <c r="UL5" s="1701"/>
      <c r="UM5" s="1702"/>
      <c r="UN5" s="1739"/>
      <c r="UO5" s="1701"/>
      <c r="UP5" s="1701"/>
      <c r="UQ5" s="1701"/>
      <c r="UR5" s="1702"/>
      <c r="US5" s="1739"/>
      <c r="UT5" s="1701"/>
      <c r="UU5" s="1701"/>
      <c r="UV5" s="1701"/>
      <c r="UW5" s="1702"/>
      <c r="UX5" s="1739"/>
      <c r="UY5" s="1701"/>
      <c r="UZ5" s="1701"/>
      <c r="VA5" s="1701"/>
      <c r="VB5" s="1702"/>
      <c r="VC5" s="1739"/>
      <c r="VD5" s="1701"/>
      <c r="VE5" s="1701"/>
      <c r="VF5" s="1701"/>
      <c r="VG5" s="1801"/>
      <c r="VH5" s="1739"/>
      <c r="VI5" s="1701"/>
      <c r="VJ5" s="1701"/>
      <c r="VK5" s="1701"/>
      <c r="VL5" s="1702"/>
      <c r="VM5" s="1739"/>
      <c r="VN5" s="1701"/>
      <c r="VO5" s="1701"/>
      <c r="VP5" s="1801"/>
      <c r="VQ5" s="1739"/>
      <c r="VR5" s="1701"/>
      <c r="VS5" s="1701"/>
      <c r="VT5" s="1701"/>
      <c r="VU5" s="1702"/>
      <c r="VV5" s="1739"/>
      <c r="VW5" s="1701"/>
      <c r="VX5" s="1701"/>
      <c r="VY5" s="1701"/>
      <c r="VZ5" s="1702"/>
      <c r="WA5" s="1739"/>
      <c r="WB5" s="1701"/>
      <c r="WC5" s="1701"/>
      <c r="WD5" s="1701"/>
      <c r="WE5" s="1702"/>
      <c r="WF5" s="1739"/>
      <c r="WG5" s="1701"/>
      <c r="WH5" s="1701"/>
      <c r="WI5" s="1701"/>
      <c r="WJ5" s="1702"/>
      <c r="WK5" s="1739"/>
      <c r="WL5" s="1701"/>
      <c r="WM5" s="1701"/>
      <c r="WN5" s="1701"/>
      <c r="WO5" s="1702"/>
      <c r="WP5" s="1739"/>
      <c r="WQ5" s="1701"/>
      <c r="WR5" s="1701"/>
      <c r="WS5" s="1845"/>
      <c r="WT5" s="1846"/>
      <c r="WU5" s="1701"/>
      <c r="WV5" s="1701"/>
      <c r="WW5" s="1701"/>
      <c r="WX5" s="1801"/>
      <c r="WY5" s="1739"/>
      <c r="WZ5" s="1701"/>
      <c r="XA5" s="1701"/>
      <c r="XB5" s="1701"/>
      <c r="XC5" s="1702"/>
      <c r="XD5" s="1739"/>
      <c r="XE5" s="1701"/>
      <c r="XF5" s="1701"/>
      <c r="XG5" s="1701"/>
      <c r="XH5" s="1702"/>
      <c r="XI5" s="1739"/>
      <c r="XJ5" s="1701"/>
      <c r="XK5" s="1701"/>
      <c r="XL5" s="1701"/>
      <c r="XM5" s="1801"/>
      <c r="XN5" s="1739"/>
      <c r="XO5" s="1701"/>
      <c r="XP5" s="1701"/>
      <c r="XQ5" s="1701"/>
      <c r="XR5" s="1702"/>
      <c r="XS5" s="1739"/>
      <c r="XT5" s="1701"/>
      <c r="XU5" s="1701"/>
      <c r="XV5" s="1701"/>
      <c r="XW5" s="1702"/>
      <c r="XX5" s="1739"/>
      <c r="XY5" s="1701"/>
      <c r="XZ5" s="1701"/>
      <c r="YA5" s="1701"/>
      <c r="YB5" s="1702"/>
      <c r="YC5" s="1739"/>
      <c r="YD5" s="1701"/>
      <c r="YE5" s="1701"/>
      <c r="YF5" s="1701"/>
      <c r="YG5" s="1702"/>
      <c r="YH5" s="1739"/>
      <c r="YI5" s="1701"/>
      <c r="YJ5" s="1701"/>
      <c r="YK5" s="1701"/>
      <c r="YL5" s="1801"/>
      <c r="YM5" s="1739"/>
      <c r="YN5" s="1701"/>
      <c r="YO5" s="1701"/>
      <c r="YP5" s="1701"/>
      <c r="YQ5" s="1702"/>
      <c r="YR5" s="1739"/>
      <c r="YS5" s="1701"/>
      <c r="YT5" s="1701"/>
      <c r="YU5" s="1701"/>
      <c r="YV5" s="1702"/>
      <c r="YW5" s="1739"/>
      <c r="YX5" s="1701"/>
      <c r="YY5" s="1701"/>
      <c r="YZ5" s="1701"/>
      <c r="ZA5" s="1702"/>
      <c r="ZB5" s="1739"/>
      <c r="ZC5" s="1701"/>
      <c r="ZD5" s="1701"/>
      <c r="ZE5" s="1701"/>
      <c r="ZF5" s="1702"/>
      <c r="ZG5" s="1739"/>
      <c r="ZH5" s="1701"/>
      <c r="ZI5" s="1701"/>
      <c r="ZJ5" s="1701"/>
      <c r="ZK5" s="1702"/>
      <c r="ZL5" s="1739"/>
      <c r="ZM5" s="1701"/>
      <c r="ZN5" s="1701"/>
      <c r="ZO5" s="1701"/>
      <c r="ZP5" s="1702"/>
      <c r="ZQ5" s="1739"/>
      <c r="ZR5" s="1701"/>
      <c r="ZS5" s="1701"/>
      <c r="ZT5" s="1701"/>
      <c r="ZU5" s="1702"/>
      <c r="ZV5" s="1739"/>
      <c r="ZW5" s="1701"/>
      <c r="ZX5" s="1701"/>
      <c r="ZY5" s="1701"/>
      <c r="ZZ5" s="1702"/>
      <c r="AAA5" s="1838"/>
      <c r="AAB5" s="1838"/>
      <c r="AAC5" s="1838"/>
      <c r="AAD5" s="1838"/>
      <c r="AAE5" s="1838"/>
      <c r="AAF5" s="1846"/>
      <c r="AAG5" s="1701"/>
      <c r="AAH5" s="1701"/>
      <c r="AAI5" s="1701"/>
      <c r="AAJ5" s="1845"/>
      <c r="AAK5" s="1846"/>
      <c r="AAL5" s="1701"/>
      <c r="AAM5" s="1701"/>
      <c r="AAN5" s="1701"/>
      <c r="AAO5" s="1702"/>
      <c r="AAP5" s="1838"/>
      <c r="AAQ5" s="1838"/>
      <c r="AAR5" s="1838"/>
      <c r="AAS5" s="1838"/>
      <c r="AAT5" s="1838"/>
      <c r="AAU5" s="1846"/>
      <c r="AAV5" s="1701"/>
      <c r="AAW5" s="1701"/>
      <c r="AAX5" s="1701"/>
      <c r="AAY5" s="1702"/>
      <c r="AAZ5" s="1739"/>
      <c r="ABA5" s="1701"/>
      <c r="ABB5" s="1701"/>
      <c r="ABC5" s="1701"/>
      <c r="ABD5" s="1702"/>
      <c r="ABE5" s="1739" t="s">
        <v>20</v>
      </c>
      <c r="ABF5" s="1701" t="s">
        <v>20</v>
      </c>
      <c r="ABG5" s="1701" t="s">
        <v>20</v>
      </c>
      <c r="ABH5" s="1701" t="s">
        <v>20</v>
      </c>
      <c r="ABI5" s="1702"/>
      <c r="ABJ5" s="1739" t="s">
        <v>20</v>
      </c>
      <c r="ABK5" s="1701" t="s">
        <v>20</v>
      </c>
      <c r="ABL5" s="1701" t="s">
        <v>20</v>
      </c>
      <c r="ABM5" s="299" t="s">
        <v>2619</v>
      </c>
      <c r="ABN5" s="1801"/>
      <c r="ABO5" s="1739"/>
      <c r="ABP5" s="1701"/>
      <c r="ABQ5" s="1701"/>
      <c r="ABR5" s="1701"/>
      <c r="ABS5" s="1702"/>
      <c r="ABT5" s="152" t="s">
        <v>20</v>
      </c>
      <c r="ABU5" s="150" t="s">
        <v>29</v>
      </c>
      <c r="ABV5" s="150" t="s">
        <v>20</v>
      </c>
      <c r="ABW5" s="150" t="s">
        <v>20</v>
      </c>
      <c r="ABX5" s="151"/>
      <c r="ABY5" s="152"/>
      <c r="ABZ5" s="150"/>
      <c r="ACA5" s="150"/>
      <c r="ACB5" s="150"/>
      <c r="ACC5" s="151"/>
      <c r="ACD5" s="152" t="s">
        <v>20</v>
      </c>
      <c r="ACE5" s="150" t="s">
        <v>29</v>
      </c>
      <c r="ACF5" s="150" t="s">
        <v>20</v>
      </c>
      <c r="ACG5" s="150" t="s">
        <v>20</v>
      </c>
      <c r="ACH5" s="151"/>
      <c r="ACI5" s="152" t="s">
        <v>20</v>
      </c>
      <c r="ACJ5" s="150" t="s">
        <v>20</v>
      </c>
      <c r="ACK5" s="150" t="s">
        <v>20</v>
      </c>
      <c r="ACL5" s="150" t="s">
        <v>20</v>
      </c>
      <c r="ACM5" s="151"/>
      <c r="ACN5" s="152" t="s">
        <v>29</v>
      </c>
      <c r="ACO5" s="150" t="s">
        <v>20</v>
      </c>
      <c r="ACP5" s="150" t="s">
        <v>780</v>
      </c>
      <c r="ACQ5" s="1701" t="s">
        <v>29</v>
      </c>
      <c r="ACR5" s="1702"/>
      <c r="ACS5" s="1739" t="s">
        <v>29</v>
      </c>
      <c r="ACT5" s="1701" t="s">
        <v>29</v>
      </c>
      <c r="ACU5" s="1701" t="s">
        <v>20</v>
      </c>
      <c r="ACV5" s="1701" t="s">
        <v>29</v>
      </c>
      <c r="ACW5" s="1702"/>
      <c r="ACX5" s="1838"/>
      <c r="ACY5" s="1838"/>
      <c r="ACZ5" s="1838"/>
      <c r="ADA5" s="1838"/>
      <c r="ADB5" s="1838"/>
      <c r="ADC5" s="1739"/>
      <c r="ADD5" s="1701"/>
      <c r="ADE5" s="1701"/>
      <c r="ADF5" s="1701"/>
      <c r="ADG5" s="1702"/>
      <c r="ADH5" s="1739" t="s">
        <v>20</v>
      </c>
      <c r="ADI5" s="1701" t="s">
        <v>29</v>
      </c>
      <c r="ADJ5" s="1701" t="s">
        <v>29</v>
      </c>
      <c r="ADK5" s="1701" t="s">
        <v>20</v>
      </c>
      <c r="ADL5" s="1702"/>
      <c r="ADM5" s="1838"/>
      <c r="ADN5" s="1838"/>
      <c r="ADO5" s="1838"/>
      <c r="ADP5" s="1838"/>
      <c r="ADQ5" s="1838"/>
      <c r="ADR5" s="1739" t="s">
        <v>20</v>
      </c>
      <c r="ADS5" s="1701" t="s">
        <v>20</v>
      </c>
      <c r="ADT5" s="1701" t="s">
        <v>20</v>
      </c>
      <c r="ADU5" s="1701" t="s">
        <v>20</v>
      </c>
      <c r="ADV5" s="1702"/>
      <c r="ADW5" s="1739"/>
      <c r="ADX5" s="1701" t="s">
        <v>20</v>
      </c>
      <c r="ADY5" s="170" t="s">
        <v>29</v>
      </c>
      <c r="ADZ5" s="170" t="s">
        <v>29</v>
      </c>
      <c r="AEA5" s="171"/>
      <c r="AEB5" s="180" t="s">
        <v>29</v>
      </c>
      <c r="AEC5" s="170" t="s">
        <v>29</v>
      </c>
      <c r="AED5" s="170" t="s">
        <v>29</v>
      </c>
      <c r="AEE5" s="170" t="s">
        <v>20</v>
      </c>
      <c r="AEF5" s="171"/>
      <c r="AEG5" s="180" t="s">
        <v>20</v>
      </c>
      <c r="AEH5" s="170" t="s">
        <v>29</v>
      </c>
      <c r="AEI5" s="170" t="s">
        <v>29</v>
      </c>
      <c r="AEJ5" s="170" t="s">
        <v>598</v>
      </c>
      <c r="AEK5" s="1702"/>
      <c r="AEL5" s="1739" t="s">
        <v>29</v>
      </c>
      <c r="AEM5" s="1701" t="s">
        <v>29</v>
      </c>
      <c r="AEN5" s="1701" t="s">
        <v>29</v>
      </c>
      <c r="AEO5" s="1701"/>
      <c r="AEP5" s="1702"/>
      <c r="AEQ5" s="1739"/>
      <c r="AER5" s="1701"/>
      <c r="AES5" s="1701"/>
      <c r="AET5" s="1701"/>
      <c r="AEU5" s="1702"/>
      <c r="AEV5" s="1739"/>
      <c r="AEW5" s="1701"/>
      <c r="AEX5" s="1701"/>
      <c r="AEY5" s="1701"/>
      <c r="AEZ5" s="1702"/>
      <c r="AFA5" s="1739" t="s">
        <v>29</v>
      </c>
      <c r="AFB5" s="1701" t="s">
        <v>29</v>
      </c>
      <c r="AFC5" s="1701" t="s">
        <v>29</v>
      </c>
      <c r="AFD5" s="182" t="s">
        <v>20</v>
      </c>
      <c r="AFE5" s="234"/>
      <c r="AFF5" s="181" t="s">
        <v>29</v>
      </c>
      <c r="AFG5" s="182" t="s">
        <v>20</v>
      </c>
      <c r="AFH5" s="182" t="s">
        <v>591</v>
      </c>
      <c r="AFI5" s="1701" t="s">
        <v>29</v>
      </c>
      <c r="AFJ5" s="1702"/>
      <c r="AFK5" s="1739" t="s">
        <v>29</v>
      </c>
      <c r="AFL5" s="1701" t="s">
        <v>20</v>
      </c>
      <c r="AFM5" s="1701" t="s">
        <v>29</v>
      </c>
      <c r="AFN5" s="1701" t="s">
        <v>29</v>
      </c>
      <c r="AFO5" s="1702"/>
      <c r="AFP5" s="1226" t="s">
        <v>551</v>
      </c>
      <c r="AFQ5" s="1839" t="s">
        <v>2596</v>
      </c>
      <c r="AFR5" s="2084">
        <f t="shared" si="2"/>
        <v>13</v>
      </c>
      <c r="AFS5" s="2085">
        <f t="shared" si="3"/>
        <v>21</v>
      </c>
      <c r="AFT5" s="2085">
        <f t="shared" si="4"/>
        <v>34</v>
      </c>
      <c r="AFU5" s="2027">
        <f t="shared" si="5"/>
        <v>0.38235294117647056</v>
      </c>
      <c r="AFV5" s="2084">
        <f t="shared" si="6"/>
        <v>4</v>
      </c>
      <c r="AFW5" s="2085">
        <f t="shared" si="7"/>
        <v>11</v>
      </c>
      <c r="AFX5" s="2085">
        <f t="shared" si="8"/>
        <v>15</v>
      </c>
      <c r="AFY5" s="2027">
        <f t="shared" si="9"/>
        <v>0.26666666666666666</v>
      </c>
    </row>
    <row r="6" spans="1:857" s="1749" customFormat="1" ht="17.25">
      <c r="A6" s="1748"/>
      <c r="B6" s="1226" t="s">
        <v>551</v>
      </c>
      <c r="C6" s="2347" t="s">
        <v>2625</v>
      </c>
      <c r="D6" s="141">
        <f>COUNTIF(H6:XFD6,"*○*")</f>
        <v>13</v>
      </c>
      <c r="E6" s="142">
        <f>COUNTIF(H6:XFD6,"*●*")</f>
        <v>15</v>
      </c>
      <c r="F6" s="142">
        <f t="shared" ref="F6" si="10">SUM(D6:E6)</f>
        <v>28</v>
      </c>
      <c r="G6" s="165">
        <f t="shared" ref="G6" si="11">IFERROR(D6/F6,"")</f>
        <v>0.4642857142857143</v>
      </c>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1"/>
      <c r="AX6" s="1901"/>
      <c r="AY6" s="1901"/>
      <c r="AZ6" s="1901"/>
      <c r="BA6" s="1901"/>
      <c r="BB6" s="1901"/>
      <c r="BC6" s="1901"/>
      <c r="BD6" s="1901"/>
      <c r="BE6" s="1901"/>
      <c r="BF6" s="1901"/>
      <c r="BG6" s="1901"/>
      <c r="BH6" s="1901"/>
      <c r="BI6" s="1901"/>
      <c r="BJ6" s="1901"/>
      <c r="BK6" s="1901"/>
      <c r="BL6" s="1901"/>
      <c r="BM6" s="1901"/>
      <c r="BN6" s="1901"/>
      <c r="BO6" s="1901"/>
      <c r="BP6" s="1901"/>
      <c r="BQ6" s="1901"/>
      <c r="BR6" s="1901"/>
      <c r="BS6" s="1901"/>
      <c r="BT6" s="1901"/>
      <c r="BU6" s="1901"/>
      <c r="BV6" s="1901"/>
      <c r="BW6" s="1901"/>
      <c r="BX6" s="1901"/>
      <c r="BY6" s="1901"/>
      <c r="BZ6" s="1901"/>
      <c r="CA6" s="1901"/>
      <c r="CB6" s="1901"/>
      <c r="CC6" s="1901"/>
      <c r="CD6" s="1901"/>
      <c r="CE6" s="1901"/>
      <c r="CF6" s="1901"/>
      <c r="CG6" s="1901"/>
      <c r="CH6" s="1901"/>
      <c r="CI6" s="1901"/>
      <c r="CJ6" s="1901"/>
      <c r="CK6" s="1901"/>
      <c r="CL6" s="1901"/>
      <c r="CM6" s="1901"/>
      <c r="CN6" s="1901"/>
      <c r="CO6" s="1901"/>
      <c r="CP6" s="1901"/>
      <c r="CQ6" s="1901"/>
      <c r="CR6" s="1901"/>
      <c r="CS6" s="1901"/>
      <c r="CT6" s="1901"/>
      <c r="CU6" s="1901"/>
      <c r="CV6" s="1901"/>
      <c r="CW6" s="2236"/>
      <c r="CX6" s="1901"/>
      <c r="CY6" s="1901"/>
      <c r="CZ6" s="1901"/>
      <c r="DA6" s="2237"/>
      <c r="DB6" s="1901"/>
      <c r="DC6" s="1901"/>
      <c r="DD6" s="1901"/>
      <c r="DE6" s="1901"/>
      <c r="DF6" s="1901"/>
      <c r="DG6" s="2236"/>
      <c r="DH6" s="1901"/>
      <c r="DI6" s="1901"/>
      <c r="DJ6" s="1901"/>
      <c r="DK6" s="2237"/>
      <c r="DL6" s="1745"/>
      <c r="DM6" s="1746"/>
      <c r="DN6" s="1746"/>
      <c r="DO6" s="1746"/>
      <c r="DP6" s="1806"/>
      <c r="DQ6" s="1745"/>
      <c r="DR6" s="1746"/>
      <c r="DS6" s="1746"/>
      <c r="DT6" s="1746"/>
      <c r="DU6" s="1806"/>
      <c r="DV6" s="1745"/>
      <c r="DW6" s="1746"/>
      <c r="DX6" s="1746"/>
      <c r="DY6" s="1746"/>
      <c r="DZ6" s="1806"/>
      <c r="EA6" s="1745"/>
      <c r="EB6" s="1746"/>
      <c r="EC6" s="1746"/>
      <c r="ED6" s="1746"/>
      <c r="EE6" s="1806"/>
      <c r="EF6" s="1745"/>
      <c r="EG6" s="1746"/>
      <c r="EH6" s="1746"/>
      <c r="EI6" s="1746"/>
      <c r="EJ6" s="1806"/>
      <c r="EK6" s="1745"/>
      <c r="EL6" s="1746"/>
      <c r="EM6" s="1746"/>
      <c r="EN6" s="1746"/>
      <c r="EO6" s="1806"/>
      <c r="EP6" s="1745"/>
      <c r="EQ6" s="1746"/>
      <c r="ER6" s="1746"/>
      <c r="ES6" s="1746"/>
      <c r="ET6" s="1806"/>
      <c r="EU6" s="1745"/>
      <c r="EV6" s="1746"/>
      <c r="EW6" s="1746"/>
      <c r="EX6" s="1746"/>
      <c r="EY6" s="1806"/>
      <c r="EZ6" s="1745"/>
      <c r="FA6" s="1746"/>
      <c r="FB6" s="1746"/>
      <c r="FC6" s="1746"/>
      <c r="FD6" s="1806"/>
      <c r="FE6" s="1745"/>
      <c r="FF6" s="1746"/>
      <c r="FG6" s="1746"/>
      <c r="FH6" s="1746"/>
      <c r="FI6" s="1806"/>
      <c r="FJ6" s="1745"/>
      <c r="FK6" s="1746"/>
      <c r="FL6" s="1746"/>
      <c r="FM6" s="1746"/>
      <c r="FN6" s="1806"/>
      <c r="FO6" s="1745"/>
      <c r="FP6" s="1746"/>
      <c r="FQ6" s="1746"/>
      <c r="FR6" s="1746"/>
      <c r="FS6" s="1806"/>
      <c r="FT6" s="1745"/>
      <c r="FU6" s="1746"/>
      <c r="FV6" s="1746"/>
      <c r="FW6" s="1746"/>
      <c r="FX6" s="1806"/>
      <c r="FY6" s="1745"/>
      <c r="FZ6" s="1746"/>
      <c r="GA6" s="1746"/>
      <c r="GB6" s="1746"/>
      <c r="GC6" s="1806"/>
      <c r="GD6" s="1745"/>
      <c r="GE6" s="1746"/>
      <c r="GF6" s="1746"/>
      <c r="GG6" s="1746"/>
      <c r="GH6" s="1806"/>
      <c r="GI6" s="1745"/>
      <c r="GJ6" s="1746"/>
      <c r="GK6" s="1746"/>
      <c r="GL6" s="1746"/>
      <c r="GM6" s="1806"/>
      <c r="GN6" s="1745"/>
      <c r="GO6" s="1746"/>
      <c r="GP6" s="1746"/>
      <c r="GQ6" s="1746"/>
      <c r="GR6" s="1806"/>
      <c r="GS6" s="1745"/>
      <c r="GT6" s="1746"/>
      <c r="GU6" s="1746"/>
      <c r="GV6" s="1746"/>
      <c r="GW6" s="1803"/>
      <c r="GX6" s="2348"/>
      <c r="GY6" s="1746"/>
      <c r="GZ6" s="1746"/>
      <c r="HA6" s="1746"/>
      <c r="HB6" s="1806"/>
      <c r="HC6" s="1745"/>
      <c r="HD6" s="1746"/>
      <c r="HE6" s="1746"/>
      <c r="HF6" s="1746"/>
      <c r="HG6" s="1806"/>
      <c r="HH6" s="1745"/>
      <c r="HI6" s="1746"/>
      <c r="HJ6" s="1746"/>
      <c r="HK6" s="1746"/>
      <c r="HL6" s="1806"/>
      <c r="HM6" s="1745"/>
      <c r="HN6" s="1746"/>
      <c r="HO6" s="1746"/>
      <c r="HP6" s="1746"/>
      <c r="HQ6" s="1803"/>
      <c r="HR6" s="1745"/>
      <c r="HS6" s="1746"/>
      <c r="HT6" s="1746"/>
      <c r="HU6" s="1746"/>
      <c r="HV6" s="1803"/>
      <c r="HW6" s="1745"/>
      <c r="HX6" s="1746"/>
      <c r="HY6" s="1746"/>
      <c r="HZ6" s="1746"/>
      <c r="IA6" s="1803"/>
      <c r="IB6" s="1745"/>
      <c r="IC6" s="1746"/>
      <c r="ID6" s="1746"/>
      <c r="IE6" s="1746"/>
      <c r="IF6" s="1806"/>
      <c r="IG6" s="1745"/>
      <c r="IH6" s="1746"/>
      <c r="II6" s="1746"/>
      <c r="IJ6" s="1746"/>
      <c r="IK6" s="1806"/>
      <c r="IL6" s="1745"/>
      <c r="IM6" s="1746"/>
      <c r="IN6" s="1746"/>
      <c r="IO6" s="1746"/>
      <c r="IP6" s="1806"/>
      <c r="IQ6" s="1745"/>
      <c r="IR6" s="1746"/>
      <c r="IS6" s="1746"/>
      <c r="IT6" s="1746"/>
      <c r="IU6" s="1806"/>
      <c r="IV6" s="1745"/>
      <c r="IW6" s="1746"/>
      <c r="IX6" s="1746"/>
      <c r="IY6" s="1746"/>
      <c r="IZ6" s="1806"/>
      <c r="JA6" s="1745"/>
      <c r="JB6" s="1746"/>
      <c r="JC6" s="1746"/>
      <c r="JD6" s="1746"/>
      <c r="JE6" s="1806"/>
      <c r="JF6" s="1745"/>
      <c r="JG6" s="1746"/>
      <c r="JH6" s="1746"/>
      <c r="JI6" s="1746"/>
      <c r="JJ6" s="1806"/>
      <c r="JK6" s="1745"/>
      <c r="JL6" s="1746"/>
      <c r="JM6" s="1746"/>
      <c r="JN6" s="1746"/>
      <c r="JO6" s="1806"/>
      <c r="JP6" s="1745"/>
      <c r="JQ6" s="1746"/>
      <c r="JR6" s="1746"/>
      <c r="JS6" s="1746"/>
      <c r="JT6" s="1806"/>
      <c r="JU6" s="1745"/>
      <c r="JV6" s="1746"/>
      <c r="JW6" s="1746"/>
      <c r="JX6" s="1746"/>
      <c r="JY6" s="1806"/>
      <c r="JZ6" s="1745"/>
      <c r="KA6" s="1746"/>
      <c r="KB6" s="1746"/>
      <c r="KC6" s="1746"/>
      <c r="KD6" s="1806"/>
      <c r="KE6" s="1745"/>
      <c r="KF6" s="1746"/>
      <c r="KG6" s="1746"/>
      <c r="KH6" s="1746"/>
      <c r="KI6" s="1806"/>
      <c r="KJ6" s="1745"/>
      <c r="KK6" s="1746"/>
      <c r="KL6" s="1746"/>
      <c r="KM6" s="1746"/>
      <c r="KN6" s="1806"/>
      <c r="KO6" s="1745"/>
      <c r="KP6" s="1746"/>
      <c r="KQ6" s="1746"/>
      <c r="KR6" s="1746"/>
      <c r="KS6" s="1806"/>
      <c r="KT6" s="1745"/>
      <c r="KU6" s="1746"/>
      <c r="KV6" s="1746"/>
      <c r="KW6" s="1746"/>
      <c r="KX6" s="1806"/>
      <c r="KY6" s="1745"/>
      <c r="KZ6" s="1746"/>
      <c r="LA6" s="1746"/>
      <c r="LB6" s="1746"/>
      <c r="LC6" s="1806"/>
      <c r="LD6" s="1745"/>
      <c r="LE6" s="1746"/>
      <c r="LF6" s="1746"/>
      <c r="LG6" s="1746"/>
      <c r="LH6" s="1806"/>
      <c r="LI6" s="1745"/>
      <c r="LJ6" s="1746"/>
      <c r="LK6" s="1746"/>
      <c r="LL6" s="1746"/>
      <c r="LM6" s="1806"/>
      <c r="LN6" s="1745"/>
      <c r="LO6" s="1746"/>
      <c r="LP6" s="1746"/>
      <c r="LQ6" s="1746"/>
      <c r="LR6" s="1745"/>
      <c r="LS6" s="1746"/>
      <c r="LT6" s="1746"/>
      <c r="LU6" s="1746"/>
      <c r="LV6" s="1745"/>
      <c r="LW6" s="1746"/>
      <c r="LX6" s="1746"/>
      <c r="LY6" s="1746"/>
      <c r="LZ6" s="1745"/>
      <c r="MA6" s="1746"/>
      <c r="MB6" s="1746"/>
      <c r="MC6" s="1746"/>
      <c r="MD6" s="1745"/>
      <c r="ME6" s="1746"/>
      <c r="MF6" s="1746"/>
      <c r="MG6" s="1746"/>
      <c r="MH6" s="1745"/>
      <c r="MI6" s="1746"/>
      <c r="MJ6" s="1746"/>
      <c r="MK6" s="1803"/>
      <c r="ML6" s="1745"/>
      <c r="MM6" s="1746"/>
      <c r="MN6" s="1746"/>
      <c r="MO6" s="1806"/>
      <c r="MP6" s="1745"/>
      <c r="MQ6" s="1746"/>
      <c r="MR6" s="1746"/>
      <c r="MS6" s="1806"/>
      <c r="MT6" s="1745"/>
      <c r="MU6" s="1746"/>
      <c r="MV6" s="1746"/>
      <c r="MW6" s="1806"/>
      <c r="MX6" s="1745"/>
      <c r="MY6" s="1746"/>
      <c r="MZ6" s="1746"/>
      <c r="NA6" s="1803"/>
      <c r="NB6" s="1745"/>
      <c r="NC6" s="1746"/>
      <c r="ND6" s="1746"/>
      <c r="NE6" s="1806"/>
      <c r="NF6" s="1745"/>
      <c r="NG6" s="1746"/>
      <c r="NH6" s="1746"/>
      <c r="NI6" s="1806"/>
      <c r="NJ6" s="1745"/>
      <c r="NK6" s="1746"/>
      <c r="NL6" s="1746"/>
      <c r="NM6" s="1806"/>
      <c r="NN6" s="1745"/>
      <c r="NO6" s="1746"/>
      <c r="NP6" s="1746"/>
      <c r="NQ6" s="1806"/>
      <c r="NR6" s="1745"/>
      <c r="NS6" s="1746"/>
      <c r="NT6" s="1746"/>
      <c r="NU6" s="1806"/>
      <c r="NV6" s="1745"/>
      <c r="NW6" s="1746"/>
      <c r="NX6" s="1746"/>
      <c r="NY6" s="1806"/>
      <c r="NZ6" s="1745"/>
      <c r="OA6" s="1746"/>
      <c r="OB6" s="1746"/>
      <c r="OC6" s="1746"/>
      <c r="OD6" s="1806"/>
      <c r="OE6" s="1745"/>
      <c r="OF6" s="1746"/>
      <c r="OG6" s="1746"/>
      <c r="OH6" s="1746"/>
      <c r="OI6" s="1806"/>
      <c r="OJ6" s="1745"/>
      <c r="OK6" s="1746"/>
      <c r="OL6" s="1746"/>
      <c r="OM6" s="1803"/>
      <c r="ON6" s="1745"/>
      <c r="OO6" s="1746"/>
      <c r="OP6" s="1746"/>
      <c r="OQ6" s="1806"/>
      <c r="OR6" s="1745"/>
      <c r="OS6" s="1746"/>
      <c r="OT6" s="1746"/>
      <c r="OU6" s="1806"/>
      <c r="OV6" s="1745"/>
      <c r="OW6" s="1746"/>
      <c r="OX6" s="1746"/>
      <c r="OY6" s="1746"/>
      <c r="OZ6" s="1806"/>
      <c r="PA6" s="1745"/>
      <c r="PB6" s="1746"/>
      <c r="PC6" s="1746"/>
      <c r="PD6" s="1746"/>
      <c r="PE6" s="1806"/>
      <c r="PF6" s="1745"/>
      <c r="PG6" s="1746"/>
      <c r="PH6" s="1746"/>
      <c r="PI6" s="1806"/>
      <c r="PJ6" s="1745"/>
      <c r="PK6" s="1746"/>
      <c r="PL6" s="1746"/>
      <c r="PM6" s="1806"/>
      <c r="PN6" s="1745"/>
      <c r="PO6" s="1746"/>
      <c r="PP6" s="1746"/>
      <c r="PQ6" s="1806"/>
      <c r="PR6" s="1745"/>
      <c r="PS6" s="1746"/>
      <c r="PT6" s="1746"/>
      <c r="PU6" s="1806"/>
      <c r="PV6" s="1745"/>
      <c r="PW6" s="1746"/>
      <c r="PX6" s="1746"/>
      <c r="PY6" s="1806"/>
      <c r="PZ6" s="1745"/>
      <c r="QA6" s="1746"/>
      <c r="QB6" s="1746"/>
      <c r="QC6" s="1806"/>
      <c r="QD6" s="1745"/>
      <c r="QE6" s="1746"/>
      <c r="QF6" s="1746"/>
      <c r="QG6" s="1806"/>
      <c r="QH6" s="1745"/>
      <c r="QI6" s="1746"/>
      <c r="QJ6" s="1746"/>
      <c r="QK6" s="1746"/>
      <c r="QL6" s="1893"/>
      <c r="QM6" s="1895"/>
      <c r="QN6" s="1746"/>
      <c r="QO6" s="1746"/>
      <c r="QP6" s="1746"/>
      <c r="QQ6" s="1803"/>
      <c r="QR6" s="1895"/>
      <c r="QS6" s="1746"/>
      <c r="QT6" s="1746"/>
      <c r="QU6" s="1803"/>
      <c r="QV6" s="1806"/>
      <c r="QW6" s="1745"/>
      <c r="QX6" s="1746"/>
      <c r="QY6" s="1746"/>
      <c r="QZ6" s="1746"/>
      <c r="RA6" s="1806"/>
      <c r="RB6" s="1745"/>
      <c r="RC6" s="1746"/>
      <c r="RD6" s="1746"/>
      <c r="RE6" s="1746"/>
      <c r="RF6" s="1806"/>
      <c r="RG6" s="1745"/>
      <c r="RH6" s="1746"/>
      <c r="RI6" s="1746"/>
      <c r="RJ6" s="1746"/>
      <c r="RK6" s="1806"/>
      <c r="RL6" s="1745"/>
      <c r="RM6" s="1746"/>
      <c r="RN6" s="1746"/>
      <c r="RO6" s="1746"/>
      <c r="RP6" s="1806"/>
      <c r="RQ6" s="1745"/>
      <c r="RR6" s="1746"/>
      <c r="RS6" s="1746"/>
      <c r="RT6" s="1806"/>
      <c r="RU6" s="1745"/>
      <c r="RV6" s="1746"/>
      <c r="RW6" s="1746"/>
      <c r="RX6" s="1746"/>
      <c r="RY6" s="1806"/>
      <c r="RZ6" s="1901"/>
      <c r="SA6" s="1901"/>
      <c r="SB6" s="1901"/>
      <c r="SC6" s="1901"/>
      <c r="SD6" s="1901"/>
      <c r="SE6" s="2349"/>
      <c r="SF6" s="1746"/>
      <c r="SG6" s="1746"/>
      <c r="SH6" s="1746"/>
      <c r="SI6" s="1806"/>
      <c r="SJ6" s="1901"/>
      <c r="SK6" s="1901"/>
      <c r="SL6" s="1901"/>
      <c r="SM6" s="1901"/>
      <c r="SN6" s="1901"/>
      <c r="SO6" s="1895"/>
      <c r="SP6" s="1746"/>
      <c r="SQ6" s="1746"/>
      <c r="SR6" s="1746"/>
      <c r="SS6" s="1806"/>
      <c r="ST6" s="1745"/>
      <c r="SU6" s="1746"/>
      <c r="SV6" s="1746"/>
      <c r="SW6" s="1746"/>
      <c r="SX6" s="1806"/>
      <c r="SY6" s="1745"/>
      <c r="SZ6" s="1746"/>
      <c r="TA6" s="1746"/>
      <c r="TB6" s="1746"/>
      <c r="TC6" s="1806"/>
      <c r="TD6" s="1745"/>
      <c r="TE6" s="1746"/>
      <c r="TF6" s="1746"/>
      <c r="TG6" s="1746"/>
      <c r="TH6" s="1745"/>
      <c r="TI6" s="1746"/>
      <c r="TJ6" s="1746"/>
      <c r="TK6" s="1746"/>
      <c r="TL6" s="1745"/>
      <c r="TM6" s="1746"/>
      <c r="TN6" s="1746"/>
      <c r="TO6" s="1746"/>
      <c r="TP6" s="1806"/>
      <c r="TQ6" s="1745"/>
      <c r="TR6" s="1746"/>
      <c r="TS6" s="1746"/>
      <c r="TT6" s="1803"/>
      <c r="TU6" s="1745"/>
      <c r="TV6" s="1746"/>
      <c r="TW6" s="1746"/>
      <c r="TX6" s="1806"/>
      <c r="TY6" s="1745"/>
      <c r="TZ6" s="1746"/>
      <c r="UA6" s="1746"/>
      <c r="UB6" s="1746"/>
      <c r="UC6" s="1806"/>
      <c r="UD6" s="1745"/>
      <c r="UE6" s="1746"/>
      <c r="UF6" s="1746"/>
      <c r="UG6" s="1746"/>
      <c r="UH6" s="1806"/>
      <c r="UI6" s="1745"/>
      <c r="UJ6" s="1746"/>
      <c r="UK6" s="1746"/>
      <c r="UL6" s="1746"/>
      <c r="UM6" s="1806"/>
      <c r="UN6" s="1745"/>
      <c r="UO6" s="1746"/>
      <c r="UP6" s="1746"/>
      <c r="UQ6" s="1746"/>
      <c r="UR6" s="1806"/>
      <c r="US6" s="1745"/>
      <c r="UT6" s="1746"/>
      <c r="UU6" s="1746"/>
      <c r="UV6" s="1746"/>
      <c r="UW6" s="1806"/>
      <c r="UX6" s="1745"/>
      <c r="UY6" s="1746"/>
      <c r="UZ6" s="1746"/>
      <c r="VA6" s="1746"/>
      <c r="VB6" s="1806"/>
      <c r="VC6" s="1745"/>
      <c r="VD6" s="1746"/>
      <c r="VE6" s="1746"/>
      <c r="VF6" s="1746"/>
      <c r="VG6" s="1803"/>
      <c r="VH6" s="1745"/>
      <c r="VI6" s="1746"/>
      <c r="VJ6" s="1746"/>
      <c r="VK6" s="1746"/>
      <c r="VL6" s="1806"/>
      <c r="VM6" s="1745"/>
      <c r="VN6" s="1746"/>
      <c r="VO6" s="1746"/>
      <c r="VP6" s="1803"/>
      <c r="VQ6" s="1745"/>
      <c r="VR6" s="1746"/>
      <c r="VS6" s="1746"/>
      <c r="VT6" s="1746"/>
      <c r="VU6" s="1806"/>
      <c r="VV6" s="1745"/>
      <c r="VW6" s="1746"/>
      <c r="VX6" s="1746"/>
      <c r="VY6" s="1746"/>
      <c r="VZ6" s="1806"/>
      <c r="WA6" s="1745"/>
      <c r="WB6" s="1746"/>
      <c r="WC6" s="1746"/>
      <c r="WD6" s="1746"/>
      <c r="WE6" s="1806"/>
      <c r="WF6" s="1745"/>
      <c r="WG6" s="1746"/>
      <c r="WH6" s="1746"/>
      <c r="WI6" s="1746"/>
      <c r="WJ6" s="1806"/>
      <c r="WK6" s="1745"/>
      <c r="WL6" s="1746"/>
      <c r="WM6" s="1746"/>
      <c r="WN6" s="1746"/>
      <c r="WO6" s="1806"/>
      <c r="WP6" s="1745"/>
      <c r="WQ6" s="1746"/>
      <c r="WR6" s="1746"/>
      <c r="WS6" s="1893"/>
      <c r="WT6" s="1895"/>
      <c r="WU6" s="1746"/>
      <c r="WV6" s="1746"/>
      <c r="WW6" s="1746"/>
      <c r="WX6" s="1803"/>
      <c r="WY6" s="1745"/>
      <c r="WZ6" s="1746"/>
      <c r="XA6" s="1746"/>
      <c r="XB6" s="1746"/>
      <c r="XC6" s="1806"/>
      <c r="XD6" s="1745"/>
      <c r="XE6" s="1746"/>
      <c r="XF6" s="1746"/>
      <c r="XG6" s="1746"/>
      <c r="XH6" s="1806"/>
      <c r="XI6" s="1745"/>
      <c r="XJ6" s="1746"/>
      <c r="XK6" s="1746"/>
      <c r="XL6" s="1746"/>
      <c r="XM6" s="1803"/>
      <c r="XN6" s="1745"/>
      <c r="XO6" s="1746"/>
      <c r="XP6" s="1746"/>
      <c r="XQ6" s="1746"/>
      <c r="XR6" s="1806"/>
      <c r="XS6" s="1745"/>
      <c r="XT6" s="1746"/>
      <c r="XU6" s="1746"/>
      <c r="XV6" s="1746"/>
      <c r="XW6" s="1806"/>
      <c r="XX6" s="1745"/>
      <c r="XY6" s="1746"/>
      <c r="XZ6" s="1746"/>
      <c r="YA6" s="1746"/>
      <c r="YB6" s="1806"/>
      <c r="YC6" s="1745"/>
      <c r="YD6" s="1746"/>
      <c r="YE6" s="1746"/>
      <c r="YF6" s="1746"/>
      <c r="YG6" s="1806"/>
      <c r="YH6" s="1745"/>
      <c r="YI6" s="1746"/>
      <c r="YJ6" s="1746"/>
      <c r="YK6" s="1746"/>
      <c r="YL6" s="1803"/>
      <c r="YM6" s="1745"/>
      <c r="YN6" s="1746"/>
      <c r="YO6" s="1746"/>
      <c r="YP6" s="1746"/>
      <c r="YQ6" s="1806"/>
      <c r="YR6" s="1745"/>
      <c r="YS6" s="1746"/>
      <c r="YT6" s="1746"/>
      <c r="YU6" s="1746"/>
      <c r="YV6" s="1806"/>
      <c r="YW6" s="1745"/>
      <c r="YX6" s="1746"/>
      <c r="YY6" s="1746"/>
      <c r="YZ6" s="1746"/>
      <c r="ZA6" s="1806"/>
      <c r="ZB6" s="1745"/>
      <c r="ZC6" s="1746"/>
      <c r="ZD6" s="1746"/>
      <c r="ZE6" s="1746"/>
      <c r="ZF6" s="1806"/>
      <c r="ZG6" s="1745"/>
      <c r="ZH6" s="1746"/>
      <c r="ZI6" s="1746"/>
      <c r="ZJ6" s="1746"/>
      <c r="ZK6" s="1806"/>
      <c r="ZL6" s="1745"/>
      <c r="ZM6" s="1746"/>
      <c r="ZN6" s="1746"/>
      <c r="ZO6" s="1746"/>
      <c r="ZP6" s="1806"/>
      <c r="ZQ6" s="1745"/>
      <c r="ZR6" s="1746"/>
      <c r="ZS6" s="1746"/>
      <c r="ZT6" s="1746"/>
      <c r="ZU6" s="1806"/>
      <c r="ZV6" s="1745"/>
      <c r="ZW6" s="1746"/>
      <c r="ZX6" s="1746"/>
      <c r="ZY6" s="1746"/>
      <c r="ZZ6" s="1806"/>
      <c r="AAA6" s="1901"/>
      <c r="AAB6" s="1901"/>
      <c r="AAC6" s="1901"/>
      <c r="AAD6" s="1901"/>
      <c r="AAE6" s="1901"/>
      <c r="AAF6" s="1895"/>
      <c r="AAG6" s="1746"/>
      <c r="AAH6" s="1746"/>
      <c r="AAI6" s="1746"/>
      <c r="AAJ6" s="1893"/>
      <c r="AAK6" s="1895"/>
      <c r="AAL6" s="1746"/>
      <c r="AAM6" s="1746"/>
      <c r="AAN6" s="1746"/>
      <c r="AAO6" s="1806"/>
      <c r="AAP6" s="1901"/>
      <c r="AAQ6" s="1901"/>
      <c r="AAR6" s="1901"/>
      <c r="AAS6" s="1901"/>
      <c r="AAT6" s="1901"/>
      <c r="AAU6" s="1895"/>
      <c r="AAV6" s="1746"/>
      <c r="AAW6" s="1746"/>
      <c r="AAX6" s="1746"/>
      <c r="AAY6" s="1806"/>
      <c r="AAZ6" s="1745"/>
      <c r="ABA6" s="1746"/>
      <c r="ABB6" s="1746"/>
      <c r="ABC6" s="1746"/>
      <c r="ABD6" s="1806"/>
      <c r="ABE6" s="1745"/>
      <c r="ABF6" s="1746"/>
      <c r="ABG6" s="1746"/>
      <c r="ABH6" s="1746"/>
      <c r="ABI6" s="1806"/>
      <c r="ABJ6" s="1745"/>
      <c r="ABK6" s="1746"/>
      <c r="ABL6" s="1746"/>
      <c r="ABM6" s="1902"/>
      <c r="ABN6" s="1803"/>
      <c r="ABO6" s="1745"/>
      <c r="ABP6" s="1746"/>
      <c r="ABQ6" s="1746"/>
      <c r="ABR6" s="1746"/>
      <c r="ABS6" s="1806"/>
      <c r="ABT6" s="534"/>
      <c r="ABU6" s="535"/>
      <c r="ABV6" s="535"/>
      <c r="ABW6" s="535"/>
      <c r="ABX6" s="536"/>
      <c r="ABY6" s="534"/>
      <c r="ABZ6" s="535"/>
      <c r="ACA6" s="535"/>
      <c r="ACB6" s="535"/>
      <c r="ACC6" s="536"/>
      <c r="ACD6" s="534"/>
      <c r="ACE6" s="535"/>
      <c r="ACF6" s="535"/>
      <c r="ACG6" s="535"/>
      <c r="ACH6" s="536"/>
      <c r="ACI6" s="534"/>
      <c r="ACJ6" s="535"/>
      <c r="ACK6" s="535"/>
      <c r="ACL6" s="535"/>
      <c r="ACM6" s="536"/>
      <c r="ACN6" s="534"/>
      <c r="ACO6" s="535"/>
      <c r="ACP6" s="535"/>
      <c r="ACQ6" s="1746"/>
      <c r="ACR6" s="1806"/>
      <c r="ACS6" s="1745"/>
      <c r="ACT6" s="1746"/>
      <c r="ACU6" s="1746"/>
      <c r="ACV6" s="1746"/>
      <c r="ACW6" s="1806"/>
      <c r="ACX6" s="1901"/>
      <c r="ACY6" s="1901"/>
      <c r="ACZ6" s="1901"/>
      <c r="ADA6" s="1901"/>
      <c r="ADB6" s="1901"/>
      <c r="ADC6" s="1745"/>
      <c r="ADD6" s="1746"/>
      <c r="ADE6" s="1746"/>
      <c r="ADF6" s="1746"/>
      <c r="ADG6" s="1806"/>
      <c r="ADH6" s="1745"/>
      <c r="ADI6" s="1746"/>
      <c r="ADJ6" s="1746"/>
      <c r="ADK6" s="1746"/>
      <c r="ADL6" s="1806"/>
      <c r="ADM6" s="1901"/>
      <c r="ADN6" s="1901"/>
      <c r="ADO6" s="1901"/>
      <c r="ADP6" s="1901"/>
      <c r="ADQ6" s="1901"/>
      <c r="ADR6" s="1745"/>
      <c r="ADS6" s="1746"/>
      <c r="ADT6" s="1746"/>
      <c r="ADU6" s="1746"/>
      <c r="ADV6" s="1806"/>
      <c r="ADW6" s="1745"/>
      <c r="ADX6" s="1746"/>
      <c r="ADY6" s="1746"/>
      <c r="ADZ6" s="1746"/>
      <c r="AEA6" s="1806"/>
      <c r="AEB6" s="1745" t="s">
        <v>29</v>
      </c>
      <c r="AEC6" s="1746" t="s">
        <v>20</v>
      </c>
      <c r="AED6" s="1746" t="s">
        <v>29</v>
      </c>
      <c r="AEE6" s="1746" t="s">
        <v>29</v>
      </c>
      <c r="AEF6" s="1806"/>
      <c r="AEG6" s="1745" t="s">
        <v>20</v>
      </c>
      <c r="AEH6" s="1746" t="s">
        <v>29</v>
      </c>
      <c r="AEI6" s="1746" t="s">
        <v>29</v>
      </c>
      <c r="AEJ6" s="1746" t="s">
        <v>29</v>
      </c>
      <c r="AEK6" s="1806"/>
      <c r="AEL6" s="1257" t="s">
        <v>20</v>
      </c>
      <c r="AEM6" s="522" t="s">
        <v>29</v>
      </c>
      <c r="AEN6" s="522" t="s">
        <v>20</v>
      </c>
      <c r="AEO6" s="522" t="s">
        <v>591</v>
      </c>
      <c r="AEP6" s="1806"/>
      <c r="AEQ6" s="1745" t="s">
        <v>29</v>
      </c>
      <c r="AER6" s="1746" t="s">
        <v>29</v>
      </c>
      <c r="AES6" s="1746" t="s">
        <v>20</v>
      </c>
      <c r="AET6" s="1746" t="s">
        <v>20</v>
      </c>
      <c r="AEU6" s="1806"/>
      <c r="AEV6" s="1745" t="s">
        <v>20</v>
      </c>
      <c r="AEW6" s="1746" t="s">
        <v>29</v>
      </c>
      <c r="AEX6" s="1746" t="s">
        <v>29</v>
      </c>
      <c r="AEY6" s="1746" t="s">
        <v>20</v>
      </c>
      <c r="AEZ6" s="1806"/>
      <c r="AFA6" s="1745" t="s">
        <v>29</v>
      </c>
      <c r="AFB6" s="1746" t="s">
        <v>20</v>
      </c>
      <c r="AFC6" s="1746" t="s">
        <v>20</v>
      </c>
      <c r="AFD6" s="1746" t="s">
        <v>29</v>
      </c>
      <c r="AFE6" s="1806"/>
      <c r="AFF6" s="1745" t="s">
        <v>29</v>
      </c>
      <c r="AFG6" s="1746" t="s">
        <v>29</v>
      </c>
      <c r="AFH6" s="1746" t="s">
        <v>20</v>
      </c>
      <c r="AFI6" s="1746" t="s">
        <v>20</v>
      </c>
      <c r="AFJ6" s="1806"/>
      <c r="AFK6" s="1745"/>
      <c r="AFL6" s="1746"/>
      <c r="AFM6" s="1746"/>
      <c r="AFN6" s="1746"/>
      <c r="AFO6" s="1806"/>
      <c r="AFP6" s="1226" t="s">
        <v>551</v>
      </c>
      <c r="AFQ6" s="2347" t="s">
        <v>2625</v>
      </c>
      <c r="AFR6" s="2238">
        <f t="shared" si="2"/>
        <v>13</v>
      </c>
      <c r="AFS6" s="2239">
        <f t="shared" si="3"/>
        <v>15</v>
      </c>
      <c r="AFT6" s="2239">
        <f t="shared" si="4"/>
        <v>28</v>
      </c>
      <c r="AFU6" s="2240">
        <f t="shared" si="5"/>
        <v>0.4642857142857143</v>
      </c>
      <c r="AFV6" s="2238">
        <f t="shared" si="6"/>
        <v>11</v>
      </c>
      <c r="AFW6" s="2239">
        <f t="shared" si="7"/>
        <v>9</v>
      </c>
      <c r="AFX6" s="2239">
        <f t="shared" si="8"/>
        <v>20</v>
      </c>
      <c r="AFY6" s="2240">
        <f t="shared" si="9"/>
        <v>0.55000000000000004</v>
      </c>
    </row>
    <row r="7" spans="1:857" ht="17.25">
      <c r="A7" s="34"/>
      <c r="B7" s="1226" t="s">
        <v>551</v>
      </c>
      <c r="C7" s="140" t="s">
        <v>1195</v>
      </c>
      <c r="D7" s="141">
        <f>COUNTIF(H7:XFD7,"*○*")</f>
        <v>190</v>
      </c>
      <c r="E7" s="142">
        <f>COUNTIF(H7:XFD7,"*●*")</f>
        <v>191</v>
      </c>
      <c r="F7" s="142">
        <f>SUM(D7:E7)</f>
        <v>381</v>
      </c>
      <c r="G7" s="165">
        <f>IFERROR(D7/F7,"")</f>
        <v>0.49868766404199477</v>
      </c>
      <c r="H7" s="145"/>
      <c r="I7" s="146"/>
      <c r="J7" s="146"/>
      <c r="K7" s="146"/>
      <c r="L7" s="146"/>
      <c r="M7" s="147"/>
      <c r="N7" s="145"/>
      <c r="O7" s="146"/>
      <c r="P7" s="146"/>
      <c r="Q7" s="146"/>
      <c r="R7" s="147"/>
      <c r="S7" s="145"/>
      <c r="T7" s="146"/>
      <c r="U7" s="146"/>
      <c r="V7" s="146"/>
      <c r="W7" s="147"/>
      <c r="X7" s="148"/>
      <c r="Y7" s="146"/>
      <c r="Z7" s="146"/>
      <c r="AA7" s="146"/>
      <c r="AB7" s="147"/>
      <c r="AC7" s="126"/>
      <c r="AD7" s="127"/>
      <c r="AE7" s="127"/>
      <c r="AF7" s="127"/>
      <c r="AG7" s="127"/>
      <c r="AH7" s="126"/>
      <c r="AI7" s="127"/>
      <c r="AJ7" s="127"/>
      <c r="AK7" s="127"/>
      <c r="AL7" s="127"/>
      <c r="AM7" s="126"/>
      <c r="AN7" s="127"/>
      <c r="AO7" s="127"/>
      <c r="AP7" s="127"/>
      <c r="AQ7" s="127"/>
      <c r="AR7" s="126"/>
      <c r="AS7" s="127"/>
      <c r="AT7" s="127"/>
      <c r="AU7" s="127"/>
      <c r="AV7" s="128"/>
      <c r="AW7" s="126"/>
      <c r="AX7" s="127"/>
      <c r="AY7" s="127"/>
      <c r="AZ7" s="127"/>
      <c r="BA7" s="128"/>
      <c r="BB7" s="145"/>
      <c r="BC7" s="146"/>
      <c r="BD7" s="146"/>
      <c r="BE7" s="146"/>
      <c r="BF7" s="146"/>
      <c r="BG7" s="147"/>
      <c r="BH7" s="145"/>
      <c r="BI7" s="146"/>
      <c r="BJ7" s="146"/>
      <c r="BK7" s="146"/>
      <c r="BL7" s="193"/>
      <c r="BM7" s="145"/>
      <c r="BN7" s="146"/>
      <c r="BO7" s="146"/>
      <c r="BP7" s="146"/>
      <c r="BQ7" s="146"/>
      <c r="BR7" s="147"/>
      <c r="BS7" s="145"/>
      <c r="BT7" s="146"/>
      <c r="BU7" s="146"/>
      <c r="BV7" s="146"/>
      <c r="BW7" s="147"/>
      <c r="BX7" s="145"/>
      <c r="BY7" s="146"/>
      <c r="BZ7" s="146"/>
      <c r="CA7" s="146"/>
      <c r="CB7" s="193"/>
      <c r="CC7" s="247"/>
      <c r="CD7" s="146"/>
      <c r="CE7" s="146"/>
      <c r="CF7" s="146"/>
      <c r="CG7" s="147"/>
      <c r="CH7" s="145"/>
      <c r="CI7" s="146"/>
      <c r="CJ7" s="146"/>
      <c r="CK7" s="146"/>
      <c r="CL7" s="147"/>
      <c r="CM7" s="145"/>
      <c r="CN7" s="146"/>
      <c r="CO7" s="146"/>
      <c r="CP7" s="146"/>
      <c r="CQ7" s="147"/>
      <c r="CR7" s="148"/>
      <c r="CS7" s="146"/>
      <c r="CT7" s="146"/>
      <c r="CU7" s="146"/>
      <c r="CV7" s="193"/>
      <c r="CW7" s="145"/>
      <c r="CX7" s="146"/>
      <c r="CY7" s="146"/>
      <c r="CZ7" s="146"/>
      <c r="DA7" s="147"/>
      <c r="DB7" s="148"/>
      <c r="DC7" s="146"/>
      <c r="DD7" s="146"/>
      <c r="DE7" s="146"/>
      <c r="DF7" s="193"/>
      <c r="DG7" s="145"/>
      <c r="DH7" s="146"/>
      <c r="DI7" s="146"/>
      <c r="DJ7" s="146"/>
      <c r="DK7" s="147"/>
      <c r="DL7" s="145"/>
      <c r="DM7" s="146"/>
      <c r="DN7" s="146"/>
      <c r="DO7" s="146"/>
      <c r="DP7" s="147"/>
      <c r="DQ7" s="145"/>
      <c r="DR7" s="146"/>
      <c r="DS7" s="146"/>
      <c r="DT7" s="146"/>
      <c r="DU7" s="147"/>
      <c r="DV7" s="145"/>
      <c r="DW7" s="146"/>
      <c r="DX7" s="146"/>
      <c r="DY7" s="146"/>
      <c r="DZ7" s="147"/>
      <c r="EA7" s="145"/>
      <c r="EB7" s="146"/>
      <c r="EC7" s="146"/>
      <c r="ED7" s="146"/>
      <c r="EE7" s="147"/>
      <c r="EF7" s="145"/>
      <c r="EG7" s="146"/>
      <c r="EH7" s="146"/>
      <c r="EI7" s="146"/>
      <c r="EJ7" s="147"/>
      <c r="EK7" s="145"/>
      <c r="EL7" s="146"/>
      <c r="EM7" s="146"/>
      <c r="EN7" s="146"/>
      <c r="EO7" s="147"/>
      <c r="EP7" s="145"/>
      <c r="EQ7" s="146"/>
      <c r="ER7" s="146"/>
      <c r="ES7" s="146"/>
      <c r="ET7" s="147"/>
      <c r="EU7" s="145"/>
      <c r="EV7" s="146"/>
      <c r="EW7" s="146"/>
      <c r="EX7" s="146"/>
      <c r="EY7" s="147"/>
      <c r="EZ7" s="145"/>
      <c r="FA7" s="146"/>
      <c r="FB7" s="146"/>
      <c r="FC7" s="146"/>
      <c r="FD7" s="147"/>
      <c r="FE7" s="145"/>
      <c r="FF7" s="146"/>
      <c r="FG7" s="146"/>
      <c r="FH7" s="146"/>
      <c r="FI7" s="147"/>
      <c r="FJ7" s="145"/>
      <c r="FK7" s="146"/>
      <c r="FL7" s="146"/>
      <c r="FM7" s="146"/>
      <c r="FN7" s="147"/>
      <c r="FO7" s="145"/>
      <c r="FP7" s="146"/>
      <c r="FQ7" s="146"/>
      <c r="FR7" s="146"/>
      <c r="FS7" s="147"/>
      <c r="FT7" s="145"/>
      <c r="FU7" s="146"/>
      <c r="FV7" s="146"/>
      <c r="FW7" s="146"/>
      <c r="FX7" s="147"/>
      <c r="FY7" s="145"/>
      <c r="FZ7" s="146"/>
      <c r="GA7" s="146"/>
      <c r="GB7" s="146"/>
      <c r="GC7" s="147"/>
      <c r="GD7" s="145"/>
      <c r="GE7" s="146"/>
      <c r="GF7" s="146"/>
      <c r="GG7" s="146"/>
      <c r="GH7" s="147"/>
      <c r="GI7" s="145"/>
      <c r="GJ7" s="146"/>
      <c r="GK7" s="146"/>
      <c r="GL7" s="146"/>
      <c r="GM7" s="147"/>
      <c r="GN7" s="145"/>
      <c r="GO7" s="146"/>
      <c r="GP7" s="146"/>
      <c r="GQ7" s="146"/>
      <c r="GR7" s="147"/>
      <c r="GS7" s="145"/>
      <c r="GT7" s="146"/>
      <c r="GU7" s="146"/>
      <c r="GV7" s="146"/>
      <c r="GW7" s="147"/>
      <c r="GX7" s="148"/>
      <c r="GY7" s="146"/>
      <c r="GZ7" s="146"/>
      <c r="HA7" s="146"/>
      <c r="HB7" s="147"/>
      <c r="HC7" s="145"/>
      <c r="HD7" s="146"/>
      <c r="HE7" s="146"/>
      <c r="HF7" s="146"/>
      <c r="HG7" s="147"/>
      <c r="HH7" s="145"/>
      <c r="HI7" s="146"/>
      <c r="HJ7" s="146"/>
      <c r="HK7" s="146"/>
      <c r="HL7" s="147"/>
      <c r="HM7" s="145"/>
      <c r="HN7" s="146"/>
      <c r="HO7" s="146"/>
      <c r="HP7" s="146"/>
      <c r="HQ7" s="193"/>
      <c r="HR7" s="145"/>
      <c r="HS7" s="146"/>
      <c r="HT7" s="146"/>
      <c r="HU7" s="146"/>
      <c r="HV7" s="193"/>
      <c r="HW7" s="145"/>
      <c r="HX7" s="146"/>
      <c r="HY7" s="146"/>
      <c r="HZ7" s="146"/>
      <c r="IA7" s="193"/>
      <c r="IB7" s="145"/>
      <c r="IC7" s="146"/>
      <c r="ID7" s="146"/>
      <c r="IE7" s="146"/>
      <c r="IF7" s="147"/>
      <c r="IG7" s="145"/>
      <c r="IH7" s="146"/>
      <c r="II7" s="146"/>
      <c r="IJ7" s="146"/>
      <c r="IK7" s="147"/>
      <c r="IL7" s="145"/>
      <c r="IM7" s="146"/>
      <c r="IN7" s="146"/>
      <c r="IO7" s="146"/>
      <c r="IP7" s="147"/>
      <c r="IQ7" s="145"/>
      <c r="IR7" s="146"/>
      <c r="IS7" s="146"/>
      <c r="IT7" s="146"/>
      <c r="IU7" s="147"/>
      <c r="IV7" s="145"/>
      <c r="IW7" s="146"/>
      <c r="IX7" s="146"/>
      <c r="IY7" s="146"/>
      <c r="IZ7" s="147"/>
      <c r="JA7" s="145"/>
      <c r="JB7" s="146"/>
      <c r="JC7" s="146"/>
      <c r="JD7" s="146"/>
      <c r="JE7" s="147"/>
      <c r="JF7" s="145"/>
      <c r="JG7" s="146"/>
      <c r="JH7" s="146"/>
      <c r="JI7" s="146"/>
      <c r="JJ7" s="147"/>
      <c r="JK7" s="145"/>
      <c r="JL7" s="146"/>
      <c r="JM7" s="146"/>
      <c r="JN7" s="146"/>
      <c r="JO7" s="147"/>
      <c r="JP7" s="145"/>
      <c r="JQ7" s="146"/>
      <c r="JR7" s="146"/>
      <c r="JS7" s="146"/>
      <c r="JT7" s="147"/>
      <c r="JU7" s="145"/>
      <c r="JV7" s="146"/>
      <c r="JW7" s="146"/>
      <c r="JX7" s="146"/>
      <c r="JY7" s="147"/>
      <c r="JZ7" s="145"/>
      <c r="KA7" s="146"/>
      <c r="KB7" s="146"/>
      <c r="KC7" s="146"/>
      <c r="KD7" s="147"/>
      <c r="KE7" s="145"/>
      <c r="KF7" s="146"/>
      <c r="KG7" s="146"/>
      <c r="KH7" s="146"/>
      <c r="KI7" s="147"/>
      <c r="KJ7" s="145"/>
      <c r="KK7" s="146"/>
      <c r="KL7" s="146"/>
      <c r="KM7" s="146"/>
      <c r="KN7" s="147"/>
      <c r="KO7" s="145"/>
      <c r="KP7" s="146"/>
      <c r="KQ7" s="146"/>
      <c r="KR7" s="146"/>
      <c r="KS7" s="147"/>
      <c r="KT7" s="145"/>
      <c r="KU7" s="146"/>
      <c r="KV7" s="146"/>
      <c r="KW7" s="146"/>
      <c r="KX7" s="147"/>
      <c r="KY7" s="145"/>
      <c r="KZ7" s="146"/>
      <c r="LA7" s="146"/>
      <c r="LB7" s="146"/>
      <c r="LC7" s="147"/>
      <c r="LD7" s="145"/>
      <c r="LE7" s="146"/>
      <c r="LF7" s="146"/>
      <c r="LG7" s="146"/>
      <c r="LH7" s="147"/>
      <c r="LI7" s="145"/>
      <c r="LJ7" s="146"/>
      <c r="LK7" s="146"/>
      <c r="LL7" s="146"/>
      <c r="LM7" s="147"/>
      <c r="LN7" s="145"/>
      <c r="LO7" s="146"/>
      <c r="LP7" s="146"/>
      <c r="LQ7" s="146"/>
      <c r="LR7" s="145"/>
      <c r="LS7" s="146"/>
      <c r="LT7" s="146"/>
      <c r="LU7" s="146"/>
      <c r="LV7" s="145"/>
      <c r="LW7" s="146"/>
      <c r="LX7" s="146"/>
      <c r="LY7" s="146"/>
      <c r="LZ7" s="145"/>
      <c r="MA7" s="146"/>
      <c r="MB7" s="146"/>
      <c r="MC7" s="146"/>
      <c r="MD7" s="145"/>
      <c r="ME7" s="146"/>
      <c r="MF7" s="146"/>
      <c r="MG7" s="146"/>
      <c r="MH7" s="145"/>
      <c r="MI7" s="146"/>
      <c r="MJ7" s="146"/>
      <c r="MK7" s="193"/>
      <c r="ML7" s="145"/>
      <c r="MM7" s="146"/>
      <c r="MN7" s="146"/>
      <c r="MO7" s="147"/>
      <c r="MP7" s="145"/>
      <c r="MQ7" s="146"/>
      <c r="MR7" s="146"/>
      <c r="MS7" s="147"/>
      <c r="MT7" s="145" t="s">
        <v>29</v>
      </c>
      <c r="MU7" s="146" t="s">
        <v>29</v>
      </c>
      <c r="MV7" s="146" t="s">
        <v>20</v>
      </c>
      <c r="MW7" s="147" t="s">
        <v>29</v>
      </c>
      <c r="MX7" s="145" t="s">
        <v>29</v>
      </c>
      <c r="MY7" s="146" t="s">
        <v>20</v>
      </c>
      <c r="MZ7" s="146" t="s">
        <v>20</v>
      </c>
      <c r="NA7" s="149" t="s">
        <v>1234</v>
      </c>
      <c r="NB7" s="152" t="s">
        <v>20</v>
      </c>
      <c r="NC7" s="150" t="s">
        <v>20</v>
      </c>
      <c r="ND7" s="150" t="s">
        <v>20</v>
      </c>
      <c r="NE7" s="151" t="s">
        <v>20</v>
      </c>
      <c r="NF7" s="152" t="s">
        <v>29</v>
      </c>
      <c r="NG7" s="150" t="s">
        <v>20</v>
      </c>
      <c r="NH7" s="150" t="s">
        <v>20</v>
      </c>
      <c r="NI7" s="151" t="s">
        <v>20</v>
      </c>
      <c r="NJ7" s="152" t="s">
        <v>29</v>
      </c>
      <c r="NK7" s="150" t="s">
        <v>20</v>
      </c>
      <c r="NL7" s="150" t="s">
        <v>29</v>
      </c>
      <c r="NM7" s="151" t="s">
        <v>765</v>
      </c>
      <c r="NN7" s="145" t="s">
        <v>20</v>
      </c>
      <c r="NO7" s="146" t="s">
        <v>20</v>
      </c>
      <c r="NP7" s="170" t="s">
        <v>29</v>
      </c>
      <c r="NQ7" s="171" t="s">
        <v>29</v>
      </c>
      <c r="NR7" s="180" t="s">
        <v>29</v>
      </c>
      <c r="NS7" s="170" t="s">
        <v>29</v>
      </c>
      <c r="NT7" s="170" t="s">
        <v>20</v>
      </c>
      <c r="NU7" s="171" t="s">
        <v>29</v>
      </c>
      <c r="NV7" s="180" t="s">
        <v>29</v>
      </c>
      <c r="NW7" s="170" t="s">
        <v>29</v>
      </c>
      <c r="NX7" s="170" t="s">
        <v>652</v>
      </c>
      <c r="NY7" s="234" t="s">
        <v>20</v>
      </c>
      <c r="NZ7" s="181" t="s">
        <v>29</v>
      </c>
      <c r="OA7" s="182" t="s">
        <v>20</v>
      </c>
      <c r="OB7" s="182" t="s">
        <v>29</v>
      </c>
      <c r="OC7" s="182" t="s">
        <v>591</v>
      </c>
      <c r="OD7" s="147"/>
      <c r="OE7" s="145" t="s">
        <v>29</v>
      </c>
      <c r="OF7" s="146" t="s">
        <v>20</v>
      </c>
      <c r="OG7" s="146" t="s">
        <v>20</v>
      </c>
      <c r="OH7" s="170" t="s">
        <v>29</v>
      </c>
      <c r="OI7" s="171"/>
      <c r="OJ7" s="180" t="s">
        <v>20</v>
      </c>
      <c r="OK7" s="170" t="s">
        <v>29</v>
      </c>
      <c r="OL7" s="170" t="s">
        <v>29</v>
      </c>
      <c r="OM7" s="207" t="s">
        <v>29</v>
      </c>
      <c r="ON7" s="180" t="s">
        <v>29</v>
      </c>
      <c r="OO7" s="170" t="s">
        <v>29</v>
      </c>
      <c r="OP7" s="170" t="s">
        <v>29</v>
      </c>
      <c r="OQ7" s="171" t="s">
        <v>598</v>
      </c>
      <c r="OR7" s="1270" t="s">
        <v>29</v>
      </c>
      <c r="OS7" s="1271" t="s">
        <v>29</v>
      </c>
      <c r="OT7" s="182" t="s">
        <v>20</v>
      </c>
      <c r="OU7" s="234" t="s">
        <v>29</v>
      </c>
      <c r="OV7" s="181" t="s">
        <v>29</v>
      </c>
      <c r="OW7" s="182" t="s">
        <v>20</v>
      </c>
      <c r="OX7" s="182" t="s">
        <v>29</v>
      </c>
      <c r="OY7" s="182" t="s">
        <v>591</v>
      </c>
      <c r="OZ7" s="147"/>
      <c r="PA7" s="145" t="s">
        <v>20</v>
      </c>
      <c r="PB7" s="146" t="s">
        <v>29</v>
      </c>
      <c r="PC7" s="146" t="s">
        <v>20</v>
      </c>
      <c r="PD7" s="170" t="s">
        <v>29</v>
      </c>
      <c r="PE7" s="171"/>
      <c r="PF7" s="180" t="s">
        <v>20</v>
      </c>
      <c r="PG7" s="170" t="s">
        <v>29</v>
      </c>
      <c r="PH7" s="170" t="s">
        <v>29</v>
      </c>
      <c r="PI7" s="171" t="s">
        <v>29</v>
      </c>
      <c r="PJ7" s="180" t="s">
        <v>29</v>
      </c>
      <c r="PK7" s="170" t="s">
        <v>20</v>
      </c>
      <c r="PL7" s="170" t="s">
        <v>29</v>
      </c>
      <c r="PM7" s="171" t="s">
        <v>29</v>
      </c>
      <c r="PN7" s="180" t="s">
        <v>652</v>
      </c>
      <c r="PO7" s="146" t="s">
        <v>29</v>
      </c>
      <c r="PP7" s="146" t="s">
        <v>29</v>
      </c>
      <c r="PQ7" s="147" t="s">
        <v>29</v>
      </c>
      <c r="PR7" s="181" t="s">
        <v>20</v>
      </c>
      <c r="PS7" s="182" t="s">
        <v>29</v>
      </c>
      <c r="PT7" s="182" t="s">
        <v>29</v>
      </c>
      <c r="PU7" s="234" t="s">
        <v>20</v>
      </c>
      <c r="PV7" s="181"/>
      <c r="PW7" s="182"/>
      <c r="PX7" s="182"/>
      <c r="PY7" s="234"/>
      <c r="PZ7" s="181" t="s">
        <v>29</v>
      </c>
      <c r="QA7" s="182" t="s">
        <v>591</v>
      </c>
      <c r="QB7" s="146" t="s">
        <v>29</v>
      </c>
      <c r="QC7" s="147" t="s">
        <v>20</v>
      </c>
      <c r="QD7" s="145" t="s">
        <v>20</v>
      </c>
      <c r="QE7" s="146" t="s">
        <v>20</v>
      </c>
      <c r="QF7" s="146" t="s">
        <v>29</v>
      </c>
      <c r="QG7" s="147" t="s">
        <v>29</v>
      </c>
      <c r="QH7" s="145" t="s">
        <v>29</v>
      </c>
      <c r="QI7" s="146" t="s">
        <v>29</v>
      </c>
      <c r="QJ7" s="146" t="s">
        <v>29</v>
      </c>
      <c r="QK7" s="146" t="s">
        <v>20</v>
      </c>
      <c r="QL7" s="1427"/>
      <c r="QM7" s="1435" t="s">
        <v>20</v>
      </c>
      <c r="QN7" s="146" t="s">
        <v>29</v>
      </c>
      <c r="QO7" s="146" t="s">
        <v>20</v>
      </c>
      <c r="QP7" s="146" t="s">
        <v>20</v>
      </c>
      <c r="QQ7" s="193"/>
      <c r="QR7" s="1435" t="s">
        <v>29</v>
      </c>
      <c r="QS7" s="146" t="s">
        <v>29</v>
      </c>
      <c r="QT7" s="146" t="s">
        <v>29</v>
      </c>
      <c r="QU7" s="193" t="s">
        <v>29</v>
      </c>
      <c r="QV7" s="147"/>
      <c r="QW7" s="145" t="s">
        <v>20</v>
      </c>
      <c r="QX7" s="146" t="s">
        <v>20</v>
      </c>
      <c r="QY7" s="146" t="s">
        <v>29</v>
      </c>
      <c r="QZ7" s="146" t="s">
        <v>20</v>
      </c>
      <c r="RA7" s="147"/>
      <c r="RB7" s="145" t="s">
        <v>29</v>
      </c>
      <c r="RC7" s="146" t="s">
        <v>29</v>
      </c>
      <c r="RD7" s="146" t="s">
        <v>29</v>
      </c>
      <c r="RE7" s="146" t="s">
        <v>29</v>
      </c>
      <c r="RF7" s="147"/>
      <c r="RG7" s="145" t="s">
        <v>29</v>
      </c>
      <c r="RH7" s="146" t="s">
        <v>20</v>
      </c>
      <c r="RI7" s="146" t="s">
        <v>29</v>
      </c>
      <c r="RJ7" s="146" t="s">
        <v>29</v>
      </c>
      <c r="RK7" s="147"/>
      <c r="RL7" s="181" t="s">
        <v>20</v>
      </c>
      <c r="RM7" s="182" t="s">
        <v>20</v>
      </c>
      <c r="RN7" s="182" t="s">
        <v>591</v>
      </c>
      <c r="RO7" s="146" t="s">
        <v>20</v>
      </c>
      <c r="RP7" s="147"/>
      <c r="RQ7" s="145" t="s">
        <v>20</v>
      </c>
      <c r="RR7" s="146" t="s">
        <v>29</v>
      </c>
      <c r="RS7" s="146" t="s">
        <v>29</v>
      </c>
      <c r="RT7" s="147" t="s">
        <v>29</v>
      </c>
      <c r="RU7" s="145" t="s">
        <v>29</v>
      </c>
      <c r="RV7" s="146" t="s">
        <v>29</v>
      </c>
      <c r="RW7" s="146" t="s">
        <v>20</v>
      </c>
      <c r="RX7" s="146" t="s">
        <v>29</v>
      </c>
      <c r="RY7" s="147"/>
      <c r="RZ7" s="168"/>
      <c r="SA7" s="168"/>
      <c r="SB7" s="168"/>
      <c r="SC7" s="168"/>
      <c r="SD7" s="168"/>
      <c r="SE7" s="1559" t="s">
        <v>20</v>
      </c>
      <c r="SF7" s="146" t="s">
        <v>20</v>
      </c>
      <c r="SG7" s="146" t="s">
        <v>20</v>
      </c>
      <c r="SH7" s="146" t="s">
        <v>29</v>
      </c>
      <c r="SI7" s="147"/>
      <c r="SJ7" s="168" t="s">
        <v>20</v>
      </c>
      <c r="SK7" s="168" t="s">
        <v>29</v>
      </c>
      <c r="SL7" s="168" t="s">
        <v>20</v>
      </c>
      <c r="SM7" s="168" t="s">
        <v>20</v>
      </c>
      <c r="SN7" s="168" t="s">
        <v>29</v>
      </c>
      <c r="SO7" s="1435" t="s">
        <v>20</v>
      </c>
      <c r="SP7" s="146" t="s">
        <v>29</v>
      </c>
      <c r="SQ7" s="150" t="s">
        <v>20</v>
      </c>
      <c r="SR7" s="150" t="s">
        <v>20</v>
      </c>
      <c r="SS7" s="151"/>
      <c r="ST7" s="152" t="s">
        <v>20</v>
      </c>
      <c r="SU7" s="150" t="s">
        <v>29</v>
      </c>
      <c r="SV7" s="150" t="s">
        <v>20</v>
      </c>
      <c r="SW7" s="150" t="s">
        <v>20</v>
      </c>
      <c r="SX7" s="151"/>
      <c r="SY7" s="152" t="s">
        <v>29</v>
      </c>
      <c r="SZ7" s="150" t="s">
        <v>29</v>
      </c>
      <c r="TA7" s="150" t="s">
        <v>20</v>
      </c>
      <c r="TB7" s="150" t="s">
        <v>20</v>
      </c>
      <c r="TC7" s="151"/>
      <c r="TD7" s="152" t="s">
        <v>20</v>
      </c>
      <c r="TE7" s="150" t="s">
        <v>764</v>
      </c>
      <c r="TF7" s="146" t="s">
        <v>29</v>
      </c>
      <c r="TG7" s="146" t="s">
        <v>20</v>
      </c>
      <c r="TH7" s="145" t="s">
        <v>29</v>
      </c>
      <c r="TI7" s="146" t="s">
        <v>29</v>
      </c>
      <c r="TJ7" s="146" t="s">
        <v>29</v>
      </c>
      <c r="TK7" s="146" t="s">
        <v>29</v>
      </c>
      <c r="TL7" s="145" t="s">
        <v>20</v>
      </c>
      <c r="TM7" s="146" t="s">
        <v>29</v>
      </c>
      <c r="TN7" s="146" t="s">
        <v>20</v>
      </c>
      <c r="TO7" s="146" t="s">
        <v>20</v>
      </c>
      <c r="TP7" s="147"/>
      <c r="TQ7" s="145"/>
      <c r="TR7" s="146"/>
      <c r="TS7" s="146"/>
      <c r="TT7" s="193"/>
      <c r="TU7" s="180" t="s">
        <v>29</v>
      </c>
      <c r="TV7" s="170" t="s">
        <v>29</v>
      </c>
      <c r="TW7" s="170" t="s">
        <v>20</v>
      </c>
      <c r="TX7" s="171" t="s">
        <v>29</v>
      </c>
      <c r="TY7" s="180"/>
      <c r="TZ7" s="170"/>
      <c r="UA7" s="170"/>
      <c r="UB7" s="170"/>
      <c r="UC7" s="171"/>
      <c r="UD7" s="180" t="s">
        <v>20</v>
      </c>
      <c r="UE7" s="170" t="s">
        <v>29</v>
      </c>
      <c r="UF7" s="170" t="s">
        <v>29</v>
      </c>
      <c r="UG7" s="170" t="s">
        <v>29</v>
      </c>
      <c r="UH7" s="171"/>
      <c r="UI7" s="180" t="s">
        <v>29</v>
      </c>
      <c r="UJ7" s="170" t="s">
        <v>598</v>
      </c>
      <c r="UK7" s="182" t="s">
        <v>20</v>
      </c>
      <c r="UL7" s="182" t="s">
        <v>20</v>
      </c>
      <c r="UM7" s="234"/>
      <c r="UN7" s="181" t="s">
        <v>591</v>
      </c>
      <c r="UO7" s="146" t="s">
        <v>20</v>
      </c>
      <c r="UP7" s="146" t="s">
        <v>29</v>
      </c>
      <c r="UQ7" s="146" t="s">
        <v>20</v>
      </c>
      <c r="UR7" s="147"/>
      <c r="US7" s="180" t="s">
        <v>29</v>
      </c>
      <c r="UT7" s="170" t="s">
        <v>29</v>
      </c>
      <c r="UU7" s="170" t="s">
        <v>20</v>
      </c>
      <c r="UV7" s="170" t="s">
        <v>29</v>
      </c>
      <c r="UW7" s="171"/>
      <c r="UX7" s="180" t="s">
        <v>20</v>
      </c>
      <c r="UY7" s="170" t="s">
        <v>29</v>
      </c>
      <c r="UZ7" s="170" t="s">
        <v>29</v>
      </c>
      <c r="VA7" s="170" t="s">
        <v>29</v>
      </c>
      <c r="VB7" s="171"/>
      <c r="VC7" s="180" t="s">
        <v>29</v>
      </c>
      <c r="VD7" s="170" t="s">
        <v>598</v>
      </c>
      <c r="VE7" s="146" t="s">
        <v>29</v>
      </c>
      <c r="VF7" s="182" t="s">
        <v>20</v>
      </c>
      <c r="VG7" s="208"/>
      <c r="VH7" s="181" t="s">
        <v>29</v>
      </c>
      <c r="VI7" s="182" t="s">
        <v>20</v>
      </c>
      <c r="VJ7" s="182" t="s">
        <v>591</v>
      </c>
      <c r="VK7" s="170" t="s">
        <v>29</v>
      </c>
      <c r="VL7" s="171"/>
      <c r="VM7" s="180" t="s">
        <v>29</v>
      </c>
      <c r="VN7" s="170" t="s">
        <v>29</v>
      </c>
      <c r="VO7" s="170" t="s">
        <v>29</v>
      </c>
      <c r="VP7" s="207" t="s">
        <v>29</v>
      </c>
      <c r="VQ7" s="180" t="s">
        <v>29</v>
      </c>
      <c r="VR7" s="170" t="s">
        <v>20</v>
      </c>
      <c r="VS7" s="170" t="s">
        <v>20</v>
      </c>
      <c r="VT7" s="170" t="s">
        <v>29</v>
      </c>
      <c r="VU7" s="171"/>
      <c r="VV7" s="180" t="s">
        <v>598</v>
      </c>
      <c r="VW7" s="182" t="s">
        <v>20</v>
      </c>
      <c r="VX7" s="182" t="s">
        <v>20</v>
      </c>
      <c r="VY7" s="182" t="s">
        <v>591</v>
      </c>
      <c r="VZ7" s="1702"/>
      <c r="WA7" s="1739" t="s">
        <v>20</v>
      </c>
      <c r="WB7" s="1701" t="s">
        <v>29</v>
      </c>
      <c r="WC7" s="1701" t="s">
        <v>20</v>
      </c>
      <c r="WD7" s="1701" t="s">
        <v>29</v>
      </c>
      <c r="WE7" s="1702"/>
      <c r="WF7" s="1739" t="s">
        <v>20</v>
      </c>
      <c r="WG7" s="1701" t="s">
        <v>20</v>
      </c>
      <c r="WH7" s="1701" t="s">
        <v>20</v>
      </c>
      <c r="WI7" s="1701" t="s">
        <v>29</v>
      </c>
      <c r="WJ7" s="1702"/>
      <c r="WK7" s="1739" t="s">
        <v>20</v>
      </c>
      <c r="WL7" s="1701" t="s">
        <v>20</v>
      </c>
      <c r="WM7" s="1701" t="s">
        <v>29</v>
      </c>
      <c r="WN7" s="1701" t="s">
        <v>20</v>
      </c>
      <c r="WO7" s="1702"/>
      <c r="WP7" s="1739" t="s">
        <v>29</v>
      </c>
      <c r="WQ7" s="1701" t="s">
        <v>20</v>
      </c>
      <c r="WR7" s="1701" t="s">
        <v>20</v>
      </c>
      <c r="WS7" s="1845" t="s">
        <v>29</v>
      </c>
      <c r="WT7" s="1846" t="s">
        <v>29</v>
      </c>
      <c r="WU7" s="1701" t="s">
        <v>20</v>
      </c>
      <c r="WV7" s="1701" t="s">
        <v>20</v>
      </c>
      <c r="WW7" s="1701" t="s">
        <v>29</v>
      </c>
      <c r="WX7" s="1801"/>
      <c r="WY7" s="1739" t="s">
        <v>29</v>
      </c>
      <c r="WZ7" s="1701" t="s">
        <v>20</v>
      </c>
      <c r="XA7" s="1701" t="s">
        <v>20</v>
      </c>
      <c r="XB7" s="1701" t="s">
        <v>20</v>
      </c>
      <c r="XC7" s="1702"/>
      <c r="XD7" s="1739" t="s">
        <v>29</v>
      </c>
      <c r="XE7" s="1701" t="s">
        <v>20</v>
      </c>
      <c r="XF7" s="1701" t="s">
        <v>20</v>
      </c>
      <c r="XG7" s="1701" t="s">
        <v>29</v>
      </c>
      <c r="XH7" s="1702"/>
      <c r="XI7" s="1739"/>
      <c r="XJ7" s="1701"/>
      <c r="XK7" s="1701"/>
      <c r="XL7" s="1701"/>
      <c r="XM7" s="1801"/>
      <c r="XN7" s="1739" t="s">
        <v>20</v>
      </c>
      <c r="XO7" s="1701" t="s">
        <v>29</v>
      </c>
      <c r="XP7" s="1701" t="s">
        <v>20</v>
      </c>
      <c r="XQ7" s="1701" t="s">
        <v>20</v>
      </c>
      <c r="XR7" s="1702"/>
      <c r="XS7" s="1739" t="s">
        <v>29</v>
      </c>
      <c r="XT7" s="1701" t="s">
        <v>20</v>
      </c>
      <c r="XU7" s="1701" t="s">
        <v>20</v>
      </c>
      <c r="XV7" s="1701" t="s">
        <v>20</v>
      </c>
      <c r="XW7" s="1702"/>
      <c r="XX7" s="1739" t="s">
        <v>29</v>
      </c>
      <c r="XY7" s="1701" t="s">
        <v>20</v>
      </c>
      <c r="XZ7" s="1701" t="s">
        <v>20</v>
      </c>
      <c r="YA7" s="1701" t="s">
        <v>29</v>
      </c>
      <c r="YB7" s="1702"/>
      <c r="YC7" s="1739" t="s">
        <v>20</v>
      </c>
      <c r="YD7" s="1701" t="s">
        <v>20</v>
      </c>
      <c r="YE7" s="1701" t="s">
        <v>29</v>
      </c>
      <c r="YF7" s="1701" t="s">
        <v>20</v>
      </c>
      <c r="YG7" s="1702"/>
      <c r="YH7" s="1739" t="s">
        <v>29</v>
      </c>
      <c r="YI7" s="1701" t="s">
        <v>20</v>
      </c>
      <c r="YJ7" s="1701" t="s">
        <v>20</v>
      </c>
      <c r="YK7" s="1701" t="s">
        <v>29</v>
      </c>
      <c r="YL7" s="1801"/>
      <c r="YM7" s="1739" t="s">
        <v>20</v>
      </c>
      <c r="YN7" s="1701" t="s">
        <v>29</v>
      </c>
      <c r="YO7" s="1701" t="s">
        <v>29</v>
      </c>
      <c r="YP7" s="1701" t="s">
        <v>29</v>
      </c>
      <c r="YQ7" s="1702"/>
      <c r="YR7" s="1739" t="s">
        <v>29</v>
      </c>
      <c r="YS7" s="1701" t="s">
        <v>20</v>
      </c>
      <c r="YT7" s="1701" t="s">
        <v>29</v>
      </c>
      <c r="YU7" s="1701" t="s">
        <v>20</v>
      </c>
      <c r="YV7" s="1702"/>
      <c r="YW7" s="1739" t="s">
        <v>20</v>
      </c>
      <c r="YX7" s="1701" t="s">
        <v>29</v>
      </c>
      <c r="YY7" s="1701" t="s">
        <v>29</v>
      </c>
      <c r="YZ7" s="1701" t="s">
        <v>29</v>
      </c>
      <c r="ZA7" s="1702"/>
      <c r="ZB7" s="1739" t="s">
        <v>29</v>
      </c>
      <c r="ZC7" s="1701" t="s">
        <v>29</v>
      </c>
      <c r="ZD7" s="1701" t="s">
        <v>20</v>
      </c>
      <c r="ZE7" s="1701" t="s">
        <v>20</v>
      </c>
      <c r="ZF7" s="1702"/>
      <c r="ZG7" s="1739" t="s">
        <v>20</v>
      </c>
      <c r="ZH7" s="1701" t="s">
        <v>29</v>
      </c>
      <c r="ZI7" s="1701" t="s">
        <v>29</v>
      </c>
      <c r="ZJ7" s="1701" t="s">
        <v>20</v>
      </c>
      <c r="ZK7" s="1702"/>
      <c r="ZL7" s="1739" t="s">
        <v>20</v>
      </c>
      <c r="ZM7" s="1701" t="s">
        <v>29</v>
      </c>
      <c r="ZN7" s="1701" t="s">
        <v>29</v>
      </c>
      <c r="ZO7" s="1701" t="s">
        <v>20</v>
      </c>
      <c r="ZP7" s="1702"/>
      <c r="ZQ7" s="1739" t="s">
        <v>29</v>
      </c>
      <c r="ZR7" s="1701" t="s">
        <v>29</v>
      </c>
      <c r="ZS7" s="1701" t="s">
        <v>20</v>
      </c>
      <c r="ZT7" s="1701" t="s">
        <v>29</v>
      </c>
      <c r="ZU7" s="1702"/>
      <c r="ZV7" s="1739" t="s">
        <v>29</v>
      </c>
      <c r="ZW7" s="1701" t="s">
        <v>29</v>
      </c>
      <c r="ZX7" s="1701" t="s">
        <v>20</v>
      </c>
      <c r="ZY7" s="1701" t="s">
        <v>29</v>
      </c>
      <c r="ZZ7" s="1702"/>
      <c r="AAA7" s="1838" t="s">
        <v>20</v>
      </c>
      <c r="AAB7" s="1838" t="s">
        <v>20</v>
      </c>
      <c r="AAC7" s="1838" t="s">
        <v>29</v>
      </c>
      <c r="AAD7" s="1838" t="s">
        <v>20</v>
      </c>
      <c r="AAE7" s="1838"/>
      <c r="AAF7" s="1846" t="s">
        <v>29</v>
      </c>
      <c r="AAG7" s="1701" t="s">
        <v>20</v>
      </c>
      <c r="AAH7" s="1701" t="s">
        <v>29</v>
      </c>
      <c r="AAI7" s="1701" t="s">
        <v>29</v>
      </c>
      <c r="AAJ7" s="1845"/>
      <c r="AAK7" s="1846" t="s">
        <v>29</v>
      </c>
      <c r="AAL7" s="1701" t="s">
        <v>29</v>
      </c>
      <c r="AAM7" s="150" t="s">
        <v>20</v>
      </c>
      <c r="AAN7" s="150" t="s">
        <v>20</v>
      </c>
      <c r="AAO7" s="151"/>
      <c r="AAP7" s="328" t="s">
        <v>29</v>
      </c>
      <c r="AAQ7" s="328" t="s">
        <v>20</v>
      </c>
      <c r="AAR7" s="328" t="s">
        <v>20</v>
      </c>
      <c r="AAS7" s="328" t="s">
        <v>29</v>
      </c>
      <c r="AAT7" s="328"/>
      <c r="AAU7" s="1442" t="s">
        <v>20</v>
      </c>
      <c r="AAV7" s="150" t="s">
        <v>20</v>
      </c>
      <c r="AAW7" s="150" t="s">
        <v>20</v>
      </c>
      <c r="AAX7" s="150" t="s">
        <v>20</v>
      </c>
      <c r="AAY7" s="151"/>
      <c r="AAZ7" s="152" t="s">
        <v>864</v>
      </c>
      <c r="ABA7" s="1701" t="s">
        <v>29</v>
      </c>
      <c r="ABB7" s="1701" t="s">
        <v>20</v>
      </c>
      <c r="ABC7" s="1701" t="s">
        <v>20</v>
      </c>
      <c r="ABD7" s="1702"/>
      <c r="ABE7" s="1739" t="s">
        <v>29</v>
      </c>
      <c r="ABF7" s="1701" t="s">
        <v>29</v>
      </c>
      <c r="ABG7" s="1701" t="s">
        <v>20</v>
      </c>
      <c r="ABH7" s="1701" t="s">
        <v>29</v>
      </c>
      <c r="ABI7" s="1702"/>
      <c r="ABJ7" s="1739" t="s">
        <v>29</v>
      </c>
      <c r="ABK7" s="1701" t="s">
        <v>29</v>
      </c>
      <c r="ABL7" s="1701" t="s">
        <v>29</v>
      </c>
      <c r="ABM7" s="150" t="s">
        <v>20</v>
      </c>
      <c r="ABN7" s="205"/>
      <c r="ABO7" s="152" t="s">
        <v>20</v>
      </c>
      <c r="ABP7" s="150" t="s">
        <v>20</v>
      </c>
      <c r="ABQ7" s="150" t="s">
        <v>20</v>
      </c>
      <c r="ABR7" s="150" t="s">
        <v>20</v>
      </c>
      <c r="ABS7" s="151"/>
      <c r="ABT7" s="152" t="s">
        <v>20</v>
      </c>
      <c r="ABU7" s="150" t="s">
        <v>29</v>
      </c>
      <c r="ABV7" s="150" t="s">
        <v>20</v>
      </c>
      <c r="ABW7" s="150" t="s">
        <v>20</v>
      </c>
      <c r="ABX7" s="151"/>
      <c r="ABY7" s="152" t="s">
        <v>20</v>
      </c>
      <c r="ABZ7" s="150" t="s">
        <v>20</v>
      </c>
      <c r="ACA7" s="150" t="s">
        <v>20</v>
      </c>
      <c r="ACB7" s="150" t="s">
        <v>762</v>
      </c>
      <c r="ACC7" s="1702"/>
      <c r="ACD7" s="1739" t="s">
        <v>20</v>
      </c>
      <c r="ACE7" s="1701" t="s">
        <v>29</v>
      </c>
      <c r="ACF7" s="1701" t="s">
        <v>20</v>
      </c>
      <c r="ACG7" s="1701" t="s">
        <v>20</v>
      </c>
      <c r="ACH7" s="1702"/>
      <c r="ACI7" s="1739" t="s">
        <v>29</v>
      </c>
      <c r="ACJ7" s="1701" t="s">
        <v>29</v>
      </c>
      <c r="ACK7" s="1701" t="s">
        <v>20</v>
      </c>
      <c r="ACL7" s="1701" t="s">
        <v>29</v>
      </c>
      <c r="ACM7" s="1702"/>
      <c r="ACN7" s="1739" t="s">
        <v>29</v>
      </c>
      <c r="ACO7" s="1701" t="s">
        <v>20</v>
      </c>
      <c r="ACP7" s="1701" t="s">
        <v>29</v>
      </c>
      <c r="ACQ7" s="1701" t="s">
        <v>20</v>
      </c>
      <c r="ACR7" s="1702"/>
      <c r="ACS7" s="1739" t="s">
        <v>20</v>
      </c>
      <c r="ACT7" s="1701" t="s">
        <v>29</v>
      </c>
      <c r="ACU7" s="1701" t="s">
        <v>29</v>
      </c>
      <c r="ACV7" s="1701" t="s">
        <v>29</v>
      </c>
      <c r="ACW7" s="1702"/>
      <c r="ACX7" s="1838" t="s">
        <v>20</v>
      </c>
      <c r="ACY7" s="1838" t="s">
        <v>29</v>
      </c>
      <c r="ACZ7" s="1838" t="s">
        <v>29</v>
      </c>
      <c r="ADA7" s="328" t="s">
        <v>20</v>
      </c>
      <c r="ADB7" s="328"/>
      <c r="ADC7" s="152" t="s">
        <v>20</v>
      </c>
      <c r="ADD7" s="150" t="s">
        <v>29</v>
      </c>
      <c r="ADE7" s="150" t="s">
        <v>20</v>
      </c>
      <c r="ADF7" s="150" t="s">
        <v>29</v>
      </c>
      <c r="ADG7" s="151"/>
      <c r="ADH7" s="152"/>
      <c r="ADI7" s="150"/>
      <c r="ADJ7" s="150"/>
      <c r="ADK7" s="150"/>
      <c r="ADL7" s="151"/>
      <c r="ADM7" s="328"/>
      <c r="ADN7" s="328"/>
      <c r="ADO7" s="328"/>
      <c r="ADP7" s="328"/>
      <c r="ADQ7" s="328"/>
      <c r="ADR7" s="152" t="s">
        <v>29</v>
      </c>
      <c r="ADS7" s="150" t="s">
        <v>29</v>
      </c>
      <c r="ADT7" s="150" t="s">
        <v>20</v>
      </c>
      <c r="ADU7" s="150" t="s">
        <v>20</v>
      </c>
      <c r="ADV7" s="151"/>
      <c r="ADW7" s="152" t="s">
        <v>20</v>
      </c>
      <c r="ADX7" s="150" t="s">
        <v>20</v>
      </c>
      <c r="ADY7" s="150" t="s">
        <v>20</v>
      </c>
      <c r="ADZ7" s="150" t="s">
        <v>29</v>
      </c>
      <c r="AEA7" s="151"/>
      <c r="AEB7" s="152" t="s">
        <v>20</v>
      </c>
      <c r="AEC7" s="150" t="s">
        <v>20</v>
      </c>
      <c r="AED7" s="150" t="s">
        <v>20</v>
      </c>
      <c r="AEE7" s="150" t="s">
        <v>20</v>
      </c>
      <c r="AEF7" s="151"/>
      <c r="AEG7" s="152"/>
      <c r="AEH7" s="150"/>
      <c r="AEI7" s="150"/>
      <c r="AEJ7" s="150"/>
      <c r="AEK7" s="151"/>
      <c r="AEL7" s="152" t="s">
        <v>20</v>
      </c>
      <c r="AEM7" s="150" t="s">
        <v>780</v>
      </c>
      <c r="AEN7" s="1701" t="s">
        <v>29</v>
      </c>
      <c r="AEO7" s="1701" t="s">
        <v>20</v>
      </c>
      <c r="AEP7" s="1702"/>
      <c r="AEQ7" s="1739" t="s">
        <v>20</v>
      </c>
      <c r="AER7" s="1701" t="s">
        <v>20</v>
      </c>
      <c r="AES7" s="1701" t="s">
        <v>29</v>
      </c>
      <c r="AET7" s="1701" t="s">
        <v>29</v>
      </c>
      <c r="AEU7" s="1702"/>
      <c r="AEV7" s="1739" t="s">
        <v>20</v>
      </c>
      <c r="AEW7" s="1701" t="s">
        <v>29</v>
      </c>
      <c r="AEX7" s="1701" t="s">
        <v>20</v>
      </c>
      <c r="AEY7" s="1701" t="s">
        <v>20</v>
      </c>
      <c r="AEZ7" s="1702"/>
      <c r="AFA7" s="1739" t="s">
        <v>29</v>
      </c>
      <c r="AFB7" s="1701" t="s">
        <v>20</v>
      </c>
      <c r="AFC7" s="1701" t="s">
        <v>20</v>
      </c>
      <c r="AFD7" s="1701" t="s">
        <v>29</v>
      </c>
      <c r="AFE7" s="1702"/>
      <c r="AFF7" s="1739" t="s">
        <v>20</v>
      </c>
      <c r="AFG7" s="1701" t="s">
        <v>29</v>
      </c>
      <c r="AFH7" s="1701" t="s">
        <v>20</v>
      </c>
      <c r="AFI7" s="1701" t="s">
        <v>20</v>
      </c>
      <c r="AFJ7" s="1702"/>
      <c r="AFK7" s="1739" t="s">
        <v>29</v>
      </c>
      <c r="AFL7" s="1701" t="s">
        <v>29</v>
      </c>
      <c r="AFM7" s="1701" t="s">
        <v>29</v>
      </c>
      <c r="AFN7" s="1701" t="s">
        <v>20</v>
      </c>
      <c r="AFO7" s="1702"/>
      <c r="AFP7" s="1226" t="s">
        <v>551</v>
      </c>
      <c r="AFQ7" s="140" t="s">
        <v>1195</v>
      </c>
      <c r="AFR7" s="2086">
        <f t="shared" si="2"/>
        <v>23</v>
      </c>
      <c r="AFS7" s="2087">
        <f t="shared" si="3"/>
        <v>13</v>
      </c>
      <c r="AFT7" s="2087">
        <f t="shared" si="4"/>
        <v>36</v>
      </c>
      <c r="AFU7" s="95">
        <f t="shared" si="5"/>
        <v>0.63888888888888884</v>
      </c>
      <c r="AFV7" s="2086">
        <f t="shared" si="6"/>
        <v>14</v>
      </c>
      <c r="AFW7" s="2087">
        <f t="shared" si="7"/>
        <v>10</v>
      </c>
      <c r="AFX7" s="2087">
        <f t="shared" si="8"/>
        <v>24</v>
      </c>
      <c r="AFY7" s="95">
        <f t="shared" si="9"/>
        <v>0.58333333333333337</v>
      </c>
    </row>
    <row r="8" spans="1:857" ht="17.25">
      <c r="A8" s="34"/>
      <c r="B8" s="1205" t="s">
        <v>111</v>
      </c>
      <c r="C8" s="163" t="s">
        <v>1436</v>
      </c>
      <c r="D8" s="134">
        <f>COUNTIF(H8:XFD8,"*○*")</f>
        <v>140</v>
      </c>
      <c r="E8" s="135">
        <f>COUNTIF(H8:XFD8,"*●*")</f>
        <v>144</v>
      </c>
      <c r="F8" s="135">
        <f t="shared" si="0"/>
        <v>284</v>
      </c>
      <c r="G8" s="164">
        <f t="shared" si="1"/>
        <v>0.49295774647887325</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4"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5"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37" t="s">
        <v>20</v>
      </c>
      <c r="VN8" s="1738" t="s">
        <v>29</v>
      </c>
      <c r="VO8" s="1738" t="s">
        <v>20</v>
      </c>
      <c r="VP8" s="1800" t="s">
        <v>29</v>
      </c>
      <c r="VQ8" s="1737" t="s">
        <v>29</v>
      </c>
      <c r="VR8" s="1738" t="s">
        <v>29</v>
      </c>
      <c r="VS8" s="1738" t="s">
        <v>20</v>
      </c>
      <c r="VT8" s="1738" t="s">
        <v>20</v>
      </c>
      <c r="VU8" s="1804"/>
      <c r="VV8" s="1737" t="s">
        <v>29</v>
      </c>
      <c r="VW8" s="1738" t="s">
        <v>29</v>
      </c>
      <c r="VX8" s="1738" t="s">
        <v>20</v>
      </c>
      <c r="VY8" s="1738" t="s">
        <v>20</v>
      </c>
      <c r="VZ8" s="1804"/>
      <c r="WA8" s="1737" t="s">
        <v>29</v>
      </c>
      <c r="WB8" s="1738" t="s">
        <v>20</v>
      </c>
      <c r="WC8" s="1738" t="s">
        <v>20</v>
      </c>
      <c r="WD8" s="1738" t="s">
        <v>29</v>
      </c>
      <c r="WE8" s="1804"/>
      <c r="WF8" s="1737" t="s">
        <v>29</v>
      </c>
      <c r="WG8" s="200" t="s">
        <v>20</v>
      </c>
      <c r="WH8" s="200" t="s">
        <v>29</v>
      </c>
      <c r="WI8" s="200" t="s">
        <v>20</v>
      </c>
      <c r="WJ8" s="198"/>
      <c r="WK8" s="199" t="s">
        <v>29</v>
      </c>
      <c r="WL8" s="200" t="s">
        <v>20</v>
      </c>
      <c r="WM8" s="200" t="s">
        <v>20</v>
      </c>
      <c r="WN8" s="200" t="s">
        <v>20</v>
      </c>
      <c r="WO8" s="198"/>
      <c r="WP8" s="199" t="s">
        <v>29</v>
      </c>
      <c r="WQ8" s="200" t="s">
        <v>20</v>
      </c>
      <c r="WR8" s="200" t="s">
        <v>20</v>
      </c>
      <c r="WS8" s="1594" t="s">
        <v>20</v>
      </c>
      <c r="WT8" s="1592" t="s">
        <v>864</v>
      </c>
      <c r="WU8" s="1738" t="s">
        <v>29</v>
      </c>
      <c r="WV8" s="1738" t="s">
        <v>29</v>
      </c>
      <c r="WW8" s="1738" t="s">
        <v>20</v>
      </c>
      <c r="WX8" s="1800"/>
      <c r="WY8" s="1737" t="s">
        <v>20</v>
      </c>
      <c r="WZ8" s="1738" t="s">
        <v>29</v>
      </c>
      <c r="XA8" s="1738" t="s">
        <v>29</v>
      </c>
      <c r="XB8" s="1738" t="s">
        <v>20</v>
      </c>
      <c r="XC8" s="1804"/>
      <c r="XD8" s="1737" t="s">
        <v>20</v>
      </c>
      <c r="XE8" s="1738" t="s">
        <v>20</v>
      </c>
      <c r="XF8" s="1738" t="s">
        <v>29</v>
      </c>
      <c r="XG8" s="1738" t="s">
        <v>20</v>
      </c>
      <c r="XH8" s="1804"/>
      <c r="XI8" s="1737" t="s">
        <v>20</v>
      </c>
      <c r="XJ8" s="1738" t="s">
        <v>29</v>
      </c>
      <c r="XK8" s="1738" t="s">
        <v>29</v>
      </c>
      <c r="XL8" s="1738" t="s">
        <v>29</v>
      </c>
      <c r="XM8" s="1800" t="s">
        <v>29</v>
      </c>
      <c r="XN8" s="1737"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38" t="s">
        <v>29</v>
      </c>
      <c r="YO8" s="1738" t="s">
        <v>20</v>
      </c>
      <c r="YP8" s="1738" t="s">
        <v>29</v>
      </c>
      <c r="YQ8" s="1804"/>
      <c r="YR8" s="1737" t="s">
        <v>20</v>
      </c>
      <c r="YS8" s="1738" t="s">
        <v>29</v>
      </c>
      <c r="YT8" s="1738" t="s">
        <v>20</v>
      </c>
      <c r="YU8" s="1738" t="s">
        <v>20</v>
      </c>
      <c r="YV8" s="1804"/>
      <c r="YW8" s="1737" t="s">
        <v>29</v>
      </c>
      <c r="YX8" s="1738" t="s">
        <v>20</v>
      </c>
      <c r="YY8" s="1738" t="s">
        <v>29</v>
      </c>
      <c r="YZ8" s="1738" t="s">
        <v>29</v>
      </c>
      <c r="ZA8" s="1804"/>
      <c r="ZB8" s="1737" t="s">
        <v>29</v>
      </c>
      <c r="ZC8" s="1738" t="s">
        <v>20</v>
      </c>
      <c r="ZD8" s="1738" t="s">
        <v>20</v>
      </c>
      <c r="ZE8" s="1738" t="s">
        <v>29</v>
      </c>
      <c r="ZF8" s="1804"/>
      <c r="ZG8" s="1737"/>
      <c r="ZH8" s="1738"/>
      <c r="ZI8" s="1738"/>
      <c r="ZJ8" s="1738"/>
      <c r="ZK8" s="1804"/>
      <c r="ZL8" s="1737" t="s">
        <v>29</v>
      </c>
      <c r="ZM8" s="1738" t="s">
        <v>29</v>
      </c>
      <c r="ZN8" s="1738" t="s">
        <v>20</v>
      </c>
      <c r="ZO8" s="1738" t="s">
        <v>20</v>
      </c>
      <c r="ZP8" s="1804"/>
      <c r="ZQ8" s="1737" t="s">
        <v>20</v>
      </c>
      <c r="ZR8" s="1738" t="s">
        <v>20</v>
      </c>
      <c r="ZS8" s="1738" t="s">
        <v>20</v>
      </c>
      <c r="ZT8" s="1738" t="s">
        <v>29</v>
      </c>
      <c r="ZU8" s="1804"/>
      <c r="ZV8" s="1737" t="s">
        <v>29</v>
      </c>
      <c r="ZW8" s="1738" t="s">
        <v>20</v>
      </c>
      <c r="ZX8" s="1738" t="s">
        <v>29</v>
      </c>
      <c r="ZY8" s="1738" t="s">
        <v>29</v>
      </c>
      <c r="ZZ8" s="1804"/>
      <c r="AAA8" s="1950" t="s">
        <v>29</v>
      </c>
      <c r="AAB8" s="1950" t="s">
        <v>29</v>
      </c>
      <c r="AAC8" s="1950" t="s">
        <v>29</v>
      </c>
      <c r="AAD8" s="1950" t="s">
        <v>20</v>
      </c>
      <c r="AAE8" s="1950"/>
      <c r="AAF8" s="1894" t="s">
        <v>20</v>
      </c>
      <c r="AAG8" s="1738" t="s">
        <v>20</v>
      </c>
      <c r="AAH8" s="1738" t="s">
        <v>29</v>
      </c>
      <c r="AAI8" s="1738" t="s">
        <v>29</v>
      </c>
      <c r="AAJ8" s="1892"/>
      <c r="AAK8" s="1894" t="s">
        <v>29</v>
      </c>
      <c r="AAL8" s="1738" t="s">
        <v>20</v>
      </c>
      <c r="AAM8" s="1738" t="s">
        <v>29</v>
      </c>
      <c r="AAN8" s="1738" t="s">
        <v>20</v>
      </c>
      <c r="AAO8" s="1804"/>
      <c r="AAP8" s="1950" t="s">
        <v>20</v>
      </c>
      <c r="AAQ8" s="1950" t="s">
        <v>20</v>
      </c>
      <c r="AAR8" s="1447" t="s">
        <v>29</v>
      </c>
      <c r="AAS8" s="1447" t="s">
        <v>29</v>
      </c>
      <c r="AAT8" s="1447"/>
      <c r="AAU8" s="1584"/>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04"/>
      <c r="ABJ8" s="1737"/>
      <c r="ABK8" s="1738"/>
      <c r="ABL8" s="1738"/>
      <c r="ABM8" s="1738"/>
      <c r="ABN8" s="1800"/>
      <c r="ABO8" s="1737"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38" t="s">
        <v>29</v>
      </c>
      <c r="ACH8" s="1804"/>
      <c r="ACI8" s="1737" t="s">
        <v>29</v>
      </c>
      <c r="ACJ8" s="1738" t="s">
        <v>29</v>
      </c>
      <c r="ACK8" s="197" t="s">
        <v>20</v>
      </c>
      <c r="ACL8" s="197" t="s">
        <v>20</v>
      </c>
      <c r="ACM8" s="319"/>
      <c r="ACN8" s="242" t="s">
        <v>591</v>
      </c>
      <c r="ACO8" s="1738" t="s">
        <v>20</v>
      </c>
      <c r="ACP8" s="1738" t="s">
        <v>29</v>
      </c>
      <c r="ACQ8" s="1738" t="s">
        <v>20</v>
      </c>
      <c r="ACR8" s="1804"/>
      <c r="ACS8" s="1737"/>
      <c r="ACT8" s="1738"/>
      <c r="ACU8" s="1738"/>
      <c r="ACV8" s="1738"/>
      <c r="ACW8" s="1804"/>
      <c r="ACX8" s="1950"/>
      <c r="ACY8" s="1950"/>
      <c r="ACZ8" s="1950"/>
      <c r="ADA8" s="1950"/>
      <c r="ADB8" s="1950"/>
      <c r="ADC8" s="1737" t="s">
        <v>20</v>
      </c>
      <c r="ADD8" s="1738" t="s">
        <v>20</v>
      </c>
      <c r="ADE8" s="1738" t="s">
        <v>20</v>
      </c>
      <c r="ADF8" s="1738" t="s">
        <v>20</v>
      </c>
      <c r="ADG8" s="1804"/>
      <c r="ADH8" s="1737" t="s">
        <v>29</v>
      </c>
      <c r="ADI8" s="1738" t="s">
        <v>29</v>
      </c>
      <c r="ADJ8" s="1738" t="s">
        <v>29</v>
      </c>
      <c r="ADK8" s="1738" t="s">
        <v>29</v>
      </c>
      <c r="ADL8" s="1804"/>
      <c r="ADM8" s="1950" t="s">
        <v>29</v>
      </c>
      <c r="ADN8" s="1950" t="s">
        <v>20</v>
      </c>
      <c r="ADO8" s="1950" t="s">
        <v>20</v>
      </c>
      <c r="ADP8" s="1950"/>
      <c r="ADQ8" s="1950"/>
      <c r="ADR8" s="1737" t="s">
        <v>29</v>
      </c>
      <c r="ADS8" s="1738" t="s">
        <v>20</v>
      </c>
      <c r="ADT8" s="1738" t="s">
        <v>29</v>
      </c>
      <c r="ADU8" s="1738" t="s">
        <v>20</v>
      </c>
      <c r="ADV8" s="1804"/>
      <c r="ADW8" s="1737"/>
      <c r="ADX8" s="1738"/>
      <c r="ADY8" s="1738"/>
      <c r="ADZ8" s="1738"/>
      <c r="AEA8" s="1804"/>
      <c r="AEB8" s="1737"/>
      <c r="AEC8" s="1738"/>
      <c r="AED8" s="1738"/>
      <c r="AEE8" s="1738"/>
      <c r="AEF8" s="1804"/>
      <c r="AEG8" s="1737" t="s">
        <v>20</v>
      </c>
      <c r="AEH8" s="1738" t="s">
        <v>20</v>
      </c>
      <c r="AEI8" s="1738" t="s">
        <v>29</v>
      </c>
      <c r="AEJ8" s="1738" t="s">
        <v>29</v>
      </c>
      <c r="AEK8" s="1804"/>
      <c r="AEL8" s="1737"/>
      <c r="AEM8" s="1738"/>
      <c r="AEN8" s="1738"/>
      <c r="AEO8" s="1738"/>
      <c r="AEP8" s="1804"/>
      <c r="AEQ8" s="1737"/>
      <c r="AER8" s="1738"/>
      <c r="AES8" s="1738"/>
      <c r="AET8" s="1738"/>
      <c r="AEU8" s="1804"/>
      <c r="AEV8" s="1737" t="s">
        <v>29</v>
      </c>
      <c r="AEW8" s="1738" t="s">
        <v>29</v>
      </c>
      <c r="AEX8" s="1738" t="s">
        <v>20</v>
      </c>
      <c r="AEY8" s="1738" t="s">
        <v>20</v>
      </c>
      <c r="AEZ8" s="1804"/>
      <c r="AFA8" s="1737" t="s">
        <v>20</v>
      </c>
      <c r="AFB8" s="1738" t="s">
        <v>20</v>
      </c>
      <c r="AFC8" s="1738" t="s">
        <v>29</v>
      </c>
      <c r="AFD8" s="1738" t="s">
        <v>20</v>
      </c>
      <c r="AFE8" s="1804"/>
      <c r="AFF8" s="1737" t="s">
        <v>29</v>
      </c>
      <c r="AFG8" s="1738" t="s">
        <v>20</v>
      </c>
      <c r="AFH8" s="1738" t="s">
        <v>29</v>
      </c>
      <c r="AFI8" s="1738" t="s">
        <v>20</v>
      </c>
      <c r="AFJ8" s="1804"/>
      <c r="AFK8" s="1737"/>
      <c r="AFL8" s="1738"/>
      <c r="AFM8" s="1738"/>
      <c r="AFN8" s="1738"/>
      <c r="AFO8" s="1804"/>
      <c r="AFP8" s="1205" t="s">
        <v>111</v>
      </c>
      <c r="AFQ8" s="163" t="s">
        <v>1436</v>
      </c>
      <c r="AFR8" s="2182">
        <f t="shared" si="2"/>
        <v>13</v>
      </c>
      <c r="AFS8" s="2178">
        <f t="shared" si="3"/>
        <v>14</v>
      </c>
      <c r="AFT8" s="2178">
        <f t="shared" si="4"/>
        <v>27</v>
      </c>
      <c r="AFU8" s="97">
        <f t="shared" si="5"/>
        <v>0.48148148148148145</v>
      </c>
      <c r="AFV8" s="2182">
        <f t="shared" si="6"/>
        <v>7</v>
      </c>
      <c r="AFW8" s="2178">
        <f t="shared" si="7"/>
        <v>5</v>
      </c>
      <c r="AFX8" s="2178">
        <f t="shared" si="8"/>
        <v>12</v>
      </c>
      <c r="AFY8" s="97">
        <f t="shared" si="9"/>
        <v>0.58333333333333337</v>
      </c>
    </row>
    <row r="9" spans="1:857" s="1749" customFormat="1" ht="17.25">
      <c r="A9" s="1748"/>
      <c r="B9" s="2039" t="s">
        <v>111</v>
      </c>
      <c r="C9" s="1839" t="s">
        <v>2051</v>
      </c>
      <c r="D9" s="2040">
        <f>COUNTIF(H9:XFD9,"*○*")</f>
        <v>76</v>
      </c>
      <c r="E9" s="1849">
        <f>COUNTIF(H9:XFD9,"*●*")</f>
        <v>98</v>
      </c>
      <c r="F9" s="1849">
        <f t="shared" si="0"/>
        <v>174</v>
      </c>
      <c r="G9" s="2041">
        <f t="shared" si="1"/>
        <v>0.43678160919540232</v>
      </c>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c r="BP9" s="1838"/>
      <c r="BQ9" s="1838"/>
      <c r="BR9" s="1838"/>
      <c r="BS9" s="1838"/>
      <c r="BT9" s="1838"/>
      <c r="BU9" s="1838"/>
      <c r="BV9" s="1838"/>
      <c r="BW9" s="1838"/>
      <c r="BX9" s="1838"/>
      <c r="BY9" s="1838"/>
      <c r="BZ9" s="1838"/>
      <c r="CA9" s="1838"/>
      <c r="CB9" s="1838"/>
      <c r="CC9" s="1838"/>
      <c r="CD9" s="1838"/>
      <c r="CE9" s="1838"/>
      <c r="CF9" s="1838"/>
      <c r="CG9" s="1838"/>
      <c r="CH9" s="1838"/>
      <c r="CI9" s="1838"/>
      <c r="CJ9" s="1838"/>
      <c r="CK9" s="1838"/>
      <c r="CL9" s="1838"/>
      <c r="CM9" s="1838"/>
      <c r="CN9" s="1838"/>
      <c r="CO9" s="1838"/>
      <c r="CP9" s="1838"/>
      <c r="CQ9" s="1838"/>
      <c r="CR9" s="1838"/>
      <c r="CS9" s="1838"/>
      <c r="CT9" s="1838"/>
      <c r="CU9" s="1838"/>
      <c r="CV9" s="1838"/>
      <c r="CW9" s="1903"/>
      <c r="CX9" s="1838"/>
      <c r="CY9" s="1838"/>
      <c r="CZ9" s="1838"/>
      <c r="DA9" s="1843"/>
      <c r="DB9" s="1838"/>
      <c r="DC9" s="1838"/>
      <c r="DD9" s="1838"/>
      <c r="DE9" s="1838"/>
      <c r="DF9" s="1838"/>
      <c r="DG9" s="1903"/>
      <c r="DH9" s="1838"/>
      <c r="DI9" s="1838"/>
      <c r="DJ9" s="1838"/>
      <c r="DK9" s="1843"/>
      <c r="DL9" s="1739"/>
      <c r="DM9" s="1701"/>
      <c r="DN9" s="1701"/>
      <c r="DO9" s="1701"/>
      <c r="DP9" s="1702"/>
      <c r="DQ9" s="1739"/>
      <c r="DR9" s="1701"/>
      <c r="DS9" s="1701"/>
      <c r="DT9" s="1701"/>
      <c r="DU9" s="1702"/>
      <c r="DV9" s="1739"/>
      <c r="DW9" s="1701"/>
      <c r="DX9" s="1701"/>
      <c r="DY9" s="1701"/>
      <c r="DZ9" s="1702"/>
      <c r="EA9" s="1739"/>
      <c r="EB9" s="1701"/>
      <c r="EC9" s="1701"/>
      <c r="ED9" s="1701"/>
      <c r="EE9" s="1702"/>
      <c r="EF9" s="1739"/>
      <c r="EG9" s="1701"/>
      <c r="EH9" s="1701"/>
      <c r="EI9" s="1701"/>
      <c r="EJ9" s="1702"/>
      <c r="EK9" s="1739"/>
      <c r="EL9" s="1701"/>
      <c r="EM9" s="1701"/>
      <c r="EN9" s="1701"/>
      <c r="EO9" s="1702"/>
      <c r="EP9" s="1739"/>
      <c r="EQ9" s="1701"/>
      <c r="ER9" s="1701"/>
      <c r="ES9" s="1701"/>
      <c r="ET9" s="1702"/>
      <c r="EU9" s="1739"/>
      <c r="EV9" s="1701"/>
      <c r="EW9" s="1701"/>
      <c r="EX9" s="1701"/>
      <c r="EY9" s="1702"/>
      <c r="EZ9" s="1739"/>
      <c r="FA9" s="1701"/>
      <c r="FB9" s="1701"/>
      <c r="FC9" s="1701"/>
      <c r="FD9" s="1702"/>
      <c r="FE9" s="1739"/>
      <c r="FF9" s="1701"/>
      <c r="FG9" s="1701"/>
      <c r="FH9" s="1701"/>
      <c r="FI9" s="1702"/>
      <c r="FJ9" s="1739"/>
      <c r="FK9" s="1701"/>
      <c r="FL9" s="1701"/>
      <c r="FM9" s="1701"/>
      <c r="FN9" s="1702"/>
      <c r="FO9" s="1739"/>
      <c r="FP9" s="1701"/>
      <c r="FQ9" s="1701"/>
      <c r="FR9" s="1701"/>
      <c r="FS9" s="1702"/>
      <c r="FT9" s="1739"/>
      <c r="FU9" s="1701"/>
      <c r="FV9" s="1701"/>
      <c r="FW9" s="1701"/>
      <c r="FX9" s="1702"/>
      <c r="FY9" s="1739"/>
      <c r="FZ9" s="1701"/>
      <c r="GA9" s="1701"/>
      <c r="GB9" s="1701"/>
      <c r="GC9" s="1702"/>
      <c r="GD9" s="1739"/>
      <c r="GE9" s="1701"/>
      <c r="GF9" s="1701"/>
      <c r="GG9" s="1701"/>
      <c r="GH9" s="1702"/>
      <c r="GI9" s="1739"/>
      <c r="GJ9" s="1701"/>
      <c r="GK9" s="1701"/>
      <c r="GL9" s="1701"/>
      <c r="GM9" s="1702"/>
      <c r="GN9" s="1739"/>
      <c r="GO9" s="1701"/>
      <c r="GP9" s="1701"/>
      <c r="GQ9" s="1701"/>
      <c r="GR9" s="1702"/>
      <c r="GS9" s="1739"/>
      <c r="GT9" s="1701"/>
      <c r="GU9" s="1701"/>
      <c r="GV9" s="1701"/>
      <c r="GW9" s="1801"/>
      <c r="GX9" s="1840"/>
      <c r="GY9" s="1701"/>
      <c r="GZ9" s="1701"/>
      <c r="HA9" s="1701"/>
      <c r="HB9" s="1702"/>
      <c r="HC9" s="1739"/>
      <c r="HD9" s="1701"/>
      <c r="HE9" s="1701"/>
      <c r="HF9" s="1701"/>
      <c r="HG9" s="1702"/>
      <c r="HH9" s="1739"/>
      <c r="HI9" s="1701"/>
      <c r="HJ9" s="1701"/>
      <c r="HK9" s="1701"/>
      <c r="HL9" s="1702"/>
      <c r="HM9" s="1739"/>
      <c r="HN9" s="1701"/>
      <c r="HO9" s="1701"/>
      <c r="HP9" s="1701"/>
      <c r="HQ9" s="1801"/>
      <c r="HR9" s="1739"/>
      <c r="HS9" s="1701"/>
      <c r="HT9" s="1701"/>
      <c r="HU9" s="1701"/>
      <c r="HV9" s="1801"/>
      <c r="HW9" s="1840"/>
      <c r="HX9" s="1701"/>
      <c r="HY9" s="1701"/>
      <c r="HZ9" s="1701"/>
      <c r="IA9" s="1801"/>
      <c r="IB9" s="1739"/>
      <c r="IC9" s="1701"/>
      <c r="ID9" s="1701"/>
      <c r="IE9" s="1701"/>
      <c r="IF9" s="1702"/>
      <c r="IG9" s="1739"/>
      <c r="IH9" s="1701"/>
      <c r="II9" s="1701"/>
      <c r="IJ9" s="1701"/>
      <c r="IK9" s="1702"/>
      <c r="IL9" s="1739"/>
      <c r="IM9" s="1701"/>
      <c r="IN9" s="1701"/>
      <c r="IO9" s="1701"/>
      <c r="IP9" s="1702"/>
      <c r="IQ9" s="1739"/>
      <c r="IR9" s="1701"/>
      <c r="IS9" s="1701"/>
      <c r="IT9" s="1701"/>
      <c r="IU9" s="1702"/>
      <c r="IV9" s="1739"/>
      <c r="IW9" s="1701"/>
      <c r="IX9" s="1701"/>
      <c r="IY9" s="1701"/>
      <c r="IZ9" s="1702"/>
      <c r="JA9" s="1739"/>
      <c r="JB9" s="1701"/>
      <c r="JC9" s="1701"/>
      <c r="JD9" s="1701"/>
      <c r="JE9" s="1702"/>
      <c r="JF9" s="1739"/>
      <c r="JG9" s="1701"/>
      <c r="JH9" s="1701"/>
      <c r="JI9" s="1701"/>
      <c r="JJ9" s="1702"/>
      <c r="JK9" s="1739"/>
      <c r="JL9" s="1701"/>
      <c r="JM9" s="1701"/>
      <c r="JN9" s="1701"/>
      <c r="JO9" s="1702"/>
      <c r="JP9" s="1739"/>
      <c r="JQ9" s="1701"/>
      <c r="JR9" s="1701"/>
      <c r="JS9" s="1701"/>
      <c r="JT9" s="1702"/>
      <c r="JU9" s="1739"/>
      <c r="JV9" s="1701"/>
      <c r="JW9" s="1701"/>
      <c r="JX9" s="1701"/>
      <c r="JY9" s="1702"/>
      <c r="JZ9" s="1739"/>
      <c r="KA9" s="1701"/>
      <c r="KB9" s="1701"/>
      <c r="KC9" s="1701"/>
      <c r="KD9" s="1702"/>
      <c r="KE9" s="1739"/>
      <c r="KF9" s="1701"/>
      <c r="KG9" s="1701"/>
      <c r="KH9" s="1701"/>
      <c r="KI9" s="1702"/>
      <c r="KJ9" s="1739"/>
      <c r="KK9" s="1701"/>
      <c r="KL9" s="1701"/>
      <c r="KM9" s="1701"/>
      <c r="KN9" s="1702"/>
      <c r="KO9" s="1739"/>
      <c r="KP9" s="1701"/>
      <c r="KQ9" s="1701"/>
      <c r="KR9" s="1701"/>
      <c r="KS9" s="1702"/>
      <c r="KT9" s="1739"/>
      <c r="KU9" s="1701"/>
      <c r="KV9" s="1701"/>
      <c r="KW9" s="1701"/>
      <c r="KX9" s="1702"/>
      <c r="KY9" s="1739"/>
      <c r="KZ9" s="1701"/>
      <c r="LA9" s="1701"/>
      <c r="LB9" s="1701"/>
      <c r="LC9" s="1702"/>
      <c r="LD9" s="1739"/>
      <c r="LE9" s="1701"/>
      <c r="LF9" s="1701"/>
      <c r="LG9" s="1701"/>
      <c r="LH9" s="1702"/>
      <c r="LI9" s="1739"/>
      <c r="LJ9" s="1701"/>
      <c r="LK9" s="1701"/>
      <c r="LL9" s="1701"/>
      <c r="LM9" s="1702"/>
      <c r="LN9" s="1739"/>
      <c r="LO9" s="1701"/>
      <c r="LP9" s="1701"/>
      <c r="LQ9" s="1701"/>
      <c r="LR9" s="1739"/>
      <c r="LS9" s="1701"/>
      <c r="LT9" s="1701"/>
      <c r="LU9" s="1701"/>
      <c r="LV9" s="1739"/>
      <c r="LW9" s="1701"/>
      <c r="LX9" s="1701"/>
      <c r="LY9" s="1701"/>
      <c r="LZ9" s="1739"/>
      <c r="MA9" s="1701"/>
      <c r="MB9" s="1701"/>
      <c r="MC9" s="1701"/>
      <c r="MD9" s="1739"/>
      <c r="ME9" s="1701"/>
      <c r="MF9" s="1701"/>
      <c r="MG9" s="1701"/>
      <c r="MH9" s="1739"/>
      <c r="MI9" s="1701"/>
      <c r="MJ9" s="1701"/>
      <c r="MK9" s="1801"/>
      <c r="ML9" s="1739"/>
      <c r="MM9" s="1701"/>
      <c r="MN9" s="1701"/>
      <c r="MO9" s="1702"/>
      <c r="MP9" s="1739"/>
      <c r="MQ9" s="1701"/>
      <c r="MR9" s="1701"/>
      <c r="MS9" s="1702"/>
      <c r="MT9" s="1739"/>
      <c r="MU9" s="1701"/>
      <c r="MV9" s="1701"/>
      <c r="MW9" s="1702"/>
      <c r="MX9" s="1739"/>
      <c r="MY9" s="1701"/>
      <c r="MZ9" s="1701"/>
      <c r="NA9" s="1702"/>
      <c r="NB9" s="1739"/>
      <c r="NC9" s="1701"/>
      <c r="ND9" s="1701"/>
      <c r="NE9" s="1702"/>
      <c r="NF9" s="1739"/>
      <c r="NG9" s="1701"/>
      <c r="NH9" s="1701"/>
      <c r="NI9" s="1702"/>
      <c r="NJ9" s="1739"/>
      <c r="NK9" s="1701"/>
      <c r="NL9" s="1701"/>
      <c r="NM9" s="1702"/>
      <c r="NN9" s="1739"/>
      <c r="NO9" s="1701"/>
      <c r="NP9" s="1701"/>
      <c r="NQ9" s="1702"/>
      <c r="NR9" s="1739"/>
      <c r="NS9" s="1701"/>
      <c r="NT9" s="1701"/>
      <c r="NU9" s="1702"/>
      <c r="NV9" s="1739"/>
      <c r="NW9" s="1701"/>
      <c r="NX9" s="1701"/>
      <c r="NY9" s="1702"/>
      <c r="NZ9" s="1739"/>
      <c r="OA9" s="1701"/>
      <c r="OB9" s="1701"/>
      <c r="OC9" s="1701"/>
      <c r="OD9" s="1702"/>
      <c r="OE9" s="1739"/>
      <c r="OF9" s="1701"/>
      <c r="OG9" s="1701"/>
      <c r="OH9" s="1701"/>
      <c r="OI9" s="1702"/>
      <c r="OJ9" s="1739"/>
      <c r="OK9" s="1701"/>
      <c r="OL9" s="1701"/>
      <c r="OM9" s="1801"/>
      <c r="ON9" s="1739"/>
      <c r="OO9" s="1701"/>
      <c r="OP9" s="1701"/>
      <c r="OQ9" s="1702"/>
      <c r="OR9" s="1739"/>
      <c r="OS9" s="1701"/>
      <c r="OT9" s="1701"/>
      <c r="OU9" s="1702"/>
      <c r="OV9" s="1739"/>
      <c r="OW9" s="1701"/>
      <c r="OX9" s="1701"/>
      <c r="OY9" s="1701"/>
      <c r="OZ9" s="1702"/>
      <c r="PA9" s="1739"/>
      <c r="PB9" s="1701"/>
      <c r="PC9" s="1701"/>
      <c r="PD9" s="1701"/>
      <c r="PE9" s="1702"/>
      <c r="PF9" s="1739"/>
      <c r="PG9" s="1701"/>
      <c r="PH9" s="1701"/>
      <c r="PI9" s="1702"/>
      <c r="PJ9" s="1739"/>
      <c r="PK9" s="1701"/>
      <c r="PL9" s="1701"/>
      <c r="PM9" s="1702"/>
      <c r="PN9" s="1739"/>
      <c r="PO9" s="1701"/>
      <c r="PP9" s="1701"/>
      <c r="PQ9" s="1702"/>
      <c r="PR9" s="1739"/>
      <c r="PS9" s="1701"/>
      <c r="PT9" s="1701"/>
      <c r="PU9" s="1702"/>
      <c r="PV9" s="1739"/>
      <c r="PW9" s="1701"/>
      <c r="PX9" s="1701"/>
      <c r="PY9" s="1702"/>
      <c r="PZ9" s="1739"/>
      <c r="QA9" s="1701"/>
      <c r="QB9" s="1701"/>
      <c r="QC9" s="1702"/>
      <c r="QD9" s="1739"/>
      <c r="QE9" s="1701"/>
      <c r="QF9" s="1701"/>
      <c r="QG9" s="1702"/>
      <c r="QH9" s="1739"/>
      <c r="QI9" s="1701"/>
      <c r="QJ9" s="1701"/>
      <c r="QK9" s="1701"/>
      <c r="QL9" s="1845"/>
      <c r="QM9" s="1846"/>
      <c r="QN9" s="1701"/>
      <c r="QO9" s="1701"/>
      <c r="QP9" s="1701"/>
      <c r="QQ9" s="1801"/>
      <c r="QR9" s="1846"/>
      <c r="QS9" s="1701"/>
      <c r="QT9" s="1701"/>
      <c r="QU9" s="1801"/>
      <c r="QV9" s="1702"/>
      <c r="QW9" s="1739"/>
      <c r="QX9" s="1701"/>
      <c r="QY9" s="1701"/>
      <c r="QZ9" s="1701"/>
      <c r="RA9" s="1702"/>
      <c r="RB9" s="1739"/>
      <c r="RC9" s="1701"/>
      <c r="RD9" s="1701"/>
      <c r="RE9" s="1701"/>
      <c r="RF9" s="1702"/>
      <c r="RG9" s="1739"/>
      <c r="RH9" s="1701"/>
      <c r="RI9" s="1701"/>
      <c r="RJ9" s="1701"/>
      <c r="RK9" s="1702"/>
      <c r="RL9" s="1739"/>
      <c r="RM9" s="1701"/>
      <c r="RN9" s="1701"/>
      <c r="RO9" s="1701"/>
      <c r="RP9" s="1702"/>
      <c r="RQ9" s="1739"/>
      <c r="RR9" s="1701"/>
      <c r="RS9" s="1701"/>
      <c r="RT9" s="1702"/>
      <c r="RU9" s="1739"/>
      <c r="RV9" s="1701"/>
      <c r="RW9" s="1701"/>
      <c r="RX9" s="1701"/>
      <c r="RY9" s="1702"/>
      <c r="RZ9" s="1838"/>
      <c r="SA9" s="1838"/>
      <c r="SB9" s="1838"/>
      <c r="SC9" s="1838"/>
      <c r="SD9" s="1838"/>
      <c r="SE9" s="1847"/>
      <c r="SF9" s="1701"/>
      <c r="SG9" s="1701"/>
      <c r="SH9" s="1701"/>
      <c r="SI9" s="1702"/>
      <c r="SJ9" s="1838"/>
      <c r="SK9" s="1838"/>
      <c r="SL9" s="1838"/>
      <c r="SM9" s="1838"/>
      <c r="SN9" s="1838"/>
      <c r="SO9" s="1846"/>
      <c r="SP9" s="1701"/>
      <c r="SQ9" s="1701"/>
      <c r="SR9" s="1701"/>
      <c r="SS9" s="1702"/>
      <c r="ST9" s="1739"/>
      <c r="SU9" s="1701"/>
      <c r="SV9" s="1701"/>
      <c r="SW9" s="1701"/>
      <c r="SX9" s="1702"/>
      <c r="SY9" s="1739"/>
      <c r="SZ9" s="1701"/>
      <c r="TA9" s="1701"/>
      <c r="TB9" s="1701"/>
      <c r="TC9" s="1702"/>
      <c r="TD9" s="1739"/>
      <c r="TE9" s="1701"/>
      <c r="TF9" s="1701"/>
      <c r="TG9" s="1701"/>
      <c r="TH9" s="1739"/>
      <c r="TI9" s="1701"/>
      <c r="TJ9" s="1701"/>
      <c r="TK9" s="1701"/>
      <c r="TL9" s="1739"/>
      <c r="TM9" s="1701"/>
      <c r="TN9" s="1701"/>
      <c r="TO9" s="1701"/>
      <c r="TP9" s="1702"/>
      <c r="TQ9" s="1739"/>
      <c r="TR9" s="1701"/>
      <c r="TS9" s="1701"/>
      <c r="TT9" s="1801"/>
      <c r="TU9" s="1739"/>
      <c r="TV9" s="1701"/>
      <c r="TW9" s="1701"/>
      <c r="TX9" s="1702"/>
      <c r="TY9" s="1739"/>
      <c r="TZ9" s="1701"/>
      <c r="UA9" s="1701"/>
      <c r="UB9" s="1701"/>
      <c r="UC9" s="1702"/>
      <c r="UD9" s="1739"/>
      <c r="UE9" s="1701"/>
      <c r="UF9" s="1701"/>
      <c r="UG9" s="1701"/>
      <c r="UH9" s="1702"/>
      <c r="UI9" s="1739"/>
      <c r="UJ9" s="1701"/>
      <c r="UK9" s="1701"/>
      <c r="UL9" s="1701"/>
      <c r="UM9" s="1702"/>
      <c r="UN9" s="1739" t="s">
        <v>29</v>
      </c>
      <c r="UO9" s="1701" t="s">
        <v>29</v>
      </c>
      <c r="UP9" s="1701" t="s">
        <v>20</v>
      </c>
      <c r="UQ9" s="1701" t="s">
        <v>20</v>
      </c>
      <c r="UR9" s="1702"/>
      <c r="US9" s="1739" t="s">
        <v>29</v>
      </c>
      <c r="UT9" s="1701" t="s">
        <v>591</v>
      </c>
      <c r="UU9" s="1701" t="s">
        <v>20</v>
      </c>
      <c r="UV9" s="1701" t="s">
        <v>29</v>
      </c>
      <c r="UW9" s="1702"/>
      <c r="UX9" s="1739" t="s">
        <v>29</v>
      </c>
      <c r="UY9" s="1701" t="s">
        <v>29</v>
      </c>
      <c r="UZ9" s="1701" t="s">
        <v>20</v>
      </c>
      <c r="VA9" s="1701" t="s">
        <v>29</v>
      </c>
      <c r="VB9" s="1702"/>
      <c r="VC9" s="1739" t="s">
        <v>29</v>
      </c>
      <c r="VD9" s="1701" t="s">
        <v>20</v>
      </c>
      <c r="VE9" s="1701" t="s">
        <v>20</v>
      </c>
      <c r="VF9" s="1701" t="s">
        <v>20</v>
      </c>
      <c r="VG9" s="1801"/>
      <c r="VH9" s="1739" t="s">
        <v>29</v>
      </c>
      <c r="VI9" s="1701" t="s">
        <v>29</v>
      </c>
      <c r="VJ9" s="1701" t="s">
        <v>20</v>
      </c>
      <c r="VK9" s="1701" t="s">
        <v>20</v>
      </c>
      <c r="VL9" s="1702" t="s">
        <v>29</v>
      </c>
      <c r="VM9" s="1739" t="s">
        <v>29</v>
      </c>
      <c r="VN9" s="1701" t="s">
        <v>29</v>
      </c>
      <c r="VO9" s="1701" t="s">
        <v>20</v>
      </c>
      <c r="VP9" s="1801"/>
      <c r="VQ9" s="1739" t="s">
        <v>20</v>
      </c>
      <c r="VR9" s="1701" t="s">
        <v>20</v>
      </c>
      <c r="VS9" s="1701" t="s">
        <v>29</v>
      </c>
      <c r="VT9" s="1701" t="s">
        <v>29</v>
      </c>
      <c r="VU9" s="1702"/>
      <c r="VV9" s="1739" t="s">
        <v>29</v>
      </c>
      <c r="VW9" s="1701" t="s">
        <v>29</v>
      </c>
      <c r="VX9" s="1701" t="s">
        <v>20</v>
      </c>
      <c r="VY9" s="1701" t="s">
        <v>29</v>
      </c>
      <c r="VZ9" s="1702"/>
      <c r="WA9" s="1739" t="s">
        <v>29</v>
      </c>
      <c r="WB9" s="1701" t="s">
        <v>29</v>
      </c>
      <c r="WC9" s="1701" t="s">
        <v>598</v>
      </c>
      <c r="WD9" s="1701" t="s">
        <v>29</v>
      </c>
      <c r="WE9" s="1702"/>
      <c r="WF9" s="1739" t="s">
        <v>29</v>
      </c>
      <c r="WG9" s="1701" t="s">
        <v>29</v>
      </c>
      <c r="WH9" s="1701" t="s">
        <v>20</v>
      </c>
      <c r="WI9" s="1701" t="s">
        <v>20</v>
      </c>
      <c r="WJ9" s="1702"/>
      <c r="WK9" s="1739" t="s">
        <v>29</v>
      </c>
      <c r="WL9" s="1701" t="s">
        <v>29</v>
      </c>
      <c r="WM9" s="1701" t="s">
        <v>29</v>
      </c>
      <c r="WN9" s="1701" t="s">
        <v>591</v>
      </c>
      <c r="WO9" s="1702" t="s">
        <v>29</v>
      </c>
      <c r="WP9" s="1739" t="s">
        <v>29</v>
      </c>
      <c r="WQ9" s="1701" t="s">
        <v>20</v>
      </c>
      <c r="WR9" s="1701" t="s">
        <v>20</v>
      </c>
      <c r="WS9" s="1845"/>
      <c r="WT9" s="1846"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01" t="s">
        <v>20</v>
      </c>
      <c r="YJ9" s="1701" t="s">
        <v>20</v>
      </c>
      <c r="YK9" s="1701" t="s">
        <v>29</v>
      </c>
      <c r="YL9" s="1801"/>
      <c r="YM9" s="1739" t="s">
        <v>29</v>
      </c>
      <c r="YN9" s="1701" t="s">
        <v>29</v>
      </c>
      <c r="YO9" s="1701" t="s">
        <v>29</v>
      </c>
      <c r="YP9" s="1701" t="s">
        <v>20</v>
      </c>
      <c r="YQ9" s="1702"/>
      <c r="YR9" s="1739" t="s">
        <v>29</v>
      </c>
      <c r="YS9" s="1701" t="s">
        <v>20</v>
      </c>
      <c r="YT9" s="1701" t="s">
        <v>20</v>
      </c>
      <c r="YU9" s="1701" t="s">
        <v>20</v>
      </c>
      <c r="YV9" s="1702"/>
      <c r="YW9" s="1739" t="s">
        <v>20</v>
      </c>
      <c r="YX9" s="1701" t="s">
        <v>29</v>
      </c>
      <c r="YY9" s="1701" t="s">
        <v>29</v>
      </c>
      <c r="YZ9" s="1701" t="s">
        <v>20</v>
      </c>
      <c r="ZA9" s="1702"/>
      <c r="ZB9" s="1739" t="s">
        <v>29</v>
      </c>
      <c r="ZC9" s="1701" t="s">
        <v>20</v>
      </c>
      <c r="ZD9" s="170" t="s">
        <v>29</v>
      </c>
      <c r="ZE9" s="170" t="s">
        <v>29</v>
      </c>
      <c r="ZF9" s="171"/>
      <c r="ZG9" s="180" t="s">
        <v>20</v>
      </c>
      <c r="ZH9" s="170" t="s">
        <v>20</v>
      </c>
      <c r="ZI9" s="170" t="s">
        <v>29</v>
      </c>
      <c r="ZJ9" s="170" t="s">
        <v>29</v>
      </c>
      <c r="ZK9" s="171"/>
      <c r="ZL9" s="180" t="s">
        <v>29</v>
      </c>
      <c r="ZM9" s="170" t="s">
        <v>29</v>
      </c>
      <c r="ZN9" s="170" t="s">
        <v>29</v>
      </c>
      <c r="ZO9" s="170" t="s">
        <v>598</v>
      </c>
      <c r="ZP9" s="1702"/>
      <c r="ZQ9" s="1739" t="s">
        <v>29</v>
      </c>
      <c r="ZR9" s="1701" t="s">
        <v>20</v>
      </c>
      <c r="ZS9" s="1701" t="s">
        <v>29</v>
      </c>
      <c r="ZT9" s="1701" t="s">
        <v>29</v>
      </c>
      <c r="ZU9" s="1702"/>
      <c r="ZV9" s="181" t="s">
        <v>20</v>
      </c>
      <c r="ZW9" s="182" t="s">
        <v>29</v>
      </c>
      <c r="ZX9" s="182" t="s">
        <v>29</v>
      </c>
      <c r="ZY9" s="182" t="s">
        <v>29</v>
      </c>
      <c r="ZZ9" s="234"/>
      <c r="AAA9" s="539"/>
      <c r="AAB9" s="539"/>
      <c r="AAC9" s="539"/>
      <c r="AAD9" s="539"/>
      <c r="AAE9" s="539"/>
      <c r="AAF9" s="1443"/>
      <c r="AAG9" s="182"/>
      <c r="AAH9" s="182"/>
      <c r="AAI9" s="182"/>
      <c r="AAJ9" s="1619"/>
      <c r="AAK9" s="1443" t="s">
        <v>20</v>
      </c>
      <c r="AAL9" s="182" t="s">
        <v>591</v>
      </c>
      <c r="AAM9" s="1701"/>
      <c r="AAN9" s="1701"/>
      <c r="AAO9" s="1702"/>
      <c r="AAP9" s="1838" t="s">
        <v>20</v>
      </c>
      <c r="AAQ9" s="1838" t="s">
        <v>20</v>
      </c>
      <c r="AAR9" s="1838" t="s">
        <v>29</v>
      </c>
      <c r="AAS9" s="1838"/>
      <c r="AAT9" s="1838"/>
      <c r="AAU9" s="1846"/>
      <c r="AAV9" s="1701"/>
      <c r="AAW9" s="1701" t="s">
        <v>20</v>
      </c>
      <c r="AAX9" s="1701" t="s">
        <v>29</v>
      </c>
      <c r="AAY9" s="1702"/>
      <c r="AAZ9" s="1739"/>
      <c r="ABA9" s="1701"/>
      <c r="ABB9" s="1701" t="s">
        <v>20</v>
      </c>
      <c r="ABC9" s="1701" t="s">
        <v>20</v>
      </c>
      <c r="ABD9" s="1702"/>
      <c r="ABE9" s="1739"/>
      <c r="ABF9" s="1701"/>
      <c r="ABG9" s="1701" t="s">
        <v>29</v>
      </c>
      <c r="ABH9" s="1701" t="s">
        <v>20</v>
      </c>
      <c r="ABI9" s="1702"/>
      <c r="ABJ9" s="1739"/>
      <c r="ABK9" s="1701"/>
      <c r="ABL9" s="1701"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02"/>
      <c r="ACI9" s="181" t="s">
        <v>20</v>
      </c>
      <c r="ACJ9" s="182" t="s">
        <v>20</v>
      </c>
      <c r="ACK9" s="182" t="s">
        <v>29</v>
      </c>
      <c r="ACL9" s="182" t="s">
        <v>29</v>
      </c>
      <c r="ACM9" s="234"/>
      <c r="ACN9" s="181"/>
      <c r="ACO9" s="182"/>
      <c r="ACP9" s="182" t="s">
        <v>591</v>
      </c>
      <c r="ACQ9" s="1701" t="s">
        <v>29</v>
      </c>
      <c r="ACR9" s="1702"/>
      <c r="ACS9" s="1739"/>
      <c r="ACT9" s="1701" t="s">
        <v>20</v>
      </c>
      <c r="ACU9" s="1701"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38"/>
      <c r="ADP9" s="1838"/>
      <c r="ADQ9" s="1838"/>
      <c r="ADR9" s="1739" t="s">
        <v>29</v>
      </c>
      <c r="ADS9" s="1701" t="s">
        <v>29</v>
      </c>
      <c r="ADT9" s="1701" t="s">
        <v>29</v>
      </c>
      <c r="ADU9" s="1701" t="s">
        <v>29</v>
      </c>
      <c r="ADV9" s="1702"/>
      <c r="ADW9" s="1739"/>
      <c r="ADX9" s="1701"/>
      <c r="ADY9" s="1701"/>
      <c r="ADZ9" s="1701"/>
      <c r="AEA9" s="1702"/>
      <c r="AEB9" s="181" t="s">
        <v>20</v>
      </c>
      <c r="AEC9" s="182" t="s">
        <v>29</v>
      </c>
      <c r="AED9" s="182" t="s">
        <v>29</v>
      </c>
      <c r="AEE9" s="182" t="s">
        <v>20</v>
      </c>
      <c r="AEF9" s="234"/>
      <c r="AEG9" s="181"/>
      <c r="AEH9" s="182"/>
      <c r="AEI9" s="182" t="s">
        <v>29</v>
      </c>
      <c r="AEJ9" s="182" t="s">
        <v>591</v>
      </c>
      <c r="AEK9" s="1702"/>
      <c r="AEL9" s="1739"/>
      <c r="AEM9" s="1701"/>
      <c r="AEN9" s="1701" t="s">
        <v>20</v>
      </c>
      <c r="AEO9" s="1701" t="s">
        <v>29</v>
      </c>
      <c r="AEP9" s="1702"/>
      <c r="AEQ9" s="1739" t="s">
        <v>20</v>
      </c>
      <c r="AER9" s="1701" t="s">
        <v>20</v>
      </c>
      <c r="AES9" s="1701" t="s">
        <v>20</v>
      </c>
      <c r="AET9" s="1701" t="s">
        <v>29</v>
      </c>
      <c r="AEU9" s="1702"/>
      <c r="AEV9" s="1739" t="s">
        <v>20</v>
      </c>
      <c r="AEW9" s="170" t="s">
        <v>29</v>
      </c>
      <c r="AEX9" s="170" t="s">
        <v>29</v>
      </c>
      <c r="AEY9" s="170" t="s">
        <v>29</v>
      </c>
      <c r="AEZ9" s="171"/>
      <c r="AFA9" s="180" t="s">
        <v>29</v>
      </c>
      <c r="AFB9" s="170" t="s">
        <v>29</v>
      </c>
      <c r="AFC9" s="170" t="s">
        <v>29</v>
      </c>
      <c r="AFD9" s="170" t="s">
        <v>20</v>
      </c>
      <c r="AFE9" s="171"/>
      <c r="AFF9" s="180"/>
      <c r="AFG9" s="170"/>
      <c r="AFH9" s="170"/>
      <c r="AFI9" s="170"/>
      <c r="AFJ9" s="171"/>
      <c r="AFK9" s="180" t="s">
        <v>598</v>
      </c>
      <c r="AFL9" s="1701" t="s">
        <v>29</v>
      </c>
      <c r="AFM9" s="1701" t="s">
        <v>29</v>
      </c>
      <c r="AFN9" s="1701" t="s">
        <v>20</v>
      </c>
      <c r="AFO9" s="1702"/>
      <c r="AFP9" s="1962" t="s">
        <v>111</v>
      </c>
      <c r="AFQ9" s="1839" t="s">
        <v>2051</v>
      </c>
      <c r="AFR9" s="2084">
        <f t="shared" si="2"/>
        <v>10</v>
      </c>
      <c r="AFS9" s="2085">
        <f t="shared" si="3"/>
        <v>23</v>
      </c>
      <c r="AFT9" s="2085">
        <f t="shared" si="4"/>
        <v>33</v>
      </c>
      <c r="AFU9" s="2027">
        <f t="shared" si="5"/>
        <v>0.30303030303030304</v>
      </c>
      <c r="AFV9" s="2084">
        <f t="shared" si="6"/>
        <v>7</v>
      </c>
      <c r="AFW9" s="2085">
        <f t="shared" si="7"/>
        <v>11</v>
      </c>
      <c r="AFX9" s="2085">
        <f t="shared" si="8"/>
        <v>18</v>
      </c>
      <c r="AFY9" s="2027">
        <f t="shared" si="9"/>
        <v>0.3888888888888889</v>
      </c>
    </row>
    <row r="10" spans="1:857" s="1749" customFormat="1" ht="17.25">
      <c r="A10" s="1748"/>
      <c r="B10" s="2039" t="s">
        <v>111</v>
      </c>
      <c r="C10" s="1839" t="s">
        <v>2168</v>
      </c>
      <c r="D10" s="141">
        <f>COUNTIF(H10:XFD10,"*○*")</f>
        <v>81</v>
      </c>
      <c r="E10" s="142">
        <f>COUNTIF(H10:XFD10,"*●*")</f>
        <v>83</v>
      </c>
      <c r="F10" s="142">
        <f t="shared" si="0"/>
        <v>164</v>
      </c>
      <c r="G10" s="165">
        <f t="shared" si="1"/>
        <v>0.49390243902439024</v>
      </c>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c r="BP10" s="1838"/>
      <c r="BQ10" s="1838"/>
      <c r="BR10" s="1838"/>
      <c r="BS10" s="1838"/>
      <c r="BT10" s="1838"/>
      <c r="BU10" s="1838"/>
      <c r="BV10" s="1838"/>
      <c r="BW10" s="1838"/>
      <c r="BX10" s="1838"/>
      <c r="BY10" s="1838"/>
      <c r="BZ10" s="1838"/>
      <c r="CA10" s="1838"/>
      <c r="CB10" s="1838"/>
      <c r="CC10" s="1838"/>
      <c r="CD10" s="1838"/>
      <c r="CE10" s="1838"/>
      <c r="CF10" s="1838"/>
      <c r="CG10" s="1838"/>
      <c r="CH10" s="1838"/>
      <c r="CI10" s="1838"/>
      <c r="CJ10" s="1838"/>
      <c r="CK10" s="1838"/>
      <c r="CL10" s="1838"/>
      <c r="CM10" s="1838"/>
      <c r="CN10" s="1838"/>
      <c r="CO10" s="1838"/>
      <c r="CP10" s="1838"/>
      <c r="CQ10" s="1838"/>
      <c r="CR10" s="1838"/>
      <c r="CS10" s="1838"/>
      <c r="CT10" s="1838"/>
      <c r="CU10" s="1838"/>
      <c r="CV10" s="1838"/>
      <c r="CW10" s="1903"/>
      <c r="CX10" s="1838"/>
      <c r="CY10" s="1838"/>
      <c r="CZ10" s="1838"/>
      <c r="DA10" s="1843"/>
      <c r="DB10" s="1838"/>
      <c r="DC10" s="1838"/>
      <c r="DD10" s="1838"/>
      <c r="DE10" s="1838"/>
      <c r="DF10" s="1838"/>
      <c r="DG10" s="1903"/>
      <c r="DH10" s="1838"/>
      <c r="DI10" s="1838"/>
      <c r="DJ10" s="1838"/>
      <c r="DK10" s="1843"/>
      <c r="DL10" s="1739"/>
      <c r="DM10" s="1701"/>
      <c r="DN10" s="1701"/>
      <c r="DO10" s="1701"/>
      <c r="DP10" s="1702"/>
      <c r="DQ10" s="1739"/>
      <c r="DR10" s="1701"/>
      <c r="DS10" s="1701"/>
      <c r="DT10" s="1701"/>
      <c r="DU10" s="1702"/>
      <c r="DV10" s="1739"/>
      <c r="DW10" s="1701"/>
      <c r="DX10" s="1701"/>
      <c r="DY10" s="1701"/>
      <c r="DZ10" s="1702"/>
      <c r="EA10" s="1739"/>
      <c r="EB10" s="1701"/>
      <c r="EC10" s="1701"/>
      <c r="ED10" s="1701"/>
      <c r="EE10" s="1702"/>
      <c r="EF10" s="1739"/>
      <c r="EG10" s="1701"/>
      <c r="EH10" s="1701"/>
      <c r="EI10" s="1701"/>
      <c r="EJ10" s="1702"/>
      <c r="EK10" s="1739"/>
      <c r="EL10" s="1701"/>
      <c r="EM10" s="1701"/>
      <c r="EN10" s="1701"/>
      <c r="EO10" s="1702"/>
      <c r="EP10" s="1739"/>
      <c r="EQ10" s="1701"/>
      <c r="ER10" s="1701"/>
      <c r="ES10" s="1701"/>
      <c r="ET10" s="1702"/>
      <c r="EU10" s="1739"/>
      <c r="EV10" s="1701"/>
      <c r="EW10" s="1701"/>
      <c r="EX10" s="1701"/>
      <c r="EY10" s="1702"/>
      <c r="EZ10" s="1739"/>
      <c r="FA10" s="1701"/>
      <c r="FB10" s="1701"/>
      <c r="FC10" s="1701"/>
      <c r="FD10" s="1702"/>
      <c r="FE10" s="1739"/>
      <c r="FF10" s="1701"/>
      <c r="FG10" s="1701"/>
      <c r="FH10" s="1701"/>
      <c r="FI10" s="1702"/>
      <c r="FJ10" s="1739"/>
      <c r="FK10" s="1701"/>
      <c r="FL10" s="1701"/>
      <c r="FM10" s="1701"/>
      <c r="FN10" s="1702"/>
      <c r="FO10" s="1739"/>
      <c r="FP10" s="1701"/>
      <c r="FQ10" s="1701"/>
      <c r="FR10" s="1701"/>
      <c r="FS10" s="1702"/>
      <c r="FT10" s="1739"/>
      <c r="FU10" s="1701"/>
      <c r="FV10" s="1701"/>
      <c r="FW10" s="1701"/>
      <c r="FX10" s="1702"/>
      <c r="FY10" s="1739"/>
      <c r="FZ10" s="1701"/>
      <c r="GA10" s="1701"/>
      <c r="GB10" s="1701"/>
      <c r="GC10" s="1702"/>
      <c r="GD10" s="1739"/>
      <c r="GE10" s="1701"/>
      <c r="GF10" s="1701"/>
      <c r="GG10" s="1701"/>
      <c r="GH10" s="1702"/>
      <c r="GI10" s="1739"/>
      <c r="GJ10" s="1701"/>
      <c r="GK10" s="1701"/>
      <c r="GL10" s="1701"/>
      <c r="GM10" s="1702"/>
      <c r="GN10" s="1739"/>
      <c r="GO10" s="1701"/>
      <c r="GP10" s="1701"/>
      <c r="GQ10" s="1701"/>
      <c r="GR10" s="1702"/>
      <c r="GS10" s="1739"/>
      <c r="GT10" s="1701"/>
      <c r="GU10" s="1701"/>
      <c r="GV10" s="1701"/>
      <c r="GW10" s="1801"/>
      <c r="GX10" s="1840"/>
      <c r="GY10" s="1701"/>
      <c r="GZ10" s="1701"/>
      <c r="HA10" s="1701"/>
      <c r="HB10" s="1702"/>
      <c r="HC10" s="1739"/>
      <c r="HD10" s="1701"/>
      <c r="HE10" s="1701"/>
      <c r="HF10" s="1701"/>
      <c r="HG10" s="1702"/>
      <c r="HH10" s="1739"/>
      <c r="HI10" s="1701"/>
      <c r="HJ10" s="1701"/>
      <c r="HK10" s="1701"/>
      <c r="HL10" s="1702"/>
      <c r="HM10" s="1739"/>
      <c r="HN10" s="1701"/>
      <c r="HO10" s="1701"/>
      <c r="HP10" s="1701"/>
      <c r="HQ10" s="1801"/>
      <c r="HR10" s="1739"/>
      <c r="HS10" s="1701"/>
      <c r="HT10" s="1701"/>
      <c r="HU10" s="1701"/>
      <c r="HV10" s="1801"/>
      <c r="HW10" s="1840"/>
      <c r="HX10" s="1701"/>
      <c r="HY10" s="1701"/>
      <c r="HZ10" s="1701"/>
      <c r="IA10" s="1801"/>
      <c r="IB10" s="1739"/>
      <c r="IC10" s="1701"/>
      <c r="ID10" s="1701"/>
      <c r="IE10" s="1701"/>
      <c r="IF10" s="1702"/>
      <c r="IG10" s="1739"/>
      <c r="IH10" s="1701"/>
      <c r="II10" s="1701"/>
      <c r="IJ10" s="1701"/>
      <c r="IK10" s="1702"/>
      <c r="IL10" s="1739"/>
      <c r="IM10" s="1701"/>
      <c r="IN10" s="1701"/>
      <c r="IO10" s="1701"/>
      <c r="IP10" s="1702"/>
      <c r="IQ10" s="1739"/>
      <c r="IR10" s="1701"/>
      <c r="IS10" s="1701"/>
      <c r="IT10" s="1701"/>
      <c r="IU10" s="1702"/>
      <c r="IV10" s="1739"/>
      <c r="IW10" s="1701"/>
      <c r="IX10" s="1701"/>
      <c r="IY10" s="1701"/>
      <c r="IZ10" s="1702"/>
      <c r="JA10" s="1739"/>
      <c r="JB10" s="1701"/>
      <c r="JC10" s="1701"/>
      <c r="JD10" s="1701"/>
      <c r="JE10" s="1702"/>
      <c r="JF10" s="1739"/>
      <c r="JG10" s="1701"/>
      <c r="JH10" s="1701"/>
      <c r="JI10" s="1701"/>
      <c r="JJ10" s="1702"/>
      <c r="JK10" s="1739"/>
      <c r="JL10" s="1701"/>
      <c r="JM10" s="1701"/>
      <c r="JN10" s="1701"/>
      <c r="JO10" s="1702"/>
      <c r="JP10" s="1739"/>
      <c r="JQ10" s="1701"/>
      <c r="JR10" s="1701"/>
      <c r="JS10" s="1701"/>
      <c r="JT10" s="1702"/>
      <c r="JU10" s="1739"/>
      <c r="JV10" s="1701"/>
      <c r="JW10" s="1701"/>
      <c r="JX10" s="1701"/>
      <c r="JY10" s="1702"/>
      <c r="JZ10" s="1739"/>
      <c r="KA10" s="1701"/>
      <c r="KB10" s="1701"/>
      <c r="KC10" s="1701"/>
      <c r="KD10" s="1702"/>
      <c r="KE10" s="1739"/>
      <c r="KF10" s="1701"/>
      <c r="KG10" s="1701"/>
      <c r="KH10" s="1701"/>
      <c r="KI10" s="1702"/>
      <c r="KJ10" s="1739"/>
      <c r="KK10" s="1701"/>
      <c r="KL10" s="1701"/>
      <c r="KM10" s="1701"/>
      <c r="KN10" s="1702"/>
      <c r="KO10" s="1739"/>
      <c r="KP10" s="1701"/>
      <c r="KQ10" s="1701"/>
      <c r="KR10" s="1701"/>
      <c r="KS10" s="1702"/>
      <c r="KT10" s="1739"/>
      <c r="KU10" s="1701"/>
      <c r="KV10" s="1701"/>
      <c r="KW10" s="1701"/>
      <c r="KX10" s="1702"/>
      <c r="KY10" s="1739"/>
      <c r="KZ10" s="1701"/>
      <c r="LA10" s="1701"/>
      <c r="LB10" s="1701"/>
      <c r="LC10" s="1702"/>
      <c r="LD10" s="1739"/>
      <c r="LE10" s="1701"/>
      <c r="LF10" s="1701"/>
      <c r="LG10" s="1701"/>
      <c r="LH10" s="1702"/>
      <c r="LI10" s="1739"/>
      <c r="LJ10" s="1701"/>
      <c r="LK10" s="1701"/>
      <c r="LL10" s="1701"/>
      <c r="LM10" s="1702"/>
      <c r="LN10" s="1739"/>
      <c r="LO10" s="1701"/>
      <c r="LP10" s="1701"/>
      <c r="LQ10" s="1701"/>
      <c r="LR10" s="1739"/>
      <c r="LS10" s="1701"/>
      <c r="LT10" s="1701"/>
      <c r="LU10" s="1701"/>
      <c r="LV10" s="1739"/>
      <c r="LW10" s="1701"/>
      <c r="LX10" s="1701"/>
      <c r="LY10" s="1701"/>
      <c r="LZ10" s="1739"/>
      <c r="MA10" s="1701"/>
      <c r="MB10" s="1701"/>
      <c r="MC10" s="1701"/>
      <c r="MD10" s="1739"/>
      <c r="ME10" s="1701"/>
      <c r="MF10" s="1701"/>
      <c r="MG10" s="1701"/>
      <c r="MH10" s="1739"/>
      <c r="MI10" s="1701"/>
      <c r="MJ10" s="1701"/>
      <c r="MK10" s="1801"/>
      <c r="ML10" s="1739"/>
      <c r="MM10" s="1701"/>
      <c r="MN10" s="1701"/>
      <c r="MO10" s="1702"/>
      <c r="MP10" s="1739"/>
      <c r="MQ10" s="1701"/>
      <c r="MR10" s="1701"/>
      <c r="MS10" s="1702"/>
      <c r="MT10" s="1739"/>
      <c r="MU10" s="1701"/>
      <c r="MV10" s="1701"/>
      <c r="MW10" s="1702"/>
      <c r="MX10" s="1739"/>
      <c r="MY10" s="1701"/>
      <c r="MZ10" s="1701"/>
      <c r="NA10" s="1801"/>
      <c r="NB10" s="1739"/>
      <c r="NC10" s="1701"/>
      <c r="ND10" s="1701"/>
      <c r="NE10" s="1702"/>
      <c r="NF10" s="1739"/>
      <c r="NG10" s="1701"/>
      <c r="NH10" s="1701"/>
      <c r="NI10" s="1702"/>
      <c r="NJ10" s="1739"/>
      <c r="NK10" s="1701"/>
      <c r="NL10" s="1701"/>
      <c r="NM10" s="1702"/>
      <c r="NN10" s="1739"/>
      <c r="NO10" s="1701"/>
      <c r="NP10" s="1701"/>
      <c r="NQ10" s="1702"/>
      <c r="NR10" s="1739"/>
      <c r="NS10" s="1701"/>
      <c r="NT10" s="1701"/>
      <c r="NU10" s="1702"/>
      <c r="NV10" s="1739"/>
      <c r="NW10" s="1701"/>
      <c r="NX10" s="1701"/>
      <c r="NY10" s="1702"/>
      <c r="NZ10" s="1739"/>
      <c r="OA10" s="1701"/>
      <c r="OB10" s="1701"/>
      <c r="OC10" s="1701"/>
      <c r="OD10" s="1702"/>
      <c r="OE10" s="1739"/>
      <c r="OF10" s="1701"/>
      <c r="OG10" s="1701"/>
      <c r="OH10" s="1701"/>
      <c r="OI10" s="1702"/>
      <c r="OJ10" s="1739"/>
      <c r="OK10" s="1701"/>
      <c r="OL10" s="1701"/>
      <c r="OM10" s="1801"/>
      <c r="ON10" s="1739"/>
      <c r="OO10" s="1701"/>
      <c r="OP10" s="1701"/>
      <c r="OQ10" s="1702"/>
      <c r="OR10" s="1739"/>
      <c r="OS10" s="1701"/>
      <c r="OT10" s="1701"/>
      <c r="OU10" s="1702"/>
      <c r="OV10" s="1739"/>
      <c r="OW10" s="1701"/>
      <c r="OX10" s="1701"/>
      <c r="OY10" s="1701"/>
      <c r="OZ10" s="1702"/>
      <c r="PA10" s="1739"/>
      <c r="PB10" s="1701"/>
      <c r="PC10" s="1701"/>
      <c r="PD10" s="1701"/>
      <c r="PE10" s="1702"/>
      <c r="PF10" s="1739"/>
      <c r="PG10" s="1701"/>
      <c r="PH10" s="1701"/>
      <c r="PI10" s="1702"/>
      <c r="PJ10" s="1739"/>
      <c r="PK10" s="1701"/>
      <c r="PL10" s="1701"/>
      <c r="PM10" s="1702"/>
      <c r="PN10" s="1739"/>
      <c r="PO10" s="1701"/>
      <c r="PP10" s="1701"/>
      <c r="PQ10" s="1702"/>
      <c r="PR10" s="1739"/>
      <c r="PS10" s="1701"/>
      <c r="PT10" s="1701"/>
      <c r="PU10" s="1702"/>
      <c r="PV10" s="1739"/>
      <c r="PW10" s="1701"/>
      <c r="PX10" s="1701"/>
      <c r="PY10" s="1702"/>
      <c r="PZ10" s="1739"/>
      <c r="QA10" s="1701"/>
      <c r="QB10" s="1701"/>
      <c r="QC10" s="1702"/>
      <c r="QD10" s="1739"/>
      <c r="QE10" s="1701"/>
      <c r="QF10" s="1701"/>
      <c r="QG10" s="1702"/>
      <c r="QH10" s="1739"/>
      <c r="QI10" s="1701"/>
      <c r="QJ10" s="1701"/>
      <c r="QK10" s="1701"/>
      <c r="QL10" s="1845"/>
      <c r="QM10" s="1846"/>
      <c r="QN10" s="1701"/>
      <c r="QO10" s="1701"/>
      <c r="QP10" s="1701"/>
      <c r="QQ10" s="1801"/>
      <c r="QR10" s="1846"/>
      <c r="QS10" s="1701"/>
      <c r="QT10" s="1701"/>
      <c r="QU10" s="1801"/>
      <c r="QV10" s="1702"/>
      <c r="QW10" s="1739"/>
      <c r="QX10" s="1701"/>
      <c r="QY10" s="1701"/>
      <c r="QZ10" s="1701"/>
      <c r="RA10" s="1702"/>
      <c r="RB10" s="1739"/>
      <c r="RC10" s="1701"/>
      <c r="RD10" s="1701"/>
      <c r="RE10" s="1701"/>
      <c r="RF10" s="1702"/>
      <c r="RG10" s="1739"/>
      <c r="RH10" s="1701"/>
      <c r="RI10" s="1701"/>
      <c r="RJ10" s="1701"/>
      <c r="RK10" s="1702"/>
      <c r="RL10" s="1739"/>
      <c r="RM10" s="1701"/>
      <c r="RN10" s="1701"/>
      <c r="RO10" s="1701"/>
      <c r="RP10" s="1702"/>
      <c r="RQ10" s="1739"/>
      <c r="RR10" s="1701"/>
      <c r="RS10" s="1701"/>
      <c r="RT10" s="1702"/>
      <c r="RU10" s="1739"/>
      <c r="RV10" s="1701"/>
      <c r="RW10" s="1701"/>
      <c r="RX10" s="1701"/>
      <c r="RY10" s="1702"/>
      <c r="RZ10" s="1838"/>
      <c r="SA10" s="1838"/>
      <c r="SB10" s="1838"/>
      <c r="SC10" s="1838"/>
      <c r="SD10" s="1838"/>
      <c r="SE10" s="1847"/>
      <c r="SF10" s="1701"/>
      <c r="SG10" s="1701"/>
      <c r="SH10" s="1701"/>
      <c r="SI10" s="1702"/>
      <c r="SJ10" s="1838"/>
      <c r="SK10" s="1838"/>
      <c r="SL10" s="1838"/>
      <c r="SM10" s="1838"/>
      <c r="SN10" s="1838"/>
      <c r="SO10" s="1846"/>
      <c r="SP10" s="1701"/>
      <c r="SQ10" s="1701"/>
      <c r="SR10" s="1701"/>
      <c r="SS10" s="1702"/>
      <c r="ST10" s="1739"/>
      <c r="SU10" s="1701"/>
      <c r="SV10" s="1701"/>
      <c r="SW10" s="1701"/>
      <c r="SX10" s="1702"/>
      <c r="SY10" s="1739"/>
      <c r="SZ10" s="1701"/>
      <c r="TA10" s="1701"/>
      <c r="TB10" s="1701"/>
      <c r="TC10" s="1702"/>
      <c r="TD10" s="1739"/>
      <c r="TE10" s="1701"/>
      <c r="TF10" s="1701"/>
      <c r="TG10" s="1701"/>
      <c r="TH10" s="1739"/>
      <c r="TI10" s="1701"/>
      <c r="TJ10" s="1701"/>
      <c r="TK10" s="1701"/>
      <c r="TL10" s="1739"/>
      <c r="TM10" s="1701"/>
      <c r="TN10" s="1701"/>
      <c r="TO10" s="1701"/>
      <c r="TP10" s="1702"/>
      <c r="TQ10" s="1739"/>
      <c r="TR10" s="1701"/>
      <c r="TS10" s="1701"/>
      <c r="TT10" s="1801"/>
      <c r="TU10" s="1739"/>
      <c r="TV10" s="1701"/>
      <c r="TW10" s="1701"/>
      <c r="TX10" s="1702"/>
      <c r="TY10" s="1739"/>
      <c r="TZ10" s="1701"/>
      <c r="UA10" s="1701"/>
      <c r="UB10" s="1701"/>
      <c r="UC10" s="1702"/>
      <c r="UD10" s="1739"/>
      <c r="UE10" s="1701"/>
      <c r="UF10" s="1701"/>
      <c r="UG10" s="1701"/>
      <c r="UH10" s="1702"/>
      <c r="UI10" s="1739"/>
      <c r="UJ10" s="1701"/>
      <c r="UK10" s="1701"/>
      <c r="UL10" s="1701"/>
      <c r="UM10" s="1702"/>
      <c r="UN10" s="1739"/>
      <c r="UO10" s="1701"/>
      <c r="UP10" s="1701"/>
      <c r="UQ10" s="1701"/>
      <c r="UR10" s="1702"/>
      <c r="US10" s="1739"/>
      <c r="UT10" s="1701"/>
      <c r="UU10" s="1701"/>
      <c r="UV10" s="1701"/>
      <c r="UW10" s="1702"/>
      <c r="UX10" s="1739"/>
      <c r="UY10" s="1701"/>
      <c r="UZ10" s="1701"/>
      <c r="VA10" s="1701"/>
      <c r="VB10" s="1702"/>
      <c r="VC10" s="1739"/>
      <c r="VD10" s="1701"/>
      <c r="VE10" s="1701"/>
      <c r="VF10" s="1701"/>
      <c r="VG10" s="1801"/>
      <c r="VH10" s="1739"/>
      <c r="VI10" s="1701"/>
      <c r="VJ10" s="1701"/>
      <c r="VK10" s="1701"/>
      <c r="VL10" s="1702"/>
      <c r="VM10" s="1739"/>
      <c r="VN10" s="1701"/>
      <c r="VO10" s="1701"/>
      <c r="VP10" s="1801"/>
      <c r="VQ10" s="1739"/>
      <c r="VR10" s="1701"/>
      <c r="VS10" s="1701"/>
      <c r="VT10" s="1701"/>
      <c r="VU10" s="1702"/>
      <c r="VV10" s="1739"/>
      <c r="VW10" s="1701"/>
      <c r="VX10" s="1701"/>
      <c r="VY10" s="1701"/>
      <c r="VZ10" s="1702"/>
      <c r="WA10" s="1739"/>
      <c r="WB10" s="1701"/>
      <c r="WC10" s="1701"/>
      <c r="WD10" s="1701"/>
      <c r="WE10" s="1702"/>
      <c r="WF10" s="1739"/>
      <c r="WG10" s="1701"/>
      <c r="WH10" s="1701"/>
      <c r="WI10" s="1701"/>
      <c r="WJ10" s="1702"/>
      <c r="WK10" s="1739"/>
      <c r="WL10" s="1701"/>
      <c r="WM10" s="1701"/>
      <c r="WN10" s="1701"/>
      <c r="WO10" s="1702"/>
      <c r="WP10" s="1739" t="s">
        <v>29</v>
      </c>
      <c r="WQ10" s="1701" t="s">
        <v>20</v>
      </c>
      <c r="WR10" s="1701" t="s">
        <v>20</v>
      </c>
      <c r="WS10" s="1845" t="s">
        <v>20</v>
      </c>
      <c r="WT10" s="1846" t="s">
        <v>20</v>
      </c>
      <c r="WU10" s="1701" t="s">
        <v>29</v>
      </c>
      <c r="WV10" s="1701" t="s">
        <v>20</v>
      </c>
      <c r="WW10" s="299" t="s">
        <v>2187</v>
      </c>
      <c r="WX10" s="1801"/>
      <c r="WY10" s="1739"/>
      <c r="WZ10" s="1701"/>
      <c r="XA10" s="1701"/>
      <c r="XB10" s="1701"/>
      <c r="XC10" s="1702"/>
      <c r="XD10" s="1739" t="s">
        <v>20</v>
      </c>
      <c r="XE10" s="1701" t="s">
        <v>29</v>
      </c>
      <c r="XF10" s="1701" t="s">
        <v>29</v>
      </c>
      <c r="XG10" s="1701" t="s">
        <v>20</v>
      </c>
      <c r="XH10" s="1702"/>
      <c r="XI10" s="1739" t="s">
        <v>29</v>
      </c>
      <c r="XJ10" s="1701" t="s">
        <v>20</v>
      </c>
      <c r="XK10" s="1701" t="s">
        <v>29</v>
      </c>
      <c r="XL10" s="1701" t="s">
        <v>20</v>
      </c>
      <c r="XM10" s="1801"/>
      <c r="XN10" s="1739" t="s">
        <v>29</v>
      </c>
      <c r="XO10" s="1701" t="s">
        <v>29</v>
      </c>
      <c r="XP10" s="1701" t="s">
        <v>20</v>
      </c>
      <c r="XQ10" s="1701" t="s">
        <v>20</v>
      </c>
      <c r="XR10" s="1702"/>
      <c r="XS10" s="1739" t="s">
        <v>20</v>
      </c>
      <c r="XT10" s="1701" t="s">
        <v>29</v>
      </c>
      <c r="XU10" s="1701" t="s">
        <v>29</v>
      </c>
      <c r="XV10" s="1701" t="s">
        <v>29</v>
      </c>
      <c r="XW10" s="1702"/>
      <c r="XX10" s="1739" t="s">
        <v>29</v>
      </c>
      <c r="XY10" s="1701" t="s">
        <v>20</v>
      </c>
      <c r="XZ10" s="1701" t="s">
        <v>20</v>
      </c>
      <c r="YA10" s="1701" t="s">
        <v>20</v>
      </c>
      <c r="YB10" s="1702"/>
      <c r="YC10" s="1739" t="s">
        <v>29</v>
      </c>
      <c r="YD10" s="1701" t="s">
        <v>29</v>
      </c>
      <c r="YE10" s="1701" t="s">
        <v>29</v>
      </c>
      <c r="YF10" s="1701" t="s">
        <v>20</v>
      </c>
      <c r="YG10" s="1702"/>
      <c r="YH10" s="1739" t="s">
        <v>20</v>
      </c>
      <c r="YI10" s="1701" t="s">
        <v>20</v>
      </c>
      <c r="YJ10" s="1701" t="s">
        <v>20</v>
      </c>
      <c r="YK10" s="1701" t="s">
        <v>29</v>
      </c>
      <c r="YL10" s="1801"/>
      <c r="YM10" s="1739" t="s">
        <v>29</v>
      </c>
      <c r="YN10" s="1701" t="s">
        <v>29</v>
      </c>
      <c r="YO10" s="1701" t="s">
        <v>29</v>
      </c>
      <c r="YP10" s="1701" t="s">
        <v>29</v>
      </c>
      <c r="YQ10" s="1702"/>
      <c r="YR10" s="1739" t="s">
        <v>20</v>
      </c>
      <c r="YS10" s="1701" t="s">
        <v>29</v>
      </c>
      <c r="YT10" s="1701" t="s">
        <v>20</v>
      </c>
      <c r="YU10" s="1701" t="s">
        <v>29</v>
      </c>
      <c r="YV10" s="1702"/>
      <c r="YW10" s="152" t="s">
        <v>20</v>
      </c>
      <c r="YX10" s="150" t="s">
        <v>20</v>
      </c>
      <c r="YY10" s="150" t="s">
        <v>20</v>
      </c>
      <c r="YZ10" s="150" t="s">
        <v>29</v>
      </c>
      <c r="ZA10" s="151"/>
      <c r="ZB10" s="152" t="s">
        <v>20</v>
      </c>
      <c r="ZC10" s="150" t="s">
        <v>20</v>
      </c>
      <c r="ZD10" s="150" t="s">
        <v>29</v>
      </c>
      <c r="ZE10" s="150" t="s">
        <v>20</v>
      </c>
      <c r="ZF10" s="151"/>
      <c r="ZG10" s="152" t="s">
        <v>20</v>
      </c>
      <c r="ZH10" s="150" t="s">
        <v>20</v>
      </c>
      <c r="ZI10" s="150" t="s">
        <v>20</v>
      </c>
      <c r="ZJ10" s="150" t="s">
        <v>29</v>
      </c>
      <c r="ZK10" s="151"/>
      <c r="ZL10" s="152" t="s">
        <v>29</v>
      </c>
      <c r="ZM10" s="150" t="s">
        <v>20</v>
      </c>
      <c r="ZN10" s="150" t="s">
        <v>20</v>
      </c>
      <c r="ZO10" s="150" t="s">
        <v>762</v>
      </c>
      <c r="ZP10" s="1702"/>
      <c r="ZQ10" s="1739" t="s">
        <v>29</v>
      </c>
      <c r="ZR10" s="1701" t="s">
        <v>20</v>
      </c>
      <c r="ZS10" s="1701" t="s">
        <v>29</v>
      </c>
      <c r="ZT10" s="1701" t="s">
        <v>20</v>
      </c>
      <c r="ZU10" s="1702"/>
      <c r="ZV10" s="1739" t="s">
        <v>29</v>
      </c>
      <c r="ZW10" s="1701" t="s">
        <v>29</v>
      </c>
      <c r="ZX10" s="1701" t="s">
        <v>20</v>
      </c>
      <c r="ZY10" s="1701" t="s">
        <v>29</v>
      </c>
      <c r="ZZ10" s="1702"/>
      <c r="AAA10" s="1838" t="s">
        <v>20</v>
      </c>
      <c r="AAB10" s="1838" t="s">
        <v>20</v>
      </c>
      <c r="AAC10" s="1838" t="s">
        <v>20</v>
      </c>
      <c r="AAD10" s="1838" t="s">
        <v>29</v>
      </c>
      <c r="AAE10" s="1838"/>
      <c r="AAF10" s="1846" t="s">
        <v>20</v>
      </c>
      <c r="AAG10" s="1701" t="s">
        <v>29</v>
      </c>
      <c r="AAH10" s="1701" t="s">
        <v>20</v>
      </c>
      <c r="AAI10" s="1701" t="s">
        <v>29</v>
      </c>
      <c r="AAJ10" s="1845"/>
      <c r="AAK10" s="1846"/>
      <c r="AAL10" s="1701"/>
      <c r="AAM10" s="1701"/>
      <c r="AAN10" s="1701"/>
      <c r="AAO10" s="1702"/>
      <c r="AAP10" s="1838"/>
      <c r="AAQ10" s="1838"/>
      <c r="AAR10" s="1838"/>
      <c r="AAS10" s="1838"/>
      <c r="AAT10" s="1838"/>
      <c r="AAU10" s="1846" t="s">
        <v>29</v>
      </c>
      <c r="AAV10" s="1701" t="s">
        <v>29</v>
      </c>
      <c r="AAW10" s="1701" t="s">
        <v>29</v>
      </c>
      <c r="AAX10" s="1701" t="s">
        <v>20</v>
      </c>
      <c r="AAY10" s="1702"/>
      <c r="AAZ10" s="1739"/>
      <c r="ABA10" s="1701"/>
      <c r="ABB10" s="1701"/>
      <c r="ABC10" s="1701"/>
      <c r="ABD10" s="1702"/>
      <c r="ABE10" s="1739"/>
      <c r="ABF10" s="1701"/>
      <c r="ABG10" s="1701"/>
      <c r="ABH10" s="1701"/>
      <c r="ABI10" s="1702"/>
      <c r="ABJ10" s="1739"/>
      <c r="ABK10" s="1701"/>
      <c r="ABL10" s="1701"/>
      <c r="ABM10" s="1701"/>
      <c r="ABN10" s="1801"/>
      <c r="ABO10" s="1739" t="s">
        <v>29</v>
      </c>
      <c r="ABP10" s="1701" t="s">
        <v>29</v>
      </c>
      <c r="ABQ10" s="1701" t="s">
        <v>29</v>
      </c>
      <c r="ABR10" s="1701" t="s">
        <v>20</v>
      </c>
      <c r="ABS10" s="1702"/>
      <c r="ABT10" s="1739" t="s">
        <v>20</v>
      </c>
      <c r="ABU10" s="1701" t="s">
        <v>29</v>
      </c>
      <c r="ABV10" s="1701" t="s">
        <v>20</v>
      </c>
      <c r="ABW10" s="1701" t="s">
        <v>29</v>
      </c>
      <c r="ABX10" s="1702"/>
      <c r="ABY10" s="1739" t="s">
        <v>29</v>
      </c>
      <c r="ABZ10" s="1701" t="s">
        <v>29</v>
      </c>
      <c r="ACA10" s="1701" t="s">
        <v>29</v>
      </c>
      <c r="ACB10" s="1701" t="s">
        <v>20</v>
      </c>
      <c r="ACC10" s="1702"/>
      <c r="ACD10" s="1739" t="s">
        <v>29</v>
      </c>
      <c r="ACE10" s="1701" t="s">
        <v>29</v>
      </c>
      <c r="ACF10" s="1701" t="s">
        <v>20</v>
      </c>
      <c r="ACG10" s="1701" t="s">
        <v>29</v>
      </c>
      <c r="ACH10" s="1702"/>
      <c r="ACI10" s="1739" t="s">
        <v>20</v>
      </c>
      <c r="ACJ10" s="1701" t="s">
        <v>29</v>
      </c>
      <c r="ACK10" s="1701" t="s">
        <v>29</v>
      </c>
      <c r="ACL10" s="1701" t="s">
        <v>20</v>
      </c>
      <c r="ACM10" s="1702"/>
      <c r="ACN10" s="1739" t="s">
        <v>29</v>
      </c>
      <c r="ACO10" s="1701" t="s">
        <v>20</v>
      </c>
      <c r="ACP10" s="1701" t="s">
        <v>29</v>
      </c>
      <c r="ACQ10" s="1701" t="s">
        <v>20</v>
      </c>
      <c r="ACR10" s="1702"/>
      <c r="ACS10" s="1739" t="s">
        <v>29</v>
      </c>
      <c r="ACT10" s="1701" t="s">
        <v>20</v>
      </c>
      <c r="ACU10" s="1701" t="s">
        <v>20</v>
      </c>
      <c r="ACV10" s="1701" t="s">
        <v>29</v>
      </c>
      <c r="ACW10" s="1702"/>
      <c r="ACX10" s="1838" t="s">
        <v>20</v>
      </c>
      <c r="ACY10" s="1838" t="s">
        <v>29</v>
      </c>
      <c r="ACZ10" s="1838" t="s">
        <v>29</v>
      </c>
      <c r="ADA10" s="1838" t="s">
        <v>20</v>
      </c>
      <c r="ADB10" s="1838"/>
      <c r="ADC10" s="1739" t="s">
        <v>29</v>
      </c>
      <c r="ADD10" s="1701" t="s">
        <v>29</v>
      </c>
      <c r="ADE10" s="1701" t="s">
        <v>29</v>
      </c>
      <c r="ADF10" s="1701" t="s">
        <v>20</v>
      </c>
      <c r="ADG10" s="1702"/>
      <c r="ADH10" s="1739" t="s">
        <v>20</v>
      </c>
      <c r="ADI10" s="1701" t="s">
        <v>20</v>
      </c>
      <c r="ADJ10" s="1701" t="s">
        <v>20</v>
      </c>
      <c r="ADK10" s="1701" t="s">
        <v>20</v>
      </c>
      <c r="ADL10" s="1702"/>
      <c r="ADM10" s="1838" t="s">
        <v>20</v>
      </c>
      <c r="ADN10" s="1838" t="s">
        <v>29</v>
      </c>
      <c r="ADO10" s="1838" t="s">
        <v>20</v>
      </c>
      <c r="ADP10" s="1838" t="s">
        <v>29</v>
      </c>
      <c r="ADQ10" s="1838"/>
      <c r="ADR10" s="1739" t="s">
        <v>20</v>
      </c>
      <c r="ADS10" s="1701" t="s">
        <v>29</v>
      </c>
      <c r="ADT10" s="1701" t="s">
        <v>29</v>
      </c>
      <c r="ADU10" s="1701" t="s">
        <v>20</v>
      </c>
      <c r="ADV10" s="1702"/>
      <c r="ADW10" s="1739" t="s">
        <v>29</v>
      </c>
      <c r="ADX10" s="1701" t="s">
        <v>29</v>
      </c>
      <c r="ADY10" s="1701" t="s">
        <v>29</v>
      </c>
      <c r="ADZ10" s="1701" t="s">
        <v>20</v>
      </c>
      <c r="AEA10" s="1702"/>
      <c r="AEB10" s="1739" t="s">
        <v>29</v>
      </c>
      <c r="AEC10" s="1701" t="s">
        <v>29</v>
      </c>
      <c r="AED10" s="1701" t="s">
        <v>20</v>
      </c>
      <c r="AEE10" s="1701" t="s">
        <v>29</v>
      </c>
      <c r="AEF10" s="1702"/>
      <c r="AEG10" s="1739" t="s">
        <v>20</v>
      </c>
      <c r="AEH10" s="1701" t="s">
        <v>29</v>
      </c>
      <c r="AEI10" s="1701" t="s">
        <v>20</v>
      </c>
      <c r="AEJ10" s="1701" t="s">
        <v>20</v>
      </c>
      <c r="AEK10" s="1702"/>
      <c r="AEL10" s="1739" t="s">
        <v>29</v>
      </c>
      <c r="AEM10" s="1701" t="s">
        <v>20</v>
      </c>
      <c r="AEN10" s="1701" t="s">
        <v>20</v>
      </c>
      <c r="AEO10" s="1701" t="s">
        <v>20</v>
      </c>
      <c r="AEP10" s="1702"/>
      <c r="AEQ10" s="1739" t="s">
        <v>29</v>
      </c>
      <c r="AER10" s="1701" t="s">
        <v>29</v>
      </c>
      <c r="AES10" s="1701" t="s">
        <v>29</v>
      </c>
      <c r="AET10" s="1701" t="s">
        <v>20</v>
      </c>
      <c r="AEU10" s="1702"/>
      <c r="AEV10" s="1739" t="s">
        <v>29</v>
      </c>
      <c r="AEW10" s="1701" t="s">
        <v>20</v>
      </c>
      <c r="AEX10" s="1701" t="s">
        <v>29</v>
      </c>
      <c r="AEY10" s="1701" t="s">
        <v>20</v>
      </c>
      <c r="AEZ10" s="1702"/>
      <c r="AFA10" s="1739" t="s">
        <v>29</v>
      </c>
      <c r="AFB10" s="1701" t="s">
        <v>29</v>
      </c>
      <c r="AFC10" s="1701" t="s">
        <v>20</v>
      </c>
      <c r="AFD10" s="1701" t="s">
        <v>20</v>
      </c>
      <c r="AFE10" s="1702"/>
      <c r="AFF10" s="1739" t="s">
        <v>20</v>
      </c>
      <c r="AFG10" s="1701" t="s">
        <v>20</v>
      </c>
      <c r="AFH10" s="1701" t="s">
        <v>29</v>
      </c>
      <c r="AFI10" s="1701" t="s">
        <v>20</v>
      </c>
      <c r="AFJ10" s="1702"/>
      <c r="AFK10" s="1739" t="s">
        <v>29</v>
      </c>
      <c r="AFL10" s="1701" t="s">
        <v>29</v>
      </c>
      <c r="AFM10" s="1701" t="s">
        <v>29</v>
      </c>
      <c r="AFN10" s="1701" t="s">
        <v>29</v>
      </c>
      <c r="AFO10" s="1702"/>
      <c r="AFP10" s="2039" t="s">
        <v>111</v>
      </c>
      <c r="AFQ10" s="1839" t="s">
        <v>2168</v>
      </c>
      <c r="AFR10" s="2084">
        <f t="shared" si="2"/>
        <v>24</v>
      </c>
      <c r="AFS10" s="2085">
        <f t="shared" si="3"/>
        <v>24</v>
      </c>
      <c r="AFT10" s="2085">
        <f t="shared" si="4"/>
        <v>48</v>
      </c>
      <c r="AFU10" s="2027">
        <f t="shared" si="5"/>
        <v>0.5</v>
      </c>
      <c r="AFV10" s="2084">
        <f t="shared" si="6"/>
        <v>11</v>
      </c>
      <c r="AFW10" s="2085">
        <f t="shared" si="7"/>
        <v>13</v>
      </c>
      <c r="AFX10" s="2085">
        <f t="shared" si="8"/>
        <v>24</v>
      </c>
      <c r="AFY10" s="2027">
        <f t="shared" si="9"/>
        <v>0.45833333333333331</v>
      </c>
    </row>
    <row r="11" spans="1:857" ht="17.25">
      <c r="A11" s="34"/>
      <c r="B11" s="1226" t="s">
        <v>111</v>
      </c>
      <c r="C11" s="931" t="s">
        <v>2082</v>
      </c>
      <c r="D11" s="141">
        <f>COUNTIF(H11:XFD11,"*○*")</f>
        <v>165</v>
      </c>
      <c r="E11" s="142">
        <f>COUNTIF(H11:XFD11,"*●*")</f>
        <v>144</v>
      </c>
      <c r="F11" s="142">
        <f t="shared" si="0"/>
        <v>309</v>
      </c>
      <c r="G11" s="165">
        <f t="shared" si="1"/>
        <v>0.53398058252427183</v>
      </c>
      <c r="H11" s="145"/>
      <c r="I11" s="146"/>
      <c r="J11" s="146"/>
      <c r="K11" s="146"/>
      <c r="L11" s="146"/>
      <c r="M11" s="147"/>
      <c r="N11" s="145"/>
      <c r="O11" s="146"/>
      <c r="P11" s="146"/>
      <c r="Q11" s="146"/>
      <c r="R11" s="147"/>
      <c r="S11" s="145"/>
      <c r="T11" s="146"/>
      <c r="U11" s="146"/>
      <c r="V11" s="146"/>
      <c r="W11" s="147"/>
      <c r="X11" s="148"/>
      <c r="Y11" s="146"/>
      <c r="Z11" s="146"/>
      <c r="AA11" s="146"/>
      <c r="AB11" s="147"/>
      <c r="AC11" s="126"/>
      <c r="AD11" s="127"/>
      <c r="AE11" s="127"/>
      <c r="AF11" s="127"/>
      <c r="AG11" s="127"/>
      <c r="AH11" s="126"/>
      <c r="AI11" s="127"/>
      <c r="AJ11" s="127"/>
      <c r="AK11" s="127"/>
      <c r="AL11" s="127"/>
      <c r="AM11" s="126"/>
      <c r="AN11" s="127"/>
      <c r="AO11" s="127"/>
      <c r="AP11" s="127"/>
      <c r="AQ11" s="127"/>
      <c r="AR11" s="126"/>
      <c r="AS11" s="127"/>
      <c r="AT11" s="127"/>
      <c r="AU11" s="127"/>
      <c r="AV11" s="298"/>
      <c r="AW11" s="126"/>
      <c r="AX11" s="127"/>
      <c r="AY11" s="127"/>
      <c r="AZ11" s="132"/>
      <c r="BA11" s="154"/>
      <c r="BB11" s="180"/>
      <c r="BC11" s="170"/>
      <c r="BD11" s="170"/>
      <c r="BE11" s="170"/>
      <c r="BF11" s="170"/>
      <c r="BG11" s="171"/>
      <c r="BH11" s="180"/>
      <c r="BI11" s="170"/>
      <c r="BJ11" s="170"/>
      <c r="BK11" s="170"/>
      <c r="BL11" s="193"/>
      <c r="BM11" s="145"/>
      <c r="BN11" s="146"/>
      <c r="BO11" s="182"/>
      <c r="BP11" s="182"/>
      <c r="BQ11" s="182"/>
      <c r="BR11" s="234"/>
      <c r="BS11" s="181"/>
      <c r="BT11" s="182"/>
      <c r="BU11" s="182"/>
      <c r="BV11" s="146"/>
      <c r="BW11" s="147"/>
      <c r="BX11" s="145"/>
      <c r="BY11" s="146"/>
      <c r="BZ11" s="146"/>
      <c r="CA11" s="146"/>
      <c r="CB11" s="193"/>
      <c r="CC11" s="247"/>
      <c r="CD11" s="146"/>
      <c r="CE11" s="146"/>
      <c r="CF11" s="146"/>
      <c r="CG11" s="147"/>
      <c r="CH11" s="145"/>
      <c r="CI11" s="146"/>
      <c r="CJ11" s="146"/>
      <c r="CK11" s="146"/>
      <c r="CL11" s="147"/>
      <c r="CM11" s="145"/>
      <c r="CN11" s="146"/>
      <c r="CO11" s="146"/>
      <c r="CP11" s="146"/>
      <c r="CQ11" s="147"/>
      <c r="CR11" s="148"/>
      <c r="CS11" s="146"/>
      <c r="CT11" s="146"/>
      <c r="CU11" s="146"/>
      <c r="CV11" s="267"/>
      <c r="CW11" s="145"/>
      <c r="CX11" s="170"/>
      <c r="CY11" s="170"/>
      <c r="CZ11" s="170"/>
      <c r="DA11" s="171"/>
      <c r="DB11" s="295"/>
      <c r="DC11" s="170"/>
      <c r="DD11" s="146"/>
      <c r="DE11" s="146"/>
      <c r="DF11" s="193"/>
      <c r="DG11" s="145"/>
      <c r="DH11" s="146"/>
      <c r="DI11" s="146"/>
      <c r="DJ11" s="146"/>
      <c r="DK11" s="147"/>
      <c r="DL11" s="145"/>
      <c r="DM11" s="146"/>
      <c r="DN11" s="146"/>
      <c r="DO11" s="146"/>
      <c r="DP11" s="147"/>
      <c r="DQ11" s="145"/>
      <c r="DR11" s="146"/>
      <c r="DS11" s="146"/>
      <c r="DT11" s="146"/>
      <c r="DU11" s="147"/>
      <c r="DV11" s="145"/>
      <c r="DW11" s="146"/>
      <c r="DX11" s="146"/>
      <c r="DY11" s="146"/>
      <c r="DZ11" s="147"/>
      <c r="EA11" s="145"/>
      <c r="EB11" s="146"/>
      <c r="EC11" s="146"/>
      <c r="ED11" s="146"/>
      <c r="EE11" s="147"/>
      <c r="EF11" s="145"/>
      <c r="EG11" s="146"/>
      <c r="EH11" s="146"/>
      <c r="EI11" s="146"/>
      <c r="EJ11" s="147"/>
      <c r="EK11" s="145"/>
      <c r="EL11" s="146"/>
      <c r="EM11" s="146"/>
      <c r="EN11" s="146"/>
      <c r="EO11" s="149"/>
      <c r="EP11" s="145"/>
      <c r="EQ11" s="146"/>
      <c r="ER11" s="146"/>
      <c r="ES11" s="146"/>
      <c r="ET11" s="147"/>
      <c r="EU11" s="145"/>
      <c r="EV11" s="146"/>
      <c r="EW11" s="146"/>
      <c r="EX11" s="146"/>
      <c r="EY11" s="147"/>
      <c r="EZ11" s="145"/>
      <c r="FA11" s="146"/>
      <c r="FB11" s="146"/>
      <c r="FC11" s="146"/>
      <c r="FD11" s="147"/>
      <c r="FE11" s="145"/>
      <c r="FF11" s="146"/>
      <c r="FG11" s="146"/>
      <c r="FH11" s="146"/>
      <c r="FI11" s="147"/>
      <c r="FJ11" s="145"/>
      <c r="FK11" s="170"/>
      <c r="FL11" s="170"/>
      <c r="FM11" s="170"/>
      <c r="FN11" s="171"/>
      <c r="FO11" s="180"/>
      <c r="FP11" s="170"/>
      <c r="FQ11" s="170"/>
      <c r="FR11" s="170"/>
      <c r="FS11" s="171"/>
      <c r="FT11" s="180"/>
      <c r="FU11" s="170"/>
      <c r="FV11" s="170"/>
      <c r="FW11" s="182"/>
      <c r="FX11" s="234"/>
      <c r="FY11" s="181"/>
      <c r="FZ11" s="182"/>
      <c r="GA11" s="146"/>
      <c r="GB11" s="146"/>
      <c r="GC11" s="147"/>
      <c r="GD11" s="145"/>
      <c r="GE11" s="146"/>
      <c r="GF11" s="146"/>
      <c r="GG11" s="146"/>
      <c r="GH11" s="147"/>
      <c r="GI11" s="145"/>
      <c r="GJ11" s="146"/>
      <c r="GK11" s="146"/>
      <c r="GL11" s="146"/>
      <c r="GM11" s="147"/>
      <c r="GN11" s="145"/>
      <c r="GO11" s="146"/>
      <c r="GP11" s="170"/>
      <c r="GQ11" s="170"/>
      <c r="GR11" s="171"/>
      <c r="GS11" s="180"/>
      <c r="GT11" s="170"/>
      <c r="GU11" s="170"/>
      <c r="GV11" s="170"/>
      <c r="GW11" s="171"/>
      <c r="GX11" s="295"/>
      <c r="GY11" s="170"/>
      <c r="GZ11" s="170"/>
      <c r="HA11" s="170"/>
      <c r="HB11" s="171"/>
      <c r="HC11" s="180"/>
      <c r="HD11" s="170"/>
      <c r="HE11" s="170"/>
      <c r="HF11" s="170"/>
      <c r="HG11" s="147"/>
      <c r="HH11" s="145"/>
      <c r="HI11" s="146"/>
      <c r="HJ11" s="182"/>
      <c r="HK11" s="182"/>
      <c r="HL11" s="234"/>
      <c r="HM11" s="181"/>
      <c r="HN11" s="182"/>
      <c r="HO11" s="146"/>
      <c r="HP11" s="146"/>
      <c r="HQ11" s="193"/>
      <c r="HR11" s="145"/>
      <c r="HS11" s="146"/>
      <c r="HT11" s="146"/>
      <c r="HU11" s="146"/>
      <c r="HV11" s="193"/>
      <c r="HW11" s="145"/>
      <c r="HX11" s="146"/>
      <c r="HY11" s="146"/>
      <c r="HZ11" s="146"/>
      <c r="IA11" s="193"/>
      <c r="IB11" s="145"/>
      <c r="IC11" s="146"/>
      <c r="ID11" s="146"/>
      <c r="IE11" s="146"/>
      <c r="IF11" s="147"/>
      <c r="IG11" s="145"/>
      <c r="IH11" s="146"/>
      <c r="II11" s="146"/>
      <c r="IJ11" s="146"/>
      <c r="IK11" s="147"/>
      <c r="IL11" s="145"/>
      <c r="IM11" s="146"/>
      <c r="IN11" s="146"/>
      <c r="IO11" s="146"/>
      <c r="IP11" s="147"/>
      <c r="IQ11" s="145"/>
      <c r="IR11" s="146"/>
      <c r="IS11" s="146"/>
      <c r="IT11" s="146"/>
      <c r="IU11" s="147"/>
      <c r="IV11" s="145"/>
      <c r="IW11" s="146"/>
      <c r="IX11" s="146"/>
      <c r="IY11" s="299"/>
      <c r="IZ11" s="147"/>
      <c r="JA11" s="145"/>
      <c r="JB11" s="146"/>
      <c r="JC11" s="146"/>
      <c r="JD11" s="146"/>
      <c r="JE11" s="147"/>
      <c r="JF11" s="145"/>
      <c r="JG11" s="146"/>
      <c r="JH11" s="146"/>
      <c r="JI11" s="146"/>
      <c r="JJ11" s="147"/>
      <c r="JK11" s="145"/>
      <c r="JL11" s="146"/>
      <c r="JM11" s="146"/>
      <c r="JN11" s="146"/>
      <c r="JO11" s="147"/>
      <c r="JP11" s="145"/>
      <c r="JQ11" s="146"/>
      <c r="JR11" s="146"/>
      <c r="JS11" s="146"/>
      <c r="JT11" s="147"/>
      <c r="JU11" s="145"/>
      <c r="JV11" s="146"/>
      <c r="JW11" s="146"/>
      <c r="JX11" s="146"/>
      <c r="JY11" s="147"/>
      <c r="JZ11" s="145"/>
      <c r="KA11" s="146"/>
      <c r="KB11" s="146"/>
      <c r="KC11" s="146"/>
      <c r="KD11" s="147"/>
      <c r="KE11" s="145"/>
      <c r="KF11" s="146"/>
      <c r="KG11" s="146"/>
      <c r="KH11" s="146"/>
      <c r="KI11" s="147"/>
      <c r="KJ11" s="145"/>
      <c r="KK11" s="146"/>
      <c r="KL11" s="146"/>
      <c r="KM11" s="146"/>
      <c r="KN11" s="147"/>
      <c r="KO11" s="145"/>
      <c r="KP11" s="146"/>
      <c r="KQ11" s="146"/>
      <c r="KR11" s="146"/>
      <c r="KS11" s="147"/>
      <c r="KT11" s="145"/>
      <c r="KU11" s="146"/>
      <c r="KV11" s="146"/>
      <c r="KW11" s="146"/>
      <c r="KX11" s="147"/>
      <c r="KY11" s="145"/>
      <c r="KZ11" s="146"/>
      <c r="LA11" s="146"/>
      <c r="LB11" s="146"/>
      <c r="LC11" s="147"/>
      <c r="LD11" s="145"/>
      <c r="LE11" s="146"/>
      <c r="LF11" s="146"/>
      <c r="LG11" s="299"/>
      <c r="LH11" s="147"/>
      <c r="LI11" s="145"/>
      <c r="LJ11" s="170"/>
      <c r="LK11" s="170"/>
      <c r="LL11" s="170"/>
      <c r="LM11" s="171"/>
      <c r="LN11" s="180"/>
      <c r="LO11" s="170"/>
      <c r="LP11" s="170"/>
      <c r="LQ11" s="170"/>
      <c r="LR11" s="180"/>
      <c r="LS11" s="170"/>
      <c r="LT11" s="170"/>
      <c r="LU11" s="146"/>
      <c r="LV11" s="145"/>
      <c r="LW11" s="182"/>
      <c r="LX11" s="182"/>
      <c r="LY11" s="182"/>
      <c r="LZ11" s="181"/>
      <c r="MA11" s="182"/>
      <c r="MB11" s="182"/>
      <c r="MC11" s="146"/>
      <c r="MD11" s="180"/>
      <c r="ME11" s="170"/>
      <c r="MF11" s="170"/>
      <c r="MG11" s="170"/>
      <c r="MH11" s="180"/>
      <c r="MI11" s="170"/>
      <c r="MJ11" s="170"/>
      <c r="MK11" s="207"/>
      <c r="ML11" s="181"/>
      <c r="MM11" s="182"/>
      <c r="MN11" s="182"/>
      <c r="MO11" s="234"/>
      <c r="MP11" s="181"/>
      <c r="MQ11" s="146"/>
      <c r="MR11" s="146"/>
      <c r="MS11" s="147"/>
      <c r="MT11" s="145"/>
      <c r="MU11" s="146"/>
      <c r="MV11" s="170"/>
      <c r="MW11" s="171"/>
      <c r="MX11" s="180"/>
      <c r="MY11" s="170"/>
      <c r="MZ11" s="170"/>
      <c r="NA11" s="171"/>
      <c r="NB11" s="180"/>
      <c r="NC11" s="170"/>
      <c r="ND11" s="170"/>
      <c r="NE11" s="240"/>
      <c r="NF11" s="166"/>
      <c r="NG11" s="167"/>
      <c r="NH11" s="167"/>
      <c r="NI11" s="240"/>
      <c r="NJ11" s="166"/>
      <c r="NK11" s="167"/>
      <c r="NL11" s="167"/>
      <c r="NM11" s="240"/>
      <c r="NN11" s="166"/>
      <c r="NO11" s="146"/>
      <c r="NP11" s="146"/>
      <c r="NQ11" s="147"/>
      <c r="NR11" s="145"/>
      <c r="NS11" s="146"/>
      <c r="NT11" s="146"/>
      <c r="NU11" s="147"/>
      <c r="NV11" s="145"/>
      <c r="NW11" s="146"/>
      <c r="NX11" s="146"/>
      <c r="NY11" s="147"/>
      <c r="NZ11" s="145"/>
      <c r="OA11" s="146"/>
      <c r="OB11" s="146"/>
      <c r="OC11" s="146"/>
      <c r="OD11" s="147"/>
      <c r="OE11" s="145"/>
      <c r="OF11" s="146"/>
      <c r="OG11" s="146"/>
      <c r="OH11" s="146"/>
      <c r="OI11" s="147"/>
      <c r="OJ11" s="145" t="s">
        <v>29</v>
      </c>
      <c r="OK11" s="146" t="s">
        <v>29</v>
      </c>
      <c r="OL11" s="146" t="s">
        <v>29</v>
      </c>
      <c r="OM11" s="193" t="s">
        <v>20</v>
      </c>
      <c r="ON11" s="145" t="s">
        <v>29</v>
      </c>
      <c r="OO11" s="146" t="s">
        <v>29</v>
      </c>
      <c r="OP11" s="146" t="s">
        <v>29</v>
      </c>
      <c r="OQ11" s="149" t="s">
        <v>1375</v>
      </c>
      <c r="OR11" s="1270" t="s">
        <v>29</v>
      </c>
      <c r="OS11" s="1271" t="s">
        <v>20</v>
      </c>
      <c r="OT11" s="1271" t="s">
        <v>29</v>
      </c>
      <c r="OU11" s="1272" t="s">
        <v>29</v>
      </c>
      <c r="OV11" s="145" t="s">
        <v>20</v>
      </c>
      <c r="OW11" s="146" t="s">
        <v>29</v>
      </c>
      <c r="OX11" s="146" t="s">
        <v>29</v>
      </c>
      <c r="OY11" s="146" t="s">
        <v>29</v>
      </c>
      <c r="OZ11" s="147"/>
      <c r="PA11" s="145" t="s">
        <v>20</v>
      </c>
      <c r="PB11" s="146" t="s">
        <v>20</v>
      </c>
      <c r="PC11" s="146" t="s">
        <v>29</v>
      </c>
      <c r="PD11" s="146" t="s">
        <v>29</v>
      </c>
      <c r="PE11" s="147"/>
      <c r="PF11" s="145" t="s">
        <v>20</v>
      </c>
      <c r="PG11" s="146" t="s">
        <v>20</v>
      </c>
      <c r="PH11" s="146" t="s">
        <v>29</v>
      </c>
      <c r="PI11" s="147" t="s">
        <v>29</v>
      </c>
      <c r="PJ11" s="145" t="s">
        <v>29</v>
      </c>
      <c r="PK11" s="146" t="s">
        <v>20</v>
      </c>
      <c r="PL11" s="146" t="s">
        <v>29</v>
      </c>
      <c r="PM11" s="151" t="s">
        <v>20</v>
      </c>
      <c r="PN11" s="152" t="s">
        <v>29</v>
      </c>
      <c r="PO11" s="150" t="s">
        <v>20</v>
      </c>
      <c r="PP11" s="150" t="s">
        <v>20</v>
      </c>
      <c r="PQ11" s="151" t="s">
        <v>20</v>
      </c>
      <c r="PR11" s="152" t="s">
        <v>29</v>
      </c>
      <c r="PS11" s="150" t="s">
        <v>20</v>
      </c>
      <c r="PT11" s="150" t="s">
        <v>20</v>
      </c>
      <c r="PU11" s="151" t="s">
        <v>20</v>
      </c>
      <c r="PV11" s="152" t="s">
        <v>29</v>
      </c>
      <c r="PW11" s="150" t="s">
        <v>20</v>
      </c>
      <c r="PX11" s="150" t="s">
        <v>1350</v>
      </c>
      <c r="PY11" s="147" t="s">
        <v>20</v>
      </c>
      <c r="PZ11" s="145" t="s">
        <v>29</v>
      </c>
      <c r="QA11" s="146" t="s">
        <v>20</v>
      </c>
      <c r="QB11" s="146" t="s">
        <v>29</v>
      </c>
      <c r="QC11" s="147" t="s">
        <v>20</v>
      </c>
      <c r="QD11" s="145" t="s">
        <v>20</v>
      </c>
      <c r="QE11" s="146" t="s">
        <v>29</v>
      </c>
      <c r="QF11" s="146" t="s">
        <v>20</v>
      </c>
      <c r="QG11" s="147" t="s">
        <v>29</v>
      </c>
      <c r="QH11" s="145" t="s">
        <v>20</v>
      </c>
      <c r="QI11" s="146" t="s">
        <v>29</v>
      </c>
      <c r="QJ11" s="146" t="s">
        <v>20</v>
      </c>
      <c r="QK11" s="146" t="s">
        <v>29</v>
      </c>
      <c r="QL11" s="1441" t="s">
        <v>20</v>
      </c>
      <c r="QM11" s="1442" t="s">
        <v>20</v>
      </c>
      <c r="QN11" s="150" t="s">
        <v>20</v>
      </c>
      <c r="QO11" s="150" t="s">
        <v>29</v>
      </c>
      <c r="QP11" s="150" t="s">
        <v>20</v>
      </c>
      <c r="QQ11" s="205"/>
      <c r="QR11" s="1442" t="s">
        <v>20</v>
      </c>
      <c r="QS11" s="150" t="s">
        <v>20</v>
      </c>
      <c r="QT11" s="150" t="s">
        <v>29</v>
      </c>
      <c r="QU11" s="205" t="s">
        <v>20</v>
      </c>
      <c r="QV11" s="151"/>
      <c r="QW11" s="152" t="s">
        <v>29</v>
      </c>
      <c r="QX11" s="150" t="s">
        <v>20</v>
      </c>
      <c r="QY11" s="150" t="s">
        <v>766</v>
      </c>
      <c r="QZ11" s="146" t="s">
        <v>20</v>
      </c>
      <c r="RA11" s="147" t="s">
        <v>29</v>
      </c>
      <c r="RB11" s="145" t="s">
        <v>29</v>
      </c>
      <c r="RC11" s="146" t="s">
        <v>20</v>
      </c>
      <c r="RD11" s="146" t="s">
        <v>20</v>
      </c>
      <c r="RE11" s="146" t="s">
        <v>29</v>
      </c>
      <c r="RF11" s="147"/>
      <c r="RG11" s="145" t="s">
        <v>20</v>
      </c>
      <c r="RH11" s="146" t="s">
        <v>20</v>
      </c>
      <c r="RI11" s="146" t="s">
        <v>29</v>
      </c>
      <c r="RJ11" s="146" t="s">
        <v>29</v>
      </c>
      <c r="RK11" s="147"/>
      <c r="RL11" s="152" t="s">
        <v>20</v>
      </c>
      <c r="RM11" s="150" t="s">
        <v>29</v>
      </c>
      <c r="RN11" s="150" t="s">
        <v>20</v>
      </c>
      <c r="RO11" s="150" t="s">
        <v>20</v>
      </c>
      <c r="RP11" s="151"/>
      <c r="RQ11" s="152" t="s">
        <v>20</v>
      </c>
      <c r="RR11" s="150" t="s">
        <v>20</v>
      </c>
      <c r="RS11" s="150" t="s">
        <v>20</v>
      </c>
      <c r="RT11" s="151" t="s">
        <v>29</v>
      </c>
      <c r="RU11" s="152" t="s">
        <v>20</v>
      </c>
      <c r="RV11" s="150" t="s">
        <v>20</v>
      </c>
      <c r="RW11" s="150" t="s">
        <v>970</v>
      </c>
      <c r="RX11" s="146" t="s">
        <v>20</v>
      </c>
      <c r="RY11" s="147" t="s">
        <v>20</v>
      </c>
      <c r="RZ11" s="168"/>
      <c r="SA11" s="168"/>
      <c r="SB11" s="168"/>
      <c r="SC11" s="168"/>
      <c r="SD11" s="168"/>
      <c r="SE11" s="1559" t="s">
        <v>20</v>
      </c>
      <c r="SF11" s="146" t="s">
        <v>29</v>
      </c>
      <c r="SG11" s="146" t="s">
        <v>20</v>
      </c>
      <c r="SH11" s="146" t="s">
        <v>29</v>
      </c>
      <c r="SI11" s="147"/>
      <c r="SJ11" s="168" t="s">
        <v>29</v>
      </c>
      <c r="SK11" s="168" t="s">
        <v>29</v>
      </c>
      <c r="SL11" s="168" t="s">
        <v>20</v>
      </c>
      <c r="SM11" s="168" t="s">
        <v>20</v>
      </c>
      <c r="SN11" s="168"/>
      <c r="SO11" s="1435" t="s">
        <v>20</v>
      </c>
      <c r="SP11" s="146" t="s">
        <v>29</v>
      </c>
      <c r="SQ11" s="146" t="s">
        <v>29</v>
      </c>
      <c r="SR11" s="146" t="s">
        <v>20</v>
      </c>
      <c r="SS11" s="147"/>
      <c r="ST11" s="145" t="s">
        <v>20</v>
      </c>
      <c r="SU11" s="146" t="s">
        <v>20</v>
      </c>
      <c r="SV11" s="146" t="s">
        <v>20</v>
      </c>
      <c r="SW11" s="146" t="s">
        <v>29</v>
      </c>
      <c r="SX11" s="147"/>
      <c r="SY11" s="145" t="s">
        <v>20</v>
      </c>
      <c r="SZ11" s="146" t="s">
        <v>29</v>
      </c>
      <c r="TA11" s="146" t="s">
        <v>29</v>
      </c>
      <c r="TB11" s="146" t="s">
        <v>20</v>
      </c>
      <c r="TC11" s="147"/>
      <c r="TD11" s="145" t="s">
        <v>29</v>
      </c>
      <c r="TE11" s="146" t="s">
        <v>20</v>
      </c>
      <c r="TF11" s="146" t="s">
        <v>29</v>
      </c>
      <c r="TG11" s="146" t="s">
        <v>29</v>
      </c>
      <c r="TH11" s="145" t="s">
        <v>20</v>
      </c>
      <c r="TI11" s="146" t="s">
        <v>29</v>
      </c>
      <c r="TJ11" s="146" t="s">
        <v>20</v>
      </c>
      <c r="TK11" s="146" t="s">
        <v>20</v>
      </c>
      <c r="TL11" s="145" t="s">
        <v>29</v>
      </c>
      <c r="TM11" s="146" t="s">
        <v>29</v>
      </c>
      <c r="TN11" s="150" t="s">
        <v>20</v>
      </c>
      <c r="TO11" s="150" t="s">
        <v>20</v>
      </c>
      <c r="TP11" s="151"/>
      <c r="TQ11" s="152" t="s">
        <v>20</v>
      </c>
      <c r="TR11" s="150" t="s">
        <v>20</v>
      </c>
      <c r="TS11" s="150" t="s">
        <v>20</v>
      </c>
      <c r="TT11" s="205" t="s">
        <v>764</v>
      </c>
      <c r="TU11" s="145" t="s">
        <v>20</v>
      </c>
      <c r="TV11" s="146" t="s">
        <v>20</v>
      </c>
      <c r="TW11" s="146" t="s">
        <v>29</v>
      </c>
      <c r="TX11" s="147" t="s">
        <v>29</v>
      </c>
      <c r="TY11" s="145" t="s">
        <v>29</v>
      </c>
      <c r="TZ11" s="146" t="s">
        <v>20</v>
      </c>
      <c r="UA11" s="146" t="s">
        <v>29</v>
      </c>
      <c r="UB11" s="146" t="s">
        <v>20</v>
      </c>
      <c r="UC11" s="147"/>
      <c r="UD11" s="145" t="s">
        <v>29</v>
      </c>
      <c r="UE11" s="146" t="s">
        <v>20</v>
      </c>
      <c r="UF11" s="146" t="s">
        <v>29</v>
      </c>
      <c r="UG11" s="146" t="s">
        <v>29</v>
      </c>
      <c r="UH11" s="147"/>
      <c r="UI11" s="152" t="s">
        <v>20</v>
      </c>
      <c r="UJ11" s="150" t="s">
        <v>20</v>
      </c>
      <c r="UK11" s="150" t="s">
        <v>20</v>
      </c>
      <c r="UL11" s="150" t="s">
        <v>20</v>
      </c>
      <c r="UM11" s="151"/>
      <c r="UN11" s="152" t="s">
        <v>20</v>
      </c>
      <c r="UO11" s="150" t="s">
        <v>763</v>
      </c>
      <c r="UP11" s="146" t="s">
        <v>29</v>
      </c>
      <c r="UQ11" s="146" t="s">
        <v>29</v>
      </c>
      <c r="UR11" s="147"/>
      <c r="US11" s="145" t="s">
        <v>29</v>
      </c>
      <c r="UT11" s="146" t="s">
        <v>20</v>
      </c>
      <c r="UU11" s="146" t="s">
        <v>29</v>
      </c>
      <c r="UV11" s="146" t="s">
        <v>20</v>
      </c>
      <c r="UW11" s="147"/>
      <c r="UX11" s="145" t="s">
        <v>29</v>
      </c>
      <c r="UY11" s="146" t="s">
        <v>20</v>
      </c>
      <c r="UZ11" s="146" t="s">
        <v>20</v>
      </c>
      <c r="VA11" s="146" t="s">
        <v>20</v>
      </c>
      <c r="VB11" s="147"/>
      <c r="VC11" s="145" t="s">
        <v>29</v>
      </c>
      <c r="VD11" s="146" t="s">
        <v>20</v>
      </c>
      <c r="VE11" s="146" t="s">
        <v>20</v>
      </c>
      <c r="VF11" s="170" t="s">
        <v>29</v>
      </c>
      <c r="VG11" s="207"/>
      <c r="VH11" s="180" t="s">
        <v>29</v>
      </c>
      <c r="VI11" s="170" t="s">
        <v>29</v>
      </c>
      <c r="VJ11" s="170" t="s">
        <v>29</v>
      </c>
      <c r="VK11" s="170" t="s">
        <v>29</v>
      </c>
      <c r="VL11" s="171"/>
      <c r="VM11" s="180" t="s">
        <v>29</v>
      </c>
      <c r="VN11" s="170" t="s">
        <v>20</v>
      </c>
      <c r="VO11" s="170" t="s">
        <v>29</v>
      </c>
      <c r="VP11" s="171" t="s">
        <v>29</v>
      </c>
      <c r="VQ11" s="181" t="s">
        <v>20</v>
      </c>
      <c r="VR11" s="182" t="s">
        <v>20</v>
      </c>
      <c r="VS11" s="182" t="s">
        <v>591</v>
      </c>
      <c r="VT11" s="1701" t="s">
        <v>29</v>
      </c>
      <c r="VU11" s="1702"/>
      <c r="VV11" s="1739" t="s">
        <v>29</v>
      </c>
      <c r="VW11" s="1701" t="s">
        <v>20</v>
      </c>
      <c r="VX11" s="1701" t="s">
        <v>20</v>
      </c>
      <c r="VY11" s="1701" t="s">
        <v>29</v>
      </c>
      <c r="VZ11" s="1702"/>
      <c r="WA11" s="1739" t="s">
        <v>29</v>
      </c>
      <c r="WB11" s="1701" t="s">
        <v>29</v>
      </c>
      <c r="WC11" s="150" t="s">
        <v>20</v>
      </c>
      <c r="WD11" s="150" t="s">
        <v>20</v>
      </c>
      <c r="WE11" s="151"/>
      <c r="WF11" s="152" t="s">
        <v>20</v>
      </c>
      <c r="WG11" s="150" t="s">
        <v>20</v>
      </c>
      <c r="WH11" s="150" t="s">
        <v>20</v>
      </c>
      <c r="WI11" s="150" t="s">
        <v>864</v>
      </c>
      <c r="WJ11" s="1702"/>
      <c r="WK11" s="1739" t="s">
        <v>29</v>
      </c>
      <c r="WL11" s="1701" t="s">
        <v>29</v>
      </c>
      <c r="WM11" s="1701" t="s">
        <v>20</v>
      </c>
      <c r="WN11" s="1701" t="s">
        <v>20</v>
      </c>
      <c r="WO11" s="1702"/>
      <c r="WP11" s="1739" t="s">
        <v>20</v>
      </c>
      <c r="WQ11" s="1701" t="s">
        <v>20</v>
      </c>
      <c r="WR11" s="1701" t="s">
        <v>20</v>
      </c>
      <c r="WS11" s="1845" t="s">
        <v>29</v>
      </c>
      <c r="WT11" s="1846" t="s">
        <v>20</v>
      </c>
      <c r="WU11" s="1701" t="s">
        <v>29</v>
      </c>
      <c r="WV11" s="1701" t="s">
        <v>29</v>
      </c>
      <c r="WW11" s="1701" t="s">
        <v>29</v>
      </c>
      <c r="WX11" s="1801"/>
      <c r="WY11" s="1739" t="s">
        <v>20</v>
      </c>
      <c r="WZ11" s="1701" t="s">
        <v>20</v>
      </c>
      <c r="XA11" s="1701" t="s">
        <v>20</v>
      </c>
      <c r="XB11" s="1701" t="s">
        <v>29</v>
      </c>
      <c r="XC11" s="1702"/>
      <c r="XD11" s="1739" t="s">
        <v>20</v>
      </c>
      <c r="XE11" s="1701" t="s">
        <v>20</v>
      </c>
      <c r="XF11" s="1701" t="s">
        <v>20</v>
      </c>
      <c r="XG11" s="1701" t="s">
        <v>20</v>
      </c>
      <c r="XH11" s="1702"/>
      <c r="XI11" s="1739" t="s">
        <v>29</v>
      </c>
      <c r="XJ11" s="1701" t="s">
        <v>20</v>
      </c>
      <c r="XK11" s="1701" t="s">
        <v>20</v>
      </c>
      <c r="XL11" s="1701" t="s">
        <v>29</v>
      </c>
      <c r="XM11" s="1801"/>
      <c r="XN11" s="1739" t="s">
        <v>29</v>
      </c>
      <c r="XO11" s="1701" t="s">
        <v>20</v>
      </c>
      <c r="XP11" s="1701" t="s">
        <v>29</v>
      </c>
      <c r="XQ11" s="1701" t="s">
        <v>29</v>
      </c>
      <c r="XR11" s="1702"/>
      <c r="XS11" s="1739" t="s">
        <v>20</v>
      </c>
      <c r="XT11" s="1701" t="s">
        <v>20</v>
      </c>
      <c r="XU11" s="1701" t="s">
        <v>29</v>
      </c>
      <c r="XV11" s="1701" t="s">
        <v>20</v>
      </c>
      <c r="XW11" s="1702"/>
      <c r="XX11" s="1739" t="s">
        <v>29</v>
      </c>
      <c r="XY11" s="1701" t="s">
        <v>29</v>
      </c>
      <c r="XZ11" s="1701" t="s">
        <v>20</v>
      </c>
      <c r="YA11" s="1701" t="s">
        <v>20</v>
      </c>
      <c r="YB11" s="1702"/>
      <c r="YC11" s="1739" t="s">
        <v>20</v>
      </c>
      <c r="YD11" s="1701" t="s">
        <v>29</v>
      </c>
      <c r="YE11" s="1701" t="s">
        <v>20</v>
      </c>
      <c r="YF11" s="1701" t="s">
        <v>20</v>
      </c>
      <c r="YG11" s="1702"/>
      <c r="YH11" s="1739" t="s">
        <v>20</v>
      </c>
      <c r="YI11" s="1701" t="s">
        <v>29</v>
      </c>
      <c r="YJ11" s="1701" t="s">
        <v>29</v>
      </c>
      <c r="YK11" s="1701" t="s">
        <v>20</v>
      </c>
      <c r="YL11" s="1801"/>
      <c r="YM11" s="1739" t="s">
        <v>20</v>
      </c>
      <c r="YN11" s="1701" t="s">
        <v>29</v>
      </c>
      <c r="YO11" s="1701" t="s">
        <v>29</v>
      </c>
      <c r="YP11" s="1701" t="s">
        <v>20</v>
      </c>
      <c r="YQ11" s="1702"/>
      <c r="YR11" s="1739" t="s">
        <v>20</v>
      </c>
      <c r="YS11" s="1701" t="s">
        <v>20</v>
      </c>
      <c r="YT11" s="1701" t="s">
        <v>29</v>
      </c>
      <c r="YU11" s="1701" t="s">
        <v>29</v>
      </c>
      <c r="YV11" s="1702"/>
      <c r="YW11" s="1739" t="s">
        <v>20</v>
      </c>
      <c r="YX11" s="1701" t="s">
        <v>20</v>
      </c>
      <c r="YY11" s="1701" t="s">
        <v>29</v>
      </c>
      <c r="YZ11" s="1701" t="s">
        <v>20</v>
      </c>
      <c r="ZA11" s="1702"/>
      <c r="ZB11" s="1739" t="s">
        <v>29</v>
      </c>
      <c r="ZC11" s="1701" t="s">
        <v>20</v>
      </c>
      <c r="ZD11" s="1701" t="s">
        <v>29</v>
      </c>
      <c r="ZE11" s="1701" t="s">
        <v>29</v>
      </c>
      <c r="ZF11" s="1702"/>
      <c r="ZG11" s="1739" t="s">
        <v>29</v>
      </c>
      <c r="ZH11" s="1701" t="s">
        <v>29</v>
      </c>
      <c r="ZI11" s="150" t="s">
        <v>20</v>
      </c>
      <c r="ZJ11" s="150" t="s">
        <v>20</v>
      </c>
      <c r="ZK11" s="151"/>
      <c r="ZL11" s="152" t="s">
        <v>20</v>
      </c>
      <c r="ZM11" s="150" t="s">
        <v>20</v>
      </c>
      <c r="ZN11" s="150" t="s">
        <v>29</v>
      </c>
      <c r="ZO11" s="150" t="s">
        <v>29</v>
      </c>
      <c r="ZP11" s="151"/>
      <c r="ZQ11" s="152" t="s">
        <v>29</v>
      </c>
      <c r="ZR11" s="150" t="s">
        <v>20</v>
      </c>
      <c r="ZS11" s="150" t="s">
        <v>20</v>
      </c>
      <c r="ZT11" s="150" t="s">
        <v>20</v>
      </c>
      <c r="ZU11" s="151"/>
      <c r="ZV11" s="152" t="s">
        <v>20</v>
      </c>
      <c r="ZW11" s="150" t="s">
        <v>20</v>
      </c>
      <c r="ZX11" s="150" t="s">
        <v>20</v>
      </c>
      <c r="ZY11" s="150" t="s">
        <v>29</v>
      </c>
      <c r="ZZ11" s="151"/>
      <c r="AAA11" s="328" t="s">
        <v>20</v>
      </c>
      <c r="AAB11" s="328" t="s">
        <v>762</v>
      </c>
      <c r="AAC11" s="1838" t="s">
        <v>20</v>
      </c>
      <c r="AAD11" s="1838" t="s">
        <v>20</v>
      </c>
      <c r="AAE11" s="1838"/>
      <c r="AAF11" s="1846" t="s">
        <v>29</v>
      </c>
      <c r="AAG11" s="1701" t="s">
        <v>20</v>
      </c>
      <c r="AAH11" s="1701" t="s">
        <v>29</v>
      </c>
      <c r="AAI11" s="1701" t="s">
        <v>29</v>
      </c>
      <c r="AAJ11" s="1845"/>
      <c r="AAK11" s="1846" t="s">
        <v>29</v>
      </c>
      <c r="AAL11" s="1701" t="s">
        <v>29</v>
      </c>
      <c r="AAM11" s="1701" t="s">
        <v>20</v>
      </c>
      <c r="AAN11" s="1701" t="s">
        <v>20</v>
      </c>
      <c r="AAO11" s="1702"/>
      <c r="AAP11" s="1838" t="s">
        <v>20</v>
      </c>
      <c r="AAQ11" s="1838" t="s">
        <v>29</v>
      </c>
      <c r="AAR11" s="1838" t="s">
        <v>29</v>
      </c>
      <c r="AAS11" s="1838" t="s">
        <v>20</v>
      </c>
      <c r="AAT11" s="1838"/>
      <c r="AAU11" s="1846" t="s">
        <v>29</v>
      </c>
      <c r="AAV11" s="1701" t="s">
        <v>29</v>
      </c>
      <c r="AAW11" s="1701" t="s">
        <v>29</v>
      </c>
      <c r="AAX11" s="1701" t="s">
        <v>20</v>
      </c>
      <c r="AAY11" s="1702"/>
      <c r="AAZ11" s="1739" t="s">
        <v>20</v>
      </c>
      <c r="ABA11" s="1701" t="s">
        <v>20</v>
      </c>
      <c r="ABB11" s="170" t="s">
        <v>29</v>
      </c>
      <c r="ABC11" s="170" t="s">
        <v>29</v>
      </c>
      <c r="ABD11" s="171"/>
      <c r="ABE11" s="180" t="s">
        <v>29</v>
      </c>
      <c r="ABF11" s="170" t="s">
        <v>20</v>
      </c>
      <c r="ABG11" s="170" t="s">
        <v>29</v>
      </c>
      <c r="ABH11" s="170" t="s">
        <v>29</v>
      </c>
      <c r="ABI11" s="171"/>
      <c r="ABJ11" s="180" t="s">
        <v>29</v>
      </c>
      <c r="ABK11" s="170" t="s">
        <v>29</v>
      </c>
      <c r="ABL11" s="170" t="s">
        <v>598</v>
      </c>
      <c r="ABM11" s="182" t="s">
        <v>20</v>
      </c>
      <c r="ABN11" s="208"/>
      <c r="ABO11" s="181"/>
      <c r="ABP11" s="182"/>
      <c r="ABQ11" s="182" t="s">
        <v>20</v>
      </c>
      <c r="ABR11" s="182" t="s">
        <v>591</v>
      </c>
      <c r="ABS11" s="1702"/>
      <c r="ABT11" s="1739"/>
      <c r="ABU11" s="1701"/>
      <c r="ABV11" s="1701"/>
      <c r="ABW11" s="1701"/>
      <c r="ABX11" s="1702"/>
      <c r="ABY11" s="1739"/>
      <c r="ABZ11" s="1701"/>
      <c r="ACA11" s="1701"/>
      <c r="ACB11" s="1701"/>
      <c r="ACC11" s="1702"/>
      <c r="ACD11" s="1739"/>
      <c r="ACE11" s="1701"/>
      <c r="ACF11" s="1701"/>
      <c r="ACG11" s="1701"/>
      <c r="ACH11" s="1702"/>
      <c r="ACI11" s="1739"/>
      <c r="ACJ11" s="1701"/>
      <c r="ACK11" s="1701"/>
      <c r="ACL11" s="1701"/>
      <c r="ACM11" s="1702"/>
      <c r="ACN11" s="1739"/>
      <c r="ACO11" s="1701"/>
      <c r="ACP11" s="1701"/>
      <c r="ACQ11" s="1701"/>
      <c r="ACR11" s="1702"/>
      <c r="ACS11" s="1739"/>
      <c r="ACT11" s="1701"/>
      <c r="ACU11" s="1701"/>
      <c r="ACV11" s="1701"/>
      <c r="ACW11" s="1702"/>
      <c r="ACX11" s="1838"/>
      <c r="ACY11" s="1838"/>
      <c r="ACZ11" s="1838"/>
      <c r="ADA11" s="1838"/>
      <c r="ADB11" s="1838"/>
      <c r="ADC11" s="1739"/>
      <c r="ADD11" s="1701"/>
      <c r="ADE11" s="1701"/>
      <c r="ADF11" s="1701"/>
      <c r="ADG11" s="1702"/>
      <c r="ADH11" s="1739"/>
      <c r="ADI11" s="1701"/>
      <c r="ADJ11" s="1701"/>
      <c r="ADK11" s="1701"/>
      <c r="ADL11" s="1702"/>
      <c r="ADM11" s="1838"/>
      <c r="ADN11" s="1838"/>
      <c r="ADO11" s="1838"/>
      <c r="ADP11" s="1838"/>
      <c r="ADQ11" s="1838"/>
      <c r="ADR11" s="1739" t="s">
        <v>29</v>
      </c>
      <c r="ADS11" s="1701" t="s">
        <v>20</v>
      </c>
      <c r="ADT11" s="170" t="s">
        <v>29</v>
      </c>
      <c r="ADU11" s="170" t="s">
        <v>29</v>
      </c>
      <c r="ADV11" s="171"/>
      <c r="ADW11" s="180" t="s">
        <v>29</v>
      </c>
      <c r="ADX11" s="170" t="s">
        <v>29</v>
      </c>
      <c r="ADY11" s="170" t="s">
        <v>29</v>
      </c>
      <c r="ADZ11" s="170" t="s">
        <v>20</v>
      </c>
      <c r="AEA11" s="171"/>
      <c r="AEB11" s="180"/>
      <c r="AEC11" s="170"/>
      <c r="AED11" s="170"/>
      <c r="AEE11" s="170"/>
      <c r="AEF11" s="171"/>
      <c r="AEG11" s="180" t="s">
        <v>29</v>
      </c>
      <c r="AEH11" s="170" t="s">
        <v>20</v>
      </c>
      <c r="AEI11" s="170" t="s">
        <v>29</v>
      </c>
      <c r="AEJ11" s="170" t="s">
        <v>598</v>
      </c>
      <c r="AEK11" s="1702"/>
      <c r="AEL11" s="1739" t="s">
        <v>29</v>
      </c>
      <c r="AEM11" s="1701" t="s">
        <v>20</v>
      </c>
      <c r="AEN11" s="1701" t="s">
        <v>29</v>
      </c>
      <c r="AEO11" s="1701" t="s">
        <v>29</v>
      </c>
      <c r="AEP11" s="1702"/>
      <c r="AEQ11" s="1739" t="s">
        <v>20</v>
      </c>
      <c r="AER11" s="1701" t="s">
        <v>29</v>
      </c>
      <c r="AES11" s="1701" t="s">
        <v>29</v>
      </c>
      <c r="AET11" s="1701" t="s">
        <v>29</v>
      </c>
      <c r="AEU11" s="1702"/>
      <c r="AEV11" s="1739"/>
      <c r="AEW11" s="1701"/>
      <c r="AEX11" s="1701"/>
      <c r="AEY11" s="1701"/>
      <c r="AEZ11" s="1702"/>
      <c r="AFA11" s="1739"/>
      <c r="AFB11" s="1701"/>
      <c r="AFC11" s="1701"/>
      <c r="AFD11" s="1701"/>
      <c r="AFE11" s="1702"/>
      <c r="AFF11" s="1739"/>
      <c r="AFG11" s="1701"/>
      <c r="AFH11" s="1701"/>
      <c r="AFI11" s="1701"/>
      <c r="AFJ11" s="1702"/>
      <c r="AFK11" s="1739"/>
      <c r="AFL11" s="1701"/>
      <c r="AFM11" s="1701"/>
      <c r="AFN11" s="1701"/>
      <c r="AFO11" s="1702"/>
      <c r="AFP11" s="1962" t="s">
        <v>111</v>
      </c>
      <c r="AFQ11" s="931" t="s">
        <v>1359</v>
      </c>
      <c r="AFR11" s="2086">
        <f t="shared" si="2"/>
        <v>5</v>
      </c>
      <c r="AFS11" s="2087">
        <f t="shared" si="3"/>
        <v>15</v>
      </c>
      <c r="AFT11" s="2087">
        <f t="shared" si="4"/>
        <v>20</v>
      </c>
      <c r="AFU11" s="95">
        <f t="shared" si="5"/>
        <v>0.25</v>
      </c>
      <c r="AFV11" s="2086">
        <f t="shared" si="6"/>
        <v>2</v>
      </c>
      <c r="AFW11" s="2087">
        <f t="shared" si="7"/>
        <v>6</v>
      </c>
      <c r="AFX11" s="2087">
        <f t="shared" si="8"/>
        <v>8</v>
      </c>
      <c r="AFY11" s="95">
        <f t="shared" si="9"/>
        <v>0.25</v>
      </c>
    </row>
    <row r="12" spans="1:857" ht="17.25">
      <c r="A12" s="34"/>
      <c r="B12" s="2039" t="s">
        <v>111</v>
      </c>
      <c r="C12" s="931" t="s">
        <v>2066</v>
      </c>
      <c r="D12" s="141">
        <f>COUNTIF(H12:XFD12,"*○*")</f>
        <v>275</v>
      </c>
      <c r="E12" s="142">
        <f>COUNTIF(H12:XFD12,"*●*")</f>
        <v>333</v>
      </c>
      <c r="F12" s="142">
        <f t="shared" si="0"/>
        <v>608</v>
      </c>
      <c r="G12" s="165">
        <f t="shared" si="1"/>
        <v>0.45230263157894735</v>
      </c>
      <c r="H12" s="145" t="s">
        <v>29</v>
      </c>
      <c r="I12" s="146" t="s">
        <v>20</v>
      </c>
      <c r="J12" s="146" t="s">
        <v>20</v>
      </c>
      <c r="K12" s="146" t="s">
        <v>20</v>
      </c>
      <c r="L12" s="146"/>
      <c r="M12" s="147"/>
      <c r="N12" s="145" t="s">
        <v>20</v>
      </c>
      <c r="O12" s="146" t="s">
        <v>29</v>
      </c>
      <c r="P12" s="146" t="s">
        <v>20</v>
      </c>
      <c r="Q12" s="146" t="s">
        <v>20</v>
      </c>
      <c r="R12" s="147"/>
      <c r="S12" s="145" t="s">
        <v>20</v>
      </c>
      <c r="T12" s="146" t="s">
        <v>29</v>
      </c>
      <c r="U12" s="146" t="s">
        <v>29</v>
      </c>
      <c r="V12" s="146" t="s">
        <v>29</v>
      </c>
      <c r="W12" s="147"/>
      <c r="X12" s="153" t="s">
        <v>20</v>
      </c>
      <c r="Y12" s="150" t="s">
        <v>20</v>
      </c>
      <c r="Z12" s="150" t="s">
        <v>20</v>
      </c>
      <c r="AA12" s="150" t="s">
        <v>29</v>
      </c>
      <c r="AB12" s="151"/>
      <c r="AC12" s="129" t="s">
        <v>20</v>
      </c>
      <c r="AD12" s="130" t="s">
        <v>20</v>
      </c>
      <c r="AE12" s="130" t="s">
        <v>20</v>
      </c>
      <c r="AF12" s="130" t="s">
        <v>20</v>
      </c>
      <c r="AG12" s="130"/>
      <c r="AH12" s="129" t="s">
        <v>20</v>
      </c>
      <c r="AI12" s="130" t="s">
        <v>331</v>
      </c>
      <c r="AJ12" s="132" t="s">
        <v>29</v>
      </c>
      <c r="AK12" s="132" t="s">
        <v>29</v>
      </c>
      <c r="AL12" s="132" t="s">
        <v>29</v>
      </c>
      <c r="AM12" s="131" t="s">
        <v>29</v>
      </c>
      <c r="AN12" s="132" t="s">
        <v>20</v>
      </c>
      <c r="AO12" s="132" t="s">
        <v>29</v>
      </c>
      <c r="AP12" s="132" t="s">
        <v>20</v>
      </c>
      <c r="AQ12" s="132"/>
      <c r="AR12" s="131" t="s">
        <v>29</v>
      </c>
      <c r="AS12" s="132" t="s">
        <v>29</v>
      </c>
      <c r="AT12" s="132" t="s">
        <v>368</v>
      </c>
      <c r="AU12" s="127" t="s">
        <v>29</v>
      </c>
      <c r="AV12" s="128"/>
      <c r="AW12" s="126" t="s">
        <v>29</v>
      </c>
      <c r="AX12" s="173" t="s">
        <v>20</v>
      </c>
      <c r="AY12" s="173" t="s">
        <v>29</v>
      </c>
      <c r="AZ12" s="173" t="s">
        <v>20</v>
      </c>
      <c r="BA12" s="177"/>
      <c r="BB12" s="181" t="s">
        <v>29</v>
      </c>
      <c r="BC12" s="182" t="s">
        <v>29</v>
      </c>
      <c r="BD12" s="182" t="s">
        <v>591</v>
      </c>
      <c r="BE12" s="170" t="s">
        <v>29</v>
      </c>
      <c r="BF12" s="170"/>
      <c r="BG12" s="171"/>
      <c r="BH12" s="180" t="s">
        <v>29</v>
      </c>
      <c r="BI12" s="170" t="s">
        <v>29</v>
      </c>
      <c r="BJ12" s="170" t="s">
        <v>29</v>
      </c>
      <c r="BK12" s="170" t="s">
        <v>29</v>
      </c>
      <c r="BL12" s="207"/>
      <c r="BM12" s="180" t="s">
        <v>29</v>
      </c>
      <c r="BN12" s="170" t="s">
        <v>29</v>
      </c>
      <c r="BO12" s="170" t="s">
        <v>20</v>
      </c>
      <c r="BP12" s="170" t="s">
        <v>368</v>
      </c>
      <c r="BQ12" s="167" t="s">
        <v>29</v>
      </c>
      <c r="BR12" s="240"/>
      <c r="BS12" s="166" t="s">
        <v>29</v>
      </c>
      <c r="BT12" s="167" t="s">
        <v>29</v>
      </c>
      <c r="BU12" s="167" t="s">
        <v>29</v>
      </c>
      <c r="BV12" s="167" t="s">
        <v>29</v>
      </c>
      <c r="BW12" s="240"/>
      <c r="BX12" s="166" t="s">
        <v>29</v>
      </c>
      <c r="BY12" s="167" t="s">
        <v>20</v>
      </c>
      <c r="BZ12" s="167" t="s">
        <v>29</v>
      </c>
      <c r="CA12" s="167" t="s">
        <v>20</v>
      </c>
      <c r="CB12" s="241"/>
      <c r="CC12" s="297" t="s">
        <v>29</v>
      </c>
      <c r="CD12" s="167" t="s">
        <v>364</v>
      </c>
      <c r="CE12" s="146" t="s">
        <v>20</v>
      </c>
      <c r="CF12" s="146" t="s">
        <v>29</v>
      </c>
      <c r="CG12" s="147"/>
      <c r="CH12" s="145"/>
      <c r="CI12" s="146"/>
      <c r="CJ12" s="146" t="s">
        <v>5</v>
      </c>
      <c r="CK12" s="146"/>
      <c r="CL12" s="147"/>
      <c r="CM12" s="145"/>
      <c r="CN12" s="146"/>
      <c r="CO12" s="146" t="s">
        <v>5</v>
      </c>
      <c r="CP12" s="146"/>
      <c r="CQ12" s="147"/>
      <c r="CR12" s="148" t="s">
        <v>20</v>
      </c>
      <c r="CS12" s="146" t="s">
        <v>20</v>
      </c>
      <c r="CT12" s="146" t="s">
        <v>20</v>
      </c>
      <c r="CU12" s="146" t="s">
        <v>29</v>
      </c>
      <c r="CV12" s="193"/>
      <c r="CW12" s="145" t="s">
        <v>29</v>
      </c>
      <c r="CX12" s="146" t="s">
        <v>20</v>
      </c>
      <c r="CY12" s="146" t="s">
        <v>29</v>
      </c>
      <c r="CZ12" s="146" t="s">
        <v>29</v>
      </c>
      <c r="DA12" s="147"/>
      <c r="DB12" s="148" t="s">
        <v>29</v>
      </c>
      <c r="DC12" s="146" t="s">
        <v>20</v>
      </c>
      <c r="DD12" s="146" t="s">
        <v>29</v>
      </c>
      <c r="DE12" s="146" t="s">
        <v>29</v>
      </c>
      <c r="DF12" s="193"/>
      <c r="DG12" s="145" t="s">
        <v>20</v>
      </c>
      <c r="DH12" s="146" t="s">
        <v>20</v>
      </c>
      <c r="DI12" s="146" t="s">
        <v>20</v>
      </c>
      <c r="DJ12" s="146" t="s">
        <v>20</v>
      </c>
      <c r="DK12" s="147"/>
      <c r="DL12" s="145" t="s">
        <v>20</v>
      </c>
      <c r="DM12" s="146" t="s">
        <v>29</v>
      </c>
      <c r="DN12" s="146" t="s">
        <v>20</v>
      </c>
      <c r="DO12" s="146" t="s">
        <v>29</v>
      </c>
      <c r="DP12" s="147"/>
      <c r="DQ12" s="145"/>
      <c r="DR12" s="146"/>
      <c r="DS12" s="146" t="s">
        <v>5</v>
      </c>
      <c r="DT12" s="146"/>
      <c r="DU12" s="147"/>
      <c r="DV12" s="145" t="s">
        <v>20</v>
      </c>
      <c r="DW12" s="146" t="s">
        <v>29</v>
      </c>
      <c r="DX12" s="146" t="s">
        <v>20</v>
      </c>
      <c r="DY12" s="146" t="s">
        <v>29</v>
      </c>
      <c r="DZ12" s="147"/>
      <c r="EA12" s="145" t="s">
        <v>29</v>
      </c>
      <c r="EB12" s="146" t="s">
        <v>29</v>
      </c>
      <c r="EC12" s="146" t="s">
        <v>20</v>
      </c>
      <c r="ED12" s="146" t="s">
        <v>20</v>
      </c>
      <c r="EE12" s="147"/>
      <c r="EF12" s="145"/>
      <c r="EG12" s="146"/>
      <c r="EH12" s="146" t="s">
        <v>5</v>
      </c>
      <c r="EI12" s="146"/>
      <c r="EJ12" s="147"/>
      <c r="EK12" s="145" t="s">
        <v>20</v>
      </c>
      <c r="EL12" s="146" t="s">
        <v>20</v>
      </c>
      <c r="EM12" s="146" t="s">
        <v>29</v>
      </c>
      <c r="EN12" s="146" t="s">
        <v>29</v>
      </c>
      <c r="EO12" s="147"/>
      <c r="EP12" s="145"/>
      <c r="EQ12" s="146" t="s">
        <v>5</v>
      </c>
      <c r="ER12" s="146"/>
      <c r="ES12" s="146" t="s">
        <v>234</v>
      </c>
      <c r="ET12" s="147"/>
      <c r="EU12" s="145" t="s">
        <v>20</v>
      </c>
      <c r="EV12" s="150" t="s">
        <v>325</v>
      </c>
      <c r="EW12" s="146" t="s">
        <v>29</v>
      </c>
      <c r="EX12" s="150" t="s">
        <v>20</v>
      </c>
      <c r="EY12" s="151" t="s">
        <v>20</v>
      </c>
      <c r="EZ12" s="152" t="s">
        <v>20</v>
      </c>
      <c r="FA12" s="150" t="s">
        <v>20</v>
      </c>
      <c r="FB12" s="150" t="s">
        <v>29</v>
      </c>
      <c r="FC12" s="150" t="s">
        <v>29</v>
      </c>
      <c r="FD12" s="151"/>
      <c r="FE12" s="152" t="s">
        <v>29</v>
      </c>
      <c r="FF12" s="150" t="s">
        <v>20</v>
      </c>
      <c r="FG12" s="150" t="s">
        <v>20</v>
      </c>
      <c r="FH12" s="150" t="s">
        <v>20</v>
      </c>
      <c r="FI12" s="151"/>
      <c r="FJ12" s="152" t="s">
        <v>20</v>
      </c>
      <c r="FK12" s="150" t="s">
        <v>20</v>
      </c>
      <c r="FL12" s="150" t="s">
        <v>324</v>
      </c>
      <c r="FM12" s="146" t="s">
        <v>29</v>
      </c>
      <c r="FN12" s="147" t="s">
        <v>29</v>
      </c>
      <c r="FO12" s="145" t="s">
        <v>20</v>
      </c>
      <c r="FP12" s="146" t="s">
        <v>20</v>
      </c>
      <c r="FQ12" s="146" t="s">
        <v>29</v>
      </c>
      <c r="FR12" s="146" t="s">
        <v>29</v>
      </c>
      <c r="FS12" s="147"/>
      <c r="FT12" s="145" t="s">
        <v>245</v>
      </c>
      <c r="FU12" s="146" t="s">
        <v>20</v>
      </c>
      <c r="FV12" s="146" t="s">
        <v>20</v>
      </c>
      <c r="FW12" s="146" t="s">
        <v>245</v>
      </c>
      <c r="FX12" s="147"/>
      <c r="FY12" s="145" t="s">
        <v>20</v>
      </c>
      <c r="FZ12" s="146" t="s">
        <v>29</v>
      </c>
      <c r="GA12" s="146" t="s">
        <v>29</v>
      </c>
      <c r="GB12" s="146" t="s">
        <v>29</v>
      </c>
      <c r="GC12" s="147"/>
      <c r="GD12" s="145" t="s">
        <v>29</v>
      </c>
      <c r="GE12" s="146" t="s">
        <v>20</v>
      </c>
      <c r="GF12" s="146" t="s">
        <v>20</v>
      </c>
      <c r="GG12" s="146" t="s">
        <v>29</v>
      </c>
      <c r="GH12" s="147"/>
      <c r="GI12" s="145" t="s">
        <v>20</v>
      </c>
      <c r="GJ12" s="146" t="s">
        <v>29</v>
      </c>
      <c r="GK12" s="146" t="s">
        <v>20</v>
      </c>
      <c r="GL12" s="146" t="s">
        <v>20</v>
      </c>
      <c r="GM12" s="147"/>
      <c r="GN12" s="145" t="s">
        <v>29</v>
      </c>
      <c r="GO12" s="146" t="s">
        <v>29</v>
      </c>
      <c r="GP12" s="150" t="s">
        <v>20</v>
      </c>
      <c r="GQ12" s="150" t="s">
        <v>20</v>
      </c>
      <c r="GR12" s="151"/>
      <c r="GS12" s="152" t="s">
        <v>20</v>
      </c>
      <c r="GT12" s="150" t="s">
        <v>20</v>
      </c>
      <c r="GU12" s="150" t="s">
        <v>20</v>
      </c>
      <c r="GV12" s="150" t="s">
        <v>20</v>
      </c>
      <c r="GW12" s="150" t="s">
        <v>555</v>
      </c>
      <c r="GX12" s="148" t="s">
        <v>29</v>
      </c>
      <c r="GY12" s="146" t="s">
        <v>20</v>
      </c>
      <c r="GZ12" s="146" t="s">
        <v>29</v>
      </c>
      <c r="HA12" s="146" t="s">
        <v>29</v>
      </c>
      <c r="HB12" s="147"/>
      <c r="HC12" s="145" t="s">
        <v>29</v>
      </c>
      <c r="HD12" s="146" t="s">
        <v>20</v>
      </c>
      <c r="HE12" s="146" t="s">
        <v>20</v>
      </c>
      <c r="HF12" s="146" t="s">
        <v>20</v>
      </c>
      <c r="HG12" s="147"/>
      <c r="HH12" s="145" t="s">
        <v>20</v>
      </c>
      <c r="HI12" s="146" t="s">
        <v>29</v>
      </c>
      <c r="HJ12" s="146" t="s">
        <v>29</v>
      </c>
      <c r="HK12" s="146" t="s">
        <v>29</v>
      </c>
      <c r="HL12" s="147" t="s">
        <v>573</v>
      </c>
      <c r="HM12" s="145" t="s">
        <v>20</v>
      </c>
      <c r="HN12" s="146" t="s">
        <v>20</v>
      </c>
      <c r="HO12" s="146" t="s">
        <v>20</v>
      </c>
      <c r="HP12" s="146" t="s">
        <v>29</v>
      </c>
      <c r="HQ12" s="193"/>
      <c r="HR12" s="145" t="s">
        <v>20</v>
      </c>
      <c r="HS12" s="146" t="s">
        <v>29</v>
      </c>
      <c r="HT12" s="146" t="s">
        <v>20</v>
      </c>
      <c r="HU12" s="146" t="s">
        <v>29</v>
      </c>
      <c r="HV12" s="147"/>
      <c r="HW12" s="145" t="s">
        <v>29</v>
      </c>
      <c r="HX12" s="146" t="s">
        <v>20</v>
      </c>
      <c r="HY12" s="146" t="s">
        <v>29</v>
      </c>
      <c r="HZ12" s="146" t="s">
        <v>29</v>
      </c>
      <c r="IA12" s="193"/>
      <c r="IB12" s="145" t="s">
        <v>29</v>
      </c>
      <c r="IC12" s="146" t="s">
        <v>29</v>
      </c>
      <c r="ID12" s="146" t="s">
        <v>20</v>
      </c>
      <c r="IE12" s="146" t="s">
        <v>29</v>
      </c>
      <c r="IF12" s="147"/>
      <c r="IG12" s="145" t="s">
        <v>29</v>
      </c>
      <c r="IH12" s="146" t="s">
        <v>20</v>
      </c>
      <c r="II12" s="146" t="s">
        <v>20</v>
      </c>
      <c r="IJ12" s="146" t="s">
        <v>29</v>
      </c>
      <c r="IK12" s="147"/>
      <c r="IL12" s="145"/>
      <c r="IM12" s="146"/>
      <c r="IN12" s="146"/>
      <c r="IO12" s="146"/>
      <c r="IP12" s="147"/>
      <c r="IQ12" s="145" t="s">
        <v>20</v>
      </c>
      <c r="IR12" s="146" t="s">
        <v>29</v>
      </c>
      <c r="IS12" s="146" t="s">
        <v>29</v>
      </c>
      <c r="IT12" s="146" t="s">
        <v>20</v>
      </c>
      <c r="IU12" s="147"/>
      <c r="IV12" s="145" t="s">
        <v>29</v>
      </c>
      <c r="IW12" s="146" t="s">
        <v>29</v>
      </c>
      <c r="IX12" s="146" t="s">
        <v>29</v>
      </c>
      <c r="IY12" s="146" t="s">
        <v>29</v>
      </c>
      <c r="IZ12" s="147"/>
      <c r="JA12" s="145" t="s">
        <v>20</v>
      </c>
      <c r="JB12" s="146" t="s">
        <v>29</v>
      </c>
      <c r="JC12" s="146" t="s">
        <v>20</v>
      </c>
      <c r="JD12" s="146"/>
      <c r="JE12" s="147"/>
      <c r="JF12" s="145" t="s">
        <v>20</v>
      </c>
      <c r="JG12" s="146" t="s">
        <v>29</v>
      </c>
      <c r="JH12" s="146" t="s">
        <v>20</v>
      </c>
      <c r="JI12" s="146" t="s">
        <v>29</v>
      </c>
      <c r="JJ12" s="147"/>
      <c r="JK12" s="145" t="s">
        <v>20</v>
      </c>
      <c r="JL12" s="146" t="s">
        <v>20</v>
      </c>
      <c r="JM12" s="146" t="s">
        <v>29</v>
      </c>
      <c r="JN12" s="146" t="s">
        <v>29</v>
      </c>
      <c r="JO12" s="147"/>
      <c r="JP12" s="145" t="s">
        <v>29</v>
      </c>
      <c r="JQ12" s="146" t="s">
        <v>29</v>
      </c>
      <c r="JR12" s="146" t="s">
        <v>20</v>
      </c>
      <c r="JS12" s="146" t="s">
        <v>20</v>
      </c>
      <c r="JT12" s="147"/>
      <c r="JU12" s="145"/>
      <c r="JV12" s="146"/>
      <c r="JW12" s="146"/>
      <c r="JX12" s="146"/>
      <c r="JY12" s="147"/>
      <c r="JZ12" s="145" t="s">
        <v>29</v>
      </c>
      <c r="KA12" s="146" t="s">
        <v>29</v>
      </c>
      <c r="KB12" s="146" t="s">
        <v>20</v>
      </c>
      <c r="KC12" s="146" t="s">
        <v>20</v>
      </c>
      <c r="KD12" s="147"/>
      <c r="KE12" s="145" t="s">
        <v>20</v>
      </c>
      <c r="KF12" s="146" t="s">
        <v>20</v>
      </c>
      <c r="KG12" s="170" t="s">
        <v>29</v>
      </c>
      <c r="KH12" s="170" t="s">
        <v>29</v>
      </c>
      <c r="KI12" s="171"/>
      <c r="KJ12" s="180" t="s">
        <v>29</v>
      </c>
      <c r="KK12" s="170" t="s">
        <v>29</v>
      </c>
      <c r="KL12" s="170" t="s">
        <v>29</v>
      </c>
      <c r="KM12" s="170" t="s">
        <v>29</v>
      </c>
      <c r="KN12" s="171"/>
      <c r="KO12" s="180" t="s">
        <v>20</v>
      </c>
      <c r="KP12" s="170" t="s">
        <v>29</v>
      </c>
      <c r="KQ12" s="170" t="s">
        <v>598</v>
      </c>
      <c r="KR12" s="146" t="s">
        <v>29</v>
      </c>
      <c r="KS12" s="147"/>
      <c r="KT12" s="145" t="s">
        <v>29</v>
      </c>
      <c r="KU12" s="146" t="s">
        <v>29</v>
      </c>
      <c r="KV12" s="182" t="s">
        <v>20</v>
      </c>
      <c r="KW12" s="182" t="s">
        <v>29</v>
      </c>
      <c r="KX12" s="234"/>
      <c r="KY12" s="181" t="s">
        <v>20</v>
      </c>
      <c r="KZ12" s="182" t="s">
        <v>29</v>
      </c>
      <c r="LA12" s="182" t="s">
        <v>591</v>
      </c>
      <c r="LB12" s="146"/>
      <c r="LC12" s="147"/>
      <c r="LD12" s="145" t="s">
        <v>20</v>
      </c>
      <c r="LE12" s="146" t="s">
        <v>29</v>
      </c>
      <c r="LF12" s="146" t="s">
        <v>29</v>
      </c>
      <c r="LG12" s="146" t="s">
        <v>20</v>
      </c>
      <c r="LH12" s="147"/>
      <c r="LI12" s="145" t="s">
        <v>20</v>
      </c>
      <c r="LJ12" s="146" t="s">
        <v>29</v>
      </c>
      <c r="LK12" s="146" t="s">
        <v>29</v>
      </c>
      <c r="LL12" s="146" t="s">
        <v>29</v>
      </c>
      <c r="LM12" s="147"/>
      <c r="LN12" s="145" t="s">
        <v>20</v>
      </c>
      <c r="LO12" s="146" t="s">
        <v>29</v>
      </c>
      <c r="LP12" s="146" t="s">
        <v>29</v>
      </c>
      <c r="LQ12" s="146" t="s">
        <v>20</v>
      </c>
      <c r="LR12" s="145" t="s">
        <v>29</v>
      </c>
      <c r="LS12" s="150" t="s">
        <v>20</v>
      </c>
      <c r="LT12" s="150" t="s">
        <v>20</v>
      </c>
      <c r="LU12" s="150" t="s">
        <v>20</v>
      </c>
      <c r="LV12" s="152" t="s">
        <v>20</v>
      </c>
      <c r="LW12" s="150" t="s">
        <v>20</v>
      </c>
      <c r="LX12" s="150" t="s">
        <v>763</v>
      </c>
      <c r="LY12" s="146" t="s">
        <v>20</v>
      </c>
      <c r="LZ12" s="180" t="s">
        <v>29</v>
      </c>
      <c r="MA12" s="170" t="s">
        <v>29</v>
      </c>
      <c r="MB12" s="170" t="s">
        <v>29</v>
      </c>
      <c r="MC12" s="170" t="s">
        <v>29</v>
      </c>
      <c r="MD12" s="180" t="s">
        <v>29</v>
      </c>
      <c r="ME12" s="170" t="s">
        <v>29</v>
      </c>
      <c r="MF12" s="170" t="s">
        <v>29</v>
      </c>
      <c r="MG12" s="170" t="s">
        <v>20</v>
      </c>
      <c r="MH12" s="180" t="s">
        <v>20</v>
      </c>
      <c r="MI12" s="170" t="s">
        <v>598</v>
      </c>
      <c r="MJ12" s="182" t="s">
        <v>20</v>
      </c>
      <c r="MK12" s="208" t="s">
        <v>20</v>
      </c>
      <c r="ML12" s="181" t="s">
        <v>591</v>
      </c>
      <c r="MM12" s="146" t="s">
        <v>29</v>
      </c>
      <c r="MN12" s="146"/>
      <c r="MO12" s="147"/>
      <c r="MP12" s="145" t="s">
        <v>29</v>
      </c>
      <c r="MQ12" s="146" t="s">
        <v>20</v>
      </c>
      <c r="MR12" s="146" t="s">
        <v>20</v>
      </c>
      <c r="MS12" s="147" t="s">
        <v>29</v>
      </c>
      <c r="MT12" s="145" t="s">
        <v>29</v>
      </c>
      <c r="MU12" s="146" t="s">
        <v>29</v>
      </c>
      <c r="MV12" s="146" t="s">
        <v>20</v>
      </c>
      <c r="MW12" s="147" t="s">
        <v>20</v>
      </c>
      <c r="MX12" s="145" t="s">
        <v>29</v>
      </c>
      <c r="MY12" s="146" t="s">
        <v>29</v>
      </c>
      <c r="MZ12" s="146" t="s">
        <v>29</v>
      </c>
      <c r="NA12" s="147" t="s">
        <v>20</v>
      </c>
      <c r="NB12" s="145"/>
      <c r="NC12" s="146"/>
      <c r="ND12" s="146"/>
      <c r="NE12" s="147"/>
      <c r="NF12" s="145" t="s">
        <v>29</v>
      </c>
      <c r="NG12" s="146" t="s">
        <v>29</v>
      </c>
      <c r="NH12" s="146" t="s">
        <v>29</v>
      </c>
      <c r="NI12" s="147" t="s">
        <v>20</v>
      </c>
      <c r="NJ12" s="145" t="s">
        <v>20</v>
      </c>
      <c r="NK12" s="146" t="s">
        <v>29</v>
      </c>
      <c r="NL12" s="146" t="s">
        <v>29</v>
      </c>
      <c r="NM12" s="147" t="s">
        <v>20</v>
      </c>
      <c r="NN12" s="145" t="s">
        <v>29</v>
      </c>
      <c r="NO12" s="146" t="s">
        <v>29</v>
      </c>
      <c r="NP12" s="146" t="s">
        <v>20</v>
      </c>
      <c r="NQ12" s="147" t="s">
        <v>29</v>
      </c>
      <c r="NR12" s="145" t="s">
        <v>29</v>
      </c>
      <c r="NS12" s="146" t="s">
        <v>20</v>
      </c>
      <c r="NT12" s="146" t="s">
        <v>29</v>
      </c>
      <c r="NU12" s="147" t="s">
        <v>20</v>
      </c>
      <c r="NV12" s="145" t="s">
        <v>29</v>
      </c>
      <c r="NW12" s="146" t="s">
        <v>29</v>
      </c>
      <c r="NX12" s="146" t="s">
        <v>29</v>
      </c>
      <c r="NY12" s="147" t="s">
        <v>20</v>
      </c>
      <c r="NZ12" s="145" t="s">
        <v>29</v>
      </c>
      <c r="OA12" s="146" t="s">
        <v>29</v>
      </c>
      <c r="OB12" s="146" t="s">
        <v>29</v>
      </c>
      <c r="OC12" s="146" t="s">
        <v>20</v>
      </c>
      <c r="OD12" s="147"/>
      <c r="OE12" s="145" t="s">
        <v>20</v>
      </c>
      <c r="OF12" s="170" t="s">
        <v>29</v>
      </c>
      <c r="OG12" s="170" t="s">
        <v>20</v>
      </c>
      <c r="OH12" s="170" t="s">
        <v>20</v>
      </c>
      <c r="OI12" s="171"/>
      <c r="OJ12" s="180"/>
      <c r="OK12" s="170"/>
      <c r="OL12" s="170"/>
      <c r="OM12" s="207"/>
      <c r="ON12" s="180" t="s">
        <v>29</v>
      </c>
      <c r="OO12" s="170" t="s">
        <v>29</v>
      </c>
      <c r="OP12" s="170" t="s">
        <v>29</v>
      </c>
      <c r="OQ12" s="171" t="s">
        <v>20</v>
      </c>
      <c r="OR12" s="180" t="s">
        <v>29</v>
      </c>
      <c r="OS12" s="170" t="s">
        <v>29</v>
      </c>
      <c r="OT12" s="170" t="s">
        <v>29</v>
      </c>
      <c r="OU12" s="171" t="s">
        <v>29</v>
      </c>
      <c r="OV12" s="180" t="s">
        <v>652</v>
      </c>
      <c r="OW12" s="167" t="s">
        <v>29</v>
      </c>
      <c r="OX12" s="167" t="s">
        <v>20</v>
      </c>
      <c r="OY12" s="167" t="s">
        <v>29</v>
      </c>
      <c r="OZ12" s="240"/>
      <c r="PA12" s="166" t="s">
        <v>29</v>
      </c>
      <c r="PB12" s="167" t="s">
        <v>29</v>
      </c>
      <c r="PC12" s="167" t="s">
        <v>29</v>
      </c>
      <c r="PD12" s="167" t="s">
        <v>29</v>
      </c>
      <c r="PE12" s="240"/>
      <c r="PF12" s="166" t="s">
        <v>29</v>
      </c>
      <c r="PG12" s="167" t="s">
        <v>1167</v>
      </c>
      <c r="PH12" s="146" t="s">
        <v>29</v>
      </c>
      <c r="PI12" s="147" t="s">
        <v>29</v>
      </c>
      <c r="PJ12" s="145" t="s">
        <v>20</v>
      </c>
      <c r="PK12" s="146" t="s">
        <v>20</v>
      </c>
      <c r="PL12" s="146" t="s">
        <v>20</v>
      </c>
      <c r="PM12" s="147" t="s">
        <v>29</v>
      </c>
      <c r="PN12" s="145" t="s">
        <v>29</v>
      </c>
      <c r="PO12" s="146" t="s">
        <v>20</v>
      </c>
      <c r="PP12" s="146" t="s">
        <v>29</v>
      </c>
      <c r="PQ12" s="147" t="s">
        <v>20</v>
      </c>
      <c r="PR12" s="145" t="s">
        <v>20</v>
      </c>
      <c r="PS12" s="146" t="s">
        <v>29</v>
      </c>
      <c r="PT12" s="146" t="s">
        <v>20</v>
      </c>
      <c r="PU12" s="147" t="s">
        <v>29</v>
      </c>
      <c r="PV12" s="145" t="s">
        <v>29</v>
      </c>
      <c r="PW12" s="146" t="s">
        <v>20</v>
      </c>
      <c r="PX12" s="146" t="s">
        <v>20</v>
      </c>
      <c r="PY12" s="147" t="s">
        <v>29</v>
      </c>
      <c r="PZ12" s="145" t="s">
        <v>29</v>
      </c>
      <c r="QA12" s="146" t="s">
        <v>29</v>
      </c>
      <c r="QB12" s="146" t="s">
        <v>29</v>
      </c>
      <c r="QC12" s="151" t="s">
        <v>20</v>
      </c>
      <c r="QD12" s="152" t="s">
        <v>20</v>
      </c>
      <c r="QE12" s="150" t="s">
        <v>20</v>
      </c>
      <c r="QF12" s="150" t="s">
        <v>20</v>
      </c>
      <c r="QG12" s="151" t="s">
        <v>20</v>
      </c>
      <c r="QH12" s="152" t="s">
        <v>29</v>
      </c>
      <c r="QI12" s="150" t="s">
        <v>29</v>
      </c>
      <c r="QJ12" s="150" t="s">
        <v>20</v>
      </c>
      <c r="QK12" s="150" t="s">
        <v>29</v>
      </c>
      <c r="QL12" s="1441"/>
      <c r="QM12" s="1442" t="s">
        <v>20</v>
      </c>
      <c r="QN12" s="150" t="s">
        <v>20</v>
      </c>
      <c r="QO12" s="150" t="s">
        <v>763</v>
      </c>
      <c r="QP12" s="146" t="s">
        <v>20</v>
      </c>
      <c r="QQ12" s="193"/>
      <c r="QR12" s="1435"/>
      <c r="QS12" s="146"/>
      <c r="QT12" s="146"/>
      <c r="QU12" s="193"/>
      <c r="QV12" s="147"/>
      <c r="QW12" s="145" t="s">
        <v>20</v>
      </c>
      <c r="QX12" s="146" t="s">
        <v>29</v>
      </c>
      <c r="QY12" s="146" t="s">
        <v>20</v>
      </c>
      <c r="QZ12" s="146"/>
      <c r="RA12" s="147"/>
      <c r="RB12" s="145" t="s">
        <v>20</v>
      </c>
      <c r="RC12" s="146" t="s">
        <v>29</v>
      </c>
      <c r="RD12" s="146" t="s">
        <v>20</v>
      </c>
      <c r="RE12" s="146" t="s">
        <v>29</v>
      </c>
      <c r="RF12" s="147"/>
      <c r="RG12" s="145" t="s">
        <v>20</v>
      </c>
      <c r="RH12" s="170" t="s">
        <v>29</v>
      </c>
      <c r="RI12" s="170" t="s">
        <v>29</v>
      </c>
      <c r="RJ12" s="170" t="s">
        <v>29</v>
      </c>
      <c r="RK12" s="171"/>
      <c r="RL12" s="180" t="s">
        <v>20</v>
      </c>
      <c r="RM12" s="170" t="s">
        <v>29</v>
      </c>
      <c r="RN12" s="170" t="s">
        <v>20</v>
      </c>
      <c r="RO12" s="170" t="s">
        <v>29</v>
      </c>
      <c r="RP12" s="171"/>
      <c r="RQ12" s="180"/>
      <c r="RR12" s="170"/>
      <c r="RS12" s="170"/>
      <c r="RT12" s="171"/>
      <c r="RU12" s="180" t="s">
        <v>29</v>
      </c>
      <c r="RV12" s="170" t="s">
        <v>29</v>
      </c>
      <c r="RW12" s="170" t="s">
        <v>652</v>
      </c>
      <c r="RX12" s="146" t="s">
        <v>29</v>
      </c>
      <c r="RY12" s="147"/>
      <c r="RZ12" s="168" t="s">
        <v>29</v>
      </c>
      <c r="SA12" s="539" t="s">
        <v>20</v>
      </c>
      <c r="SB12" s="539" t="s">
        <v>20</v>
      </c>
      <c r="SC12" s="539" t="s">
        <v>591</v>
      </c>
      <c r="SD12" s="168"/>
      <c r="SE12" s="1559" t="s">
        <v>20</v>
      </c>
      <c r="SF12" s="146" t="s">
        <v>20</v>
      </c>
      <c r="SG12" s="146" t="s">
        <v>29</v>
      </c>
      <c r="SH12" s="146" t="s">
        <v>20</v>
      </c>
      <c r="SI12" s="147"/>
      <c r="SJ12" s="168" t="s">
        <v>29</v>
      </c>
      <c r="SK12" s="168" t="s">
        <v>29</v>
      </c>
      <c r="SL12" s="168" t="s">
        <v>20</v>
      </c>
      <c r="SM12" s="168" t="s">
        <v>29</v>
      </c>
      <c r="SN12" s="168"/>
      <c r="SO12" s="1435" t="s">
        <v>29</v>
      </c>
      <c r="SP12" s="146" t="s">
        <v>29</v>
      </c>
      <c r="SQ12" s="146" t="s">
        <v>20</v>
      </c>
      <c r="SR12" s="146" t="s">
        <v>29</v>
      </c>
      <c r="SS12" s="147"/>
      <c r="ST12" s="145" t="s">
        <v>20</v>
      </c>
      <c r="SU12" s="146" t="s">
        <v>20</v>
      </c>
      <c r="SV12" s="146" t="s">
        <v>20</v>
      </c>
      <c r="SW12" s="146" t="s">
        <v>29</v>
      </c>
      <c r="SX12" s="147"/>
      <c r="SY12" s="145" t="s">
        <v>20</v>
      </c>
      <c r="SZ12" s="146" t="s">
        <v>20</v>
      </c>
      <c r="TA12" s="146" t="s">
        <v>29</v>
      </c>
      <c r="TB12" s="146" t="s">
        <v>29</v>
      </c>
      <c r="TC12" s="147"/>
      <c r="TD12" s="145" t="s">
        <v>29</v>
      </c>
      <c r="TE12" s="146" t="s">
        <v>20</v>
      </c>
      <c r="TF12" s="146" t="s">
        <v>20</v>
      </c>
      <c r="TG12" s="146" t="s">
        <v>20</v>
      </c>
      <c r="TH12" s="145" t="s">
        <v>29</v>
      </c>
      <c r="TI12" s="146" t="s">
        <v>20</v>
      </c>
      <c r="TJ12" s="170" t="s">
        <v>29</v>
      </c>
      <c r="TK12" s="170" t="s">
        <v>29</v>
      </c>
      <c r="TL12" s="180" t="s">
        <v>29</v>
      </c>
      <c r="TM12" s="170" t="s">
        <v>20</v>
      </c>
      <c r="TN12" s="170" t="s">
        <v>29</v>
      </c>
      <c r="TO12" s="170" t="s">
        <v>29</v>
      </c>
      <c r="TP12" s="171"/>
      <c r="TQ12" s="180" t="s">
        <v>20</v>
      </c>
      <c r="TR12" s="170" t="s">
        <v>29</v>
      </c>
      <c r="TS12" s="170" t="s">
        <v>29</v>
      </c>
      <c r="TT12" s="207" t="s">
        <v>598</v>
      </c>
      <c r="TU12" s="181" t="s">
        <v>20</v>
      </c>
      <c r="TV12" s="182" t="s">
        <v>20</v>
      </c>
      <c r="TW12" s="182" t="s">
        <v>591</v>
      </c>
      <c r="TX12" s="147" t="s">
        <v>20</v>
      </c>
      <c r="TY12" s="180" t="s">
        <v>29</v>
      </c>
      <c r="TZ12" s="170" t="s">
        <v>29</v>
      </c>
      <c r="UA12" s="170" t="s">
        <v>29</v>
      </c>
      <c r="UB12" s="170" t="s">
        <v>29</v>
      </c>
      <c r="UC12" s="171"/>
      <c r="UD12" s="180" t="s">
        <v>29</v>
      </c>
      <c r="UE12" s="170" t="s">
        <v>20</v>
      </c>
      <c r="UF12" s="170" t="s">
        <v>29</v>
      </c>
      <c r="UG12" s="170" t="s">
        <v>29</v>
      </c>
      <c r="UH12" s="171"/>
      <c r="UI12" s="180" t="s">
        <v>20</v>
      </c>
      <c r="UJ12" s="170" t="s">
        <v>598</v>
      </c>
      <c r="UK12" s="146" t="s">
        <v>29</v>
      </c>
      <c r="UL12" s="146" t="s">
        <v>29</v>
      </c>
      <c r="UM12" s="147"/>
      <c r="UN12" s="181" t="s">
        <v>20</v>
      </c>
      <c r="UO12" s="182" t="s">
        <v>20</v>
      </c>
      <c r="UP12" s="182" t="s">
        <v>591</v>
      </c>
      <c r="UQ12" s="146" t="s">
        <v>29</v>
      </c>
      <c r="UR12" s="147"/>
      <c r="US12" s="145" t="s">
        <v>20</v>
      </c>
      <c r="UT12" s="146" t="s">
        <v>29</v>
      </c>
      <c r="UU12" s="146" t="s">
        <v>29</v>
      </c>
      <c r="UV12" s="146" t="s">
        <v>29</v>
      </c>
      <c r="UW12" s="147"/>
      <c r="UX12" s="145" t="s">
        <v>20</v>
      </c>
      <c r="UY12" s="146" t="s">
        <v>20</v>
      </c>
      <c r="UZ12" s="146" t="s">
        <v>29</v>
      </c>
      <c r="VA12" s="146" t="s">
        <v>20</v>
      </c>
      <c r="VB12" s="147"/>
      <c r="VC12" s="145" t="s">
        <v>20</v>
      </c>
      <c r="VD12" s="146" t="s">
        <v>29</v>
      </c>
      <c r="VE12" s="146" t="s">
        <v>20</v>
      </c>
      <c r="VF12" s="146" t="s">
        <v>29</v>
      </c>
      <c r="VG12" s="193"/>
      <c r="VH12" s="145" t="s">
        <v>29</v>
      </c>
      <c r="VI12" s="146" t="s">
        <v>29</v>
      </c>
      <c r="VJ12" s="146" t="s">
        <v>20</v>
      </c>
      <c r="VK12" s="146" t="s">
        <v>29</v>
      </c>
      <c r="VL12" s="147"/>
      <c r="VM12" s="1739" t="s">
        <v>20</v>
      </c>
      <c r="VN12" s="1701" t="s">
        <v>20</v>
      </c>
      <c r="VO12" s="1701" t="s">
        <v>29</v>
      </c>
      <c r="VP12" s="1801" t="s">
        <v>20</v>
      </c>
      <c r="VQ12" s="1739" t="s">
        <v>29</v>
      </c>
      <c r="VR12" s="1701" t="s">
        <v>29</v>
      </c>
      <c r="VS12" s="1701" t="s">
        <v>29</v>
      </c>
      <c r="VT12" s="1701" t="s">
        <v>20</v>
      </c>
      <c r="VU12" s="1702"/>
      <c r="VV12" s="1739" t="s">
        <v>20</v>
      </c>
      <c r="VW12" s="1701" t="s">
        <v>29</v>
      </c>
      <c r="VX12" s="1701" t="s">
        <v>29</v>
      </c>
      <c r="VY12" s="1701" t="s">
        <v>29</v>
      </c>
      <c r="VZ12" s="1702"/>
      <c r="WA12" s="1739" t="s">
        <v>29</v>
      </c>
      <c r="WB12" s="1701" t="s">
        <v>20</v>
      </c>
      <c r="WC12" s="1701" t="s">
        <v>29</v>
      </c>
      <c r="WD12" s="1701" t="s">
        <v>29</v>
      </c>
      <c r="WE12" s="1702"/>
      <c r="WF12" s="1739" t="s">
        <v>20</v>
      </c>
      <c r="WG12" s="1701" t="s">
        <v>20</v>
      </c>
      <c r="WH12" s="170" t="s">
        <v>29</v>
      </c>
      <c r="WI12" s="170" t="s">
        <v>20</v>
      </c>
      <c r="WJ12" s="171"/>
      <c r="WK12" s="180" t="s">
        <v>29</v>
      </c>
      <c r="WL12" s="170" t="s">
        <v>29</v>
      </c>
      <c r="WM12" s="170" t="s">
        <v>20</v>
      </c>
      <c r="WN12" s="170" t="s">
        <v>29</v>
      </c>
      <c r="WO12" s="171"/>
      <c r="WP12" s="180"/>
      <c r="WQ12" s="170" t="s">
        <v>29</v>
      </c>
      <c r="WR12" s="170" t="s">
        <v>29</v>
      </c>
      <c r="WS12" s="1444" t="s">
        <v>29</v>
      </c>
      <c r="WT12" s="1445" t="s">
        <v>598</v>
      </c>
      <c r="WU12" s="1701" t="s">
        <v>29</v>
      </c>
      <c r="WV12" s="182" t="s">
        <v>20</v>
      </c>
      <c r="WW12" s="182" t="s">
        <v>20</v>
      </c>
      <c r="WX12" s="208"/>
      <c r="WY12" s="181" t="s">
        <v>29</v>
      </c>
      <c r="WZ12" s="182" t="s">
        <v>29</v>
      </c>
      <c r="XA12" s="182" t="s">
        <v>29</v>
      </c>
      <c r="XB12" s="182" t="s">
        <v>591</v>
      </c>
      <c r="XC12" s="1702"/>
      <c r="XD12" s="1739" t="s">
        <v>29</v>
      </c>
      <c r="XE12" s="1701" t="s">
        <v>20</v>
      </c>
      <c r="XF12" s="1701" t="s">
        <v>29</v>
      </c>
      <c r="XG12" s="1701" t="s">
        <v>29</v>
      </c>
      <c r="XH12" s="1702"/>
      <c r="XI12" s="1739" t="s">
        <v>29</v>
      </c>
      <c r="XJ12" s="1701" t="s">
        <v>20</v>
      </c>
      <c r="XK12" s="1701"/>
      <c r="XL12" s="1701"/>
      <c r="XM12" s="1801"/>
      <c r="XN12" s="1739" t="s">
        <v>20</v>
      </c>
      <c r="XO12" s="1701" t="s">
        <v>20</v>
      </c>
      <c r="XP12" s="1701" t="s">
        <v>20</v>
      </c>
      <c r="XQ12" s="1701" t="s">
        <v>20</v>
      </c>
      <c r="XR12" s="1702"/>
      <c r="XS12" s="1739"/>
      <c r="XT12" s="1701"/>
      <c r="XU12" s="1701"/>
      <c r="XV12" s="1701"/>
      <c r="XW12" s="1702"/>
      <c r="XX12" s="1739"/>
      <c r="XY12" s="1701"/>
      <c r="XZ12" s="1701" t="s">
        <v>29</v>
      </c>
      <c r="YA12" s="1701" t="s">
        <v>29</v>
      </c>
      <c r="YB12" s="1702"/>
      <c r="YC12" s="1739" t="s">
        <v>29</v>
      </c>
      <c r="YD12" s="1701" t="s">
        <v>20</v>
      </c>
      <c r="YE12" s="1701" t="s">
        <v>29</v>
      </c>
      <c r="YF12" s="1701" t="s">
        <v>29</v>
      </c>
      <c r="YG12" s="1702"/>
      <c r="YH12" s="1739" t="s">
        <v>29</v>
      </c>
      <c r="YI12" s="1701" t="s">
        <v>29</v>
      </c>
      <c r="YJ12" s="1701" t="s">
        <v>20</v>
      </c>
      <c r="YK12" s="1701" t="s">
        <v>20</v>
      </c>
      <c r="YL12" s="1801"/>
      <c r="YM12" s="1739" t="s">
        <v>29</v>
      </c>
      <c r="YN12" s="1701" t="s">
        <v>20</v>
      </c>
      <c r="YO12" s="1701" t="s">
        <v>20</v>
      </c>
      <c r="YP12" s="1701" t="s">
        <v>29</v>
      </c>
      <c r="YQ12" s="1702"/>
      <c r="YR12" s="1739"/>
      <c r="YS12" s="1701"/>
      <c r="YT12" s="1701"/>
      <c r="YU12" s="1701"/>
      <c r="YV12" s="1702"/>
      <c r="YW12" s="1739" t="s">
        <v>20</v>
      </c>
      <c r="YX12" s="1701" t="s">
        <v>20</v>
      </c>
      <c r="YY12" s="1701" t="s">
        <v>29</v>
      </c>
      <c r="YZ12" s="1701" t="s">
        <v>20</v>
      </c>
      <c r="ZA12" s="1702"/>
      <c r="ZB12" s="1739" t="s">
        <v>29</v>
      </c>
      <c r="ZC12" s="1701" t="s">
        <v>29</v>
      </c>
      <c r="ZD12" s="1701" t="s">
        <v>29</v>
      </c>
      <c r="ZE12" s="1701" t="s">
        <v>20</v>
      </c>
      <c r="ZF12" s="1702"/>
      <c r="ZG12" s="1739" t="s">
        <v>29</v>
      </c>
      <c r="ZH12" s="1701" t="s">
        <v>29</v>
      </c>
      <c r="ZI12" s="1701" t="s">
        <v>29</v>
      </c>
      <c r="ZJ12" s="1701" t="s">
        <v>20</v>
      </c>
      <c r="ZK12" s="1702"/>
      <c r="ZL12" s="1739" t="s">
        <v>20</v>
      </c>
      <c r="ZM12" s="1701" t="s">
        <v>29</v>
      </c>
      <c r="ZN12" s="1701" t="s">
        <v>29</v>
      </c>
      <c r="ZO12" s="1701" t="s">
        <v>29</v>
      </c>
      <c r="ZP12" s="1702"/>
      <c r="ZQ12" s="1739" t="s">
        <v>20</v>
      </c>
      <c r="ZR12" s="1701" t="s">
        <v>29</v>
      </c>
      <c r="ZS12" s="1701" t="s">
        <v>20</v>
      </c>
      <c r="ZT12" s="1701" t="s">
        <v>29</v>
      </c>
      <c r="ZU12" s="1702"/>
      <c r="ZV12" s="1739" t="s">
        <v>29</v>
      </c>
      <c r="ZW12" s="1701" t="s">
        <v>29</v>
      </c>
      <c r="ZX12" s="1701" t="s">
        <v>20</v>
      </c>
      <c r="ZY12" s="1701" t="s">
        <v>20</v>
      </c>
      <c r="ZZ12" s="1702"/>
      <c r="AAA12" s="1838" t="s">
        <v>29</v>
      </c>
      <c r="AAB12" s="1838" t="s">
        <v>29</v>
      </c>
      <c r="AAC12" s="328" t="s">
        <v>20</v>
      </c>
      <c r="AAD12" s="328" t="s">
        <v>20</v>
      </c>
      <c r="AAE12" s="328"/>
      <c r="AAF12" s="1442" t="s">
        <v>20</v>
      </c>
      <c r="AAG12" s="150" t="s">
        <v>20</v>
      </c>
      <c r="AAH12" s="150" t="s">
        <v>20</v>
      </c>
      <c r="AAI12" s="150" t="s">
        <v>864</v>
      </c>
      <c r="AAJ12" s="1845"/>
      <c r="AAK12" s="1846" t="s">
        <v>29</v>
      </c>
      <c r="AAL12" s="1701" t="s">
        <v>20</v>
      </c>
      <c r="AAM12" s="1701" t="s">
        <v>29</v>
      </c>
      <c r="AAN12" s="1701" t="s">
        <v>20</v>
      </c>
      <c r="AAO12" s="1702"/>
      <c r="AAP12" s="1838" t="s">
        <v>29</v>
      </c>
      <c r="AAQ12" s="328" t="s">
        <v>20</v>
      </c>
      <c r="AAR12" s="328" t="s">
        <v>29</v>
      </c>
      <c r="AAS12" s="328" t="s">
        <v>20</v>
      </c>
      <c r="AAT12" s="328"/>
      <c r="AAU12" s="1442" t="s">
        <v>29</v>
      </c>
      <c r="AAV12" s="150" t="s">
        <v>20</v>
      </c>
      <c r="AAW12" s="150" t="s">
        <v>20</v>
      </c>
      <c r="AAX12" s="150" t="s">
        <v>20</v>
      </c>
      <c r="AAY12" s="151"/>
      <c r="AAZ12" s="152"/>
      <c r="ABA12" s="150"/>
      <c r="ABB12" s="150" t="s">
        <v>20</v>
      </c>
      <c r="ABC12" s="150"/>
      <c r="ABD12" s="151"/>
      <c r="ABE12" s="152" t="s">
        <v>20</v>
      </c>
      <c r="ABF12" s="150" t="s">
        <v>20</v>
      </c>
      <c r="ABG12" s="150" t="s">
        <v>29</v>
      </c>
      <c r="ABH12" s="150" t="s">
        <v>20</v>
      </c>
      <c r="ABI12" s="151"/>
      <c r="ABJ12" s="152"/>
      <c r="ABK12" s="150"/>
      <c r="ABL12" s="150"/>
      <c r="ABM12" s="150"/>
      <c r="ABN12" s="205"/>
      <c r="ABO12" s="152" t="s">
        <v>20</v>
      </c>
      <c r="ABP12" s="150" t="s">
        <v>29</v>
      </c>
      <c r="ABQ12" s="150" t="s">
        <v>20</v>
      </c>
      <c r="ABR12" s="150" t="s">
        <v>762</v>
      </c>
      <c r="ABS12" s="1702"/>
      <c r="ABT12" s="1739" t="s">
        <v>29</v>
      </c>
      <c r="ABU12" s="1701" t="s">
        <v>20</v>
      </c>
      <c r="ABV12" s="170" t="s">
        <v>29</v>
      </c>
      <c r="ABW12" s="170" t="s">
        <v>29</v>
      </c>
      <c r="ABX12" s="171"/>
      <c r="ABY12" s="180" t="s">
        <v>29</v>
      </c>
      <c r="ABZ12" s="170" t="s">
        <v>20</v>
      </c>
      <c r="ACA12" s="170" t="s">
        <v>29</v>
      </c>
      <c r="ACB12" s="170" t="s">
        <v>29</v>
      </c>
      <c r="ACC12" s="171"/>
      <c r="ACD12" s="180"/>
      <c r="ACE12" s="170"/>
      <c r="ACF12" s="170"/>
      <c r="ACG12" s="170"/>
      <c r="ACH12" s="171"/>
      <c r="ACI12" s="180" t="s">
        <v>20</v>
      </c>
      <c r="ACJ12" s="170" t="s">
        <v>29</v>
      </c>
      <c r="ACK12" s="170" t="s">
        <v>29</v>
      </c>
      <c r="ACL12" s="170" t="s">
        <v>598</v>
      </c>
      <c r="ACM12" s="1702"/>
      <c r="ACN12" s="1739" t="s">
        <v>20</v>
      </c>
      <c r="ACO12" s="1701" t="s">
        <v>29</v>
      </c>
      <c r="ACP12" s="1701" t="s">
        <v>20</v>
      </c>
      <c r="ACQ12" s="1701" t="s">
        <v>29</v>
      </c>
      <c r="ACR12" s="1702"/>
      <c r="ACS12" s="1739" t="s">
        <v>29</v>
      </c>
      <c r="ACT12" s="1701" t="s">
        <v>29</v>
      </c>
      <c r="ACU12" s="1701"/>
      <c r="ACV12" s="1701"/>
      <c r="ACW12" s="1702"/>
      <c r="ACX12" s="1838" t="s">
        <v>20</v>
      </c>
      <c r="ACY12" s="1838" t="s">
        <v>20</v>
      </c>
      <c r="ACZ12" s="1838" t="s">
        <v>29</v>
      </c>
      <c r="ADA12" s="1838" t="s">
        <v>29</v>
      </c>
      <c r="ADB12" s="1838"/>
      <c r="ADC12" s="1739" t="s">
        <v>20</v>
      </c>
      <c r="ADD12" s="1701" t="s">
        <v>20</v>
      </c>
      <c r="ADE12" s="1701" t="s">
        <v>29</v>
      </c>
      <c r="ADF12" s="1701"/>
      <c r="ADG12" s="1702"/>
      <c r="ADH12" s="1739" t="s">
        <v>20</v>
      </c>
      <c r="ADI12" s="1701" t="s">
        <v>29</v>
      </c>
      <c r="ADJ12" s="1701" t="s">
        <v>29</v>
      </c>
      <c r="ADK12" s="1701" t="s">
        <v>20</v>
      </c>
      <c r="ADL12" s="1702"/>
      <c r="ADM12" s="1838" t="s">
        <v>29</v>
      </c>
      <c r="ADN12" s="1838" t="s">
        <v>20</v>
      </c>
      <c r="ADO12" s="1838"/>
      <c r="ADP12" s="1838"/>
      <c r="ADQ12" s="1838"/>
      <c r="ADR12" s="1739" t="s">
        <v>20</v>
      </c>
      <c r="ADS12" s="1701" t="s">
        <v>20</v>
      </c>
      <c r="ADT12" s="1701" t="s">
        <v>20</v>
      </c>
      <c r="ADU12" s="1701" t="s">
        <v>20</v>
      </c>
      <c r="ADV12" s="1702"/>
      <c r="ADW12" s="1739" t="s">
        <v>20</v>
      </c>
      <c r="ADX12" s="1701" t="s">
        <v>29</v>
      </c>
      <c r="ADY12" s="1701" t="s">
        <v>20</v>
      </c>
      <c r="ADZ12" s="1701" t="s">
        <v>29</v>
      </c>
      <c r="AEA12" s="1702"/>
      <c r="AEB12" s="1739" t="s">
        <v>20</v>
      </c>
      <c r="AEC12" s="1701" t="s">
        <v>29</v>
      </c>
      <c r="AED12" s="1701" t="s">
        <v>29</v>
      </c>
      <c r="AEE12" s="1701" t="s">
        <v>20</v>
      </c>
      <c r="AEF12" s="1702"/>
      <c r="AEG12" s="1739"/>
      <c r="AEH12" s="1701"/>
      <c r="AEI12" s="1701"/>
      <c r="AEJ12" s="1701"/>
      <c r="AEK12" s="1702"/>
      <c r="AEL12" s="1739" t="s">
        <v>29</v>
      </c>
      <c r="AEM12" s="1701" t="s">
        <v>29</v>
      </c>
      <c r="AEN12" s="1701" t="s">
        <v>20</v>
      </c>
      <c r="AEO12" s="1701" t="s">
        <v>29</v>
      </c>
      <c r="AEP12" s="1702"/>
      <c r="AEQ12" s="1739" t="s">
        <v>29</v>
      </c>
      <c r="AER12" s="1701" t="s">
        <v>29</v>
      </c>
      <c r="AES12" s="1701" t="s">
        <v>20</v>
      </c>
      <c r="AET12" s="1701" t="s">
        <v>20</v>
      </c>
      <c r="AEU12" s="1702"/>
      <c r="AEV12" s="1739" t="s">
        <v>29</v>
      </c>
      <c r="AEW12" s="1701" t="s">
        <v>20</v>
      </c>
      <c r="AEX12" s="170" t="s">
        <v>29</v>
      </c>
      <c r="AEY12" s="170" t="s">
        <v>29</v>
      </c>
      <c r="AEZ12" s="171"/>
      <c r="AFA12" s="180"/>
      <c r="AFB12" s="170"/>
      <c r="AFC12" s="170"/>
      <c r="AFD12" s="170"/>
      <c r="AFE12" s="171"/>
      <c r="AFF12" s="180" t="s">
        <v>20</v>
      </c>
      <c r="AFG12" s="170" t="s">
        <v>20</v>
      </c>
      <c r="AFH12" s="170" t="s">
        <v>29</v>
      </c>
      <c r="AFI12" s="170" t="s">
        <v>29</v>
      </c>
      <c r="AFJ12" s="171"/>
      <c r="AFK12" s="180" t="s">
        <v>29</v>
      </c>
      <c r="AFL12" s="170" t="s">
        <v>29</v>
      </c>
      <c r="AFM12" s="170" t="s">
        <v>29</v>
      </c>
      <c r="AFN12" s="170" t="s">
        <v>598</v>
      </c>
      <c r="AFO12" s="1702"/>
      <c r="AFP12" s="1962" t="s">
        <v>111</v>
      </c>
      <c r="AFQ12" s="931" t="s">
        <v>655</v>
      </c>
      <c r="AFR12" s="2086">
        <f t="shared" si="2"/>
        <v>17</v>
      </c>
      <c r="AFS12" s="2087">
        <f t="shared" si="3"/>
        <v>21</v>
      </c>
      <c r="AFT12" s="2087">
        <f t="shared" si="4"/>
        <v>38</v>
      </c>
      <c r="AFU12" s="95">
        <f t="shared" si="5"/>
        <v>0.44736842105263158</v>
      </c>
      <c r="AFV12" s="2086">
        <f t="shared" si="6"/>
        <v>6</v>
      </c>
      <c r="AFW12" s="2087">
        <f t="shared" si="7"/>
        <v>14</v>
      </c>
      <c r="AFX12" s="2087">
        <f t="shared" si="8"/>
        <v>20</v>
      </c>
      <c r="AFY12" s="95">
        <f t="shared" si="9"/>
        <v>0.3</v>
      </c>
    </row>
    <row r="13" spans="1:857" s="1749" customFormat="1" ht="17.25">
      <c r="A13" s="1748"/>
      <c r="B13" s="1226" t="s">
        <v>111</v>
      </c>
      <c r="C13" s="1839" t="s">
        <v>2169</v>
      </c>
      <c r="D13" s="141">
        <f>COUNTIF(H13:XFD13,"*○*")</f>
        <v>96</v>
      </c>
      <c r="E13" s="142">
        <f>COUNTIF(H13:XFD13,"*●*")</f>
        <v>73</v>
      </c>
      <c r="F13" s="142">
        <f t="shared" si="0"/>
        <v>169</v>
      </c>
      <c r="G13" s="165">
        <f t="shared" si="1"/>
        <v>0.56804733727810652</v>
      </c>
      <c r="H13" s="1838"/>
      <c r="I13" s="1838"/>
      <c r="J13" s="1838"/>
      <c r="K13" s="1838"/>
      <c r="L13" s="1838"/>
      <c r="M13" s="1838"/>
      <c r="N13" s="1838"/>
      <c r="O13" s="1838"/>
      <c r="P13" s="1838"/>
      <c r="Q13" s="1838"/>
      <c r="R13" s="1838"/>
      <c r="S13" s="1838"/>
      <c r="T13" s="1838"/>
      <c r="U13" s="1838"/>
      <c r="V13" s="1838"/>
      <c r="W13" s="1838"/>
      <c r="X13" s="1838"/>
      <c r="Y13" s="1838"/>
      <c r="Z13" s="1838"/>
      <c r="AA13" s="1838"/>
      <c r="AB13" s="1838"/>
      <c r="AC13" s="1838"/>
      <c r="AD13" s="1838"/>
      <c r="AE13" s="1838"/>
      <c r="AF13" s="1838"/>
      <c r="AG13" s="1838"/>
      <c r="AH13" s="1838"/>
      <c r="AI13" s="1838"/>
      <c r="AJ13" s="1838"/>
      <c r="AK13" s="1838"/>
      <c r="AL13" s="1838"/>
      <c r="AM13" s="1838"/>
      <c r="AN13" s="1838"/>
      <c r="AO13" s="1838"/>
      <c r="AP13" s="1838"/>
      <c r="AQ13" s="1838"/>
      <c r="AR13" s="1838"/>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c r="BP13" s="1838"/>
      <c r="BQ13" s="1838"/>
      <c r="BR13" s="1838"/>
      <c r="BS13" s="1838"/>
      <c r="BT13" s="1838"/>
      <c r="BU13" s="1838"/>
      <c r="BV13" s="1838"/>
      <c r="BW13" s="1838"/>
      <c r="BX13" s="1838"/>
      <c r="BY13" s="1838"/>
      <c r="BZ13" s="1838"/>
      <c r="CA13" s="1838"/>
      <c r="CB13" s="1838"/>
      <c r="CC13" s="1838"/>
      <c r="CD13" s="1838"/>
      <c r="CE13" s="1838"/>
      <c r="CF13" s="1838"/>
      <c r="CG13" s="1838"/>
      <c r="CH13" s="1838"/>
      <c r="CI13" s="1838"/>
      <c r="CJ13" s="1838"/>
      <c r="CK13" s="1838"/>
      <c r="CL13" s="1838"/>
      <c r="CM13" s="1838"/>
      <c r="CN13" s="1838"/>
      <c r="CO13" s="1838"/>
      <c r="CP13" s="1838"/>
      <c r="CQ13" s="1838"/>
      <c r="CR13" s="1838"/>
      <c r="CS13" s="1838"/>
      <c r="CT13" s="1838"/>
      <c r="CU13" s="1838"/>
      <c r="CV13" s="1838"/>
      <c r="CW13" s="1838"/>
      <c r="CX13" s="1838"/>
      <c r="CY13" s="1838"/>
      <c r="CZ13" s="1838"/>
      <c r="DA13" s="1838"/>
      <c r="DB13" s="1838"/>
      <c r="DC13" s="1838"/>
      <c r="DD13" s="1838"/>
      <c r="DE13" s="1838"/>
      <c r="DF13" s="1838"/>
      <c r="DG13" s="1838"/>
      <c r="DH13" s="1838"/>
      <c r="DI13" s="1838"/>
      <c r="DJ13" s="1838"/>
      <c r="DK13" s="1838"/>
      <c r="DL13" s="1838"/>
      <c r="DM13" s="1838"/>
      <c r="DN13" s="1838"/>
      <c r="DO13" s="1838"/>
      <c r="DP13" s="1838"/>
      <c r="DQ13" s="1838"/>
      <c r="DR13" s="1838"/>
      <c r="DS13" s="1838"/>
      <c r="DT13" s="1838"/>
      <c r="DU13" s="1838"/>
      <c r="DV13" s="1838"/>
      <c r="DW13" s="1838"/>
      <c r="DX13" s="1838"/>
      <c r="DY13" s="1838"/>
      <c r="DZ13" s="1838"/>
      <c r="EA13" s="1838"/>
      <c r="EB13" s="1838"/>
      <c r="EC13" s="1838"/>
      <c r="ED13" s="1838"/>
      <c r="EE13" s="1838"/>
      <c r="EF13" s="1838"/>
      <c r="EG13" s="1838"/>
      <c r="EH13" s="1838"/>
      <c r="EI13" s="1838"/>
      <c r="EJ13" s="1838"/>
      <c r="EK13" s="1838"/>
      <c r="EL13" s="1838"/>
      <c r="EM13" s="1838"/>
      <c r="EN13" s="1838"/>
      <c r="EO13" s="1838"/>
      <c r="EP13" s="1838"/>
      <c r="EQ13" s="1838"/>
      <c r="ER13" s="1838"/>
      <c r="ES13" s="1838"/>
      <c r="ET13" s="1838"/>
      <c r="EU13" s="1838"/>
      <c r="EV13" s="1838"/>
      <c r="EW13" s="1838"/>
      <c r="EX13" s="1838"/>
      <c r="EY13" s="1838"/>
      <c r="EZ13" s="1838"/>
      <c r="FA13" s="1838"/>
      <c r="FB13" s="1838"/>
      <c r="FC13" s="1838"/>
      <c r="FD13" s="1838"/>
      <c r="FE13" s="1838"/>
      <c r="FF13" s="1838"/>
      <c r="FG13" s="1838"/>
      <c r="FH13" s="1838"/>
      <c r="FI13" s="1838"/>
      <c r="FJ13" s="1838"/>
      <c r="FK13" s="1838"/>
      <c r="FL13" s="1838"/>
      <c r="FM13" s="1838"/>
      <c r="FN13" s="1838"/>
      <c r="FO13" s="1838"/>
      <c r="FP13" s="1838"/>
      <c r="FQ13" s="1838"/>
      <c r="FR13" s="1838"/>
      <c r="FS13" s="1838"/>
      <c r="FT13" s="1838"/>
      <c r="FU13" s="1838"/>
      <c r="FV13" s="1838"/>
      <c r="FW13" s="1838"/>
      <c r="FX13" s="1838"/>
      <c r="FY13" s="1838"/>
      <c r="FZ13" s="1838"/>
      <c r="GA13" s="1838"/>
      <c r="GB13" s="1838"/>
      <c r="GC13" s="1838"/>
      <c r="GD13" s="1838"/>
      <c r="GE13" s="1838"/>
      <c r="GF13" s="1838"/>
      <c r="GG13" s="1838"/>
      <c r="GH13" s="1838"/>
      <c r="GI13" s="1838"/>
      <c r="GJ13" s="1838"/>
      <c r="GK13" s="1838"/>
      <c r="GL13" s="1838"/>
      <c r="GM13" s="1838"/>
      <c r="GN13" s="1838"/>
      <c r="GO13" s="1838"/>
      <c r="GP13" s="1838"/>
      <c r="GQ13" s="1838"/>
      <c r="GR13" s="1838"/>
      <c r="GS13" s="1838"/>
      <c r="GT13" s="1838"/>
      <c r="GU13" s="1838"/>
      <c r="GV13" s="1838"/>
      <c r="GW13" s="1838"/>
      <c r="GX13" s="1838"/>
      <c r="GY13" s="1838"/>
      <c r="GZ13" s="1838"/>
      <c r="HA13" s="1838"/>
      <c r="HB13" s="1838"/>
      <c r="HC13" s="1838"/>
      <c r="HD13" s="1838"/>
      <c r="HE13" s="1838"/>
      <c r="HF13" s="1838"/>
      <c r="HG13" s="1838"/>
      <c r="HH13" s="1838"/>
      <c r="HI13" s="1838"/>
      <c r="HJ13" s="1838"/>
      <c r="HK13" s="1838"/>
      <c r="HL13" s="1838"/>
      <c r="HM13" s="1838"/>
      <c r="HN13" s="1838"/>
      <c r="HO13" s="1838"/>
      <c r="HP13" s="1838"/>
      <c r="HQ13" s="1838"/>
      <c r="HR13" s="1838"/>
      <c r="HS13" s="1838"/>
      <c r="HT13" s="1838"/>
      <c r="HU13" s="1838"/>
      <c r="HV13" s="1838"/>
      <c r="HW13" s="1838"/>
      <c r="HX13" s="1838"/>
      <c r="HY13" s="1838"/>
      <c r="HZ13" s="1838"/>
      <c r="IA13" s="1838"/>
      <c r="IB13" s="1838"/>
      <c r="IC13" s="1838"/>
      <c r="ID13" s="1838"/>
      <c r="IE13" s="1838"/>
      <c r="IF13" s="1838"/>
      <c r="IG13" s="1838"/>
      <c r="IH13" s="1838"/>
      <c r="II13" s="1838"/>
      <c r="IJ13" s="1838"/>
      <c r="IK13" s="1838"/>
      <c r="IL13" s="1838"/>
      <c r="IM13" s="1838"/>
      <c r="IN13" s="1838"/>
      <c r="IO13" s="1838"/>
      <c r="IP13" s="1838"/>
      <c r="IQ13" s="1838"/>
      <c r="IR13" s="1838"/>
      <c r="IS13" s="1838"/>
      <c r="IT13" s="1838"/>
      <c r="IU13" s="1838"/>
      <c r="IV13" s="1838"/>
      <c r="IW13" s="1838"/>
      <c r="IX13" s="1838"/>
      <c r="IY13" s="1838"/>
      <c r="IZ13" s="1838"/>
      <c r="JA13" s="1838"/>
      <c r="JB13" s="1838"/>
      <c r="JC13" s="1838"/>
      <c r="JD13" s="1838"/>
      <c r="JE13" s="1838"/>
      <c r="JF13" s="1838"/>
      <c r="JG13" s="1838"/>
      <c r="JH13" s="1838"/>
      <c r="JI13" s="1838"/>
      <c r="JJ13" s="1838"/>
      <c r="JK13" s="1838"/>
      <c r="JL13" s="1838"/>
      <c r="JM13" s="1838"/>
      <c r="JN13" s="1838"/>
      <c r="JO13" s="1838"/>
      <c r="JP13" s="1838"/>
      <c r="JQ13" s="1838"/>
      <c r="JR13" s="1838"/>
      <c r="JS13" s="1838"/>
      <c r="JT13" s="1838"/>
      <c r="JU13" s="1838"/>
      <c r="JV13" s="1838"/>
      <c r="JW13" s="1838"/>
      <c r="JX13" s="1838"/>
      <c r="JY13" s="1838"/>
      <c r="JZ13" s="1838"/>
      <c r="KA13" s="1838"/>
      <c r="KB13" s="1838"/>
      <c r="KC13" s="1838"/>
      <c r="KD13" s="1838"/>
      <c r="KE13" s="1838"/>
      <c r="KF13" s="1838"/>
      <c r="KG13" s="1838"/>
      <c r="KH13" s="1838"/>
      <c r="KI13" s="1838"/>
      <c r="KJ13" s="1838"/>
      <c r="KK13" s="1838"/>
      <c r="KL13" s="1838"/>
      <c r="KM13" s="1838"/>
      <c r="KN13" s="1838"/>
      <c r="KO13" s="1838"/>
      <c r="KP13" s="1838"/>
      <c r="KQ13" s="1838"/>
      <c r="KR13" s="1838"/>
      <c r="KS13" s="1838"/>
      <c r="KT13" s="1838"/>
      <c r="KU13" s="1838"/>
      <c r="KV13" s="1838"/>
      <c r="KW13" s="1838"/>
      <c r="KX13" s="1838"/>
      <c r="KY13" s="1838"/>
      <c r="KZ13" s="1838"/>
      <c r="LA13" s="1838"/>
      <c r="LB13" s="1838"/>
      <c r="LC13" s="1838"/>
      <c r="LD13" s="1838"/>
      <c r="LE13" s="1838"/>
      <c r="LF13" s="1838"/>
      <c r="LG13" s="1838"/>
      <c r="LH13" s="1838"/>
      <c r="LI13" s="1838"/>
      <c r="LJ13" s="1838"/>
      <c r="LK13" s="1838"/>
      <c r="LL13" s="1838"/>
      <c r="LM13" s="1838"/>
      <c r="LN13" s="1838"/>
      <c r="LO13" s="1838"/>
      <c r="LP13" s="1838"/>
      <c r="LQ13" s="1838"/>
      <c r="LR13" s="1838"/>
      <c r="LS13" s="1838"/>
      <c r="LT13" s="1838"/>
      <c r="LU13" s="1838"/>
      <c r="LV13" s="1838"/>
      <c r="LW13" s="1838"/>
      <c r="LX13" s="1838"/>
      <c r="LY13" s="1838"/>
      <c r="LZ13" s="1838"/>
      <c r="MA13" s="1838"/>
      <c r="MB13" s="1838"/>
      <c r="MC13" s="1838"/>
      <c r="MD13" s="1838"/>
      <c r="ME13" s="1838"/>
      <c r="MF13" s="1838"/>
      <c r="MG13" s="1838"/>
      <c r="MH13" s="1838"/>
      <c r="MI13" s="1838"/>
      <c r="MJ13" s="1838"/>
      <c r="MK13" s="1838"/>
      <c r="ML13" s="1838"/>
      <c r="MM13" s="1838"/>
      <c r="MN13" s="1838"/>
      <c r="MO13" s="1838"/>
      <c r="MP13" s="1838"/>
      <c r="MQ13" s="1838"/>
      <c r="MR13" s="1838"/>
      <c r="MS13" s="1838"/>
      <c r="MT13" s="1838"/>
      <c r="MU13" s="1838"/>
      <c r="MV13" s="1838"/>
      <c r="MW13" s="1838"/>
      <c r="MX13" s="1838"/>
      <c r="MY13" s="1838"/>
      <c r="MZ13" s="1838"/>
      <c r="NA13" s="1838"/>
      <c r="NB13" s="1838"/>
      <c r="NC13" s="1838"/>
      <c r="ND13" s="1838"/>
      <c r="NE13" s="1838"/>
      <c r="NF13" s="1838"/>
      <c r="NG13" s="1838"/>
      <c r="NH13" s="1838"/>
      <c r="NI13" s="1838"/>
      <c r="NJ13" s="1838"/>
      <c r="NK13" s="1838"/>
      <c r="NL13" s="1838"/>
      <c r="NM13" s="1838"/>
      <c r="NN13" s="1838"/>
      <c r="NO13" s="1838"/>
      <c r="NP13" s="1838"/>
      <c r="NQ13" s="1838"/>
      <c r="NR13" s="1838"/>
      <c r="NS13" s="1838"/>
      <c r="NT13" s="1838"/>
      <c r="NU13" s="1838"/>
      <c r="NV13" s="1838"/>
      <c r="NW13" s="1838"/>
      <c r="NX13" s="1838"/>
      <c r="NY13" s="1838"/>
      <c r="NZ13" s="1838"/>
      <c r="OA13" s="1838"/>
      <c r="OB13" s="1838"/>
      <c r="OC13" s="1838"/>
      <c r="OD13" s="1838"/>
      <c r="OE13" s="1838"/>
      <c r="OF13" s="1838"/>
      <c r="OG13" s="1838"/>
      <c r="OH13" s="1838"/>
      <c r="OI13" s="1838"/>
      <c r="OJ13" s="1838"/>
      <c r="OK13" s="1838"/>
      <c r="OL13" s="1838"/>
      <c r="OM13" s="1838"/>
      <c r="ON13" s="1838"/>
      <c r="OO13" s="1838"/>
      <c r="OP13" s="1838"/>
      <c r="OQ13" s="1838"/>
      <c r="OR13" s="1838"/>
      <c r="OS13" s="1838"/>
      <c r="OT13" s="1838"/>
      <c r="OU13" s="1838"/>
      <c r="OV13" s="1838"/>
      <c r="OW13" s="1838"/>
      <c r="OX13" s="1838"/>
      <c r="OY13" s="1838"/>
      <c r="OZ13" s="1838"/>
      <c r="PA13" s="1838"/>
      <c r="PB13" s="1838"/>
      <c r="PC13" s="1838"/>
      <c r="PD13" s="1838"/>
      <c r="PE13" s="1838"/>
      <c r="PF13" s="1838"/>
      <c r="PG13" s="1838"/>
      <c r="PH13" s="1838"/>
      <c r="PI13" s="1838"/>
      <c r="PJ13" s="1838"/>
      <c r="PK13" s="1838"/>
      <c r="PL13" s="1838"/>
      <c r="PM13" s="1838"/>
      <c r="PN13" s="1838"/>
      <c r="PO13" s="1838"/>
      <c r="PP13" s="1838"/>
      <c r="PQ13" s="1838"/>
      <c r="PR13" s="1838"/>
      <c r="PS13" s="1838"/>
      <c r="PT13" s="1838"/>
      <c r="PU13" s="1838"/>
      <c r="PV13" s="1838"/>
      <c r="PW13" s="1838"/>
      <c r="PX13" s="1838"/>
      <c r="PY13" s="1838"/>
      <c r="PZ13" s="1838"/>
      <c r="QA13" s="1838"/>
      <c r="QB13" s="1838"/>
      <c r="QC13" s="1838"/>
      <c r="QD13" s="1838"/>
      <c r="QE13" s="1838"/>
      <c r="QF13" s="1838"/>
      <c r="QG13" s="1838"/>
      <c r="QH13" s="1838"/>
      <c r="QI13" s="1838"/>
      <c r="QJ13" s="1838"/>
      <c r="QK13" s="1838"/>
      <c r="QL13" s="1838"/>
      <c r="QM13" s="1838"/>
      <c r="QN13" s="1838"/>
      <c r="QO13" s="1838"/>
      <c r="QP13" s="1838"/>
      <c r="QQ13" s="1838"/>
      <c r="QR13" s="1838"/>
      <c r="QS13" s="1838"/>
      <c r="QT13" s="1838"/>
      <c r="QU13" s="1838"/>
      <c r="QV13" s="1838"/>
      <c r="QW13" s="1838"/>
      <c r="QX13" s="1838"/>
      <c r="QY13" s="1838"/>
      <c r="QZ13" s="1838"/>
      <c r="RA13" s="1838"/>
      <c r="RB13" s="1838"/>
      <c r="RC13" s="1838"/>
      <c r="RD13" s="1838"/>
      <c r="RE13" s="1838"/>
      <c r="RF13" s="1838"/>
      <c r="RG13" s="1838"/>
      <c r="RH13" s="1838"/>
      <c r="RI13" s="1838"/>
      <c r="RJ13" s="1838"/>
      <c r="RK13" s="1838"/>
      <c r="RL13" s="1838"/>
      <c r="RM13" s="1701"/>
      <c r="RN13" s="1701"/>
      <c r="RO13" s="1701"/>
      <c r="RP13" s="1702"/>
      <c r="RQ13" s="1739"/>
      <c r="RR13" s="1701"/>
      <c r="RS13" s="1701"/>
      <c r="RT13" s="1702"/>
      <c r="RU13" s="1739"/>
      <c r="RV13" s="1701"/>
      <c r="RW13" s="1701"/>
      <c r="RX13" s="1701"/>
      <c r="RY13" s="1702"/>
      <c r="RZ13" s="1838"/>
      <c r="SA13" s="1838"/>
      <c r="SB13" s="1838"/>
      <c r="SC13" s="1838"/>
      <c r="SD13" s="1838"/>
      <c r="SE13" s="1847"/>
      <c r="SF13" s="1701"/>
      <c r="SG13" s="1701"/>
      <c r="SH13" s="1701"/>
      <c r="SI13" s="1702"/>
      <c r="SJ13" s="1838"/>
      <c r="SK13" s="1838"/>
      <c r="SL13" s="1838"/>
      <c r="SM13" s="1838"/>
      <c r="SN13" s="1838"/>
      <c r="SO13" s="1846"/>
      <c r="SP13" s="1701"/>
      <c r="SQ13" s="1701"/>
      <c r="SR13" s="1701"/>
      <c r="SS13" s="1702"/>
      <c r="ST13" s="1739"/>
      <c r="SU13" s="1701"/>
      <c r="SV13" s="1701"/>
      <c r="SW13" s="1701"/>
      <c r="SX13" s="1702"/>
      <c r="SY13" s="1739"/>
      <c r="SZ13" s="1701"/>
      <c r="TA13" s="1701"/>
      <c r="TB13" s="1701"/>
      <c r="TC13" s="1702"/>
      <c r="TD13" s="1739"/>
      <c r="TE13" s="1701"/>
      <c r="TF13" s="1701"/>
      <c r="TG13" s="1701"/>
      <c r="TH13" s="1739"/>
      <c r="TI13" s="1701"/>
      <c r="TJ13" s="1701"/>
      <c r="TK13" s="1701"/>
      <c r="TL13" s="1739"/>
      <c r="TM13" s="1701"/>
      <c r="TN13" s="1701"/>
      <c r="TO13" s="1701"/>
      <c r="TP13" s="1702"/>
      <c r="TQ13" s="1739"/>
      <c r="TR13" s="1701"/>
      <c r="TS13" s="1701"/>
      <c r="TT13" s="1801"/>
      <c r="TU13" s="1739"/>
      <c r="TV13" s="1701"/>
      <c r="TW13" s="1701"/>
      <c r="TX13" s="1702"/>
      <c r="TY13" s="1739"/>
      <c r="TZ13" s="1701"/>
      <c r="UA13" s="1701"/>
      <c r="UB13" s="1701"/>
      <c r="UC13" s="1702"/>
      <c r="UD13" s="1739"/>
      <c r="UE13" s="1701"/>
      <c r="UF13" s="1701"/>
      <c r="UG13" s="1701"/>
      <c r="UH13" s="1702"/>
      <c r="UI13" s="1739"/>
      <c r="UJ13" s="1701"/>
      <c r="UK13" s="1701"/>
      <c r="UL13" s="1701"/>
      <c r="UM13" s="1702"/>
      <c r="UN13" s="1739"/>
      <c r="UO13" s="1701"/>
      <c r="UP13" s="1701"/>
      <c r="UQ13" s="1701"/>
      <c r="UR13" s="1702"/>
      <c r="US13" s="1739"/>
      <c r="UT13" s="1701"/>
      <c r="UU13" s="1701"/>
      <c r="UV13" s="1701"/>
      <c r="UW13" s="1702"/>
      <c r="UX13" s="1739"/>
      <c r="UY13" s="1701"/>
      <c r="UZ13" s="1701"/>
      <c r="VA13" s="1701"/>
      <c r="VB13" s="1702"/>
      <c r="VC13" s="1739"/>
      <c r="VD13" s="1701"/>
      <c r="VE13" s="1701"/>
      <c r="VF13" s="1701"/>
      <c r="VG13" s="1801"/>
      <c r="VH13" s="1739"/>
      <c r="VI13" s="1701"/>
      <c r="VJ13" s="1701"/>
      <c r="VK13" s="1701"/>
      <c r="VL13" s="1702"/>
      <c r="VM13" s="1739"/>
      <c r="VN13" s="1701"/>
      <c r="VO13" s="1701"/>
      <c r="VP13" s="1801"/>
      <c r="VQ13" s="1739"/>
      <c r="VR13" s="1701"/>
      <c r="VS13" s="1701"/>
      <c r="VT13" s="1701"/>
      <c r="VU13" s="1702"/>
      <c r="VV13" s="1739"/>
      <c r="VW13" s="1701"/>
      <c r="VX13" s="1701"/>
      <c r="VY13" s="1701"/>
      <c r="VZ13" s="1702"/>
      <c r="WA13" s="1739"/>
      <c r="WB13" s="1701"/>
      <c r="WC13" s="1701"/>
      <c r="WD13" s="1701"/>
      <c r="WE13" s="1702"/>
      <c r="WF13" s="1739"/>
      <c r="WG13" s="1701"/>
      <c r="WH13" s="1701"/>
      <c r="WI13" s="1701"/>
      <c r="WJ13" s="1702"/>
      <c r="WK13" s="1739"/>
      <c r="WL13" s="1701"/>
      <c r="WM13" s="1701"/>
      <c r="WN13" s="1701"/>
      <c r="WO13" s="1702"/>
      <c r="WP13" s="1739" t="s">
        <v>29</v>
      </c>
      <c r="WQ13" s="1701" t="s">
        <v>20</v>
      </c>
      <c r="WR13" s="1701" t="s">
        <v>20</v>
      </c>
      <c r="WS13" s="1845" t="s">
        <v>20</v>
      </c>
      <c r="WT13" s="1846" t="s">
        <v>29</v>
      </c>
      <c r="WU13" s="1701" t="s">
        <v>29</v>
      </c>
      <c r="WV13" s="1701" t="s">
        <v>20</v>
      </c>
      <c r="WW13" s="299" t="s">
        <v>659</v>
      </c>
      <c r="WX13" s="1801"/>
      <c r="WY13" s="1739" t="s">
        <v>20</v>
      </c>
      <c r="WZ13" s="1701" t="s">
        <v>20</v>
      </c>
      <c r="XA13" s="1701" t="s">
        <v>29</v>
      </c>
      <c r="XB13" s="1701" t="s">
        <v>29</v>
      </c>
      <c r="XC13" s="1702"/>
      <c r="XD13" s="1739" t="s">
        <v>20</v>
      </c>
      <c r="XE13" s="1701" t="s">
        <v>20</v>
      </c>
      <c r="XF13" s="1701" t="s">
        <v>29</v>
      </c>
      <c r="XG13" s="1701" t="s">
        <v>20</v>
      </c>
      <c r="XH13" s="1702"/>
      <c r="XI13" s="1739" t="s">
        <v>29</v>
      </c>
      <c r="XJ13" s="1701" t="s">
        <v>29</v>
      </c>
      <c r="XK13" s="150" t="s">
        <v>20</v>
      </c>
      <c r="XL13" s="150" t="s">
        <v>29</v>
      </c>
      <c r="XM13" s="205"/>
      <c r="XN13" s="152" t="s">
        <v>20</v>
      </c>
      <c r="XO13" s="150" t="s">
        <v>20</v>
      </c>
      <c r="XP13" s="150" t="s">
        <v>20</v>
      </c>
      <c r="XQ13" s="150" t="s">
        <v>29</v>
      </c>
      <c r="XR13" s="151"/>
      <c r="XS13" s="152" t="s">
        <v>20</v>
      </c>
      <c r="XT13" s="150" t="s">
        <v>20</v>
      </c>
      <c r="XU13" s="150" t="s">
        <v>20</v>
      </c>
      <c r="XV13" s="150" t="s">
        <v>20</v>
      </c>
      <c r="XW13" s="151"/>
      <c r="XX13" s="152" t="s">
        <v>763</v>
      </c>
      <c r="XY13" s="1701" t="s">
        <v>29</v>
      </c>
      <c r="XZ13" s="1701" t="s">
        <v>29</v>
      </c>
      <c r="YA13" s="1701" t="s">
        <v>20</v>
      </c>
      <c r="YB13" s="1702"/>
      <c r="YC13" s="1739" t="s">
        <v>29</v>
      </c>
      <c r="YD13" s="1701" t="s">
        <v>29</v>
      </c>
      <c r="YE13" s="1701" t="s">
        <v>20</v>
      </c>
      <c r="YF13" s="1701" t="s">
        <v>20</v>
      </c>
      <c r="YG13" s="1702"/>
      <c r="YH13" s="1739" t="s">
        <v>20</v>
      </c>
      <c r="YI13" s="1701" t="s">
        <v>29</v>
      </c>
      <c r="YJ13" s="1701" t="s">
        <v>20</v>
      </c>
      <c r="YK13" s="1701" t="s">
        <v>29</v>
      </c>
      <c r="YL13" s="1801"/>
      <c r="YM13" s="1739" t="s">
        <v>20</v>
      </c>
      <c r="YN13" s="1701" t="s">
        <v>29</v>
      </c>
      <c r="YO13" s="1701" t="s">
        <v>20</v>
      </c>
      <c r="YP13" s="1701" t="s">
        <v>29</v>
      </c>
      <c r="YQ13" s="1702"/>
      <c r="YR13" s="1739" t="s">
        <v>29</v>
      </c>
      <c r="YS13" s="1701" t="s">
        <v>20</v>
      </c>
      <c r="YT13" s="1701" t="s">
        <v>29</v>
      </c>
      <c r="YU13" s="1701" t="s">
        <v>29</v>
      </c>
      <c r="YV13" s="1702"/>
      <c r="YW13" s="1739" t="s">
        <v>29</v>
      </c>
      <c r="YX13" s="1701" t="s">
        <v>20</v>
      </c>
      <c r="YY13" s="1701" t="s">
        <v>20</v>
      </c>
      <c r="YZ13" s="1701" t="s">
        <v>20</v>
      </c>
      <c r="ZA13" s="1702"/>
      <c r="ZB13" s="1739"/>
      <c r="ZC13" s="1701"/>
      <c r="ZD13" s="1701"/>
      <c r="ZE13" s="1701"/>
      <c r="ZF13" s="1702"/>
      <c r="ZG13" s="1739" t="s">
        <v>29</v>
      </c>
      <c r="ZH13" s="1701" t="s">
        <v>29</v>
      </c>
      <c r="ZI13" s="1701" t="s">
        <v>29</v>
      </c>
      <c r="ZJ13" s="1701" t="s">
        <v>29</v>
      </c>
      <c r="ZK13" s="1702"/>
      <c r="ZL13" s="152" t="s">
        <v>20</v>
      </c>
      <c r="ZM13" s="150" t="s">
        <v>20</v>
      </c>
      <c r="ZN13" s="150" t="s">
        <v>20</v>
      </c>
      <c r="ZO13" s="150" t="s">
        <v>20</v>
      </c>
      <c r="ZP13" s="151"/>
      <c r="ZQ13" s="152"/>
      <c r="ZR13" s="150"/>
      <c r="ZS13" s="150" t="s">
        <v>29</v>
      </c>
      <c r="ZT13" s="150"/>
      <c r="ZU13" s="151"/>
      <c r="ZV13" s="152" t="s">
        <v>20</v>
      </c>
      <c r="ZW13" s="150" t="s">
        <v>29</v>
      </c>
      <c r="ZX13" s="150" t="s">
        <v>29</v>
      </c>
      <c r="ZY13" s="150" t="s">
        <v>20</v>
      </c>
      <c r="ZZ13" s="151"/>
      <c r="AAA13" s="328" t="s">
        <v>20</v>
      </c>
      <c r="AAB13" s="328" t="s">
        <v>20</v>
      </c>
      <c r="AAC13" s="328" t="s">
        <v>864</v>
      </c>
      <c r="AAD13" s="1838" t="s">
        <v>20</v>
      </c>
      <c r="AAE13" s="1838"/>
      <c r="AAF13" s="1846" t="s">
        <v>20</v>
      </c>
      <c r="AAG13" s="1701" t="s">
        <v>20</v>
      </c>
      <c r="AAH13" s="1701" t="s">
        <v>20</v>
      </c>
      <c r="AAI13" s="1701" t="s">
        <v>20</v>
      </c>
      <c r="AAJ13" s="1845"/>
      <c r="AAK13" s="1846" t="s">
        <v>20</v>
      </c>
      <c r="AAL13" s="1701" t="s">
        <v>20</v>
      </c>
      <c r="AAM13" s="1701" t="s">
        <v>29</v>
      </c>
      <c r="AAN13" s="1701" t="s">
        <v>29</v>
      </c>
      <c r="AAO13" s="1702"/>
      <c r="AAP13" s="1838" t="s">
        <v>20</v>
      </c>
      <c r="AAQ13" s="1838" t="s">
        <v>29</v>
      </c>
      <c r="AAR13" s="1838" t="s">
        <v>20</v>
      </c>
      <c r="AAS13" s="1838" t="s">
        <v>29</v>
      </c>
      <c r="AAT13" s="1838"/>
      <c r="AAU13" s="1846"/>
      <c r="AAV13" s="1701"/>
      <c r="AAW13" s="1701"/>
      <c r="AAX13" s="1701"/>
      <c r="AAY13" s="1702"/>
      <c r="AAZ13" s="1739" t="s">
        <v>29</v>
      </c>
      <c r="ABA13" s="1701" t="s">
        <v>20</v>
      </c>
      <c r="ABB13" s="1701" t="s">
        <v>20</v>
      </c>
      <c r="ABC13" s="1701" t="s">
        <v>20</v>
      </c>
      <c r="ABD13" s="1702"/>
      <c r="ABE13" s="1739" t="s">
        <v>29</v>
      </c>
      <c r="ABF13" s="1701" t="s">
        <v>29</v>
      </c>
      <c r="ABG13" s="1701" t="s">
        <v>20</v>
      </c>
      <c r="ABH13" s="1701" t="s">
        <v>20</v>
      </c>
      <c r="ABI13" s="1702"/>
      <c r="ABJ13" s="1739" t="s">
        <v>29</v>
      </c>
      <c r="ABK13" s="1701" t="s">
        <v>29</v>
      </c>
      <c r="ABL13" s="1701" t="s">
        <v>29</v>
      </c>
      <c r="ABM13" s="150" t="s">
        <v>20</v>
      </c>
      <c r="ABN13" s="205"/>
      <c r="ABO13" s="152" t="s">
        <v>29</v>
      </c>
      <c r="ABP13" s="150" t="s">
        <v>20</v>
      </c>
      <c r="ABQ13" s="150" t="s">
        <v>20</v>
      </c>
      <c r="ABR13" s="150" t="s">
        <v>29</v>
      </c>
      <c r="ABS13" s="151"/>
      <c r="ABT13" s="152" t="s">
        <v>20</v>
      </c>
      <c r="ABU13" s="150" t="s">
        <v>20</v>
      </c>
      <c r="ABV13" s="150" t="s">
        <v>20</v>
      </c>
      <c r="ABW13" s="150" t="s">
        <v>29</v>
      </c>
      <c r="ABX13" s="151"/>
      <c r="ABY13" s="152" t="s">
        <v>20</v>
      </c>
      <c r="ABZ13" s="150" t="s">
        <v>20</v>
      </c>
      <c r="ACA13" s="150"/>
      <c r="ACB13" s="150"/>
      <c r="ACC13" s="151"/>
      <c r="ACD13" s="152" t="s">
        <v>20</v>
      </c>
      <c r="ACE13" s="150" t="s">
        <v>20</v>
      </c>
      <c r="ACF13" s="150" t="s">
        <v>20</v>
      </c>
      <c r="ACG13" s="150" t="s">
        <v>762</v>
      </c>
      <c r="ACH13" s="1702"/>
      <c r="ACI13" s="1739" t="s">
        <v>20</v>
      </c>
      <c r="ACJ13" s="1701" t="s">
        <v>29</v>
      </c>
      <c r="ACK13" s="1701" t="s">
        <v>29</v>
      </c>
      <c r="ACL13" s="1701" t="s">
        <v>29</v>
      </c>
      <c r="ACM13" s="1702"/>
      <c r="ACN13" s="1739" t="s">
        <v>20</v>
      </c>
      <c r="ACO13" s="1701" t="s">
        <v>29</v>
      </c>
      <c r="ACP13" s="1701" t="s">
        <v>20</v>
      </c>
      <c r="ACQ13" s="1701" t="s">
        <v>20</v>
      </c>
      <c r="ACR13" s="1702"/>
      <c r="ACS13" s="1739" t="s">
        <v>29</v>
      </c>
      <c r="ACT13" s="1701" t="s">
        <v>20</v>
      </c>
      <c r="ACU13" s="1701" t="s">
        <v>29</v>
      </c>
      <c r="ACV13" s="1701"/>
      <c r="ACW13" s="1702"/>
      <c r="ACX13" s="1838" t="s">
        <v>29</v>
      </c>
      <c r="ACY13" s="1838" t="s">
        <v>29</v>
      </c>
      <c r="ACZ13" s="1838" t="s">
        <v>20</v>
      </c>
      <c r="ADA13" s="1838" t="s">
        <v>20</v>
      </c>
      <c r="ADB13" s="1838"/>
      <c r="ADC13" s="1739" t="s">
        <v>20</v>
      </c>
      <c r="ADD13" s="1701" t="s">
        <v>29</v>
      </c>
      <c r="ADE13" s="1701" t="s">
        <v>29</v>
      </c>
      <c r="ADF13" s="1701" t="s">
        <v>29</v>
      </c>
      <c r="ADG13" s="1702"/>
      <c r="ADH13" s="1739" t="s">
        <v>29</v>
      </c>
      <c r="ADI13" s="1701" t="s">
        <v>20</v>
      </c>
      <c r="ADJ13" s="1701" t="s">
        <v>20</v>
      </c>
      <c r="ADK13" s="1701" t="s">
        <v>20</v>
      </c>
      <c r="ADL13" s="1702"/>
      <c r="ADM13" s="1838" t="s">
        <v>29</v>
      </c>
      <c r="ADN13" s="1838" t="s">
        <v>20</v>
      </c>
      <c r="ADO13" s="1838" t="s">
        <v>20</v>
      </c>
      <c r="ADP13" s="1838"/>
      <c r="ADQ13" s="1838"/>
      <c r="ADR13" s="1739" t="s">
        <v>29</v>
      </c>
      <c r="ADS13" s="1701" t="s">
        <v>29</v>
      </c>
      <c r="ADT13" s="1701" t="s">
        <v>29</v>
      </c>
      <c r="ADU13" s="1701" t="s">
        <v>29</v>
      </c>
      <c r="ADV13" s="1702"/>
      <c r="ADW13" s="1739"/>
      <c r="ADX13" s="1701"/>
      <c r="ADY13" s="1701"/>
      <c r="ADZ13" s="1701"/>
      <c r="AEA13" s="1702"/>
      <c r="AEB13" s="1739" t="s">
        <v>20</v>
      </c>
      <c r="AEC13" s="1701" t="s">
        <v>29</v>
      </c>
      <c r="AED13" s="1701" t="s">
        <v>20</v>
      </c>
      <c r="AEE13" s="1701" t="s">
        <v>29</v>
      </c>
      <c r="AEF13" s="1702"/>
      <c r="AEG13" s="1739" t="s">
        <v>29</v>
      </c>
      <c r="AEH13" s="1701" t="s">
        <v>20</v>
      </c>
      <c r="AEI13" s="1701" t="s">
        <v>20</v>
      </c>
      <c r="AEJ13" s="1701" t="s">
        <v>20</v>
      </c>
      <c r="AEK13" s="1702"/>
      <c r="AEL13" s="1739" t="s">
        <v>20</v>
      </c>
      <c r="AEM13" s="1701" t="s">
        <v>29</v>
      </c>
      <c r="AEN13" s="1701" t="s">
        <v>20</v>
      </c>
      <c r="AEO13" s="1701" t="s">
        <v>20</v>
      </c>
      <c r="AEP13" s="1702"/>
      <c r="AEQ13" s="1739" t="s">
        <v>29</v>
      </c>
      <c r="AER13" s="1701" t="s">
        <v>20</v>
      </c>
      <c r="AES13" s="1701" t="s">
        <v>20</v>
      </c>
      <c r="AET13" s="1701" t="s">
        <v>29</v>
      </c>
      <c r="AEU13" s="1702"/>
      <c r="AEV13" s="1739" t="s">
        <v>29</v>
      </c>
      <c r="AEW13" s="1701" t="s">
        <v>20</v>
      </c>
      <c r="AEX13" s="1701" t="s">
        <v>20</v>
      </c>
      <c r="AEY13" s="1701" t="s">
        <v>29</v>
      </c>
      <c r="AEZ13" s="1702"/>
      <c r="AFA13" s="1739" t="s">
        <v>29</v>
      </c>
      <c r="AFB13" s="1701" t="s">
        <v>20</v>
      </c>
      <c r="AFC13" s="1701" t="s">
        <v>29</v>
      </c>
      <c r="AFD13" s="1701" t="s">
        <v>29</v>
      </c>
      <c r="AFE13" s="1702"/>
      <c r="AFF13" s="1739" t="s">
        <v>20</v>
      </c>
      <c r="AFG13" s="1701" t="s">
        <v>29</v>
      </c>
      <c r="AFH13" s="1701" t="s">
        <v>29</v>
      </c>
      <c r="AFI13" s="1701" t="s">
        <v>29</v>
      </c>
      <c r="AFJ13" s="1702"/>
      <c r="AFK13" s="1739" t="s">
        <v>20</v>
      </c>
      <c r="AFL13" s="1701" t="s">
        <v>20</v>
      </c>
      <c r="AFM13" s="1701" t="s">
        <v>20</v>
      </c>
      <c r="AFN13" s="1701" t="s">
        <v>20</v>
      </c>
      <c r="AFO13" s="1702"/>
      <c r="AFP13" s="1226" t="s">
        <v>111</v>
      </c>
      <c r="AFQ13" s="1839" t="s">
        <v>2169</v>
      </c>
      <c r="AFR13" s="2084">
        <f t="shared" si="2"/>
        <v>23</v>
      </c>
      <c r="AFS13" s="2085">
        <f t="shared" si="3"/>
        <v>20</v>
      </c>
      <c r="AFT13" s="2085">
        <f t="shared" si="4"/>
        <v>43</v>
      </c>
      <c r="AFU13" s="2027">
        <f t="shared" si="5"/>
        <v>0.53488372093023251</v>
      </c>
      <c r="AFV13" s="2084">
        <f t="shared" si="6"/>
        <v>13</v>
      </c>
      <c r="AFW13" s="2085">
        <f t="shared" si="7"/>
        <v>11</v>
      </c>
      <c r="AFX13" s="2085">
        <f t="shared" si="8"/>
        <v>24</v>
      </c>
      <c r="AFY13" s="2027">
        <f t="shared" si="9"/>
        <v>0.54166666666666663</v>
      </c>
    </row>
    <row r="14" spans="1:857" s="1749" customFormat="1" ht="17.25">
      <c r="A14" s="1748"/>
      <c r="B14" s="2039" t="s">
        <v>111</v>
      </c>
      <c r="C14" s="1839" t="s">
        <v>2223</v>
      </c>
      <c r="D14" s="211">
        <f>COUNTIF(H14:XFD14,"*○*")</f>
        <v>83</v>
      </c>
      <c r="E14" s="142">
        <f>COUNTIF(H14:XFD14,"*●*")</f>
        <v>61</v>
      </c>
      <c r="F14" s="142">
        <f t="shared" si="0"/>
        <v>144</v>
      </c>
      <c r="G14" s="212">
        <f t="shared" si="1"/>
        <v>0.57638888888888884</v>
      </c>
      <c r="H14" s="1838"/>
      <c r="I14" s="1838"/>
      <c r="J14" s="1838"/>
      <c r="K14" s="1838"/>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c r="AH14" s="1838"/>
      <c r="AI14" s="1838"/>
      <c r="AJ14" s="1838"/>
      <c r="AK14" s="1838"/>
      <c r="AL14" s="1838"/>
      <c r="AM14" s="1838"/>
      <c r="AN14" s="1838"/>
      <c r="AO14" s="1838"/>
      <c r="AP14" s="1838"/>
      <c r="AQ14" s="1838"/>
      <c r="AR14" s="1838"/>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c r="BP14" s="1838"/>
      <c r="BQ14" s="1838"/>
      <c r="BR14" s="1838"/>
      <c r="BS14" s="1838"/>
      <c r="BT14" s="1838"/>
      <c r="BU14" s="1838"/>
      <c r="BV14" s="1838"/>
      <c r="BW14" s="1838"/>
      <c r="BX14" s="1838"/>
      <c r="BY14" s="1838"/>
      <c r="BZ14" s="1838"/>
      <c r="CA14" s="1838"/>
      <c r="CB14" s="1838"/>
      <c r="CC14" s="1838"/>
      <c r="CD14" s="1838"/>
      <c r="CE14" s="1838"/>
      <c r="CF14" s="1838"/>
      <c r="CG14" s="1838"/>
      <c r="CH14" s="1838"/>
      <c r="CI14" s="1838"/>
      <c r="CJ14" s="1838"/>
      <c r="CK14" s="1838"/>
      <c r="CL14" s="1838"/>
      <c r="CM14" s="1838"/>
      <c r="CN14" s="1838"/>
      <c r="CO14" s="1838"/>
      <c r="CP14" s="1838"/>
      <c r="CQ14" s="1838"/>
      <c r="CR14" s="1838"/>
      <c r="CS14" s="1838"/>
      <c r="CT14" s="1838"/>
      <c r="CU14" s="1838"/>
      <c r="CV14" s="1838"/>
      <c r="CW14" s="1838"/>
      <c r="CX14" s="1838"/>
      <c r="CY14" s="1838"/>
      <c r="CZ14" s="1838"/>
      <c r="DA14" s="1838"/>
      <c r="DB14" s="1838"/>
      <c r="DC14" s="1838"/>
      <c r="DD14" s="1838"/>
      <c r="DE14" s="1838"/>
      <c r="DF14" s="1838"/>
      <c r="DG14" s="1838"/>
      <c r="DH14" s="1838"/>
      <c r="DI14" s="1838"/>
      <c r="DJ14" s="1838"/>
      <c r="DK14" s="1838"/>
      <c r="DL14" s="1838"/>
      <c r="DM14" s="1838"/>
      <c r="DN14" s="1838"/>
      <c r="DO14" s="1838"/>
      <c r="DP14" s="1838"/>
      <c r="DQ14" s="1838"/>
      <c r="DR14" s="1838"/>
      <c r="DS14" s="1838"/>
      <c r="DT14" s="1838"/>
      <c r="DU14" s="1838"/>
      <c r="DV14" s="1838"/>
      <c r="DW14" s="1838"/>
      <c r="DX14" s="1838"/>
      <c r="DY14" s="1838"/>
      <c r="DZ14" s="1838"/>
      <c r="EA14" s="1838"/>
      <c r="EB14" s="1838"/>
      <c r="EC14" s="1838"/>
      <c r="ED14" s="1838"/>
      <c r="EE14" s="1838"/>
      <c r="EF14" s="1838"/>
      <c r="EG14" s="1838"/>
      <c r="EH14" s="1838"/>
      <c r="EI14" s="1838"/>
      <c r="EJ14" s="1838"/>
      <c r="EK14" s="1838"/>
      <c r="EL14" s="1838"/>
      <c r="EM14" s="1838"/>
      <c r="EN14" s="1838"/>
      <c r="EO14" s="1838"/>
      <c r="EP14" s="1838"/>
      <c r="EQ14" s="1838"/>
      <c r="ER14" s="1838"/>
      <c r="ES14" s="1838"/>
      <c r="ET14" s="1838"/>
      <c r="EU14" s="1838"/>
      <c r="EV14" s="1838"/>
      <c r="EW14" s="1838"/>
      <c r="EX14" s="1838"/>
      <c r="EY14" s="1838"/>
      <c r="EZ14" s="1838"/>
      <c r="FA14" s="1838"/>
      <c r="FB14" s="1838"/>
      <c r="FC14" s="1838"/>
      <c r="FD14" s="1838"/>
      <c r="FE14" s="1838"/>
      <c r="FF14" s="1838"/>
      <c r="FG14" s="1838"/>
      <c r="FH14" s="1838"/>
      <c r="FI14" s="1838"/>
      <c r="FJ14" s="1838"/>
      <c r="FK14" s="1838"/>
      <c r="FL14" s="1838"/>
      <c r="FM14" s="1838"/>
      <c r="FN14" s="1838"/>
      <c r="FO14" s="1838"/>
      <c r="FP14" s="1838"/>
      <c r="FQ14" s="1838"/>
      <c r="FR14" s="1838"/>
      <c r="FS14" s="1838"/>
      <c r="FT14" s="1838"/>
      <c r="FU14" s="1838"/>
      <c r="FV14" s="1838"/>
      <c r="FW14" s="1838"/>
      <c r="FX14" s="1838"/>
      <c r="FY14" s="1838"/>
      <c r="FZ14" s="1838"/>
      <c r="GA14" s="1838"/>
      <c r="GB14" s="1838"/>
      <c r="GC14" s="1838"/>
      <c r="GD14" s="1838"/>
      <c r="GE14" s="1838"/>
      <c r="GF14" s="1838"/>
      <c r="GG14" s="1838"/>
      <c r="GH14" s="1838"/>
      <c r="GI14" s="1838"/>
      <c r="GJ14" s="1838"/>
      <c r="GK14" s="1838"/>
      <c r="GL14" s="1838"/>
      <c r="GM14" s="1838"/>
      <c r="GN14" s="1838"/>
      <c r="GO14" s="1838"/>
      <c r="GP14" s="1838"/>
      <c r="GQ14" s="1838"/>
      <c r="GR14" s="1838"/>
      <c r="GS14" s="1838"/>
      <c r="GT14" s="1838"/>
      <c r="GU14" s="1838"/>
      <c r="GV14" s="1838"/>
      <c r="GW14" s="1838"/>
      <c r="GX14" s="1838"/>
      <c r="GY14" s="1838"/>
      <c r="GZ14" s="1838"/>
      <c r="HA14" s="1838"/>
      <c r="HB14" s="1838"/>
      <c r="HC14" s="1838"/>
      <c r="HD14" s="1838"/>
      <c r="HE14" s="1838"/>
      <c r="HF14" s="1838"/>
      <c r="HG14" s="1838"/>
      <c r="HH14" s="1838"/>
      <c r="HI14" s="1838"/>
      <c r="HJ14" s="1838"/>
      <c r="HK14" s="1838"/>
      <c r="HL14" s="1838"/>
      <c r="HM14" s="1838"/>
      <c r="HN14" s="1838"/>
      <c r="HO14" s="1838"/>
      <c r="HP14" s="1838"/>
      <c r="HQ14" s="1838"/>
      <c r="HR14" s="1838"/>
      <c r="HS14" s="1838"/>
      <c r="HT14" s="1838"/>
      <c r="HU14" s="1838"/>
      <c r="HV14" s="1838"/>
      <c r="HW14" s="1838"/>
      <c r="HX14" s="1838"/>
      <c r="HY14" s="1838"/>
      <c r="HZ14" s="1838"/>
      <c r="IA14" s="1838"/>
      <c r="IB14" s="1838"/>
      <c r="IC14" s="1838"/>
      <c r="ID14" s="1838"/>
      <c r="IE14" s="1838"/>
      <c r="IF14" s="1838"/>
      <c r="IG14" s="1838"/>
      <c r="IH14" s="1838"/>
      <c r="II14" s="1838"/>
      <c r="IJ14" s="1838"/>
      <c r="IK14" s="1838"/>
      <c r="IL14" s="1838"/>
      <c r="IM14" s="1838"/>
      <c r="IN14" s="1838"/>
      <c r="IO14" s="1838"/>
      <c r="IP14" s="1838"/>
      <c r="IQ14" s="1838"/>
      <c r="IR14" s="1838"/>
      <c r="IS14" s="1838"/>
      <c r="IT14" s="1838"/>
      <c r="IU14" s="1838"/>
      <c r="IV14" s="1838"/>
      <c r="IW14" s="1838"/>
      <c r="IX14" s="1838"/>
      <c r="IY14" s="1838"/>
      <c r="IZ14" s="1838"/>
      <c r="JA14" s="1838"/>
      <c r="JB14" s="1838"/>
      <c r="JC14" s="1838"/>
      <c r="JD14" s="1838"/>
      <c r="JE14" s="1838"/>
      <c r="JF14" s="1838"/>
      <c r="JG14" s="1838"/>
      <c r="JH14" s="1838"/>
      <c r="JI14" s="1838"/>
      <c r="JJ14" s="1838"/>
      <c r="JK14" s="1838"/>
      <c r="JL14" s="1838"/>
      <c r="JM14" s="1838"/>
      <c r="JN14" s="1838"/>
      <c r="JO14" s="1838"/>
      <c r="JP14" s="1838"/>
      <c r="JQ14" s="1838"/>
      <c r="JR14" s="1838"/>
      <c r="JS14" s="1838"/>
      <c r="JT14" s="1838"/>
      <c r="JU14" s="1838"/>
      <c r="JV14" s="1838"/>
      <c r="JW14" s="1838"/>
      <c r="JX14" s="1838"/>
      <c r="JY14" s="1838"/>
      <c r="JZ14" s="1838"/>
      <c r="KA14" s="1838"/>
      <c r="KB14" s="1838"/>
      <c r="KC14" s="1838"/>
      <c r="KD14" s="1838"/>
      <c r="KE14" s="1838"/>
      <c r="KF14" s="1838"/>
      <c r="KG14" s="1838"/>
      <c r="KH14" s="1838"/>
      <c r="KI14" s="1838"/>
      <c r="KJ14" s="1838"/>
      <c r="KK14" s="1838"/>
      <c r="KL14" s="1838"/>
      <c r="KM14" s="1838"/>
      <c r="KN14" s="1838"/>
      <c r="KO14" s="1838"/>
      <c r="KP14" s="1838"/>
      <c r="KQ14" s="1838"/>
      <c r="KR14" s="1838"/>
      <c r="KS14" s="1838"/>
      <c r="KT14" s="1838"/>
      <c r="KU14" s="1838"/>
      <c r="KV14" s="1838"/>
      <c r="KW14" s="1838"/>
      <c r="KX14" s="1838"/>
      <c r="KY14" s="1838"/>
      <c r="KZ14" s="1838"/>
      <c r="LA14" s="1838"/>
      <c r="LB14" s="1838"/>
      <c r="LC14" s="1838"/>
      <c r="LD14" s="1838"/>
      <c r="LE14" s="1838"/>
      <c r="LF14" s="1838"/>
      <c r="LG14" s="1838"/>
      <c r="LH14" s="1838"/>
      <c r="LI14" s="1838"/>
      <c r="LJ14" s="1838"/>
      <c r="LK14" s="1838"/>
      <c r="LL14" s="1838"/>
      <c r="LM14" s="1838"/>
      <c r="LN14" s="1838"/>
      <c r="LO14" s="1838"/>
      <c r="LP14" s="1838"/>
      <c r="LQ14" s="1838"/>
      <c r="LR14" s="1838"/>
      <c r="LS14" s="1838"/>
      <c r="LT14" s="1838"/>
      <c r="LU14" s="1838"/>
      <c r="LV14" s="1838"/>
      <c r="LW14" s="1838"/>
      <c r="LX14" s="1838"/>
      <c r="LY14" s="1838"/>
      <c r="LZ14" s="1838"/>
      <c r="MA14" s="1838"/>
      <c r="MB14" s="1838"/>
      <c r="MC14" s="1838"/>
      <c r="MD14" s="1838"/>
      <c r="ME14" s="1838"/>
      <c r="MF14" s="1838"/>
      <c r="MG14" s="1838"/>
      <c r="MH14" s="1838"/>
      <c r="MI14" s="1838"/>
      <c r="MJ14" s="1838"/>
      <c r="MK14" s="1838"/>
      <c r="ML14" s="1838"/>
      <c r="MM14" s="1838"/>
      <c r="MN14" s="1838"/>
      <c r="MO14" s="1838"/>
      <c r="MP14" s="1838"/>
      <c r="MQ14" s="1838"/>
      <c r="MR14" s="1838"/>
      <c r="MS14" s="1838"/>
      <c r="MT14" s="1838"/>
      <c r="MU14" s="1838"/>
      <c r="MV14" s="1838"/>
      <c r="MW14" s="1838"/>
      <c r="MX14" s="1838"/>
      <c r="MY14" s="1838"/>
      <c r="MZ14" s="1838"/>
      <c r="NA14" s="1838"/>
      <c r="NB14" s="1838"/>
      <c r="NC14" s="1838"/>
      <c r="ND14" s="1838"/>
      <c r="NE14" s="1838"/>
      <c r="NF14" s="1838"/>
      <c r="NG14" s="1838"/>
      <c r="NH14" s="1838"/>
      <c r="NI14" s="1838"/>
      <c r="NJ14" s="1838"/>
      <c r="NK14" s="1838"/>
      <c r="NL14" s="1838"/>
      <c r="NM14" s="1838"/>
      <c r="NN14" s="1838"/>
      <c r="NO14" s="1838"/>
      <c r="NP14" s="1838"/>
      <c r="NQ14" s="1838"/>
      <c r="NR14" s="1838"/>
      <c r="NS14" s="1838"/>
      <c r="NT14" s="1838"/>
      <c r="NU14" s="1838"/>
      <c r="NV14" s="1838"/>
      <c r="NW14" s="1838"/>
      <c r="NX14" s="1838"/>
      <c r="NY14" s="1838"/>
      <c r="NZ14" s="1838"/>
      <c r="OA14" s="1838"/>
      <c r="OB14" s="1838"/>
      <c r="OC14" s="1838"/>
      <c r="OD14" s="1838"/>
      <c r="OE14" s="1838"/>
      <c r="OF14" s="1838"/>
      <c r="OG14" s="1838"/>
      <c r="OH14" s="1838"/>
      <c r="OI14" s="1838"/>
      <c r="OJ14" s="1838"/>
      <c r="OK14" s="1838"/>
      <c r="OL14" s="1838"/>
      <c r="OM14" s="1838"/>
      <c r="ON14" s="1838"/>
      <c r="OO14" s="1838"/>
      <c r="OP14" s="1838"/>
      <c r="OQ14" s="1838"/>
      <c r="OR14" s="1838"/>
      <c r="OS14" s="1838"/>
      <c r="OT14" s="1838"/>
      <c r="OU14" s="1838"/>
      <c r="OV14" s="1838"/>
      <c r="OW14" s="1838"/>
      <c r="OX14" s="1838"/>
      <c r="OY14" s="1838"/>
      <c r="OZ14" s="1838"/>
      <c r="PA14" s="1838"/>
      <c r="PB14" s="1838"/>
      <c r="PC14" s="1838"/>
      <c r="PD14" s="1838"/>
      <c r="PE14" s="1838"/>
      <c r="PF14" s="1838"/>
      <c r="PG14" s="1838"/>
      <c r="PH14" s="1838"/>
      <c r="PI14" s="1838"/>
      <c r="PJ14" s="1838"/>
      <c r="PK14" s="1838"/>
      <c r="PL14" s="1838"/>
      <c r="PM14" s="1838"/>
      <c r="PN14" s="1838"/>
      <c r="PO14" s="1838"/>
      <c r="PP14" s="1838"/>
      <c r="PQ14" s="1838"/>
      <c r="PR14" s="1838"/>
      <c r="PS14" s="1838"/>
      <c r="PT14" s="1838"/>
      <c r="PU14" s="1838"/>
      <c r="PV14" s="1838"/>
      <c r="PW14" s="1838"/>
      <c r="PX14" s="1838"/>
      <c r="PY14" s="1838"/>
      <c r="PZ14" s="1838"/>
      <c r="QA14" s="1838"/>
      <c r="QB14" s="1838"/>
      <c r="QC14" s="1838"/>
      <c r="QD14" s="1838"/>
      <c r="QE14" s="1838"/>
      <c r="QF14" s="1838"/>
      <c r="QG14" s="1838"/>
      <c r="QH14" s="1838"/>
      <c r="QI14" s="1838"/>
      <c r="QJ14" s="1838"/>
      <c r="QK14" s="1838"/>
      <c r="QL14" s="1838"/>
      <c r="QM14" s="1838"/>
      <c r="QN14" s="1838"/>
      <c r="QO14" s="1838"/>
      <c r="QP14" s="1838"/>
      <c r="QQ14" s="1838"/>
      <c r="QR14" s="1838"/>
      <c r="QS14" s="1838"/>
      <c r="QT14" s="1838"/>
      <c r="QU14" s="1838"/>
      <c r="QV14" s="1838"/>
      <c r="QW14" s="1838"/>
      <c r="QX14" s="1838"/>
      <c r="QY14" s="1838"/>
      <c r="QZ14" s="1838"/>
      <c r="RA14" s="1838"/>
      <c r="RB14" s="1838"/>
      <c r="RC14" s="1838"/>
      <c r="RD14" s="1838"/>
      <c r="RE14" s="1838"/>
      <c r="RF14" s="1838"/>
      <c r="RG14" s="1838"/>
      <c r="RH14" s="1838"/>
      <c r="RI14" s="1838"/>
      <c r="RJ14" s="1838"/>
      <c r="RK14" s="1838"/>
      <c r="RL14" s="1838"/>
      <c r="RM14" s="1701"/>
      <c r="RN14" s="1701"/>
      <c r="RO14" s="1701"/>
      <c r="RP14" s="1702"/>
      <c r="RQ14" s="1739"/>
      <c r="RR14" s="1701"/>
      <c r="RS14" s="1701"/>
      <c r="RT14" s="1702"/>
      <c r="RU14" s="1739"/>
      <c r="RV14" s="1701"/>
      <c r="RW14" s="1701"/>
      <c r="RX14" s="1701"/>
      <c r="RY14" s="1702"/>
      <c r="RZ14" s="1838"/>
      <c r="SA14" s="1838"/>
      <c r="SB14" s="1838"/>
      <c r="SC14" s="1838"/>
      <c r="SD14" s="1838"/>
      <c r="SE14" s="1847"/>
      <c r="SF14" s="1701"/>
      <c r="SG14" s="1701"/>
      <c r="SH14" s="1701"/>
      <c r="SI14" s="1702"/>
      <c r="SJ14" s="1838"/>
      <c r="SK14" s="1838"/>
      <c r="SL14" s="1838"/>
      <c r="SM14" s="1838"/>
      <c r="SN14" s="1838"/>
      <c r="SO14" s="1846"/>
      <c r="SP14" s="1701"/>
      <c r="SQ14" s="1701"/>
      <c r="SR14" s="1701"/>
      <c r="SS14" s="1702"/>
      <c r="ST14" s="1739"/>
      <c r="SU14" s="1701"/>
      <c r="SV14" s="1701"/>
      <c r="SW14" s="1701"/>
      <c r="SX14" s="1702"/>
      <c r="SY14" s="1739"/>
      <c r="SZ14" s="1701"/>
      <c r="TA14" s="1701"/>
      <c r="TB14" s="1701"/>
      <c r="TC14" s="1702"/>
      <c r="TD14" s="1739"/>
      <c r="TE14" s="1701"/>
      <c r="TF14" s="1701"/>
      <c r="TG14" s="1701"/>
      <c r="TH14" s="1739"/>
      <c r="TI14" s="1701"/>
      <c r="TJ14" s="1701"/>
      <c r="TK14" s="1701"/>
      <c r="TL14" s="1739"/>
      <c r="TM14" s="1701"/>
      <c r="TN14" s="1701"/>
      <c r="TO14" s="1701"/>
      <c r="TP14" s="1702"/>
      <c r="TQ14" s="1739"/>
      <c r="TR14" s="1701"/>
      <c r="TS14" s="1701"/>
      <c r="TT14" s="1801"/>
      <c r="TU14" s="1739"/>
      <c r="TV14" s="1701"/>
      <c r="TW14" s="1701"/>
      <c r="TX14" s="1702"/>
      <c r="TY14" s="1739"/>
      <c r="TZ14" s="1701"/>
      <c r="UA14" s="1701"/>
      <c r="UB14" s="1701"/>
      <c r="UC14" s="1702"/>
      <c r="UD14" s="1739"/>
      <c r="UE14" s="1701"/>
      <c r="UF14" s="1701"/>
      <c r="UG14" s="1701"/>
      <c r="UH14" s="1702"/>
      <c r="UI14" s="1739"/>
      <c r="UJ14" s="1701"/>
      <c r="UK14" s="1701"/>
      <c r="UL14" s="1701"/>
      <c r="UM14" s="1702"/>
      <c r="UN14" s="1739"/>
      <c r="UO14" s="1701"/>
      <c r="UP14" s="1701"/>
      <c r="UQ14" s="1701"/>
      <c r="UR14" s="1702"/>
      <c r="US14" s="1739"/>
      <c r="UT14" s="1701"/>
      <c r="UU14" s="1701"/>
      <c r="UV14" s="1701"/>
      <c r="UW14" s="1702"/>
      <c r="UX14" s="1739"/>
      <c r="UY14" s="1701"/>
      <c r="UZ14" s="1701"/>
      <c r="VA14" s="1701"/>
      <c r="VB14" s="1702"/>
      <c r="VC14" s="1739"/>
      <c r="VD14" s="1701"/>
      <c r="VE14" s="1701"/>
      <c r="VF14" s="1701"/>
      <c r="VG14" s="1801"/>
      <c r="VH14" s="1739"/>
      <c r="VI14" s="1701"/>
      <c r="VJ14" s="1701"/>
      <c r="VK14" s="1701"/>
      <c r="VL14" s="1702"/>
      <c r="VM14" s="1739"/>
      <c r="VN14" s="1701"/>
      <c r="VO14" s="1701"/>
      <c r="VP14" s="1801"/>
      <c r="VQ14" s="1739"/>
      <c r="VR14" s="1701"/>
      <c r="VS14" s="1701"/>
      <c r="VT14" s="1701"/>
      <c r="VU14" s="1702"/>
      <c r="VV14" s="1739"/>
      <c r="VW14" s="1701"/>
      <c r="VX14" s="1701"/>
      <c r="VY14" s="1701"/>
      <c r="VZ14" s="1702"/>
      <c r="WA14" s="1739"/>
      <c r="WB14" s="1701"/>
      <c r="WC14" s="1701"/>
      <c r="WD14" s="1701"/>
      <c r="WE14" s="1702"/>
      <c r="WF14" s="1739"/>
      <c r="WG14" s="1701"/>
      <c r="WH14" s="1701"/>
      <c r="WI14" s="1701"/>
      <c r="WJ14" s="1702"/>
      <c r="WK14" s="1739"/>
      <c r="WL14" s="1701"/>
      <c r="WM14" s="1701"/>
      <c r="WN14" s="1701"/>
      <c r="WO14" s="1702"/>
      <c r="WP14" s="1739"/>
      <c r="WQ14" s="1701"/>
      <c r="WR14" s="1701"/>
      <c r="WS14" s="1845"/>
      <c r="WT14" s="1846"/>
      <c r="WU14" s="1701"/>
      <c r="WV14" s="1701"/>
      <c r="WW14" s="1701"/>
      <c r="WX14" s="1801"/>
      <c r="WY14" s="1739"/>
      <c r="WZ14" s="1701"/>
      <c r="XA14" s="1701"/>
      <c r="XB14" s="1701"/>
      <c r="XC14" s="1702"/>
      <c r="XD14" s="1739" t="s">
        <v>29</v>
      </c>
      <c r="XE14" s="1701" t="s">
        <v>29</v>
      </c>
      <c r="XF14" s="1701" t="s">
        <v>29</v>
      </c>
      <c r="XG14" s="1701" t="s">
        <v>29</v>
      </c>
      <c r="XH14" s="1702"/>
      <c r="XI14" s="1739" t="s">
        <v>20</v>
      </c>
      <c r="XJ14" s="1701" t="s">
        <v>29</v>
      </c>
      <c r="XK14" s="1701" t="s">
        <v>20</v>
      </c>
      <c r="XL14" s="299" t="s">
        <v>677</v>
      </c>
      <c r="XM14" s="1801"/>
      <c r="XN14" s="1739" t="s">
        <v>20</v>
      </c>
      <c r="XO14" s="1701" t="s">
        <v>29</v>
      </c>
      <c r="XP14" s="1701" t="s">
        <v>20</v>
      </c>
      <c r="XQ14" s="1701" t="s">
        <v>29</v>
      </c>
      <c r="XR14" s="1702"/>
      <c r="XS14" s="1739" t="s">
        <v>20</v>
      </c>
      <c r="XT14" s="1701" t="s">
        <v>29</v>
      </c>
      <c r="XU14" s="1701" t="s">
        <v>20</v>
      </c>
      <c r="XV14" s="1701" t="s">
        <v>29</v>
      </c>
      <c r="XW14" s="1702"/>
      <c r="XX14" s="1739" t="s">
        <v>20</v>
      </c>
      <c r="XY14" s="1701" t="s">
        <v>29</v>
      </c>
      <c r="XZ14" s="1701" t="s">
        <v>20</v>
      </c>
      <c r="YA14" s="1701" t="s">
        <v>20</v>
      </c>
      <c r="YB14" s="1702"/>
      <c r="YC14" s="1739"/>
      <c r="YD14" s="1701"/>
      <c r="YE14" s="1701"/>
      <c r="YF14" s="1701"/>
      <c r="YG14" s="1702"/>
      <c r="YH14" s="1739" t="s">
        <v>29</v>
      </c>
      <c r="YI14" s="1701" t="s">
        <v>29</v>
      </c>
      <c r="YJ14" s="1701" t="s">
        <v>20</v>
      </c>
      <c r="YK14" s="1701" t="s">
        <v>29</v>
      </c>
      <c r="YL14" s="1801"/>
      <c r="YM14" s="1739" t="s">
        <v>29</v>
      </c>
      <c r="YN14" s="1701" t="s">
        <v>20</v>
      </c>
      <c r="YO14" s="1701" t="s">
        <v>20</v>
      </c>
      <c r="YP14" s="1701" t="s">
        <v>29</v>
      </c>
      <c r="YQ14" s="1702"/>
      <c r="YR14" s="152" t="s">
        <v>20</v>
      </c>
      <c r="YS14" s="150" t="s">
        <v>20</v>
      </c>
      <c r="YT14" s="150" t="s">
        <v>20</v>
      </c>
      <c r="YU14" s="150" t="s">
        <v>20</v>
      </c>
      <c r="YV14" s="151"/>
      <c r="YW14" s="152" t="s">
        <v>20</v>
      </c>
      <c r="YX14" s="150" t="s">
        <v>764</v>
      </c>
      <c r="YY14" s="1701" t="s">
        <v>29</v>
      </c>
      <c r="YZ14" s="1701" t="s">
        <v>20</v>
      </c>
      <c r="ZA14" s="1702"/>
      <c r="ZB14" s="1739"/>
      <c r="ZC14" s="1701"/>
      <c r="ZD14" s="1701"/>
      <c r="ZE14" s="1701"/>
      <c r="ZF14" s="1702"/>
      <c r="ZG14" s="1739" t="s">
        <v>29</v>
      </c>
      <c r="ZH14" s="150" t="s">
        <v>20</v>
      </c>
      <c r="ZI14" s="150" t="s">
        <v>20</v>
      </c>
      <c r="ZJ14" s="150" t="s">
        <v>20</v>
      </c>
      <c r="ZK14" s="151"/>
      <c r="ZL14" s="152" t="s">
        <v>29</v>
      </c>
      <c r="ZM14" s="150" t="s">
        <v>29</v>
      </c>
      <c r="ZN14" s="150" t="s">
        <v>20</v>
      </c>
      <c r="ZO14" s="150" t="s">
        <v>20</v>
      </c>
      <c r="ZP14" s="151"/>
      <c r="ZQ14" s="152" t="s">
        <v>20</v>
      </c>
      <c r="ZR14" s="150" t="s">
        <v>29</v>
      </c>
      <c r="ZS14" s="150" t="s">
        <v>20</v>
      </c>
      <c r="ZT14" s="150" t="s">
        <v>20</v>
      </c>
      <c r="ZU14" s="151"/>
      <c r="ZV14" s="152" t="s">
        <v>29</v>
      </c>
      <c r="ZW14" s="150" t="s">
        <v>20</v>
      </c>
      <c r="ZX14" s="150" t="s">
        <v>20</v>
      </c>
      <c r="ZY14" s="150" t="s">
        <v>763</v>
      </c>
      <c r="ZZ14" s="1702"/>
      <c r="AAA14" s="1838" t="s">
        <v>29</v>
      </c>
      <c r="AAB14" s="1838" t="s">
        <v>20</v>
      </c>
      <c r="AAC14" s="1838" t="s">
        <v>20</v>
      </c>
      <c r="AAD14" s="1838" t="s">
        <v>20</v>
      </c>
      <c r="AAE14" s="1838"/>
      <c r="AAF14" s="1846" t="s">
        <v>29</v>
      </c>
      <c r="AAG14" s="1701" t="s">
        <v>20</v>
      </c>
      <c r="AAH14" s="1701" t="s">
        <v>20</v>
      </c>
      <c r="AAI14" s="1701" t="s">
        <v>29</v>
      </c>
      <c r="AAJ14" s="1845"/>
      <c r="AAK14" s="1846" t="s">
        <v>20</v>
      </c>
      <c r="AAL14" s="1701" t="s">
        <v>29</v>
      </c>
      <c r="AAM14" s="1701" t="s">
        <v>29</v>
      </c>
      <c r="AAN14" s="1701" t="s">
        <v>20</v>
      </c>
      <c r="AAO14" s="1702"/>
      <c r="AAP14" s="1838" t="s">
        <v>20</v>
      </c>
      <c r="AAQ14" s="1838" t="s">
        <v>29</v>
      </c>
      <c r="AAR14" s="1838" t="s">
        <v>20</v>
      </c>
      <c r="AAS14" s="1838" t="s">
        <v>29</v>
      </c>
      <c r="AAT14" s="1838"/>
      <c r="AAU14" s="1846" t="s">
        <v>29</v>
      </c>
      <c r="AAV14" s="1701" t="s">
        <v>29</v>
      </c>
      <c r="AAW14" s="1701" t="s">
        <v>20</v>
      </c>
      <c r="AAX14" s="1701" t="s">
        <v>20</v>
      </c>
      <c r="AAY14" s="1702"/>
      <c r="AAZ14" s="1739" t="s">
        <v>29</v>
      </c>
      <c r="ABA14" s="1701" t="s">
        <v>29</v>
      </c>
      <c r="ABB14" s="1701" t="s">
        <v>20</v>
      </c>
      <c r="ABC14" s="1701" t="s">
        <v>29</v>
      </c>
      <c r="ABD14" s="1702"/>
      <c r="ABE14" s="1739" t="s">
        <v>20</v>
      </c>
      <c r="ABF14" s="1701" t="s">
        <v>20</v>
      </c>
      <c r="ABG14" s="1701" t="s">
        <v>29</v>
      </c>
      <c r="ABH14" s="1701" t="s">
        <v>20</v>
      </c>
      <c r="ABI14" s="1702"/>
      <c r="ABJ14" s="1739" t="s">
        <v>29</v>
      </c>
      <c r="ABK14" s="1701" t="s">
        <v>29</v>
      </c>
      <c r="ABL14" s="1701" t="s">
        <v>29</v>
      </c>
      <c r="ABM14" s="1701" t="s">
        <v>20</v>
      </c>
      <c r="ABN14" s="1801"/>
      <c r="ABO14" s="1739" t="s">
        <v>29</v>
      </c>
      <c r="ABP14" s="1701" t="s">
        <v>20</v>
      </c>
      <c r="ABQ14" s="1701" t="s">
        <v>29</v>
      </c>
      <c r="ABR14" s="1701" t="s">
        <v>29</v>
      </c>
      <c r="ABS14" s="1702"/>
      <c r="ABT14" s="152" t="s">
        <v>20</v>
      </c>
      <c r="ABU14" s="150" t="s">
        <v>20</v>
      </c>
      <c r="ABV14" s="150" t="s">
        <v>20</v>
      </c>
      <c r="ABW14" s="150" t="s">
        <v>20</v>
      </c>
      <c r="ABX14" s="151"/>
      <c r="ABY14" s="152" t="s">
        <v>29</v>
      </c>
      <c r="ABZ14" s="150" t="s">
        <v>29</v>
      </c>
      <c r="ACA14" s="150" t="s">
        <v>20</v>
      </c>
      <c r="ACB14" s="150" t="s">
        <v>20</v>
      </c>
      <c r="ACC14" s="151"/>
      <c r="ACD14" s="152" t="s">
        <v>20</v>
      </c>
      <c r="ACE14" s="150" t="s">
        <v>29</v>
      </c>
      <c r="ACF14" s="150" t="s">
        <v>20</v>
      </c>
      <c r="ACG14" s="150" t="s">
        <v>864</v>
      </c>
      <c r="ACH14" s="1702"/>
      <c r="ACI14" s="1739"/>
      <c r="ACJ14" s="1701"/>
      <c r="ACK14" s="1701"/>
      <c r="ACL14" s="1701"/>
      <c r="ACM14" s="1702"/>
      <c r="ACN14" s="152" t="s">
        <v>20</v>
      </c>
      <c r="ACO14" s="150" t="s">
        <v>20</v>
      </c>
      <c r="ACP14" s="150" t="s">
        <v>20</v>
      </c>
      <c r="ACQ14" s="150" t="s">
        <v>29</v>
      </c>
      <c r="ACR14" s="151"/>
      <c r="ACS14" s="152" t="s">
        <v>20</v>
      </c>
      <c r="ACT14" s="150" t="s">
        <v>20</v>
      </c>
      <c r="ACU14" s="150" t="s">
        <v>29</v>
      </c>
      <c r="ACV14" s="150" t="s">
        <v>20</v>
      </c>
      <c r="ACW14" s="151"/>
      <c r="ACX14" s="328"/>
      <c r="ACY14" s="328"/>
      <c r="ACZ14" s="328"/>
      <c r="ADA14" s="328"/>
      <c r="ADB14" s="328"/>
      <c r="ADC14" s="152" t="s">
        <v>29</v>
      </c>
      <c r="ADD14" s="150" t="s">
        <v>29</v>
      </c>
      <c r="ADE14" s="150" t="s">
        <v>20</v>
      </c>
      <c r="ADF14" s="150" t="s">
        <v>20</v>
      </c>
      <c r="ADG14" s="151"/>
      <c r="ADH14" s="152" t="s">
        <v>20</v>
      </c>
      <c r="ADI14" s="150" t="s">
        <v>20</v>
      </c>
      <c r="ADJ14" s="150" t="s">
        <v>20</v>
      </c>
      <c r="ADK14" s="150" t="s">
        <v>762</v>
      </c>
      <c r="ADL14" s="1702"/>
      <c r="ADM14" s="1838"/>
      <c r="ADN14" s="1838"/>
      <c r="ADO14" s="1838"/>
      <c r="ADP14" s="1838"/>
      <c r="ADQ14" s="1838"/>
      <c r="ADR14" s="1739" t="s">
        <v>29</v>
      </c>
      <c r="ADS14" s="1701" t="s">
        <v>20</v>
      </c>
      <c r="ADT14" s="1701" t="s">
        <v>20</v>
      </c>
      <c r="ADU14" s="1701" t="s">
        <v>20</v>
      </c>
      <c r="ADV14" s="1702"/>
      <c r="ADW14" s="1739" t="s">
        <v>29</v>
      </c>
      <c r="ADX14" s="1701" t="s">
        <v>29</v>
      </c>
      <c r="ADY14" s="1701" t="s">
        <v>20</v>
      </c>
      <c r="ADZ14" s="1701" t="s">
        <v>20</v>
      </c>
      <c r="AEA14" s="1702"/>
      <c r="AEB14" s="1739" t="s">
        <v>20</v>
      </c>
      <c r="AEC14" s="1701" t="s">
        <v>20</v>
      </c>
      <c r="AED14" s="1701" t="s">
        <v>20</v>
      </c>
      <c r="AEE14" s="1701" t="s">
        <v>29</v>
      </c>
      <c r="AEF14" s="1702"/>
      <c r="AEG14" s="1739"/>
      <c r="AEH14" s="1701"/>
      <c r="AEI14" s="1701"/>
      <c r="AEJ14" s="1701"/>
      <c r="AEK14" s="1702"/>
      <c r="AEL14" s="1739" t="s">
        <v>29</v>
      </c>
      <c r="AEM14" s="1701" t="s">
        <v>20</v>
      </c>
      <c r="AEN14" s="1701" t="s">
        <v>29</v>
      </c>
      <c r="AEO14" s="1701" t="s">
        <v>29</v>
      </c>
      <c r="AEP14" s="1702"/>
      <c r="AEQ14" s="1739"/>
      <c r="AER14" s="1701"/>
      <c r="AES14" s="1701"/>
      <c r="AET14" s="1701"/>
      <c r="AEU14" s="1702"/>
      <c r="AEV14" s="1739" t="s">
        <v>29</v>
      </c>
      <c r="AEW14" s="1701" t="s">
        <v>20</v>
      </c>
      <c r="AEX14" s="1701" t="s">
        <v>20</v>
      </c>
      <c r="AEY14" s="1701" t="s">
        <v>29</v>
      </c>
      <c r="AEZ14" s="1702"/>
      <c r="AFA14" s="1739" t="s">
        <v>20</v>
      </c>
      <c r="AFB14" s="1701" t="s">
        <v>29</v>
      </c>
      <c r="AFC14" s="1701" t="s">
        <v>29</v>
      </c>
      <c r="AFD14" s="1701" t="s">
        <v>29</v>
      </c>
      <c r="AFE14" s="1702"/>
      <c r="AFF14" s="1739"/>
      <c r="AFG14" s="1701"/>
      <c r="AFH14" s="1701"/>
      <c r="AFI14" s="1701"/>
      <c r="AFJ14" s="1702"/>
      <c r="AFK14" s="1739" t="s">
        <v>20</v>
      </c>
      <c r="AFL14" s="1701" t="s">
        <v>20</v>
      </c>
      <c r="AFM14" s="1701" t="s">
        <v>20</v>
      </c>
      <c r="AFN14" s="1701" t="s">
        <v>29</v>
      </c>
      <c r="AFO14" s="1702"/>
      <c r="AFP14" s="2039" t="s">
        <v>111</v>
      </c>
      <c r="AFQ14" s="1839" t="s">
        <v>2223</v>
      </c>
      <c r="AFR14" s="2084">
        <f t="shared" si="2"/>
        <v>19</v>
      </c>
      <c r="AFS14" s="2085">
        <f t="shared" si="3"/>
        <v>13</v>
      </c>
      <c r="AFT14" s="2085">
        <f t="shared" si="4"/>
        <v>32</v>
      </c>
      <c r="AFU14" s="2027">
        <f t="shared" si="5"/>
        <v>0.59375</v>
      </c>
      <c r="AFV14" s="2084">
        <f t="shared" si="6"/>
        <v>7</v>
      </c>
      <c r="AFW14" s="2085">
        <f t="shared" si="7"/>
        <v>9</v>
      </c>
      <c r="AFX14" s="2085">
        <f t="shared" si="8"/>
        <v>16</v>
      </c>
      <c r="AFY14" s="2027">
        <f t="shared" si="9"/>
        <v>0.4375</v>
      </c>
    </row>
    <row r="15" spans="1:857" s="1749" customFormat="1" ht="17.25">
      <c r="A15" s="1748"/>
      <c r="B15" s="1290" t="s">
        <v>111</v>
      </c>
      <c r="C15" s="1751" t="s">
        <v>2122</v>
      </c>
      <c r="D15" s="156">
        <f>COUNTIF(H15:XFD15,"*○*")</f>
        <v>87</v>
      </c>
      <c r="E15" s="157">
        <f>COUNTIF(H15:XFD15,"*●*")</f>
        <v>75</v>
      </c>
      <c r="F15" s="157">
        <f>SUM(D15:E15)</f>
        <v>162</v>
      </c>
      <c r="G15" s="158">
        <f>IFERROR(D15/F15,"")</f>
        <v>0.53703703703703709</v>
      </c>
      <c r="H15" s="1740"/>
      <c r="I15" s="1741"/>
      <c r="J15" s="1741"/>
      <c r="K15" s="1741"/>
      <c r="L15" s="1741"/>
      <c r="M15" s="1742"/>
      <c r="N15" s="1740"/>
      <c r="O15" s="1741"/>
      <c r="P15" s="1741"/>
      <c r="Q15" s="1741"/>
      <c r="R15" s="1742"/>
      <c r="S15" s="1740"/>
      <c r="T15" s="1741"/>
      <c r="U15" s="1741"/>
      <c r="V15" s="1741"/>
      <c r="W15" s="1742"/>
      <c r="X15" s="1752"/>
      <c r="Y15" s="1741"/>
      <c r="Z15" s="1741"/>
      <c r="AA15" s="1741"/>
      <c r="AB15" s="1742"/>
      <c r="AC15" s="1753"/>
      <c r="AD15" s="1754"/>
      <c r="AE15" s="1754"/>
      <c r="AF15" s="1754"/>
      <c r="AG15" s="1754"/>
      <c r="AH15" s="1753"/>
      <c r="AI15" s="1754"/>
      <c r="AJ15" s="1754"/>
      <c r="AK15" s="1754"/>
      <c r="AL15" s="1754"/>
      <c r="AM15" s="1753"/>
      <c r="AN15" s="1754"/>
      <c r="AO15" s="1754"/>
      <c r="AP15" s="1754"/>
      <c r="AQ15" s="1754"/>
      <c r="AR15" s="1753"/>
      <c r="AS15" s="1754"/>
      <c r="AT15" s="1754"/>
      <c r="AU15" s="1754"/>
      <c r="AV15" s="1755"/>
      <c r="AW15" s="1753"/>
      <c r="AX15" s="1754"/>
      <c r="AY15" s="1754"/>
      <c r="AZ15" s="1754"/>
      <c r="BA15" s="1755"/>
      <c r="BB15" s="1740"/>
      <c r="BC15" s="1741"/>
      <c r="BD15" s="1741"/>
      <c r="BE15" s="1741"/>
      <c r="BF15" s="1741"/>
      <c r="BG15" s="1742"/>
      <c r="BH15" s="1740"/>
      <c r="BI15" s="1741"/>
      <c r="BJ15" s="1741"/>
      <c r="BK15" s="1741"/>
      <c r="BL15" s="1756"/>
      <c r="BM15" s="1740"/>
      <c r="BN15" s="1741"/>
      <c r="BO15" s="1741"/>
      <c r="BP15" s="1741"/>
      <c r="BQ15" s="1741"/>
      <c r="BR15" s="1742"/>
      <c r="BS15" s="1740"/>
      <c r="BT15" s="1741"/>
      <c r="BU15" s="1741"/>
      <c r="BV15" s="1741"/>
      <c r="BW15" s="1742"/>
      <c r="BX15" s="1740"/>
      <c r="BY15" s="1741"/>
      <c r="BZ15" s="1741"/>
      <c r="CA15" s="1741"/>
      <c r="CB15" s="1756"/>
      <c r="CC15" s="1757"/>
      <c r="CD15" s="1741"/>
      <c r="CE15" s="1741"/>
      <c r="CF15" s="1741"/>
      <c r="CG15" s="1742"/>
      <c r="CH15" s="1740"/>
      <c r="CI15" s="1741"/>
      <c r="CJ15" s="1741"/>
      <c r="CK15" s="1741"/>
      <c r="CL15" s="1742"/>
      <c r="CM15" s="1740"/>
      <c r="CN15" s="1741"/>
      <c r="CO15" s="1741"/>
      <c r="CP15" s="1741"/>
      <c r="CQ15" s="1742"/>
      <c r="CR15" s="1752"/>
      <c r="CS15" s="1741"/>
      <c r="CT15" s="1741"/>
      <c r="CU15" s="1741"/>
      <c r="CV15" s="1756"/>
      <c r="CW15" s="1740"/>
      <c r="CX15" s="1741"/>
      <c r="CY15" s="1741"/>
      <c r="CZ15" s="1741"/>
      <c r="DA15" s="1742"/>
      <c r="DB15" s="1752"/>
      <c r="DC15" s="1741"/>
      <c r="DD15" s="1741"/>
      <c r="DE15" s="1741"/>
      <c r="DF15" s="1756"/>
      <c r="DG15" s="1740"/>
      <c r="DH15" s="1741"/>
      <c r="DI15" s="1741"/>
      <c r="DJ15" s="1741"/>
      <c r="DK15" s="1742"/>
      <c r="DL15" s="1740"/>
      <c r="DM15" s="1741"/>
      <c r="DN15" s="1741"/>
      <c r="DO15" s="1741"/>
      <c r="DP15" s="1742"/>
      <c r="DQ15" s="1740"/>
      <c r="DR15" s="1741"/>
      <c r="DS15" s="1741"/>
      <c r="DT15" s="1741"/>
      <c r="DU15" s="1742"/>
      <c r="DV15" s="1740"/>
      <c r="DW15" s="1741"/>
      <c r="DX15" s="1741"/>
      <c r="DY15" s="1741"/>
      <c r="DZ15" s="1742"/>
      <c r="EA15" s="1740"/>
      <c r="EB15" s="1741"/>
      <c r="EC15" s="1741"/>
      <c r="ED15" s="1741"/>
      <c r="EE15" s="1742"/>
      <c r="EF15" s="1740"/>
      <c r="EG15" s="1741"/>
      <c r="EH15" s="1741"/>
      <c r="EI15" s="1741"/>
      <c r="EJ15" s="1742"/>
      <c r="EK15" s="1740"/>
      <c r="EL15" s="1741"/>
      <c r="EM15" s="1741"/>
      <c r="EN15" s="1741"/>
      <c r="EO15" s="1742"/>
      <c r="EP15" s="1740"/>
      <c r="EQ15" s="1741"/>
      <c r="ER15" s="1741"/>
      <c r="ES15" s="1741"/>
      <c r="ET15" s="1742"/>
      <c r="EU15" s="1740"/>
      <c r="EV15" s="1741"/>
      <c r="EW15" s="1741"/>
      <c r="EX15" s="1741"/>
      <c r="EY15" s="1742"/>
      <c r="EZ15" s="1740"/>
      <c r="FA15" s="1741"/>
      <c r="FB15" s="1741"/>
      <c r="FC15" s="1741"/>
      <c r="FD15" s="1742"/>
      <c r="FE15" s="1740"/>
      <c r="FF15" s="1741"/>
      <c r="FG15" s="1741"/>
      <c r="FH15" s="1741"/>
      <c r="FI15" s="1742"/>
      <c r="FJ15" s="1740"/>
      <c r="FK15" s="1741"/>
      <c r="FL15" s="1741"/>
      <c r="FM15" s="1741"/>
      <c r="FN15" s="1742"/>
      <c r="FO15" s="1740"/>
      <c r="FP15" s="1741"/>
      <c r="FQ15" s="1741"/>
      <c r="FR15" s="1741"/>
      <c r="FS15" s="1742"/>
      <c r="FT15" s="1740"/>
      <c r="FU15" s="1741"/>
      <c r="FV15" s="1741"/>
      <c r="FW15" s="1741"/>
      <c r="FX15" s="1742"/>
      <c r="FY15" s="1740"/>
      <c r="FZ15" s="1741"/>
      <c r="GA15" s="1741"/>
      <c r="GB15" s="1741"/>
      <c r="GC15" s="1742"/>
      <c r="GD15" s="1740"/>
      <c r="GE15" s="1741"/>
      <c r="GF15" s="1741"/>
      <c r="GG15" s="1741"/>
      <c r="GH15" s="1742"/>
      <c r="GI15" s="1740"/>
      <c r="GJ15" s="1741"/>
      <c r="GK15" s="1741"/>
      <c r="GL15" s="1741"/>
      <c r="GM15" s="1742"/>
      <c r="GN15" s="1740"/>
      <c r="GO15" s="1741"/>
      <c r="GP15" s="1741"/>
      <c r="GQ15" s="1741"/>
      <c r="GR15" s="1742"/>
      <c r="GS15" s="1740"/>
      <c r="GT15" s="1741"/>
      <c r="GU15" s="1741"/>
      <c r="GV15" s="1741"/>
      <c r="GW15" s="1742"/>
      <c r="GX15" s="1752"/>
      <c r="GY15" s="1741"/>
      <c r="GZ15" s="1741"/>
      <c r="HA15" s="1741"/>
      <c r="HB15" s="1742"/>
      <c r="HC15" s="1740"/>
      <c r="HD15" s="1741"/>
      <c r="HE15" s="1741"/>
      <c r="HF15" s="1741"/>
      <c r="HG15" s="1742"/>
      <c r="HH15" s="1740"/>
      <c r="HI15" s="1741"/>
      <c r="HJ15" s="1741"/>
      <c r="HK15" s="1741"/>
      <c r="HL15" s="1742"/>
      <c r="HM15" s="1740"/>
      <c r="HN15" s="1741"/>
      <c r="HO15" s="1741"/>
      <c r="HP15" s="1741"/>
      <c r="HQ15" s="1756"/>
      <c r="HR15" s="1740"/>
      <c r="HS15" s="1741"/>
      <c r="HT15" s="1741"/>
      <c r="HU15" s="1741"/>
      <c r="HV15" s="1756"/>
      <c r="HW15" s="1740"/>
      <c r="HX15" s="1741"/>
      <c r="HY15" s="1741"/>
      <c r="HZ15" s="1741"/>
      <c r="IA15" s="1756"/>
      <c r="IB15" s="1740"/>
      <c r="IC15" s="1741"/>
      <c r="ID15" s="1741"/>
      <c r="IE15" s="1741"/>
      <c r="IF15" s="1742"/>
      <c r="IG15" s="1740"/>
      <c r="IH15" s="1741"/>
      <c r="II15" s="1741"/>
      <c r="IJ15" s="1741"/>
      <c r="IK15" s="1742"/>
      <c r="IL15" s="1740"/>
      <c r="IM15" s="1741"/>
      <c r="IN15" s="1741"/>
      <c r="IO15" s="1741"/>
      <c r="IP15" s="1742"/>
      <c r="IQ15" s="1740"/>
      <c r="IR15" s="1741"/>
      <c r="IS15" s="1741"/>
      <c r="IT15" s="1741"/>
      <c r="IU15" s="1742"/>
      <c r="IV15" s="1740"/>
      <c r="IW15" s="1741"/>
      <c r="IX15" s="1741"/>
      <c r="IY15" s="1741"/>
      <c r="IZ15" s="1742"/>
      <c r="JA15" s="1740"/>
      <c r="JB15" s="1741"/>
      <c r="JC15" s="1741"/>
      <c r="JD15" s="1741"/>
      <c r="JE15" s="1742"/>
      <c r="JF15" s="1740"/>
      <c r="JG15" s="1741"/>
      <c r="JH15" s="1741"/>
      <c r="JI15" s="1741"/>
      <c r="JJ15" s="1742"/>
      <c r="JK15" s="1740"/>
      <c r="JL15" s="1741"/>
      <c r="JM15" s="1741"/>
      <c r="JN15" s="1741"/>
      <c r="JO15" s="1742"/>
      <c r="JP15" s="1740"/>
      <c r="JQ15" s="1741"/>
      <c r="JR15" s="1741"/>
      <c r="JS15" s="1741"/>
      <c r="JT15" s="1742"/>
      <c r="JU15" s="1740"/>
      <c r="JV15" s="1741"/>
      <c r="JW15" s="1741"/>
      <c r="JX15" s="1741"/>
      <c r="JY15" s="1742"/>
      <c r="JZ15" s="1740"/>
      <c r="KA15" s="1741"/>
      <c r="KB15" s="1741"/>
      <c r="KC15" s="1741"/>
      <c r="KD15" s="1742"/>
      <c r="KE15" s="1740"/>
      <c r="KF15" s="1741"/>
      <c r="KG15" s="1741"/>
      <c r="KH15" s="1741"/>
      <c r="KI15" s="1742"/>
      <c r="KJ15" s="1740"/>
      <c r="KK15" s="1741"/>
      <c r="KL15" s="1741"/>
      <c r="KM15" s="1741"/>
      <c r="KN15" s="1742"/>
      <c r="KO15" s="1740"/>
      <c r="KP15" s="1741"/>
      <c r="KQ15" s="1741"/>
      <c r="KR15" s="1741"/>
      <c r="KS15" s="1742"/>
      <c r="KT15" s="1740"/>
      <c r="KU15" s="1741"/>
      <c r="KV15" s="1741"/>
      <c r="KW15" s="1741"/>
      <c r="KX15" s="1742"/>
      <c r="KY15" s="1740"/>
      <c r="KZ15" s="1741"/>
      <c r="LA15" s="1741"/>
      <c r="LB15" s="1741"/>
      <c r="LC15" s="1742"/>
      <c r="LD15" s="1740"/>
      <c r="LE15" s="1741"/>
      <c r="LF15" s="1741"/>
      <c r="LG15" s="1741"/>
      <c r="LH15" s="1742"/>
      <c r="LI15" s="1740"/>
      <c r="LJ15" s="1741"/>
      <c r="LK15" s="1741"/>
      <c r="LL15" s="1741"/>
      <c r="LM15" s="1742"/>
      <c r="LN15" s="1740"/>
      <c r="LO15" s="1741"/>
      <c r="LP15" s="1741"/>
      <c r="LQ15" s="1741"/>
      <c r="LR15" s="1740"/>
      <c r="LS15" s="1741"/>
      <c r="LT15" s="1741"/>
      <c r="LU15" s="1741"/>
      <c r="LV15" s="1740"/>
      <c r="LW15" s="1741"/>
      <c r="LX15" s="1741"/>
      <c r="LY15" s="1741"/>
      <c r="LZ15" s="1740"/>
      <c r="MA15" s="1741"/>
      <c r="MB15" s="1741"/>
      <c r="MC15" s="1741"/>
      <c r="MD15" s="1740"/>
      <c r="ME15" s="1741"/>
      <c r="MF15" s="1741"/>
      <c r="MG15" s="1741"/>
      <c r="MH15" s="1740"/>
      <c r="MI15" s="1741"/>
      <c r="MJ15" s="1741"/>
      <c r="MK15" s="1756"/>
      <c r="ML15" s="1740"/>
      <c r="MM15" s="1741"/>
      <c r="MN15" s="1741"/>
      <c r="MO15" s="1742"/>
      <c r="MP15" s="1740"/>
      <c r="MQ15" s="1741"/>
      <c r="MR15" s="1741"/>
      <c r="MS15" s="1742"/>
      <c r="MT15" s="1740"/>
      <c r="MU15" s="1741"/>
      <c r="MV15" s="1741"/>
      <c r="MW15" s="1742"/>
      <c r="MX15" s="1740"/>
      <c r="MY15" s="1741"/>
      <c r="MZ15" s="1741"/>
      <c r="NA15" s="1742"/>
      <c r="NB15" s="1740"/>
      <c r="NC15" s="1741"/>
      <c r="ND15" s="1741"/>
      <c r="NE15" s="1742"/>
      <c r="NF15" s="1740"/>
      <c r="NG15" s="1741"/>
      <c r="NH15" s="1741"/>
      <c r="NI15" s="1742"/>
      <c r="NJ15" s="1740"/>
      <c r="NK15" s="1741"/>
      <c r="NL15" s="1741"/>
      <c r="NM15" s="1742"/>
      <c r="NN15" s="1740"/>
      <c r="NO15" s="1741"/>
      <c r="NP15" s="1741"/>
      <c r="NQ15" s="1742"/>
      <c r="NR15" s="1740"/>
      <c r="NS15" s="1741"/>
      <c r="NT15" s="1741"/>
      <c r="NU15" s="1742"/>
      <c r="NV15" s="1740"/>
      <c r="NW15" s="1741"/>
      <c r="NX15" s="1741"/>
      <c r="NY15" s="1742"/>
      <c r="NZ15" s="1740"/>
      <c r="OA15" s="1741"/>
      <c r="OB15" s="1741"/>
      <c r="OC15" s="1741"/>
      <c r="OD15" s="1742"/>
      <c r="OE15" s="1740"/>
      <c r="OF15" s="1741"/>
      <c r="OG15" s="1741"/>
      <c r="OH15" s="1741"/>
      <c r="OI15" s="1742"/>
      <c r="OJ15" s="1740"/>
      <c r="OK15" s="1741"/>
      <c r="OL15" s="1741"/>
      <c r="OM15" s="1756"/>
      <c r="ON15" s="1740"/>
      <c r="OO15" s="1741"/>
      <c r="OP15" s="1741"/>
      <c r="OQ15" s="1742"/>
      <c r="OR15" s="1740"/>
      <c r="OS15" s="1741"/>
      <c r="OT15" s="1741"/>
      <c r="OU15" s="1742"/>
      <c r="OV15" s="1740"/>
      <c r="OW15" s="1741"/>
      <c r="OX15" s="1741"/>
      <c r="OY15" s="1741"/>
      <c r="OZ15" s="1742"/>
      <c r="PA15" s="1740"/>
      <c r="PB15" s="1741"/>
      <c r="PC15" s="1741"/>
      <c r="PD15" s="1741"/>
      <c r="PE15" s="1742"/>
      <c r="PF15" s="1740"/>
      <c r="PG15" s="1741"/>
      <c r="PH15" s="1741"/>
      <c r="PI15" s="1742"/>
      <c r="PJ15" s="1740"/>
      <c r="PK15" s="1741"/>
      <c r="PL15" s="1741"/>
      <c r="PM15" s="1742"/>
      <c r="PN15" s="1740"/>
      <c r="PO15" s="1741"/>
      <c r="PP15" s="1741"/>
      <c r="PQ15" s="1742"/>
      <c r="PR15" s="1740"/>
      <c r="PS15" s="1741"/>
      <c r="PT15" s="1741"/>
      <c r="PU15" s="1742"/>
      <c r="PV15" s="1740"/>
      <c r="PW15" s="1741"/>
      <c r="PX15" s="1741"/>
      <c r="PY15" s="1742"/>
      <c r="PZ15" s="1740"/>
      <c r="QA15" s="1741"/>
      <c r="QB15" s="1741"/>
      <c r="QC15" s="1742"/>
      <c r="QD15" s="1740"/>
      <c r="QE15" s="1741"/>
      <c r="QF15" s="1741"/>
      <c r="QG15" s="1742"/>
      <c r="QH15" s="1740"/>
      <c r="QI15" s="1741"/>
      <c r="QJ15" s="1741"/>
      <c r="QK15" s="1741"/>
      <c r="QL15" s="1758"/>
      <c r="QM15" s="1759"/>
      <c r="QN15" s="1741"/>
      <c r="QO15" s="1741"/>
      <c r="QP15" s="1741"/>
      <c r="QQ15" s="1756"/>
      <c r="QR15" s="1759"/>
      <c r="QS15" s="1741"/>
      <c r="QT15" s="1741"/>
      <c r="QU15" s="1756"/>
      <c r="QV15" s="1742"/>
      <c r="QW15" s="1740"/>
      <c r="QX15" s="1741"/>
      <c r="QY15" s="1741"/>
      <c r="QZ15" s="1741"/>
      <c r="RA15" s="1742"/>
      <c r="RB15" s="1740"/>
      <c r="RC15" s="1741"/>
      <c r="RD15" s="1741"/>
      <c r="RE15" s="1741"/>
      <c r="RF15" s="1742"/>
      <c r="RG15" s="1740"/>
      <c r="RH15" s="1741"/>
      <c r="RI15" s="1741"/>
      <c r="RJ15" s="1741"/>
      <c r="RK15" s="1742"/>
      <c r="RL15" s="1740"/>
      <c r="RM15" s="1741"/>
      <c r="RN15" s="1741"/>
      <c r="RO15" s="1741"/>
      <c r="RP15" s="1742"/>
      <c r="RQ15" s="1740"/>
      <c r="RR15" s="1741"/>
      <c r="RS15" s="1741"/>
      <c r="RT15" s="1742"/>
      <c r="RU15" s="1740"/>
      <c r="RV15" s="1741"/>
      <c r="RW15" s="1741"/>
      <c r="RX15" s="1741"/>
      <c r="RY15" s="1742"/>
      <c r="RZ15" s="1736"/>
      <c r="SA15" s="1736"/>
      <c r="SB15" s="1736"/>
      <c r="SC15" s="1736"/>
      <c r="SD15" s="1736"/>
      <c r="SE15" s="1760"/>
      <c r="SF15" s="1741"/>
      <c r="SG15" s="1741"/>
      <c r="SH15" s="1741"/>
      <c r="SI15" s="1742"/>
      <c r="SJ15" s="1736"/>
      <c r="SK15" s="1736"/>
      <c r="SL15" s="1736"/>
      <c r="SM15" s="1736"/>
      <c r="SN15" s="1736"/>
      <c r="SO15" s="1759"/>
      <c r="SP15" s="1741"/>
      <c r="SQ15" s="1741"/>
      <c r="SR15" s="1741"/>
      <c r="SS15" s="1742"/>
      <c r="ST15" s="1740"/>
      <c r="SU15" s="1741"/>
      <c r="SV15" s="1741"/>
      <c r="SW15" s="1741"/>
      <c r="SX15" s="1742"/>
      <c r="SY15" s="1740"/>
      <c r="SZ15" s="1741"/>
      <c r="TA15" s="1741"/>
      <c r="TB15" s="1741"/>
      <c r="TC15" s="1742"/>
      <c r="TD15" s="1740"/>
      <c r="TE15" s="1741"/>
      <c r="TF15" s="1741"/>
      <c r="TG15" s="1741"/>
      <c r="TH15" s="1740"/>
      <c r="TI15" s="1741"/>
      <c r="TJ15" s="1741"/>
      <c r="TK15" s="1741"/>
      <c r="TL15" s="1740"/>
      <c r="TM15" s="1741"/>
      <c r="TN15" s="1741"/>
      <c r="TO15" s="1741"/>
      <c r="TP15" s="1742"/>
      <c r="TQ15" s="1740"/>
      <c r="TR15" s="1741"/>
      <c r="TS15" s="1741"/>
      <c r="TT15" s="1756"/>
      <c r="TU15" s="1740"/>
      <c r="TV15" s="1741"/>
      <c r="TW15" s="1741"/>
      <c r="TX15" s="1742"/>
      <c r="TY15" s="1740"/>
      <c r="TZ15" s="1741"/>
      <c r="UA15" s="1741"/>
      <c r="UB15" s="1741"/>
      <c r="UC15" s="1742"/>
      <c r="UD15" s="1740"/>
      <c r="UE15" s="1741"/>
      <c r="UF15" s="1741"/>
      <c r="UG15" s="1741"/>
      <c r="UH15" s="1742"/>
      <c r="UI15" s="1740"/>
      <c r="UJ15" s="1741"/>
      <c r="UK15" s="1741"/>
      <c r="UL15" s="1741"/>
      <c r="UM15" s="1742"/>
      <c r="UN15" s="1740"/>
      <c r="UO15" s="1741"/>
      <c r="UP15" s="1741"/>
      <c r="UQ15" s="1741"/>
      <c r="UR15" s="1742"/>
      <c r="US15" s="1740"/>
      <c r="UT15" s="1741"/>
      <c r="UU15" s="1741"/>
      <c r="UV15" s="1741"/>
      <c r="UW15" s="1742"/>
      <c r="UX15" s="1740"/>
      <c r="UY15" s="1741"/>
      <c r="UZ15" s="1741"/>
      <c r="VA15" s="1741"/>
      <c r="VB15" s="1742"/>
      <c r="VC15" s="1740"/>
      <c r="VD15" s="1741"/>
      <c r="VE15" s="1741"/>
      <c r="VF15" s="1741"/>
      <c r="VG15" s="1756"/>
      <c r="VH15" s="1740"/>
      <c r="VI15" s="1741"/>
      <c r="VJ15" s="1741"/>
      <c r="VK15" s="1741"/>
      <c r="VL15" s="1742"/>
      <c r="VM15" s="1740"/>
      <c r="VN15" s="1741"/>
      <c r="VO15" s="1741"/>
      <c r="VP15" s="1756"/>
      <c r="VQ15" s="1740"/>
      <c r="VR15" s="1741"/>
      <c r="VS15" s="1741"/>
      <c r="VT15" s="1741"/>
      <c r="VU15" s="1742"/>
      <c r="VV15" s="1740"/>
      <c r="VW15" s="1741"/>
      <c r="VX15" s="1741"/>
      <c r="VY15" s="1741"/>
      <c r="VZ15" s="1742"/>
      <c r="WA15" s="1740" t="s">
        <v>29</v>
      </c>
      <c r="WB15" s="1741" t="s">
        <v>29</v>
      </c>
      <c r="WC15" s="1741" t="s">
        <v>29</v>
      </c>
      <c r="WD15" s="1741" t="s">
        <v>20</v>
      </c>
      <c r="WE15" s="1742"/>
      <c r="WF15" s="1740" t="s">
        <v>20</v>
      </c>
      <c r="WG15" s="1741" t="s">
        <v>29</v>
      </c>
      <c r="WH15" s="1741" t="s">
        <v>20</v>
      </c>
      <c r="WI15" s="491" t="s">
        <v>660</v>
      </c>
      <c r="WJ15" s="1742"/>
      <c r="WK15" s="1740" t="s">
        <v>20</v>
      </c>
      <c r="WL15" s="1741" t="s">
        <v>29</v>
      </c>
      <c r="WM15" s="1741" t="s">
        <v>29</v>
      </c>
      <c r="WN15" s="179" t="s">
        <v>20</v>
      </c>
      <c r="WO15" s="204"/>
      <c r="WP15" s="178" t="s">
        <v>20</v>
      </c>
      <c r="WQ15" s="179" t="s">
        <v>20</v>
      </c>
      <c r="WR15" s="179" t="s">
        <v>29</v>
      </c>
      <c r="WS15" s="1934" t="s">
        <v>20</v>
      </c>
      <c r="WT15" s="1450" t="s">
        <v>29</v>
      </c>
      <c r="WU15" s="179" t="s">
        <v>20</v>
      </c>
      <c r="WV15" s="179" t="s">
        <v>20</v>
      </c>
      <c r="WW15" s="179" t="s">
        <v>20</v>
      </c>
      <c r="WX15" s="206"/>
      <c r="WY15" s="178" t="s">
        <v>20</v>
      </c>
      <c r="WZ15" s="179" t="s">
        <v>29</v>
      </c>
      <c r="XA15" s="179" t="s">
        <v>763</v>
      </c>
      <c r="XB15" s="1741" t="s">
        <v>20</v>
      </c>
      <c r="XC15" s="1742"/>
      <c r="XD15" s="1740" t="s">
        <v>20</v>
      </c>
      <c r="XE15" s="1741" t="s">
        <v>29</v>
      </c>
      <c r="XF15" s="1741" t="s">
        <v>20</v>
      </c>
      <c r="XG15" s="1741" t="s">
        <v>20</v>
      </c>
      <c r="XH15" s="1742"/>
      <c r="XI15" s="1740" t="s">
        <v>20</v>
      </c>
      <c r="XJ15" s="1741" t="s">
        <v>29</v>
      </c>
      <c r="XK15" s="1741" t="s">
        <v>20</v>
      </c>
      <c r="XL15" s="1741" t="s">
        <v>29</v>
      </c>
      <c r="XM15" s="1756"/>
      <c r="XN15" s="1740" t="s">
        <v>29</v>
      </c>
      <c r="XO15" s="1741" t="s">
        <v>29</v>
      </c>
      <c r="XP15" s="1741" t="s">
        <v>20</v>
      </c>
      <c r="XQ15" s="203" t="s">
        <v>29</v>
      </c>
      <c r="XR15" s="243"/>
      <c r="XS15" s="202" t="s">
        <v>29</v>
      </c>
      <c r="XT15" s="203" t="s">
        <v>20</v>
      </c>
      <c r="XU15" s="203" t="s">
        <v>29</v>
      </c>
      <c r="XV15" s="203" t="s">
        <v>20</v>
      </c>
      <c r="XW15" s="243"/>
      <c r="XX15" s="202" t="s">
        <v>29</v>
      </c>
      <c r="XY15" s="203" t="s">
        <v>29</v>
      </c>
      <c r="XZ15" s="203" t="s">
        <v>29</v>
      </c>
      <c r="YA15" s="203" t="s">
        <v>29</v>
      </c>
      <c r="YB15" s="243"/>
      <c r="YC15" s="202"/>
      <c r="YD15" s="203"/>
      <c r="YE15" s="203"/>
      <c r="YF15" s="203"/>
      <c r="YG15" s="243"/>
      <c r="YH15" s="202" t="s">
        <v>598</v>
      </c>
      <c r="YI15" s="1741" t="s">
        <v>29</v>
      </c>
      <c r="YJ15" s="237" t="s">
        <v>20</v>
      </c>
      <c r="YK15" s="237" t="s">
        <v>20</v>
      </c>
      <c r="YL15" s="1685"/>
      <c r="YM15" s="236" t="s">
        <v>29</v>
      </c>
      <c r="YN15" s="237" t="s">
        <v>29</v>
      </c>
      <c r="YO15" s="237" t="s">
        <v>29</v>
      </c>
      <c r="YP15" s="237" t="s">
        <v>591</v>
      </c>
      <c r="YQ15" s="1742"/>
      <c r="YR15" s="1740" t="s">
        <v>20</v>
      </c>
      <c r="YS15" s="1741" t="s">
        <v>20</v>
      </c>
      <c r="YT15" s="1741" t="s">
        <v>29</v>
      </c>
      <c r="YU15" s="1741" t="s">
        <v>20</v>
      </c>
      <c r="YV15" s="1742"/>
      <c r="YW15" s="1740" t="s">
        <v>20</v>
      </c>
      <c r="YX15" s="1741" t="s">
        <v>20</v>
      </c>
      <c r="YY15" s="1741" t="s">
        <v>29</v>
      </c>
      <c r="YZ15" s="1741" t="s">
        <v>29</v>
      </c>
      <c r="ZA15" s="1742"/>
      <c r="ZB15" s="1740"/>
      <c r="ZC15" s="1741"/>
      <c r="ZD15" s="1741"/>
      <c r="ZE15" s="1741"/>
      <c r="ZF15" s="1742"/>
      <c r="ZG15" s="1740" t="s">
        <v>20</v>
      </c>
      <c r="ZH15" s="1741" t="s">
        <v>20</v>
      </c>
      <c r="ZI15" s="1741" t="s">
        <v>29</v>
      </c>
      <c r="ZJ15" s="1741" t="s">
        <v>20</v>
      </c>
      <c r="ZK15" s="1742"/>
      <c r="ZL15" s="1740" t="s">
        <v>20</v>
      </c>
      <c r="ZM15" s="1741" t="s">
        <v>20</v>
      </c>
      <c r="ZN15" s="1741" t="s">
        <v>29</v>
      </c>
      <c r="ZO15" s="1741" t="s">
        <v>29</v>
      </c>
      <c r="ZP15" s="1742"/>
      <c r="ZQ15" s="1740" t="s">
        <v>20</v>
      </c>
      <c r="ZR15" s="1741" t="s">
        <v>20</v>
      </c>
      <c r="ZS15" s="1741" t="s">
        <v>29</v>
      </c>
      <c r="ZT15" s="1741" t="s">
        <v>20</v>
      </c>
      <c r="ZU15" s="1742"/>
      <c r="ZV15" s="1740" t="s">
        <v>20</v>
      </c>
      <c r="ZW15" s="1741" t="s">
        <v>29</v>
      </c>
      <c r="ZX15" s="1741" t="s">
        <v>29</v>
      </c>
      <c r="ZY15" s="1741" t="s">
        <v>29</v>
      </c>
      <c r="ZZ15" s="1742"/>
      <c r="AAA15" s="1736"/>
      <c r="AAB15" s="1736"/>
      <c r="AAC15" s="1736"/>
      <c r="AAD15" s="1736"/>
      <c r="AAE15" s="1736"/>
      <c r="AAF15" s="1759" t="s">
        <v>29</v>
      </c>
      <c r="AAG15" s="1741" t="s">
        <v>29</v>
      </c>
      <c r="AAH15" s="179" t="s">
        <v>20</v>
      </c>
      <c r="AAI15" s="179" t="s">
        <v>20</v>
      </c>
      <c r="AAJ15" s="1934"/>
      <c r="AAK15" s="1450" t="s">
        <v>20</v>
      </c>
      <c r="AAL15" s="179" t="s">
        <v>29</v>
      </c>
      <c r="AAM15" s="179" t="s">
        <v>29</v>
      </c>
      <c r="AAN15" s="179" t="s">
        <v>29</v>
      </c>
      <c r="AAO15" s="204"/>
      <c r="AAP15" s="1262" t="s">
        <v>20</v>
      </c>
      <c r="AAQ15" s="1262" t="s">
        <v>20</v>
      </c>
      <c r="AAR15" s="1262" t="s">
        <v>20</v>
      </c>
      <c r="AAS15" s="1262" t="s">
        <v>20</v>
      </c>
      <c r="AAT15" s="1262"/>
      <c r="AAU15" s="1450" t="s">
        <v>20</v>
      </c>
      <c r="AAV15" s="179" t="s">
        <v>29</v>
      </c>
      <c r="AAW15" s="179" t="s">
        <v>20</v>
      </c>
      <c r="AAX15" s="179" t="s">
        <v>20</v>
      </c>
      <c r="AAY15" s="204"/>
      <c r="AAZ15" s="178" t="s">
        <v>864</v>
      </c>
      <c r="ABA15" s="1741" t="s">
        <v>20</v>
      </c>
      <c r="ABB15" s="1741" t="s">
        <v>29</v>
      </c>
      <c r="ABC15" s="1741" t="s">
        <v>29</v>
      </c>
      <c r="ABD15" s="1742"/>
      <c r="ABE15" s="1740"/>
      <c r="ABF15" s="1741"/>
      <c r="ABG15" s="1741"/>
      <c r="ABH15" s="1741"/>
      <c r="ABI15" s="1742"/>
      <c r="ABJ15" s="1740" t="s">
        <v>29</v>
      </c>
      <c r="ABK15" s="1741" t="s">
        <v>20</v>
      </c>
      <c r="ABL15" s="1741" t="s">
        <v>20</v>
      </c>
      <c r="ABM15" s="1741" t="s">
        <v>20</v>
      </c>
      <c r="ABN15" s="1756"/>
      <c r="ABO15" s="1740" t="s">
        <v>29</v>
      </c>
      <c r="ABP15" s="1741" t="s">
        <v>20</v>
      </c>
      <c r="ABQ15" s="1741" t="s">
        <v>20</v>
      </c>
      <c r="ABR15" s="1741" t="s">
        <v>29</v>
      </c>
      <c r="ABS15" s="1742"/>
      <c r="ABT15" s="1740" t="s">
        <v>29</v>
      </c>
      <c r="ABU15" s="1741" t="s">
        <v>29</v>
      </c>
      <c r="ABV15" s="1741" t="s">
        <v>29</v>
      </c>
      <c r="ABW15" s="1741" t="s">
        <v>29</v>
      </c>
      <c r="ABX15" s="1742"/>
      <c r="ABY15" s="1740" t="s">
        <v>20</v>
      </c>
      <c r="ABZ15" s="1741" t="s">
        <v>20</v>
      </c>
      <c r="ACA15" s="1741" t="s">
        <v>29</v>
      </c>
      <c r="ACB15" s="1741" t="s">
        <v>20</v>
      </c>
      <c r="ACC15" s="1742"/>
      <c r="ACD15" s="1740" t="s">
        <v>29</v>
      </c>
      <c r="ACE15" s="1741" t="s">
        <v>20</v>
      </c>
      <c r="ACF15" s="1741" t="s">
        <v>29</v>
      </c>
      <c r="ACG15" s="1741" t="s">
        <v>20</v>
      </c>
      <c r="ACH15" s="1742"/>
      <c r="ACI15" s="1740"/>
      <c r="ACJ15" s="1741"/>
      <c r="ACK15" s="1741"/>
      <c r="ACL15" s="1741"/>
      <c r="ACM15" s="1742"/>
      <c r="ACN15" s="1740" t="s">
        <v>29</v>
      </c>
      <c r="ACO15" s="1741" t="s">
        <v>20</v>
      </c>
      <c r="ACP15" s="1741" t="s">
        <v>20</v>
      </c>
      <c r="ACQ15" s="1741" t="s">
        <v>20</v>
      </c>
      <c r="ACR15" s="1742"/>
      <c r="ACS15" s="1740"/>
      <c r="ACT15" s="1741"/>
      <c r="ACU15" s="1741"/>
      <c r="ACV15" s="1741"/>
      <c r="ACW15" s="1742"/>
      <c r="ACX15" s="1736" t="s">
        <v>29</v>
      </c>
      <c r="ACY15" s="1736" t="s">
        <v>20</v>
      </c>
      <c r="ACZ15" s="1736" t="s">
        <v>29</v>
      </c>
      <c r="ADA15" s="1736" t="s">
        <v>29</v>
      </c>
      <c r="ADB15" s="1736"/>
      <c r="ADC15" s="1740" t="s">
        <v>29</v>
      </c>
      <c r="ADD15" s="179" t="s">
        <v>20</v>
      </c>
      <c r="ADE15" s="179" t="s">
        <v>20</v>
      </c>
      <c r="ADF15" s="179" t="s">
        <v>29</v>
      </c>
      <c r="ADG15" s="204"/>
      <c r="ADH15" s="178" t="s">
        <v>20</v>
      </c>
      <c r="ADI15" s="179" t="s">
        <v>20</v>
      </c>
      <c r="ADJ15" s="179"/>
      <c r="ADK15" s="179"/>
      <c r="ADL15" s="204"/>
      <c r="ADM15" s="1262" t="s">
        <v>20</v>
      </c>
      <c r="ADN15" s="1262" t="s">
        <v>20</v>
      </c>
      <c r="ADO15" s="1262" t="s">
        <v>29</v>
      </c>
      <c r="ADP15" s="1262" t="s">
        <v>20</v>
      </c>
      <c r="ADQ15" s="1262"/>
      <c r="ADR15" s="178" t="s">
        <v>20</v>
      </c>
      <c r="ADS15" s="179" t="s">
        <v>29</v>
      </c>
      <c r="ADT15" s="179" t="s">
        <v>20</v>
      </c>
      <c r="ADU15" s="179" t="s">
        <v>20</v>
      </c>
      <c r="ADV15" s="204"/>
      <c r="ADW15" s="178" t="s">
        <v>20</v>
      </c>
      <c r="ADX15" s="179" t="s">
        <v>29</v>
      </c>
      <c r="ADY15" s="179" t="s">
        <v>762</v>
      </c>
      <c r="ADZ15" s="1741" t="s">
        <v>29</v>
      </c>
      <c r="AEA15" s="1742"/>
      <c r="AEB15" s="1740"/>
      <c r="AEC15" s="1741"/>
      <c r="AED15" s="1741"/>
      <c r="AEE15" s="1741"/>
      <c r="AEF15" s="1742"/>
      <c r="AEG15" s="1740" t="s">
        <v>20</v>
      </c>
      <c r="AEH15" s="1741" t="s">
        <v>20</v>
      </c>
      <c r="AEI15" s="1741" t="s">
        <v>29</v>
      </c>
      <c r="AEJ15" s="1741" t="s">
        <v>20</v>
      </c>
      <c r="AEK15" s="1742"/>
      <c r="AEL15" s="1740" t="s">
        <v>20</v>
      </c>
      <c r="AEM15" s="1741" t="s">
        <v>29</v>
      </c>
      <c r="AEN15" s="1741" t="s">
        <v>29</v>
      </c>
      <c r="AEO15" s="1741" t="s">
        <v>20</v>
      </c>
      <c r="AEP15" s="1742"/>
      <c r="AEQ15" s="1740"/>
      <c r="AER15" s="1741"/>
      <c r="AES15" s="1741"/>
      <c r="AET15" s="1741"/>
      <c r="AEU15" s="1742"/>
      <c r="AEV15" s="1740" t="s">
        <v>29</v>
      </c>
      <c r="AEW15" s="1741" t="s">
        <v>20</v>
      </c>
      <c r="AEX15" s="1741" t="s">
        <v>29</v>
      </c>
      <c r="AEY15" s="1741" t="s">
        <v>20</v>
      </c>
      <c r="AEZ15" s="1742"/>
      <c r="AFA15" s="1740" t="s">
        <v>29</v>
      </c>
      <c r="AFB15" s="1741" t="s">
        <v>29</v>
      </c>
      <c r="AFC15" s="1741" t="s">
        <v>29</v>
      </c>
      <c r="AFD15" s="1741" t="s">
        <v>29</v>
      </c>
      <c r="AFE15" s="1742"/>
      <c r="AFF15" s="1740" t="s">
        <v>20</v>
      </c>
      <c r="AFG15" s="1741" t="s">
        <v>29</v>
      </c>
      <c r="AFH15" s="1741" t="s">
        <v>20</v>
      </c>
      <c r="AFI15" s="1741" t="s">
        <v>20</v>
      </c>
      <c r="AFJ15" s="1742"/>
      <c r="AFK15" s="1740"/>
      <c r="AFL15" s="1741"/>
      <c r="AFM15" s="1741"/>
      <c r="AFN15" s="1741"/>
      <c r="AFO15" s="1742"/>
      <c r="AFP15" s="1290" t="s">
        <v>111</v>
      </c>
      <c r="AFQ15" s="1751" t="s">
        <v>2122</v>
      </c>
      <c r="AFR15" s="2176">
        <f t="shared" si="2"/>
        <v>20</v>
      </c>
      <c r="AFS15" s="2177">
        <f t="shared" si="3"/>
        <v>14</v>
      </c>
      <c r="AFT15" s="2177">
        <f t="shared" si="4"/>
        <v>34</v>
      </c>
      <c r="AFU15" s="2088">
        <f t="shared" si="5"/>
        <v>0.58823529411764708</v>
      </c>
      <c r="AFV15" s="2176">
        <f t="shared" si="6"/>
        <v>7</v>
      </c>
      <c r="AFW15" s="2177">
        <f t="shared" si="7"/>
        <v>9</v>
      </c>
      <c r="AFX15" s="2177">
        <f t="shared" si="8"/>
        <v>16</v>
      </c>
      <c r="AFY15" s="2088">
        <f t="shared" si="9"/>
        <v>0.4375</v>
      </c>
    </row>
    <row r="16" spans="1:857" ht="17.25">
      <c r="A16" s="34"/>
      <c r="B16" s="261" t="s">
        <v>112</v>
      </c>
      <c r="C16" s="163" t="s">
        <v>2154</v>
      </c>
      <c r="D16" s="134">
        <f>COUNTIF(H16:XFD16,"*○*")</f>
        <v>186</v>
      </c>
      <c r="E16" s="135">
        <f>COUNTIF(H16:XFD16,"*●*")</f>
        <v>189</v>
      </c>
      <c r="F16" s="135">
        <f t="shared" si="0"/>
        <v>375</v>
      </c>
      <c r="G16" s="164">
        <f t="shared" si="1"/>
        <v>0.496</v>
      </c>
      <c r="H16" s="105"/>
      <c r="I16" s="106"/>
      <c r="J16" s="106"/>
      <c r="K16" s="106"/>
      <c r="L16" s="106"/>
      <c r="M16" s="107"/>
      <c r="N16" s="105"/>
      <c r="O16" s="106"/>
      <c r="P16" s="106"/>
      <c r="Q16" s="106"/>
      <c r="R16" s="107"/>
      <c r="S16" s="105"/>
      <c r="T16" s="106"/>
      <c r="U16" s="106"/>
      <c r="V16" s="106"/>
      <c r="W16" s="107"/>
      <c r="X16" s="136"/>
      <c r="Y16" s="106"/>
      <c r="Z16" s="106"/>
      <c r="AA16" s="106"/>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137"/>
      <c r="AX16" s="138"/>
      <c r="AY16" s="138"/>
      <c r="AZ16" s="138"/>
      <c r="BA16" s="139"/>
      <c r="BB16" s="105"/>
      <c r="BC16" s="106"/>
      <c r="BD16" s="106"/>
      <c r="BE16" s="106"/>
      <c r="BF16" s="106"/>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c r="CE16" s="106"/>
      <c r="CF16" s="106"/>
      <c r="CG16" s="107"/>
      <c r="CH16" s="105"/>
      <c r="CI16" s="106"/>
      <c r="CJ16" s="106"/>
      <c r="CK16" s="106"/>
      <c r="CL16" s="107"/>
      <c r="CM16" s="105"/>
      <c r="CN16" s="106"/>
      <c r="CO16" s="106"/>
      <c r="CP16" s="106"/>
      <c r="CQ16" s="107"/>
      <c r="CR16" s="136"/>
      <c r="CS16" s="106"/>
      <c r="CT16" s="106"/>
      <c r="CU16" s="106"/>
      <c r="CV16" s="192"/>
      <c r="CW16" s="105"/>
      <c r="CX16" s="106"/>
      <c r="CY16" s="106"/>
      <c r="CZ16" s="106"/>
      <c r="DA16" s="107"/>
      <c r="DB16" s="136"/>
      <c r="DC16" s="106"/>
      <c r="DD16" s="106"/>
      <c r="DE16" s="106"/>
      <c r="DF16" s="192"/>
      <c r="DG16" s="105"/>
      <c r="DH16" s="106"/>
      <c r="DI16" s="106"/>
      <c r="DJ16" s="106"/>
      <c r="DK16" s="107"/>
      <c r="DL16" s="105"/>
      <c r="DM16" s="106"/>
      <c r="DN16" s="106"/>
      <c r="DO16" s="106"/>
      <c r="DP16" s="107"/>
      <c r="DQ16" s="105"/>
      <c r="DR16" s="106"/>
      <c r="DS16" s="106"/>
      <c r="DT16" s="106"/>
      <c r="DU16" s="107"/>
      <c r="DV16" s="105"/>
      <c r="DW16" s="106"/>
      <c r="DX16" s="106"/>
      <c r="DY16" s="106"/>
      <c r="DZ16" s="107"/>
      <c r="EA16" s="105"/>
      <c r="EB16" s="106"/>
      <c r="EC16" s="106"/>
      <c r="ED16" s="106"/>
      <c r="EE16" s="107"/>
      <c r="EF16" s="105"/>
      <c r="EG16" s="106"/>
      <c r="EH16" s="106"/>
      <c r="EI16" s="106"/>
      <c r="EJ16" s="107"/>
      <c r="EK16" s="105"/>
      <c r="EL16" s="106"/>
      <c r="EM16" s="106"/>
      <c r="EN16" s="106"/>
      <c r="EO16" s="107"/>
      <c r="EP16" s="105"/>
      <c r="EQ16" s="106"/>
      <c r="ER16" s="106"/>
      <c r="ES16" s="106"/>
      <c r="ET16" s="107"/>
      <c r="EU16" s="105"/>
      <c r="EV16" s="106"/>
      <c r="EW16" s="106"/>
      <c r="EX16" s="106"/>
      <c r="EY16" s="107"/>
      <c r="EZ16" s="105"/>
      <c r="FA16" s="106"/>
      <c r="FB16" s="106"/>
      <c r="FC16" s="106"/>
      <c r="FD16" s="107"/>
      <c r="FE16" s="105"/>
      <c r="FF16" s="106"/>
      <c r="FG16" s="106"/>
      <c r="FH16" s="106"/>
      <c r="FI16" s="107"/>
      <c r="FJ16" s="105"/>
      <c r="FK16" s="106"/>
      <c r="FL16" s="106"/>
      <c r="FM16" s="106"/>
      <c r="FN16" s="107"/>
      <c r="FO16" s="105"/>
      <c r="FP16" s="106"/>
      <c r="FQ16" s="106"/>
      <c r="FR16" s="106"/>
      <c r="FS16" s="107"/>
      <c r="FT16" s="105"/>
      <c r="FU16" s="106"/>
      <c r="FV16" s="106"/>
      <c r="FW16" s="106"/>
      <c r="FX16" s="107"/>
      <c r="FY16" s="105"/>
      <c r="FZ16" s="106"/>
      <c r="GA16" s="106"/>
      <c r="GB16" s="106"/>
      <c r="GC16" s="107"/>
      <c r="GD16" s="105"/>
      <c r="GE16" s="106"/>
      <c r="GF16" s="106"/>
      <c r="GG16" s="106"/>
      <c r="GH16" s="107"/>
      <c r="GI16" s="105"/>
      <c r="GJ16" s="106"/>
      <c r="GK16" s="106"/>
      <c r="GL16" s="106"/>
      <c r="GM16" s="107"/>
      <c r="GN16" s="105"/>
      <c r="GO16" s="106"/>
      <c r="GP16" s="106"/>
      <c r="GQ16" s="106"/>
      <c r="GR16" s="107"/>
      <c r="GS16" s="105"/>
      <c r="GT16" s="106"/>
      <c r="GU16" s="106"/>
      <c r="GV16" s="106"/>
      <c r="GW16" s="107"/>
      <c r="GX16" s="136"/>
      <c r="GY16" s="106"/>
      <c r="GZ16" s="106"/>
      <c r="HA16" s="106"/>
      <c r="HB16" s="107"/>
      <c r="HC16" s="105"/>
      <c r="HD16" s="106"/>
      <c r="HE16" s="106"/>
      <c r="HF16" s="106"/>
      <c r="HG16" s="107"/>
      <c r="HH16" s="105"/>
      <c r="HI16" s="106"/>
      <c r="HJ16" s="106"/>
      <c r="HK16" s="106"/>
      <c r="HL16" s="107"/>
      <c r="HM16" s="105"/>
      <c r="HN16" s="106"/>
      <c r="HO16" s="106"/>
      <c r="HP16" s="106"/>
      <c r="HQ16" s="192"/>
      <c r="HR16" s="105"/>
      <c r="HS16" s="106"/>
      <c r="HT16" s="106"/>
      <c r="HU16" s="106"/>
      <c r="HV16" s="192"/>
      <c r="HW16" s="105"/>
      <c r="HX16" s="106"/>
      <c r="HY16" s="106"/>
      <c r="HZ16" s="106"/>
      <c r="IA16" s="192"/>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5"/>
      <c r="LS16" s="106"/>
      <c r="LT16" s="106"/>
      <c r="LU16" s="106"/>
      <c r="LV16" s="105"/>
      <c r="LW16" s="106"/>
      <c r="LX16" s="106"/>
      <c r="LY16" s="106"/>
      <c r="LZ16" s="105"/>
      <c r="MA16" s="106"/>
      <c r="MB16" s="106"/>
      <c r="MC16" s="106"/>
      <c r="MD16" s="105"/>
      <c r="ME16" s="106"/>
      <c r="MF16" s="106"/>
      <c r="MG16" s="106"/>
      <c r="MH16" s="105"/>
      <c r="MI16" s="106"/>
      <c r="MJ16" s="106"/>
      <c r="MK16" s="192"/>
      <c r="ML16" s="105"/>
      <c r="MM16" s="106"/>
      <c r="MN16" s="106"/>
      <c r="MO16" s="107"/>
      <c r="MP16" s="105"/>
      <c r="MQ16" s="106"/>
      <c r="MR16" s="106"/>
      <c r="MS16" s="107"/>
      <c r="MT16" s="105"/>
      <c r="MU16" s="106"/>
      <c r="MV16" s="106"/>
      <c r="MW16" s="107"/>
      <c r="MX16" s="105"/>
      <c r="MY16" s="106"/>
      <c r="MZ16" s="106"/>
      <c r="NA16" s="107"/>
      <c r="NB16" s="105"/>
      <c r="NC16" s="106"/>
      <c r="ND16" s="106"/>
      <c r="NE16" s="107"/>
      <c r="NF16" s="105"/>
      <c r="NG16" s="106"/>
      <c r="NH16" s="106"/>
      <c r="NI16" s="107"/>
      <c r="NJ16" s="105" t="s">
        <v>20</v>
      </c>
      <c r="NK16" s="106" t="s">
        <v>20</v>
      </c>
      <c r="NL16" s="106" t="s">
        <v>29</v>
      </c>
      <c r="NM16" s="107" t="s">
        <v>29</v>
      </c>
      <c r="NN16" s="105" t="s">
        <v>20</v>
      </c>
      <c r="NO16" s="106" t="s">
        <v>20</v>
      </c>
      <c r="NP16" s="106" t="s">
        <v>29</v>
      </c>
      <c r="NQ16" s="301" t="s">
        <v>677</v>
      </c>
      <c r="NR16" s="196" t="s">
        <v>29</v>
      </c>
      <c r="NS16" s="174" t="s">
        <v>29</v>
      </c>
      <c r="NT16" s="174" t="s">
        <v>29</v>
      </c>
      <c r="NU16" s="175" t="s">
        <v>20</v>
      </c>
      <c r="NV16" s="196" t="s">
        <v>29</v>
      </c>
      <c r="NW16" s="174" t="s">
        <v>20</v>
      </c>
      <c r="NX16" s="174" t="s">
        <v>29</v>
      </c>
      <c r="NY16" s="175" t="s">
        <v>29</v>
      </c>
      <c r="NZ16" s="196" t="s">
        <v>29</v>
      </c>
      <c r="OA16" s="174" t="s">
        <v>652</v>
      </c>
      <c r="OB16" s="106" t="s">
        <v>29</v>
      </c>
      <c r="OC16" s="106" t="s">
        <v>29</v>
      </c>
      <c r="OD16" s="107"/>
      <c r="OE16" s="105" t="s">
        <v>20</v>
      </c>
      <c r="OF16" s="106" t="s">
        <v>29</v>
      </c>
      <c r="OG16" s="106" t="s">
        <v>29</v>
      </c>
      <c r="OH16" s="106" t="s">
        <v>29</v>
      </c>
      <c r="OI16" s="107"/>
      <c r="OJ16" s="105" t="s">
        <v>29</v>
      </c>
      <c r="OK16" s="197" t="s">
        <v>20</v>
      </c>
      <c r="OL16" s="197" t="s">
        <v>20</v>
      </c>
      <c r="OM16" s="1750" t="s">
        <v>29</v>
      </c>
      <c r="ON16" s="242" t="s">
        <v>591</v>
      </c>
      <c r="OO16" s="106" t="s">
        <v>20</v>
      </c>
      <c r="OP16" s="106" t="s">
        <v>29</v>
      </c>
      <c r="OQ16" s="107" t="s">
        <v>20</v>
      </c>
      <c r="OR16" s="196" t="s">
        <v>29</v>
      </c>
      <c r="OS16" s="174" t="s">
        <v>29</v>
      </c>
      <c r="OT16" s="174" t="s">
        <v>20</v>
      </c>
      <c r="OU16" s="175" t="s">
        <v>29</v>
      </c>
      <c r="OV16" s="196" t="s">
        <v>20</v>
      </c>
      <c r="OW16" s="174" t="s">
        <v>29</v>
      </c>
      <c r="OX16" s="174" t="s">
        <v>29</v>
      </c>
      <c r="OY16" s="174" t="s">
        <v>29</v>
      </c>
      <c r="OZ16" s="175"/>
      <c r="PA16" s="196" t="s">
        <v>29</v>
      </c>
      <c r="PB16" s="174" t="s">
        <v>598</v>
      </c>
      <c r="PC16" s="106" t="s">
        <v>20</v>
      </c>
      <c r="PD16" s="230" t="s">
        <v>29</v>
      </c>
      <c r="PE16" s="232"/>
      <c r="PF16" s="231" t="s">
        <v>29</v>
      </c>
      <c r="PG16" s="230" t="s">
        <v>29</v>
      </c>
      <c r="PH16" s="230" t="s">
        <v>29</v>
      </c>
      <c r="PI16" s="232" t="s">
        <v>20</v>
      </c>
      <c r="PJ16" s="231" t="s">
        <v>29</v>
      </c>
      <c r="PK16" s="230" t="s">
        <v>29</v>
      </c>
      <c r="PL16" s="230" t="s">
        <v>29</v>
      </c>
      <c r="PM16" s="232" t="s">
        <v>913</v>
      </c>
      <c r="PN16" s="105" t="s">
        <v>29</v>
      </c>
      <c r="PO16" s="106" t="s">
        <v>20</v>
      </c>
      <c r="PP16" s="106" t="s">
        <v>20</v>
      </c>
      <c r="PQ16" s="107" t="s">
        <v>20</v>
      </c>
      <c r="PR16" s="105"/>
      <c r="PS16" s="106"/>
      <c r="PT16" s="106"/>
      <c r="PU16" s="107"/>
      <c r="PV16" s="105" t="s">
        <v>29</v>
      </c>
      <c r="PW16" s="106" t="s">
        <v>29</v>
      </c>
      <c r="PX16" s="106" t="s">
        <v>20</v>
      </c>
      <c r="PY16" s="107" t="s">
        <v>29</v>
      </c>
      <c r="PZ16" s="105" t="s">
        <v>29</v>
      </c>
      <c r="QA16" s="106" t="s">
        <v>29</v>
      </c>
      <c r="QB16" s="106" t="s">
        <v>20</v>
      </c>
      <c r="QC16" s="107" t="s">
        <v>20</v>
      </c>
      <c r="QD16" s="105" t="s">
        <v>20</v>
      </c>
      <c r="QE16" s="106" t="s">
        <v>20</v>
      </c>
      <c r="QF16" s="106" t="s">
        <v>29</v>
      </c>
      <c r="QG16" s="107" t="s">
        <v>20</v>
      </c>
      <c r="QH16" s="196" t="s">
        <v>29</v>
      </c>
      <c r="QI16" s="174" t="s">
        <v>20</v>
      </c>
      <c r="QJ16" s="174" t="s">
        <v>29</v>
      </c>
      <c r="QK16" s="174" t="s">
        <v>29</v>
      </c>
      <c r="QL16" s="2379"/>
      <c r="QM16" s="1584" t="s">
        <v>20</v>
      </c>
      <c r="QN16" s="174" t="s">
        <v>29</v>
      </c>
      <c r="QO16" s="174" t="s">
        <v>29</v>
      </c>
      <c r="QP16" s="174" t="s">
        <v>29</v>
      </c>
      <c r="QQ16" s="233" t="s">
        <v>29</v>
      </c>
      <c r="QR16" s="1584" t="s">
        <v>652</v>
      </c>
      <c r="QS16" s="106" t="s">
        <v>29</v>
      </c>
      <c r="QT16" s="106" t="s">
        <v>29</v>
      </c>
      <c r="QU16" s="1750" t="s">
        <v>20</v>
      </c>
      <c r="QV16" s="319"/>
      <c r="QW16" s="242" t="s">
        <v>20</v>
      </c>
      <c r="QX16" s="197" t="s">
        <v>29</v>
      </c>
      <c r="QY16" s="197" t="s">
        <v>591</v>
      </c>
      <c r="QZ16" s="106" t="s">
        <v>20</v>
      </c>
      <c r="RA16" s="107" t="s">
        <v>29</v>
      </c>
      <c r="RB16" s="199" t="s">
        <v>20</v>
      </c>
      <c r="RC16" s="200" t="s">
        <v>20</v>
      </c>
      <c r="RD16" s="200" t="s">
        <v>20</v>
      </c>
      <c r="RE16" s="200" t="s">
        <v>20</v>
      </c>
      <c r="RF16" s="198"/>
      <c r="RG16" s="199" t="s">
        <v>20</v>
      </c>
      <c r="RH16" s="200" t="s">
        <v>765</v>
      </c>
      <c r="RI16" s="106" t="s">
        <v>29</v>
      </c>
      <c r="RJ16" s="106" t="s">
        <v>20</v>
      </c>
      <c r="RK16" s="107"/>
      <c r="RL16" s="105" t="s">
        <v>20</v>
      </c>
      <c r="RM16" s="106" t="s">
        <v>29</v>
      </c>
      <c r="RN16" s="106" t="s">
        <v>20</v>
      </c>
      <c r="RO16" s="106" t="s">
        <v>29</v>
      </c>
      <c r="RP16" s="107"/>
      <c r="RQ16" s="105" t="s">
        <v>29</v>
      </c>
      <c r="RR16" s="106" t="s">
        <v>29</v>
      </c>
      <c r="RS16" s="106" t="s">
        <v>29</v>
      </c>
      <c r="RT16" s="107" t="s">
        <v>20</v>
      </c>
      <c r="RU16" s="105" t="s">
        <v>20</v>
      </c>
      <c r="RV16" s="174" t="s">
        <v>29</v>
      </c>
      <c r="RW16" s="174" t="s">
        <v>20</v>
      </c>
      <c r="RX16" s="174" t="s">
        <v>20</v>
      </c>
      <c r="RY16" s="175"/>
      <c r="RZ16" s="1447"/>
      <c r="SA16" s="1447"/>
      <c r="SB16" s="1447"/>
      <c r="SC16" s="1447"/>
      <c r="SD16" s="1447"/>
      <c r="SE16" s="1585" t="s">
        <v>29</v>
      </c>
      <c r="SF16" s="174" t="s">
        <v>29</v>
      </c>
      <c r="SG16" s="174" t="s">
        <v>29</v>
      </c>
      <c r="SH16" s="174" t="s">
        <v>29</v>
      </c>
      <c r="SI16" s="175"/>
      <c r="SJ16" s="1447" t="s">
        <v>29</v>
      </c>
      <c r="SK16" s="1447" t="s">
        <v>29</v>
      </c>
      <c r="SL16" s="1447" t="s">
        <v>652</v>
      </c>
      <c r="SM16" s="423" t="s">
        <v>29</v>
      </c>
      <c r="SN16" s="423"/>
      <c r="SO16" s="1437" t="s">
        <v>29</v>
      </c>
      <c r="SP16" s="197" t="s">
        <v>20</v>
      </c>
      <c r="SQ16" s="197" t="s">
        <v>20</v>
      </c>
      <c r="SR16" s="197" t="s">
        <v>591</v>
      </c>
      <c r="SS16" s="107"/>
      <c r="ST16" s="105" t="s">
        <v>20</v>
      </c>
      <c r="SU16" s="106" t="s">
        <v>20</v>
      </c>
      <c r="SV16" s="106" t="s">
        <v>20</v>
      </c>
      <c r="SW16" s="106" t="s">
        <v>29</v>
      </c>
      <c r="SX16" s="107"/>
      <c r="SY16" s="105" t="s">
        <v>20</v>
      </c>
      <c r="SZ16" s="106" t="s">
        <v>29</v>
      </c>
      <c r="TA16" s="106" t="s">
        <v>20</v>
      </c>
      <c r="TB16" s="106" t="s">
        <v>29</v>
      </c>
      <c r="TC16" s="107"/>
      <c r="TD16" s="105" t="s">
        <v>20</v>
      </c>
      <c r="TE16" s="106" t="s">
        <v>29</v>
      </c>
      <c r="TF16" s="106" t="s">
        <v>29</v>
      </c>
      <c r="TG16" s="106" t="s">
        <v>29</v>
      </c>
      <c r="TH16" s="105" t="s">
        <v>20</v>
      </c>
      <c r="TI16" s="106" t="s">
        <v>20</v>
      </c>
      <c r="TJ16" s="106" t="s">
        <v>20</v>
      </c>
      <c r="TK16" s="106" t="s">
        <v>29</v>
      </c>
      <c r="TL16" s="105" t="s">
        <v>20</v>
      </c>
      <c r="TM16" s="174" t="s">
        <v>29</v>
      </c>
      <c r="TN16" s="174" t="s">
        <v>29</v>
      </c>
      <c r="TO16" s="174" t="s">
        <v>29</v>
      </c>
      <c r="TP16" s="175"/>
      <c r="TQ16" s="196"/>
      <c r="TR16" s="174"/>
      <c r="TS16" s="174"/>
      <c r="TT16" s="233"/>
      <c r="TU16" s="196" t="s">
        <v>29</v>
      </c>
      <c r="TV16" s="174" t="s">
        <v>29</v>
      </c>
      <c r="TW16" s="174" t="s">
        <v>20</v>
      </c>
      <c r="TX16" s="175" t="s">
        <v>29</v>
      </c>
      <c r="TY16" s="196" t="s">
        <v>20</v>
      </c>
      <c r="TZ16" s="174" t="s">
        <v>29</v>
      </c>
      <c r="UA16" s="174" t="s">
        <v>598</v>
      </c>
      <c r="UB16" s="197" t="s">
        <v>20</v>
      </c>
      <c r="UC16" s="319"/>
      <c r="UD16" s="242" t="s">
        <v>20</v>
      </c>
      <c r="UE16" s="197" t="s">
        <v>591</v>
      </c>
      <c r="UF16" s="106" t="s">
        <v>20</v>
      </c>
      <c r="UG16" s="106" t="s">
        <v>20</v>
      </c>
      <c r="UH16" s="107"/>
      <c r="UI16" s="105" t="s">
        <v>20</v>
      </c>
      <c r="UJ16" s="106" t="s">
        <v>29</v>
      </c>
      <c r="UK16" s="106" t="s">
        <v>29</v>
      </c>
      <c r="UL16" s="106" t="s">
        <v>29</v>
      </c>
      <c r="UM16" s="107" t="s">
        <v>20</v>
      </c>
      <c r="UN16" s="105" t="s">
        <v>29</v>
      </c>
      <c r="UO16" s="106" t="s">
        <v>29</v>
      </c>
      <c r="UP16" s="106" t="s">
        <v>20</v>
      </c>
      <c r="UQ16" s="106" t="s">
        <v>29</v>
      </c>
      <c r="UR16" s="107"/>
      <c r="US16" s="105" t="s">
        <v>29</v>
      </c>
      <c r="UT16" s="200" t="s">
        <v>20</v>
      </c>
      <c r="UU16" s="200" t="s">
        <v>29</v>
      </c>
      <c r="UV16" s="200" t="s">
        <v>20</v>
      </c>
      <c r="UW16" s="198"/>
      <c r="UX16" s="199" t="s">
        <v>29</v>
      </c>
      <c r="UY16" s="200" t="s">
        <v>20</v>
      </c>
      <c r="UZ16" s="200" t="s">
        <v>20</v>
      </c>
      <c r="VA16" s="200" t="s">
        <v>20</v>
      </c>
      <c r="VB16" s="198"/>
      <c r="VC16" s="199" t="s">
        <v>20</v>
      </c>
      <c r="VD16" s="200" t="s">
        <v>29</v>
      </c>
      <c r="VE16" s="200" t="s">
        <v>20</v>
      </c>
      <c r="VF16" s="200" t="s">
        <v>20</v>
      </c>
      <c r="VG16" s="235"/>
      <c r="VH16" s="199" t="s">
        <v>764</v>
      </c>
      <c r="VI16" s="106" t="s">
        <v>29</v>
      </c>
      <c r="VJ16" s="106" t="s">
        <v>20</v>
      </c>
      <c r="VK16" s="106" t="s">
        <v>20</v>
      </c>
      <c r="VL16" s="107"/>
      <c r="VM16" s="1737" t="s">
        <v>20</v>
      </c>
      <c r="VN16" s="1738" t="s">
        <v>29</v>
      </c>
      <c r="VO16" s="1738" t="s">
        <v>20</v>
      </c>
      <c r="VP16" s="1800" t="s">
        <v>20</v>
      </c>
      <c r="VQ16" s="1737" t="s">
        <v>20</v>
      </c>
      <c r="VR16" s="1738" t="s">
        <v>29</v>
      </c>
      <c r="VS16" s="1738" t="s">
        <v>20</v>
      </c>
      <c r="VT16" s="1738" t="s">
        <v>29</v>
      </c>
      <c r="VU16" s="1804"/>
      <c r="VV16" s="1737" t="s">
        <v>20</v>
      </c>
      <c r="VW16" s="1738" t="s">
        <v>29</v>
      </c>
      <c r="VX16" s="1738" t="s">
        <v>20</v>
      </c>
      <c r="VY16" s="1738" t="s">
        <v>29</v>
      </c>
      <c r="VZ16" s="1804"/>
      <c r="WA16" s="1737" t="s">
        <v>20</v>
      </c>
      <c r="WB16" s="1738" t="s">
        <v>20</v>
      </c>
      <c r="WC16" s="1738" t="s">
        <v>20</v>
      </c>
      <c r="WD16" s="1738" t="s">
        <v>29</v>
      </c>
      <c r="WE16" s="1804"/>
      <c r="WF16" s="1737" t="s">
        <v>20</v>
      </c>
      <c r="WG16" s="1738" t="s">
        <v>20</v>
      </c>
      <c r="WH16" s="1738" t="s">
        <v>29</v>
      </c>
      <c r="WI16" s="1738" t="s">
        <v>29</v>
      </c>
      <c r="WJ16" s="1804"/>
      <c r="WK16" s="1737" t="s">
        <v>20</v>
      </c>
      <c r="WL16" s="1738" t="s">
        <v>29</v>
      </c>
      <c r="WM16" s="1738" t="s">
        <v>29</v>
      </c>
      <c r="WN16" s="1738" t="s">
        <v>20</v>
      </c>
      <c r="WO16" s="1804"/>
      <c r="WP16" s="1737" t="s">
        <v>20</v>
      </c>
      <c r="WQ16" s="1738" t="s">
        <v>29</v>
      </c>
      <c r="WR16" s="1738" t="s">
        <v>20</v>
      </c>
      <c r="WS16" s="1892" t="s">
        <v>29</v>
      </c>
      <c r="WT16" s="1894" t="s">
        <v>20</v>
      </c>
      <c r="WU16" s="1738" t="s">
        <v>20</v>
      </c>
      <c r="WV16" s="1738" t="s">
        <v>20</v>
      </c>
      <c r="WW16" s="1738" t="s">
        <v>29</v>
      </c>
      <c r="WX16" s="1800"/>
      <c r="WY16" s="1737" t="s">
        <v>20</v>
      </c>
      <c r="WZ16" s="1738" t="s">
        <v>29</v>
      </c>
      <c r="XA16" s="1738" t="s">
        <v>29</v>
      </c>
      <c r="XB16" s="1738" t="s">
        <v>29</v>
      </c>
      <c r="XC16" s="1804"/>
      <c r="XD16" s="1737" t="s">
        <v>20</v>
      </c>
      <c r="XE16" s="1738" t="s">
        <v>20</v>
      </c>
      <c r="XF16" s="1738" t="s">
        <v>29</v>
      </c>
      <c r="XG16" s="1738" t="s">
        <v>29</v>
      </c>
      <c r="XH16" s="1804"/>
      <c r="XI16" s="199" t="s">
        <v>20</v>
      </c>
      <c r="XJ16" s="200" t="s">
        <v>20</v>
      </c>
      <c r="XK16" s="200" t="s">
        <v>29</v>
      </c>
      <c r="XL16" s="200" t="s">
        <v>20</v>
      </c>
      <c r="XM16" s="235"/>
      <c r="XN16" s="199" t="s">
        <v>29</v>
      </c>
      <c r="XO16" s="200" t="s">
        <v>20</v>
      </c>
      <c r="XP16" s="200" t="s">
        <v>20</v>
      </c>
      <c r="XQ16" s="200" t="s">
        <v>29</v>
      </c>
      <c r="XR16" s="198"/>
      <c r="XS16" s="199" t="s">
        <v>20</v>
      </c>
      <c r="XT16" s="200" t="s">
        <v>20</v>
      </c>
      <c r="XU16" s="200" t="s">
        <v>20</v>
      </c>
      <c r="XV16" s="200" t="s">
        <v>763</v>
      </c>
      <c r="XW16" s="1804"/>
      <c r="XX16" s="1737" t="s">
        <v>20</v>
      </c>
      <c r="XY16" s="1738" t="s">
        <v>20</v>
      </c>
      <c r="XZ16" s="1738" t="s">
        <v>29</v>
      </c>
      <c r="YA16" s="1738" t="s">
        <v>20</v>
      </c>
      <c r="YB16" s="1804"/>
      <c r="YC16" s="1737"/>
      <c r="YD16" s="1738"/>
      <c r="YE16" s="1738"/>
      <c r="YF16" s="1738"/>
      <c r="YG16" s="1804"/>
      <c r="YH16" s="1737"/>
      <c r="YI16" s="1738"/>
      <c r="YJ16" s="1738"/>
      <c r="YK16" s="1738"/>
      <c r="YL16" s="1800"/>
      <c r="YM16" s="1737"/>
      <c r="YN16" s="1738"/>
      <c r="YO16" s="1738"/>
      <c r="YP16" s="1738"/>
      <c r="YQ16" s="1804"/>
      <c r="YR16" s="1737" t="s">
        <v>20</v>
      </c>
      <c r="YS16" s="1738" t="s">
        <v>29</v>
      </c>
      <c r="YT16" s="1738" t="s">
        <v>20</v>
      </c>
      <c r="YU16" s="1738" t="s">
        <v>29</v>
      </c>
      <c r="YV16" s="1804"/>
      <c r="YW16" s="1737" t="s">
        <v>20</v>
      </c>
      <c r="YX16" s="1738" t="s">
        <v>29</v>
      </c>
      <c r="YY16" s="1738" t="s">
        <v>29</v>
      </c>
      <c r="YZ16" s="1738" t="s">
        <v>29</v>
      </c>
      <c r="ZA16" s="1804"/>
      <c r="ZB16" s="199" t="s">
        <v>20</v>
      </c>
      <c r="ZC16" s="200" t="s">
        <v>20</v>
      </c>
      <c r="ZD16" s="200" t="s">
        <v>20</v>
      </c>
      <c r="ZE16" s="200" t="s">
        <v>20</v>
      </c>
      <c r="ZF16" s="198"/>
      <c r="ZG16" s="199" t="s">
        <v>20</v>
      </c>
      <c r="ZH16" s="200" t="s">
        <v>864</v>
      </c>
      <c r="ZI16" s="1738" t="s">
        <v>29</v>
      </c>
      <c r="ZJ16" s="1738" t="s">
        <v>20</v>
      </c>
      <c r="ZK16" s="1804"/>
      <c r="ZL16" s="1737" t="s">
        <v>20</v>
      </c>
      <c r="ZM16" s="1738" t="s">
        <v>29</v>
      </c>
      <c r="ZN16" s="1738" t="s">
        <v>29</v>
      </c>
      <c r="ZO16" s="1738" t="s">
        <v>20</v>
      </c>
      <c r="ZP16" s="1804"/>
      <c r="ZQ16" s="1737" t="s">
        <v>20</v>
      </c>
      <c r="ZR16" s="1738" t="s">
        <v>20</v>
      </c>
      <c r="ZS16" s="1738" t="s">
        <v>20</v>
      </c>
      <c r="ZT16" s="1738" t="s">
        <v>29</v>
      </c>
      <c r="ZU16" s="1804"/>
      <c r="ZV16" s="1737" t="s">
        <v>20</v>
      </c>
      <c r="ZW16" s="1738" t="s">
        <v>20</v>
      </c>
      <c r="ZX16" s="1738" t="s">
        <v>29</v>
      </c>
      <c r="ZY16" s="1738" t="s">
        <v>29</v>
      </c>
      <c r="ZZ16" s="1804"/>
      <c r="AAA16" s="1950" t="s">
        <v>20</v>
      </c>
      <c r="AAB16" s="1950" t="s">
        <v>20</v>
      </c>
      <c r="AAC16" s="1950" t="s">
        <v>29</v>
      </c>
      <c r="AAD16" s="1950" t="s">
        <v>20</v>
      </c>
      <c r="AAE16" s="1950"/>
      <c r="AAF16" s="1894" t="s">
        <v>29</v>
      </c>
      <c r="AAG16" s="1738" t="s">
        <v>20</v>
      </c>
      <c r="AAH16" s="1738" t="s">
        <v>20</v>
      </c>
      <c r="AAI16" s="1738" t="s">
        <v>29</v>
      </c>
      <c r="AAJ16" s="1892"/>
      <c r="AAK16" s="1894" t="s">
        <v>20</v>
      </c>
      <c r="AAL16" s="1738" t="s">
        <v>29</v>
      </c>
      <c r="AAM16" s="1738" t="s">
        <v>29</v>
      </c>
      <c r="AAN16" s="1738" t="s">
        <v>29</v>
      </c>
      <c r="AAO16" s="1804"/>
      <c r="AAP16" s="1950" t="s">
        <v>29</v>
      </c>
      <c r="AAQ16" s="1950" t="s">
        <v>29</v>
      </c>
      <c r="AAR16" s="1950" t="s">
        <v>20</v>
      </c>
      <c r="AAS16" s="1950" t="s">
        <v>29</v>
      </c>
      <c r="AAT16" s="1950"/>
      <c r="AAU16" s="1894" t="s">
        <v>20</v>
      </c>
      <c r="AAV16" s="1738" t="s">
        <v>20</v>
      </c>
      <c r="AAW16" s="1738" t="s">
        <v>20</v>
      </c>
      <c r="AAX16" s="1738" t="s">
        <v>29</v>
      </c>
      <c r="AAY16" s="1804"/>
      <c r="AAZ16" s="1737" t="s">
        <v>20</v>
      </c>
      <c r="ABA16" s="1738" t="s">
        <v>20</v>
      </c>
      <c r="ABB16" s="1738" t="s">
        <v>29</v>
      </c>
      <c r="ABC16" s="1738" t="s">
        <v>29</v>
      </c>
      <c r="ABD16" s="1804"/>
      <c r="ABE16" s="1737" t="s">
        <v>20</v>
      </c>
      <c r="ABF16" s="1738" t="s">
        <v>29</v>
      </c>
      <c r="ABG16" s="1738" t="s">
        <v>20</v>
      </c>
      <c r="ABH16" s="1738" t="s">
        <v>20</v>
      </c>
      <c r="ABI16" s="1804"/>
      <c r="ABJ16" s="1737" t="s">
        <v>29</v>
      </c>
      <c r="ABK16" s="1738" t="s">
        <v>29</v>
      </c>
      <c r="ABL16" s="1738" t="s">
        <v>20</v>
      </c>
      <c r="ABM16" s="1738" t="s">
        <v>29</v>
      </c>
      <c r="ABN16" s="1800"/>
      <c r="ABO16" s="1737" t="s">
        <v>29</v>
      </c>
      <c r="ABP16" s="1738" t="s">
        <v>29</v>
      </c>
      <c r="ABQ16" s="1738" t="s">
        <v>20</v>
      </c>
      <c r="ABR16" s="1738" t="s">
        <v>29</v>
      </c>
      <c r="ABS16" s="1804"/>
      <c r="ABT16" s="1737" t="s">
        <v>29</v>
      </c>
      <c r="ABU16" s="1738" t="s">
        <v>20</v>
      </c>
      <c r="ABV16" s="1738" t="s">
        <v>29</v>
      </c>
      <c r="ABW16" s="1738" t="s">
        <v>20</v>
      </c>
      <c r="ABX16" s="1804"/>
      <c r="ABY16" s="1737" t="s">
        <v>29</v>
      </c>
      <c r="ABZ16" s="1738" t="s">
        <v>20</v>
      </c>
      <c r="ACA16" s="1738" t="s">
        <v>29</v>
      </c>
      <c r="ACB16" s="1738" t="s">
        <v>20</v>
      </c>
      <c r="ACC16" s="1804"/>
      <c r="ACD16" s="1737" t="s">
        <v>20</v>
      </c>
      <c r="ACE16" s="1738" t="s">
        <v>29</v>
      </c>
      <c r="ACF16" s="1738" t="s">
        <v>29</v>
      </c>
      <c r="ACG16" s="1738" t="s">
        <v>29</v>
      </c>
      <c r="ACH16" s="1804"/>
      <c r="ACI16" s="1737" t="s">
        <v>29</v>
      </c>
      <c r="ACJ16" s="1738" t="s">
        <v>20</v>
      </c>
      <c r="ACK16" s="1738" t="s">
        <v>20</v>
      </c>
      <c r="ACL16" s="1738" t="s">
        <v>20</v>
      </c>
      <c r="ACM16" s="1804"/>
      <c r="ACN16" s="196" t="s">
        <v>29</v>
      </c>
      <c r="ACO16" s="174" t="s">
        <v>29</v>
      </c>
      <c r="ACP16" s="174" t="s">
        <v>29</v>
      </c>
      <c r="ACQ16" s="174" t="s">
        <v>20</v>
      </c>
      <c r="ACR16" s="175"/>
      <c r="ACS16" s="196" t="s">
        <v>29</v>
      </c>
      <c r="ACT16" s="174" t="s">
        <v>29</v>
      </c>
      <c r="ACU16" s="174" t="s">
        <v>29</v>
      </c>
      <c r="ACV16" s="174" t="s">
        <v>29</v>
      </c>
      <c r="ACW16" s="175"/>
      <c r="ACX16" s="1447" t="s">
        <v>598</v>
      </c>
      <c r="ACY16" s="1448" t="s">
        <v>20</v>
      </c>
      <c r="ACZ16" s="1448" t="s">
        <v>29</v>
      </c>
      <c r="ADA16" s="1448" t="s">
        <v>20</v>
      </c>
      <c r="ADB16" s="1448"/>
      <c r="ADC16" s="242" t="s">
        <v>29</v>
      </c>
      <c r="ADD16" s="197" t="s">
        <v>29</v>
      </c>
      <c r="ADE16" s="197" t="s">
        <v>591</v>
      </c>
      <c r="ADF16" s="1738" t="s">
        <v>29</v>
      </c>
      <c r="ADG16" s="1804"/>
      <c r="ADH16" s="1737" t="s">
        <v>20</v>
      </c>
      <c r="ADI16" s="1738" t="s">
        <v>29</v>
      </c>
      <c r="ADJ16" s="1738" t="s">
        <v>20</v>
      </c>
      <c r="ADK16" s="1738" t="s">
        <v>20</v>
      </c>
      <c r="ADL16" s="1804"/>
      <c r="ADM16" s="1950" t="s">
        <v>29</v>
      </c>
      <c r="ADN16" s="1950" t="s">
        <v>29</v>
      </c>
      <c r="ADO16" s="1950" t="s">
        <v>20</v>
      </c>
      <c r="ADP16" s="1950" t="s">
        <v>20</v>
      </c>
      <c r="ADQ16" s="1950"/>
      <c r="ADR16" s="1737" t="s">
        <v>29</v>
      </c>
      <c r="ADS16" s="1738" t="s">
        <v>20</v>
      </c>
      <c r="ADT16" s="1738" t="s">
        <v>20</v>
      </c>
      <c r="ADU16" s="1738" t="s">
        <v>20</v>
      </c>
      <c r="ADV16" s="1804"/>
      <c r="ADW16" s="1737" t="s">
        <v>29</v>
      </c>
      <c r="ADX16" s="1738" t="s">
        <v>20</v>
      </c>
      <c r="ADY16" s="1738" t="s">
        <v>29</v>
      </c>
      <c r="ADZ16" s="1738" t="s">
        <v>20</v>
      </c>
      <c r="AEA16" s="1804"/>
      <c r="AEB16" s="1737" t="s">
        <v>20</v>
      </c>
      <c r="AEC16" s="1738" t="s">
        <v>20</v>
      </c>
      <c r="AED16" s="1738" t="s">
        <v>20</v>
      </c>
      <c r="AEE16" s="1738" t="s">
        <v>29</v>
      </c>
      <c r="AEF16" s="1804"/>
      <c r="AEG16" s="1737" t="s">
        <v>29</v>
      </c>
      <c r="AEH16" s="1738" t="s">
        <v>20</v>
      </c>
      <c r="AEI16" s="1738" t="s">
        <v>20</v>
      </c>
      <c r="AEJ16" s="1738" t="s">
        <v>20</v>
      </c>
      <c r="AEK16" s="1804"/>
      <c r="AEL16" s="1737" t="s">
        <v>29</v>
      </c>
      <c r="AEM16" s="1738" t="s">
        <v>20</v>
      </c>
      <c r="AEN16" s="1738" t="s">
        <v>29</v>
      </c>
      <c r="AEO16" s="1738" t="s">
        <v>29</v>
      </c>
      <c r="AEP16" s="1804"/>
      <c r="AEQ16" s="1737" t="s">
        <v>29</v>
      </c>
      <c r="AER16" s="1738" t="s">
        <v>20</v>
      </c>
      <c r="AES16" s="1738" t="s">
        <v>20</v>
      </c>
      <c r="AET16" s="1738" t="s">
        <v>20</v>
      </c>
      <c r="AEU16" s="1804"/>
      <c r="AEV16" s="1737" t="s">
        <v>20</v>
      </c>
      <c r="AEW16" s="1738" t="s">
        <v>29</v>
      </c>
      <c r="AEX16" s="1738" t="s">
        <v>20</v>
      </c>
      <c r="AEY16" s="1738" t="s">
        <v>20</v>
      </c>
      <c r="AEZ16" s="1804"/>
      <c r="AFA16" s="1737" t="s">
        <v>20</v>
      </c>
      <c r="AFB16" s="1738" t="s">
        <v>29</v>
      </c>
      <c r="AFC16" s="1738" t="s">
        <v>29</v>
      </c>
      <c r="AFD16" s="1738" t="s">
        <v>29</v>
      </c>
      <c r="AFE16" s="1804"/>
      <c r="AFF16" s="1737" t="s">
        <v>20</v>
      </c>
      <c r="AFG16" s="1738" t="s">
        <v>29</v>
      </c>
      <c r="AFH16" s="1738" t="s">
        <v>20</v>
      </c>
      <c r="AFI16" s="1738" t="s">
        <v>29</v>
      </c>
      <c r="AFJ16" s="1804"/>
      <c r="AFK16" s="1737" t="s">
        <v>29</v>
      </c>
      <c r="AFL16" s="1738" t="s">
        <v>29</v>
      </c>
      <c r="AFM16" s="1738" t="s">
        <v>20</v>
      </c>
      <c r="AFN16" s="1738" t="s">
        <v>20</v>
      </c>
      <c r="AFO16" s="1804"/>
      <c r="AFP16" s="261" t="s">
        <v>112</v>
      </c>
      <c r="AFQ16" s="163" t="s">
        <v>1280</v>
      </c>
      <c r="AFR16" s="2182">
        <f t="shared" si="2"/>
        <v>28</v>
      </c>
      <c r="AFS16" s="2178">
        <f t="shared" si="3"/>
        <v>20</v>
      </c>
      <c r="AFT16" s="2178">
        <f t="shared" si="4"/>
        <v>48</v>
      </c>
      <c r="AFU16" s="97">
        <f t="shared" si="5"/>
        <v>0.58333333333333337</v>
      </c>
      <c r="AFV16" s="2182">
        <f t="shared" si="6"/>
        <v>12</v>
      </c>
      <c r="AFW16" s="2178">
        <f t="shared" si="7"/>
        <v>12</v>
      </c>
      <c r="AFX16" s="2178">
        <f t="shared" si="8"/>
        <v>24</v>
      </c>
      <c r="AFY16" s="97">
        <f t="shared" si="9"/>
        <v>0.5</v>
      </c>
    </row>
    <row r="17" spans="1:857" s="1749" customFormat="1" ht="17.25">
      <c r="A17" s="1748"/>
      <c r="B17" s="67" t="s">
        <v>112</v>
      </c>
      <c r="C17" s="1839" t="s">
        <v>2289</v>
      </c>
      <c r="D17" s="2040">
        <f>COUNTIF(H17:XFD17,"*○*")</f>
        <v>53</v>
      </c>
      <c r="E17" s="1849">
        <f>COUNTIF(H17:XFD17,"*●*")</f>
        <v>62</v>
      </c>
      <c r="F17" s="1849">
        <f t="shared" si="0"/>
        <v>115</v>
      </c>
      <c r="G17" s="2041">
        <f t="shared" si="1"/>
        <v>0.46086956521739131</v>
      </c>
      <c r="H17" s="1838"/>
      <c r="I17" s="1838"/>
      <c r="J17" s="1838"/>
      <c r="K17" s="1838"/>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838"/>
      <c r="AS17" s="1838"/>
      <c r="AT17" s="1838"/>
      <c r="AU17" s="1838"/>
      <c r="AV17" s="1838"/>
      <c r="AW17" s="1838"/>
      <c r="AX17" s="1838"/>
      <c r="AY17" s="1838"/>
      <c r="AZ17" s="1838"/>
      <c r="BA17" s="1838"/>
      <c r="BB17" s="1838"/>
      <c r="BC17" s="1838"/>
      <c r="BD17" s="1838"/>
      <c r="BE17" s="1838"/>
      <c r="BF17" s="1838"/>
      <c r="BG17" s="1838"/>
      <c r="BH17" s="1838"/>
      <c r="BI17" s="1838"/>
      <c r="BJ17" s="1838"/>
      <c r="BK17" s="1838"/>
      <c r="BL17" s="1838"/>
      <c r="BM17" s="1838"/>
      <c r="BN17" s="1838"/>
      <c r="BO17" s="1838"/>
      <c r="BP17" s="1838"/>
      <c r="BQ17" s="1838"/>
      <c r="BR17" s="1838"/>
      <c r="BS17" s="1838"/>
      <c r="BT17" s="1838"/>
      <c r="BU17" s="1838"/>
      <c r="BV17" s="1838"/>
      <c r="BW17" s="1838"/>
      <c r="BX17" s="1838"/>
      <c r="BY17" s="1838"/>
      <c r="BZ17" s="1838"/>
      <c r="CA17" s="1838"/>
      <c r="CB17" s="1838"/>
      <c r="CC17" s="1838"/>
      <c r="CD17" s="1838"/>
      <c r="CE17" s="1838"/>
      <c r="CF17" s="1838"/>
      <c r="CG17" s="1838"/>
      <c r="CH17" s="1838"/>
      <c r="CI17" s="1838"/>
      <c r="CJ17" s="1838"/>
      <c r="CK17" s="1838"/>
      <c r="CL17" s="1838"/>
      <c r="CM17" s="1838"/>
      <c r="CN17" s="1838"/>
      <c r="CO17" s="1838"/>
      <c r="CP17" s="1838"/>
      <c r="CQ17" s="1838"/>
      <c r="CR17" s="1838"/>
      <c r="CS17" s="1838"/>
      <c r="CT17" s="1838"/>
      <c r="CU17" s="1838"/>
      <c r="CV17" s="1838"/>
      <c r="CW17" s="1838"/>
      <c r="CX17" s="1838"/>
      <c r="CY17" s="1838"/>
      <c r="CZ17" s="1838"/>
      <c r="DA17" s="1838"/>
      <c r="DB17" s="1838"/>
      <c r="DC17" s="1838"/>
      <c r="DD17" s="1838"/>
      <c r="DE17" s="1838"/>
      <c r="DF17" s="1838"/>
      <c r="DG17" s="1838"/>
      <c r="DH17" s="1838"/>
      <c r="DI17" s="1838"/>
      <c r="DJ17" s="1838"/>
      <c r="DK17" s="1838"/>
      <c r="DL17" s="1838"/>
      <c r="DM17" s="1838"/>
      <c r="DN17" s="1838"/>
      <c r="DO17" s="1838"/>
      <c r="DP17" s="1838"/>
      <c r="DQ17" s="1838"/>
      <c r="DR17" s="1838"/>
      <c r="DS17" s="1838"/>
      <c r="DT17" s="1838"/>
      <c r="DU17" s="1838"/>
      <c r="DV17" s="1838"/>
      <c r="DW17" s="1838"/>
      <c r="DX17" s="1838"/>
      <c r="DY17" s="1838"/>
      <c r="DZ17" s="1838"/>
      <c r="EA17" s="1838"/>
      <c r="EB17" s="1838"/>
      <c r="EC17" s="1838"/>
      <c r="ED17" s="1838"/>
      <c r="EE17" s="1838"/>
      <c r="EF17" s="1838"/>
      <c r="EG17" s="1838"/>
      <c r="EH17" s="1838"/>
      <c r="EI17" s="1838"/>
      <c r="EJ17" s="1838"/>
      <c r="EK17" s="1838"/>
      <c r="EL17" s="1838"/>
      <c r="EM17" s="1838"/>
      <c r="EN17" s="1838"/>
      <c r="EO17" s="1838"/>
      <c r="EP17" s="1838"/>
      <c r="EQ17" s="1838"/>
      <c r="ER17" s="1838"/>
      <c r="ES17" s="1838"/>
      <c r="ET17" s="1838"/>
      <c r="EU17" s="1838"/>
      <c r="EV17" s="1838"/>
      <c r="EW17" s="1838"/>
      <c r="EX17" s="1838"/>
      <c r="EY17" s="1838"/>
      <c r="EZ17" s="1838"/>
      <c r="FA17" s="1838"/>
      <c r="FB17" s="1838"/>
      <c r="FC17" s="1838"/>
      <c r="FD17" s="1838"/>
      <c r="FE17" s="1838"/>
      <c r="FF17" s="1838"/>
      <c r="FG17" s="1838"/>
      <c r="FH17" s="1838"/>
      <c r="FI17" s="1838"/>
      <c r="FJ17" s="1838"/>
      <c r="FK17" s="1838"/>
      <c r="FL17" s="1838"/>
      <c r="FM17" s="1838"/>
      <c r="FN17" s="1838"/>
      <c r="FO17" s="1838"/>
      <c r="FP17" s="1838"/>
      <c r="FQ17" s="1838"/>
      <c r="FR17" s="1838"/>
      <c r="FS17" s="1838"/>
      <c r="FT17" s="1838"/>
      <c r="FU17" s="1838"/>
      <c r="FV17" s="1838"/>
      <c r="FW17" s="1838"/>
      <c r="FX17" s="1838"/>
      <c r="FY17" s="1838"/>
      <c r="FZ17" s="1838"/>
      <c r="GA17" s="1838"/>
      <c r="GB17" s="1838"/>
      <c r="GC17" s="1838"/>
      <c r="GD17" s="1838"/>
      <c r="GE17" s="1838"/>
      <c r="GF17" s="1838"/>
      <c r="GG17" s="1838"/>
      <c r="GH17" s="1838"/>
      <c r="GI17" s="1838"/>
      <c r="GJ17" s="1838"/>
      <c r="GK17" s="1838"/>
      <c r="GL17" s="1838"/>
      <c r="GM17" s="1838"/>
      <c r="GN17" s="1838"/>
      <c r="GO17" s="1838"/>
      <c r="GP17" s="1838"/>
      <c r="GQ17" s="1838"/>
      <c r="GR17" s="1838"/>
      <c r="GS17" s="1838"/>
      <c r="GT17" s="1838"/>
      <c r="GU17" s="1838"/>
      <c r="GV17" s="1838"/>
      <c r="GW17" s="1838"/>
      <c r="GX17" s="1838"/>
      <c r="GY17" s="1838"/>
      <c r="GZ17" s="1838"/>
      <c r="HA17" s="1838"/>
      <c r="HB17" s="1838"/>
      <c r="HC17" s="1838"/>
      <c r="HD17" s="1838"/>
      <c r="HE17" s="1838"/>
      <c r="HF17" s="1838"/>
      <c r="HG17" s="1838"/>
      <c r="HH17" s="1838"/>
      <c r="HI17" s="1838"/>
      <c r="HJ17" s="1838"/>
      <c r="HK17" s="1838"/>
      <c r="HL17" s="1838"/>
      <c r="HM17" s="1838"/>
      <c r="HN17" s="1838"/>
      <c r="HO17" s="1838"/>
      <c r="HP17" s="1838"/>
      <c r="HQ17" s="1838"/>
      <c r="HR17" s="1838"/>
      <c r="HS17" s="1838"/>
      <c r="HT17" s="1838"/>
      <c r="HU17" s="1838"/>
      <c r="HV17" s="1838"/>
      <c r="HW17" s="1838"/>
      <c r="HX17" s="1838"/>
      <c r="HY17" s="1838"/>
      <c r="HZ17" s="1838"/>
      <c r="IA17" s="1838"/>
      <c r="IB17" s="1838"/>
      <c r="IC17" s="1838"/>
      <c r="ID17" s="1838"/>
      <c r="IE17" s="1838"/>
      <c r="IF17" s="1838"/>
      <c r="IG17" s="1838"/>
      <c r="IH17" s="1838"/>
      <c r="II17" s="1838"/>
      <c r="IJ17" s="1838"/>
      <c r="IK17" s="1838"/>
      <c r="IL17" s="1838"/>
      <c r="IM17" s="1838"/>
      <c r="IN17" s="1838"/>
      <c r="IO17" s="1838"/>
      <c r="IP17" s="1838"/>
      <c r="IQ17" s="1838"/>
      <c r="IR17" s="1838"/>
      <c r="IS17" s="1838"/>
      <c r="IT17" s="1838"/>
      <c r="IU17" s="1838"/>
      <c r="IV17" s="1838"/>
      <c r="IW17" s="1838"/>
      <c r="IX17" s="1838"/>
      <c r="IY17" s="1838"/>
      <c r="IZ17" s="1838"/>
      <c r="JA17" s="1838"/>
      <c r="JB17" s="1838"/>
      <c r="JC17" s="1838"/>
      <c r="JD17" s="1838"/>
      <c r="JE17" s="1838"/>
      <c r="JF17" s="1838"/>
      <c r="JG17" s="1838"/>
      <c r="JH17" s="1838"/>
      <c r="JI17" s="1838"/>
      <c r="JJ17" s="1838"/>
      <c r="JK17" s="1838"/>
      <c r="JL17" s="1838"/>
      <c r="JM17" s="1838"/>
      <c r="JN17" s="1838"/>
      <c r="JO17" s="1838"/>
      <c r="JP17" s="1838"/>
      <c r="JQ17" s="1838"/>
      <c r="JR17" s="1838"/>
      <c r="JS17" s="1838"/>
      <c r="JT17" s="1838"/>
      <c r="JU17" s="1838"/>
      <c r="JV17" s="1838"/>
      <c r="JW17" s="1838"/>
      <c r="JX17" s="1838"/>
      <c r="JY17" s="1838"/>
      <c r="JZ17" s="1838"/>
      <c r="KA17" s="1838"/>
      <c r="KB17" s="1838"/>
      <c r="KC17" s="1838"/>
      <c r="KD17" s="1838"/>
      <c r="KE17" s="1838"/>
      <c r="KF17" s="1838"/>
      <c r="KG17" s="1838"/>
      <c r="KH17" s="1838"/>
      <c r="KI17" s="1838"/>
      <c r="KJ17" s="1838"/>
      <c r="KK17" s="1838"/>
      <c r="KL17" s="1838"/>
      <c r="KM17" s="1838"/>
      <c r="KN17" s="1838"/>
      <c r="KO17" s="1838"/>
      <c r="KP17" s="1838"/>
      <c r="KQ17" s="1838"/>
      <c r="KR17" s="1838"/>
      <c r="KS17" s="1838"/>
      <c r="KT17" s="1838"/>
      <c r="KU17" s="1838"/>
      <c r="KV17" s="1838"/>
      <c r="KW17" s="1838"/>
      <c r="KX17" s="1838"/>
      <c r="KY17" s="1838"/>
      <c r="KZ17" s="1838"/>
      <c r="LA17" s="1838"/>
      <c r="LB17" s="1838"/>
      <c r="LC17" s="1838"/>
      <c r="LD17" s="1838"/>
      <c r="LE17" s="1838"/>
      <c r="LF17" s="1838"/>
      <c r="LG17" s="1838"/>
      <c r="LH17" s="1838"/>
      <c r="LI17" s="1838"/>
      <c r="LJ17" s="1838"/>
      <c r="LK17" s="1838"/>
      <c r="LL17" s="1838"/>
      <c r="LM17" s="1838"/>
      <c r="LN17" s="1838"/>
      <c r="LO17" s="1838"/>
      <c r="LP17" s="1838"/>
      <c r="LQ17" s="1838"/>
      <c r="LR17" s="1838"/>
      <c r="LS17" s="1838"/>
      <c r="LT17" s="1838"/>
      <c r="LU17" s="1838"/>
      <c r="LV17" s="1838"/>
      <c r="LW17" s="1838"/>
      <c r="LX17" s="1838"/>
      <c r="LY17" s="1838"/>
      <c r="LZ17" s="1838"/>
      <c r="MA17" s="1838"/>
      <c r="MB17" s="1838"/>
      <c r="MC17" s="1838"/>
      <c r="MD17" s="1838"/>
      <c r="ME17" s="1838"/>
      <c r="MF17" s="1838"/>
      <c r="MG17" s="1838"/>
      <c r="MH17" s="1838"/>
      <c r="MI17" s="1838"/>
      <c r="MJ17" s="1838"/>
      <c r="MK17" s="1838"/>
      <c r="ML17" s="1838"/>
      <c r="MM17" s="1838"/>
      <c r="MN17" s="1838"/>
      <c r="MO17" s="1838"/>
      <c r="MP17" s="1838"/>
      <c r="MQ17" s="1838"/>
      <c r="MR17" s="1838"/>
      <c r="MS17" s="1838"/>
      <c r="MT17" s="1838"/>
      <c r="MU17" s="1838"/>
      <c r="MV17" s="1838"/>
      <c r="MW17" s="1838"/>
      <c r="MX17" s="1838"/>
      <c r="MY17" s="1838"/>
      <c r="MZ17" s="1838"/>
      <c r="NA17" s="1838"/>
      <c r="NB17" s="1838"/>
      <c r="NC17" s="1838"/>
      <c r="ND17" s="1838"/>
      <c r="NE17" s="1838"/>
      <c r="NF17" s="1838"/>
      <c r="NG17" s="1838"/>
      <c r="NH17" s="1838"/>
      <c r="NI17" s="1838"/>
      <c r="NJ17" s="1838"/>
      <c r="NK17" s="1838"/>
      <c r="NL17" s="1838"/>
      <c r="NM17" s="1838"/>
      <c r="NN17" s="1838"/>
      <c r="NO17" s="1838"/>
      <c r="NP17" s="1838"/>
      <c r="NQ17" s="1838"/>
      <c r="NR17" s="1838"/>
      <c r="NS17" s="1838"/>
      <c r="NT17" s="1838"/>
      <c r="NU17" s="1838"/>
      <c r="NV17" s="1838"/>
      <c r="NW17" s="1838"/>
      <c r="NX17" s="1838"/>
      <c r="NY17" s="1838"/>
      <c r="NZ17" s="1838"/>
      <c r="OA17" s="1838"/>
      <c r="OB17" s="1838"/>
      <c r="OC17" s="1838"/>
      <c r="OD17" s="1838"/>
      <c r="OE17" s="1838"/>
      <c r="OF17" s="1838"/>
      <c r="OG17" s="1838"/>
      <c r="OH17" s="1838"/>
      <c r="OI17" s="1838"/>
      <c r="OJ17" s="1838"/>
      <c r="OK17" s="1838"/>
      <c r="OL17" s="1838"/>
      <c r="OM17" s="1838"/>
      <c r="ON17" s="1838"/>
      <c r="OO17" s="1838"/>
      <c r="OP17" s="1838"/>
      <c r="OQ17" s="1838"/>
      <c r="OR17" s="1838"/>
      <c r="OS17" s="1838"/>
      <c r="OT17" s="1838"/>
      <c r="OU17" s="1838"/>
      <c r="OV17" s="1838"/>
      <c r="OW17" s="1838"/>
      <c r="OX17" s="1838"/>
      <c r="OY17" s="1838"/>
      <c r="OZ17" s="1838"/>
      <c r="PA17" s="1838"/>
      <c r="PB17" s="1838"/>
      <c r="PC17" s="1838"/>
      <c r="PD17" s="1838"/>
      <c r="PE17" s="1838"/>
      <c r="PF17" s="1838"/>
      <c r="PG17" s="1838"/>
      <c r="PH17" s="1838"/>
      <c r="PI17" s="1838"/>
      <c r="PJ17" s="1838"/>
      <c r="PK17" s="1838"/>
      <c r="PL17" s="1838"/>
      <c r="PM17" s="1838"/>
      <c r="PN17" s="1838"/>
      <c r="PO17" s="1838"/>
      <c r="PP17" s="1838"/>
      <c r="PQ17" s="1838"/>
      <c r="PR17" s="1838"/>
      <c r="PS17" s="1838"/>
      <c r="PT17" s="1838"/>
      <c r="PU17" s="1838"/>
      <c r="PV17" s="1838"/>
      <c r="PW17" s="1838"/>
      <c r="PX17" s="1838"/>
      <c r="PY17" s="1838"/>
      <c r="PZ17" s="1838"/>
      <c r="QA17" s="1838"/>
      <c r="QB17" s="1838"/>
      <c r="QC17" s="1838"/>
      <c r="QD17" s="1838"/>
      <c r="QE17" s="1838"/>
      <c r="QF17" s="1838"/>
      <c r="QG17" s="1838"/>
      <c r="QH17" s="1838"/>
      <c r="QI17" s="1838"/>
      <c r="QJ17" s="1838"/>
      <c r="QK17" s="1838"/>
      <c r="QL17" s="1838"/>
      <c r="QM17" s="1838"/>
      <c r="QN17" s="1838"/>
      <c r="QO17" s="1838"/>
      <c r="QP17" s="1838"/>
      <c r="QQ17" s="1838"/>
      <c r="QR17" s="1838"/>
      <c r="QS17" s="1838"/>
      <c r="QT17" s="1838"/>
      <c r="QU17" s="1838"/>
      <c r="QV17" s="1838"/>
      <c r="QW17" s="1838"/>
      <c r="QX17" s="1838"/>
      <c r="QY17" s="1838"/>
      <c r="QZ17" s="1838"/>
      <c r="RA17" s="1838"/>
      <c r="RB17" s="1838"/>
      <c r="RC17" s="1838"/>
      <c r="RD17" s="1838"/>
      <c r="RE17" s="1838"/>
      <c r="RF17" s="1838"/>
      <c r="RG17" s="1838"/>
      <c r="RH17" s="1838"/>
      <c r="RI17" s="1838"/>
      <c r="RJ17" s="1838"/>
      <c r="RK17" s="1838"/>
      <c r="RL17" s="1838"/>
      <c r="RM17" s="1701"/>
      <c r="RN17" s="1701"/>
      <c r="RO17" s="1701"/>
      <c r="RP17" s="1702"/>
      <c r="RQ17" s="1739"/>
      <c r="RR17" s="1701"/>
      <c r="RS17" s="1701"/>
      <c r="RT17" s="1702"/>
      <c r="RU17" s="1739"/>
      <c r="RV17" s="1701"/>
      <c r="RW17" s="1701"/>
      <c r="RX17" s="1701"/>
      <c r="RY17" s="1702"/>
      <c r="RZ17" s="1838"/>
      <c r="SA17" s="1838"/>
      <c r="SB17" s="1838"/>
      <c r="SC17" s="1838"/>
      <c r="SD17" s="1838"/>
      <c r="SE17" s="1847"/>
      <c r="SF17" s="1701"/>
      <c r="SG17" s="1701"/>
      <c r="SH17" s="1701"/>
      <c r="SI17" s="1702"/>
      <c r="SJ17" s="1838"/>
      <c r="SK17" s="1838"/>
      <c r="SL17" s="1838"/>
      <c r="SM17" s="1838"/>
      <c r="SN17" s="1838"/>
      <c r="SO17" s="1846"/>
      <c r="SP17" s="1701"/>
      <c r="SQ17" s="1701"/>
      <c r="SR17" s="1701"/>
      <c r="SS17" s="1702"/>
      <c r="ST17" s="1739"/>
      <c r="SU17" s="1701"/>
      <c r="SV17" s="1701"/>
      <c r="SW17" s="1701"/>
      <c r="SX17" s="1702"/>
      <c r="SY17" s="1739"/>
      <c r="SZ17" s="1701"/>
      <c r="TA17" s="1701"/>
      <c r="TB17" s="1701"/>
      <c r="TC17" s="1702"/>
      <c r="TD17" s="1739"/>
      <c r="TE17" s="1701"/>
      <c r="TF17" s="1701"/>
      <c r="TG17" s="1701"/>
      <c r="TH17" s="1739"/>
      <c r="TI17" s="1701"/>
      <c r="TJ17" s="1701"/>
      <c r="TK17" s="1701"/>
      <c r="TL17" s="1739"/>
      <c r="TM17" s="1701"/>
      <c r="TN17" s="1701"/>
      <c r="TO17" s="1701"/>
      <c r="TP17" s="1702"/>
      <c r="TQ17" s="1739"/>
      <c r="TR17" s="1701"/>
      <c r="TS17" s="1701"/>
      <c r="TT17" s="1801"/>
      <c r="TU17" s="1739"/>
      <c r="TV17" s="1701"/>
      <c r="TW17" s="1701"/>
      <c r="TX17" s="1702"/>
      <c r="TY17" s="1739"/>
      <c r="TZ17" s="1701"/>
      <c r="UA17" s="1701"/>
      <c r="UB17" s="1701"/>
      <c r="UC17" s="1702"/>
      <c r="UD17" s="1739"/>
      <c r="UE17" s="1701"/>
      <c r="UF17" s="1701"/>
      <c r="UG17" s="1701"/>
      <c r="UH17" s="1702"/>
      <c r="UI17" s="1739"/>
      <c r="UJ17" s="1701"/>
      <c r="UK17" s="1701"/>
      <c r="UL17" s="1701"/>
      <c r="UM17" s="1702"/>
      <c r="UN17" s="1739"/>
      <c r="UO17" s="1701"/>
      <c r="UP17" s="1701"/>
      <c r="UQ17" s="1701"/>
      <c r="UR17" s="1702"/>
      <c r="US17" s="1739"/>
      <c r="UT17" s="1701"/>
      <c r="UU17" s="1701"/>
      <c r="UV17" s="1701"/>
      <c r="UW17" s="1702"/>
      <c r="UX17" s="1739"/>
      <c r="UY17" s="1701"/>
      <c r="UZ17" s="1701"/>
      <c r="VA17" s="1701"/>
      <c r="VB17" s="1702"/>
      <c r="VC17" s="1739"/>
      <c r="VD17" s="1701"/>
      <c r="VE17" s="1701"/>
      <c r="VF17" s="1701"/>
      <c r="VG17" s="1801"/>
      <c r="VH17" s="1739"/>
      <c r="VI17" s="1701"/>
      <c r="VJ17" s="1701"/>
      <c r="VK17" s="1701"/>
      <c r="VL17" s="1702"/>
      <c r="VM17" s="1739"/>
      <c r="VN17" s="1701"/>
      <c r="VO17" s="1701"/>
      <c r="VP17" s="1801"/>
      <c r="VQ17" s="1739"/>
      <c r="VR17" s="1701"/>
      <c r="VS17" s="1701"/>
      <c r="VT17" s="1701"/>
      <c r="VU17" s="1702"/>
      <c r="VV17" s="1739"/>
      <c r="VW17" s="1701"/>
      <c r="VX17" s="1701"/>
      <c r="VY17" s="1701"/>
      <c r="VZ17" s="1702"/>
      <c r="WA17" s="1739"/>
      <c r="WB17" s="1701"/>
      <c r="WC17" s="1701"/>
      <c r="WD17" s="1701"/>
      <c r="WE17" s="1702"/>
      <c r="WF17" s="1739"/>
      <c r="WG17" s="1701"/>
      <c r="WH17" s="1701"/>
      <c r="WI17" s="1701"/>
      <c r="WJ17" s="1702"/>
      <c r="WK17" s="1739"/>
      <c r="WL17" s="1701"/>
      <c r="WM17" s="1701"/>
      <c r="WN17" s="1701"/>
      <c r="WO17" s="1702"/>
      <c r="WP17" s="1739"/>
      <c r="WQ17" s="1701"/>
      <c r="WR17" s="1701"/>
      <c r="WS17" s="1845"/>
      <c r="WT17" s="1846"/>
      <c r="WU17" s="1701"/>
      <c r="WV17" s="1701"/>
      <c r="WW17" s="1701"/>
      <c r="WX17" s="1801"/>
      <c r="WY17" s="1739"/>
      <c r="WZ17" s="1701"/>
      <c r="XA17" s="1701"/>
      <c r="XB17" s="1701"/>
      <c r="XC17" s="1702"/>
      <c r="XD17" s="1739"/>
      <c r="XE17" s="1701"/>
      <c r="XF17" s="1701"/>
      <c r="XG17" s="1701"/>
      <c r="XH17" s="1702"/>
      <c r="XI17" s="1739"/>
      <c r="XJ17" s="1701"/>
      <c r="XK17" s="1701"/>
      <c r="XL17" s="1701"/>
      <c r="XM17" s="1801"/>
      <c r="XN17" s="1739"/>
      <c r="XO17" s="1701"/>
      <c r="XP17" s="1701"/>
      <c r="XQ17" s="1701"/>
      <c r="XR17" s="1702"/>
      <c r="XS17" s="1739"/>
      <c r="XT17" s="1701"/>
      <c r="XU17" s="1701"/>
      <c r="XV17" s="1701"/>
      <c r="XW17" s="1702"/>
      <c r="XX17" s="1739"/>
      <c r="XY17" s="1701"/>
      <c r="XZ17" s="1701"/>
      <c r="YA17" s="1701"/>
      <c r="YB17" s="1702"/>
      <c r="YC17" s="1739" t="s">
        <v>29</v>
      </c>
      <c r="YD17" s="1701" t="s">
        <v>20</v>
      </c>
      <c r="YE17" s="1701" t="s">
        <v>20</v>
      </c>
      <c r="YF17" s="1701" t="s">
        <v>29</v>
      </c>
      <c r="YG17" s="1702"/>
      <c r="YH17" s="1739" t="s">
        <v>20</v>
      </c>
      <c r="YI17" s="1701" t="s">
        <v>20</v>
      </c>
      <c r="YJ17" s="1701" t="s">
        <v>29</v>
      </c>
      <c r="YK17" s="299" t="s">
        <v>845</v>
      </c>
      <c r="YL17" s="1801"/>
      <c r="YM17" s="1739"/>
      <c r="YN17" s="1701"/>
      <c r="YO17" s="1701"/>
      <c r="YP17" s="1701"/>
      <c r="YQ17" s="1702"/>
      <c r="YR17" s="180" t="s">
        <v>29</v>
      </c>
      <c r="YS17" s="170" t="s">
        <v>29</v>
      </c>
      <c r="YT17" s="170" t="s">
        <v>29</v>
      </c>
      <c r="YU17" s="170" t="s">
        <v>20</v>
      </c>
      <c r="YV17" s="171"/>
      <c r="YW17" s="180"/>
      <c r="YX17" s="170"/>
      <c r="YY17" s="170"/>
      <c r="YZ17" s="170"/>
      <c r="ZA17" s="171"/>
      <c r="ZB17" s="180" t="s">
        <v>29</v>
      </c>
      <c r="ZC17" s="170" t="s">
        <v>29</v>
      </c>
      <c r="ZD17" s="170" t="s">
        <v>29</v>
      </c>
      <c r="ZE17" s="170" t="s">
        <v>20</v>
      </c>
      <c r="ZF17" s="171"/>
      <c r="ZG17" s="180" t="s">
        <v>29</v>
      </c>
      <c r="ZH17" s="170" t="s">
        <v>598</v>
      </c>
      <c r="ZI17" s="182" t="s">
        <v>20</v>
      </c>
      <c r="ZJ17" s="182" t="s">
        <v>29</v>
      </c>
      <c r="ZK17" s="234"/>
      <c r="ZL17" s="181" t="s">
        <v>29</v>
      </c>
      <c r="ZM17" s="182" t="s">
        <v>20</v>
      </c>
      <c r="ZN17" s="182" t="s">
        <v>591</v>
      </c>
      <c r="ZO17" s="1701" t="s">
        <v>20</v>
      </c>
      <c r="ZP17" s="1702"/>
      <c r="ZQ17" s="1739"/>
      <c r="ZR17" s="1701"/>
      <c r="ZS17" s="1701"/>
      <c r="ZT17" s="1701"/>
      <c r="ZU17" s="1702"/>
      <c r="ZV17" s="1739" t="s">
        <v>20</v>
      </c>
      <c r="ZW17" s="170" t="s">
        <v>29</v>
      </c>
      <c r="ZX17" s="170" t="s">
        <v>20</v>
      </c>
      <c r="ZY17" s="170" t="s">
        <v>29</v>
      </c>
      <c r="ZZ17" s="171"/>
      <c r="AAA17" s="538" t="s">
        <v>29</v>
      </c>
      <c r="AAB17" s="538" t="s">
        <v>20</v>
      </c>
      <c r="AAC17" s="538" t="s">
        <v>29</v>
      </c>
      <c r="AAD17" s="538" t="s">
        <v>29</v>
      </c>
      <c r="AAE17" s="538"/>
      <c r="AAF17" s="1445" t="s">
        <v>29</v>
      </c>
      <c r="AAG17" s="170" t="s">
        <v>29</v>
      </c>
      <c r="AAH17" s="170" t="s">
        <v>598</v>
      </c>
      <c r="AAI17" s="182" t="s">
        <v>20</v>
      </c>
      <c r="AAJ17" s="1619" t="s">
        <v>29</v>
      </c>
      <c r="AAK17" s="1443" t="s">
        <v>20</v>
      </c>
      <c r="AAL17" s="182" t="s">
        <v>29</v>
      </c>
      <c r="AAM17" s="182" t="s">
        <v>29</v>
      </c>
      <c r="AAN17" s="182" t="s">
        <v>591</v>
      </c>
      <c r="AAO17" s="1702"/>
      <c r="AAP17" s="328" t="s">
        <v>20</v>
      </c>
      <c r="AAQ17" s="328" t="s">
        <v>20</v>
      </c>
      <c r="AAR17" s="328" t="s">
        <v>20</v>
      </c>
      <c r="AAS17" s="328" t="s">
        <v>29</v>
      </c>
      <c r="AAT17" s="328"/>
      <c r="AAU17" s="1442" t="s">
        <v>20</v>
      </c>
      <c r="AAV17" s="150" t="s">
        <v>20</v>
      </c>
      <c r="AAW17" s="150" t="s">
        <v>20</v>
      </c>
      <c r="AAX17" s="150" t="s">
        <v>20</v>
      </c>
      <c r="AAY17" s="151"/>
      <c r="AAZ17" s="152" t="s">
        <v>20</v>
      </c>
      <c r="ABA17" s="150" t="s">
        <v>29</v>
      </c>
      <c r="ABB17" s="150" t="s">
        <v>29</v>
      </c>
      <c r="ABC17" s="150" t="s">
        <v>864</v>
      </c>
      <c r="ABD17" s="1702"/>
      <c r="ABE17" s="1739"/>
      <c r="ABF17" s="1701"/>
      <c r="ABG17" s="1701"/>
      <c r="ABH17" s="1701"/>
      <c r="ABI17" s="1702"/>
      <c r="ABJ17" s="1739"/>
      <c r="ABK17" s="1701"/>
      <c r="ABL17" s="1701" t="s">
        <v>29</v>
      </c>
      <c r="ABM17" s="1701" t="s">
        <v>20</v>
      </c>
      <c r="ABN17" s="1801"/>
      <c r="ABO17" s="1739" t="s">
        <v>20</v>
      </c>
      <c r="ABP17" s="1701" t="s">
        <v>29</v>
      </c>
      <c r="ABQ17" s="1701" t="s">
        <v>29</v>
      </c>
      <c r="ABR17" s="1701" t="s">
        <v>20</v>
      </c>
      <c r="ABS17" s="1702"/>
      <c r="ABT17" s="1739" t="s">
        <v>29</v>
      </c>
      <c r="ABU17" s="1701" t="s">
        <v>29</v>
      </c>
      <c r="ABV17" s="1701" t="s">
        <v>20</v>
      </c>
      <c r="ABW17" s="1701" t="s">
        <v>20</v>
      </c>
      <c r="ABX17" s="1702"/>
      <c r="ABY17" s="1739" t="s">
        <v>20</v>
      </c>
      <c r="ABZ17" s="1701" t="s">
        <v>20</v>
      </c>
      <c r="ACA17" s="1701" t="s">
        <v>29</v>
      </c>
      <c r="ACB17" s="1701" t="s">
        <v>29</v>
      </c>
      <c r="ACC17" s="1702"/>
      <c r="ACD17" s="1739" t="s">
        <v>29</v>
      </c>
      <c r="ACE17" s="1701" t="s">
        <v>20</v>
      </c>
      <c r="ACF17" s="1701" t="s">
        <v>20</v>
      </c>
      <c r="ACG17" s="1701" t="s">
        <v>29</v>
      </c>
      <c r="ACH17" s="1702"/>
      <c r="ACI17" s="1739" t="s">
        <v>29</v>
      </c>
      <c r="ACJ17" s="1701" t="s">
        <v>29</v>
      </c>
      <c r="ACK17" s="1701" t="s">
        <v>20</v>
      </c>
      <c r="ACL17" s="1701" t="s">
        <v>20</v>
      </c>
      <c r="ACM17" s="1702"/>
      <c r="ACN17" s="1739" t="s">
        <v>29</v>
      </c>
      <c r="ACO17" s="1701" t="s">
        <v>20</v>
      </c>
      <c r="ACP17" s="1701" t="s">
        <v>20</v>
      </c>
      <c r="ACQ17" s="170" t="s">
        <v>29</v>
      </c>
      <c r="ACR17" s="171"/>
      <c r="ACS17" s="180"/>
      <c r="ACT17" s="170"/>
      <c r="ACU17" s="170"/>
      <c r="ACV17" s="170"/>
      <c r="ACW17" s="171"/>
      <c r="ACX17" s="538" t="s">
        <v>29</v>
      </c>
      <c r="ACY17" s="538" t="s">
        <v>29</v>
      </c>
      <c r="ACZ17" s="538" t="s">
        <v>29</v>
      </c>
      <c r="ADA17" s="538" t="s">
        <v>29</v>
      </c>
      <c r="ADB17" s="538"/>
      <c r="ADC17" s="180" t="s">
        <v>20</v>
      </c>
      <c r="ADD17" s="170" t="s">
        <v>29</v>
      </c>
      <c r="ADE17" s="170" t="s">
        <v>29</v>
      </c>
      <c r="ADF17" s="170" t="s">
        <v>598</v>
      </c>
      <c r="ADG17" s="1702"/>
      <c r="ADH17" s="1739" t="s">
        <v>29</v>
      </c>
      <c r="ADI17" s="182" t="s">
        <v>20</v>
      </c>
      <c r="ADJ17" s="182" t="s">
        <v>29</v>
      </c>
      <c r="ADK17" s="182" t="s">
        <v>29</v>
      </c>
      <c r="ADL17" s="234"/>
      <c r="ADM17" s="539"/>
      <c r="ADN17" s="539"/>
      <c r="ADO17" s="539"/>
      <c r="ADP17" s="539"/>
      <c r="ADQ17" s="539"/>
      <c r="ADR17" s="181" t="s">
        <v>20</v>
      </c>
      <c r="ADS17" s="182" t="s">
        <v>591</v>
      </c>
      <c r="ADT17" s="1701" t="s">
        <v>20</v>
      </c>
      <c r="ADU17" s="1701" t="s">
        <v>29</v>
      </c>
      <c r="ADV17" s="1702"/>
      <c r="ADW17" s="1739" t="s">
        <v>20</v>
      </c>
      <c r="ADX17" s="1701" t="s">
        <v>20</v>
      </c>
      <c r="ADY17" s="1701" t="s">
        <v>29</v>
      </c>
      <c r="ADZ17" s="1701" t="s">
        <v>20</v>
      </c>
      <c r="AEA17" s="1702"/>
      <c r="AEB17" s="1739"/>
      <c r="AEC17" s="1701"/>
      <c r="AED17" s="1701"/>
      <c r="AEE17" s="1701"/>
      <c r="AEF17" s="1702"/>
      <c r="AEG17" s="1739"/>
      <c r="AEH17" s="1701"/>
      <c r="AEI17" s="1701"/>
      <c r="AEJ17" s="1701"/>
      <c r="AEK17" s="1702"/>
      <c r="AEL17" s="1739" t="s">
        <v>20</v>
      </c>
      <c r="AEM17" s="1701" t="s">
        <v>29</v>
      </c>
      <c r="AEN17" s="1701" t="s">
        <v>29</v>
      </c>
      <c r="AEO17" s="1701" t="s">
        <v>29</v>
      </c>
      <c r="AEP17" s="1702" t="s">
        <v>29</v>
      </c>
      <c r="AEQ17" s="1739" t="s">
        <v>20</v>
      </c>
      <c r="AER17" s="1701" t="s">
        <v>20</v>
      </c>
      <c r="AES17" s="1701" t="s">
        <v>29</v>
      </c>
      <c r="AET17" s="1701"/>
      <c r="AEU17" s="1702"/>
      <c r="AEV17" s="1739" t="s">
        <v>20</v>
      </c>
      <c r="AEW17" s="1701" t="s">
        <v>29</v>
      </c>
      <c r="AEX17" s="1701" t="s">
        <v>29</v>
      </c>
      <c r="AEY17" s="1701" t="s">
        <v>29</v>
      </c>
      <c r="AEZ17" s="1702"/>
      <c r="AFA17" s="1739" t="s">
        <v>20</v>
      </c>
      <c r="AFB17" s="1701" t="s">
        <v>29</v>
      </c>
      <c r="AFC17" s="1701" t="s">
        <v>20</v>
      </c>
      <c r="AFD17" s="1701" t="s">
        <v>29</v>
      </c>
      <c r="AFE17" s="1702"/>
      <c r="AFF17" s="1739"/>
      <c r="AFG17" s="1701"/>
      <c r="AFH17" s="1701"/>
      <c r="AFI17" s="1701"/>
      <c r="AFJ17" s="1702"/>
      <c r="AFK17" s="1739"/>
      <c r="AFL17" s="1701"/>
      <c r="AFM17" s="1701"/>
      <c r="AFN17" s="1701"/>
      <c r="AFO17" s="1702"/>
      <c r="AFP17" s="67" t="s">
        <v>112</v>
      </c>
      <c r="AFQ17" s="1839" t="s">
        <v>2289</v>
      </c>
      <c r="AFR17" s="2084">
        <f t="shared" si="2"/>
        <v>13</v>
      </c>
      <c r="AFS17" s="2085">
        <f t="shared" si="3"/>
        <v>15</v>
      </c>
      <c r="AFT17" s="2085">
        <f t="shared" si="4"/>
        <v>28</v>
      </c>
      <c r="AFU17" s="2027">
        <f t="shared" si="5"/>
        <v>0.4642857142857143</v>
      </c>
      <c r="AFV17" s="2084">
        <f t="shared" si="6"/>
        <v>6</v>
      </c>
      <c r="AFW17" s="2085">
        <f t="shared" si="7"/>
        <v>10</v>
      </c>
      <c r="AFX17" s="2085">
        <f t="shared" si="8"/>
        <v>16</v>
      </c>
      <c r="AFY17" s="2027">
        <f t="shared" si="9"/>
        <v>0.375</v>
      </c>
    </row>
    <row r="18" spans="1:857" s="1749" customFormat="1" ht="17.25">
      <c r="A18" s="1748"/>
      <c r="B18" s="67" t="s">
        <v>112</v>
      </c>
      <c r="C18" s="1839" t="s">
        <v>2384</v>
      </c>
      <c r="D18" s="2040">
        <f>COUNTIF(H18:XFD18,"*○*")</f>
        <v>55</v>
      </c>
      <c r="E18" s="1849">
        <f>COUNTIF(H18:XFD18,"*●*")</f>
        <v>68</v>
      </c>
      <c r="F18" s="1849">
        <f t="shared" si="0"/>
        <v>123</v>
      </c>
      <c r="G18" s="2041">
        <f t="shared" si="1"/>
        <v>0.44715447154471544</v>
      </c>
      <c r="H18" s="1838"/>
      <c r="I18" s="1838"/>
      <c r="J18" s="1838"/>
      <c r="K18" s="1838"/>
      <c r="L18" s="1838"/>
      <c r="M18" s="1838"/>
      <c r="N18" s="1838"/>
      <c r="O18" s="1838"/>
      <c r="P18" s="1838"/>
      <c r="Q18" s="1838"/>
      <c r="R18" s="1838"/>
      <c r="S18" s="1838"/>
      <c r="T18" s="1838"/>
      <c r="U18" s="1838"/>
      <c r="V18" s="1838"/>
      <c r="W18" s="1838"/>
      <c r="X18" s="1838"/>
      <c r="Y18" s="1838"/>
      <c r="Z18" s="1838"/>
      <c r="AA18" s="1838"/>
      <c r="AB18" s="1838"/>
      <c r="AC18" s="1838"/>
      <c r="AD18" s="1838"/>
      <c r="AE18" s="1838"/>
      <c r="AF18" s="1838"/>
      <c r="AG18" s="1838"/>
      <c r="AH18" s="1838"/>
      <c r="AI18" s="1838"/>
      <c r="AJ18" s="1838"/>
      <c r="AK18" s="1838"/>
      <c r="AL18" s="1838"/>
      <c r="AM18" s="1838"/>
      <c r="AN18" s="1838"/>
      <c r="AO18" s="1838"/>
      <c r="AP18" s="1838"/>
      <c r="AQ18" s="1838"/>
      <c r="AR18" s="1838"/>
      <c r="AS18" s="1838"/>
      <c r="AT18" s="1838"/>
      <c r="AU18" s="1838"/>
      <c r="AV18" s="1838"/>
      <c r="AW18" s="1838"/>
      <c r="AX18" s="1838"/>
      <c r="AY18" s="1838"/>
      <c r="AZ18" s="1838"/>
      <c r="BA18" s="1838"/>
      <c r="BB18" s="1838"/>
      <c r="BC18" s="1838"/>
      <c r="BD18" s="1838"/>
      <c r="BE18" s="1838"/>
      <c r="BF18" s="1838"/>
      <c r="BG18" s="1838"/>
      <c r="BH18" s="1838"/>
      <c r="BI18" s="1838"/>
      <c r="BJ18" s="1838"/>
      <c r="BK18" s="1838"/>
      <c r="BL18" s="1838"/>
      <c r="BM18" s="1838"/>
      <c r="BN18" s="1838"/>
      <c r="BO18" s="1838"/>
      <c r="BP18" s="1838"/>
      <c r="BQ18" s="1838"/>
      <c r="BR18" s="1838"/>
      <c r="BS18" s="1838"/>
      <c r="BT18" s="1838"/>
      <c r="BU18" s="1838"/>
      <c r="BV18" s="1838"/>
      <c r="BW18" s="1838"/>
      <c r="BX18" s="1838"/>
      <c r="BY18" s="1838"/>
      <c r="BZ18" s="1838"/>
      <c r="CA18" s="1838"/>
      <c r="CB18" s="1838"/>
      <c r="CC18" s="1838"/>
      <c r="CD18" s="1838"/>
      <c r="CE18" s="1838"/>
      <c r="CF18" s="1838"/>
      <c r="CG18" s="1838"/>
      <c r="CH18" s="1838"/>
      <c r="CI18" s="1838"/>
      <c r="CJ18" s="1838"/>
      <c r="CK18" s="1838"/>
      <c r="CL18" s="1838"/>
      <c r="CM18" s="1838"/>
      <c r="CN18" s="1838"/>
      <c r="CO18" s="1838"/>
      <c r="CP18" s="1838"/>
      <c r="CQ18" s="1838"/>
      <c r="CR18" s="1838"/>
      <c r="CS18" s="1838"/>
      <c r="CT18" s="1838"/>
      <c r="CU18" s="1838"/>
      <c r="CV18" s="1838"/>
      <c r="CW18" s="1838"/>
      <c r="CX18" s="1838"/>
      <c r="CY18" s="1838"/>
      <c r="CZ18" s="1838"/>
      <c r="DA18" s="1838"/>
      <c r="DB18" s="1838"/>
      <c r="DC18" s="1838"/>
      <c r="DD18" s="1838"/>
      <c r="DE18" s="1838"/>
      <c r="DF18" s="1838"/>
      <c r="DG18" s="1838"/>
      <c r="DH18" s="1838"/>
      <c r="DI18" s="1838"/>
      <c r="DJ18" s="1838"/>
      <c r="DK18" s="1838"/>
      <c r="DL18" s="1838"/>
      <c r="DM18" s="1838"/>
      <c r="DN18" s="1838"/>
      <c r="DO18" s="1838"/>
      <c r="DP18" s="1838"/>
      <c r="DQ18" s="1838"/>
      <c r="DR18" s="1838"/>
      <c r="DS18" s="1838"/>
      <c r="DT18" s="1838"/>
      <c r="DU18" s="1838"/>
      <c r="DV18" s="1838"/>
      <c r="DW18" s="1838"/>
      <c r="DX18" s="1838"/>
      <c r="DY18" s="1838"/>
      <c r="DZ18" s="1838"/>
      <c r="EA18" s="1838"/>
      <c r="EB18" s="1838"/>
      <c r="EC18" s="1838"/>
      <c r="ED18" s="1838"/>
      <c r="EE18" s="1838"/>
      <c r="EF18" s="1838"/>
      <c r="EG18" s="1838"/>
      <c r="EH18" s="1838"/>
      <c r="EI18" s="1838"/>
      <c r="EJ18" s="1838"/>
      <c r="EK18" s="1838"/>
      <c r="EL18" s="1838"/>
      <c r="EM18" s="1838"/>
      <c r="EN18" s="1838"/>
      <c r="EO18" s="1838"/>
      <c r="EP18" s="1838"/>
      <c r="EQ18" s="1838"/>
      <c r="ER18" s="1838"/>
      <c r="ES18" s="1838"/>
      <c r="ET18" s="1838"/>
      <c r="EU18" s="1838"/>
      <c r="EV18" s="1838"/>
      <c r="EW18" s="1838"/>
      <c r="EX18" s="1838"/>
      <c r="EY18" s="1838"/>
      <c r="EZ18" s="1838"/>
      <c r="FA18" s="1838"/>
      <c r="FB18" s="1838"/>
      <c r="FC18" s="1838"/>
      <c r="FD18" s="1838"/>
      <c r="FE18" s="1838"/>
      <c r="FF18" s="1838"/>
      <c r="FG18" s="1838"/>
      <c r="FH18" s="1838"/>
      <c r="FI18" s="1838"/>
      <c r="FJ18" s="1838"/>
      <c r="FK18" s="1838"/>
      <c r="FL18" s="1838"/>
      <c r="FM18" s="1838"/>
      <c r="FN18" s="1838"/>
      <c r="FO18" s="1838"/>
      <c r="FP18" s="1838"/>
      <c r="FQ18" s="1838"/>
      <c r="FR18" s="1838"/>
      <c r="FS18" s="1838"/>
      <c r="FT18" s="1838"/>
      <c r="FU18" s="1838"/>
      <c r="FV18" s="1838"/>
      <c r="FW18" s="1838"/>
      <c r="FX18" s="1838"/>
      <c r="FY18" s="1838"/>
      <c r="FZ18" s="1838"/>
      <c r="GA18" s="1838"/>
      <c r="GB18" s="1838"/>
      <c r="GC18" s="1838"/>
      <c r="GD18" s="1838"/>
      <c r="GE18" s="1838"/>
      <c r="GF18" s="1838"/>
      <c r="GG18" s="1838"/>
      <c r="GH18" s="1838"/>
      <c r="GI18" s="1838"/>
      <c r="GJ18" s="1838"/>
      <c r="GK18" s="1838"/>
      <c r="GL18" s="1838"/>
      <c r="GM18" s="1838"/>
      <c r="GN18" s="1838"/>
      <c r="GO18" s="1838"/>
      <c r="GP18" s="1838"/>
      <c r="GQ18" s="1838"/>
      <c r="GR18" s="1838"/>
      <c r="GS18" s="1838"/>
      <c r="GT18" s="1838"/>
      <c r="GU18" s="1838"/>
      <c r="GV18" s="1838"/>
      <c r="GW18" s="1838"/>
      <c r="GX18" s="1838"/>
      <c r="GY18" s="1838"/>
      <c r="GZ18" s="1838"/>
      <c r="HA18" s="1838"/>
      <c r="HB18" s="1838"/>
      <c r="HC18" s="1838"/>
      <c r="HD18" s="1838"/>
      <c r="HE18" s="1838"/>
      <c r="HF18" s="1838"/>
      <c r="HG18" s="1838"/>
      <c r="HH18" s="1838"/>
      <c r="HI18" s="1838"/>
      <c r="HJ18" s="1838"/>
      <c r="HK18" s="1838"/>
      <c r="HL18" s="1838"/>
      <c r="HM18" s="1838"/>
      <c r="HN18" s="1838"/>
      <c r="HO18" s="1838"/>
      <c r="HP18" s="1838"/>
      <c r="HQ18" s="1838"/>
      <c r="HR18" s="1838"/>
      <c r="HS18" s="1838"/>
      <c r="HT18" s="1838"/>
      <c r="HU18" s="1838"/>
      <c r="HV18" s="1838"/>
      <c r="HW18" s="1838"/>
      <c r="HX18" s="1838"/>
      <c r="HY18" s="1838"/>
      <c r="HZ18" s="1838"/>
      <c r="IA18" s="1838"/>
      <c r="IB18" s="1838"/>
      <c r="IC18" s="1838"/>
      <c r="ID18" s="1838"/>
      <c r="IE18" s="1838"/>
      <c r="IF18" s="1838"/>
      <c r="IG18" s="1838"/>
      <c r="IH18" s="1838"/>
      <c r="II18" s="1838"/>
      <c r="IJ18" s="1838"/>
      <c r="IK18" s="1838"/>
      <c r="IL18" s="1838"/>
      <c r="IM18" s="1838"/>
      <c r="IN18" s="1838"/>
      <c r="IO18" s="1838"/>
      <c r="IP18" s="1838"/>
      <c r="IQ18" s="1838"/>
      <c r="IR18" s="1838"/>
      <c r="IS18" s="1838"/>
      <c r="IT18" s="1838"/>
      <c r="IU18" s="1838"/>
      <c r="IV18" s="1838"/>
      <c r="IW18" s="1838"/>
      <c r="IX18" s="1838"/>
      <c r="IY18" s="1838"/>
      <c r="IZ18" s="1838"/>
      <c r="JA18" s="1838"/>
      <c r="JB18" s="1838"/>
      <c r="JC18" s="1838"/>
      <c r="JD18" s="1838"/>
      <c r="JE18" s="1838"/>
      <c r="JF18" s="1838"/>
      <c r="JG18" s="1838"/>
      <c r="JH18" s="1838"/>
      <c r="JI18" s="1838"/>
      <c r="JJ18" s="1838"/>
      <c r="JK18" s="1838"/>
      <c r="JL18" s="1838"/>
      <c r="JM18" s="1838"/>
      <c r="JN18" s="1838"/>
      <c r="JO18" s="1838"/>
      <c r="JP18" s="1838"/>
      <c r="JQ18" s="1838"/>
      <c r="JR18" s="1838"/>
      <c r="JS18" s="1838"/>
      <c r="JT18" s="1838"/>
      <c r="JU18" s="1838"/>
      <c r="JV18" s="1838"/>
      <c r="JW18" s="1838"/>
      <c r="JX18" s="1838"/>
      <c r="JY18" s="1838"/>
      <c r="JZ18" s="1838"/>
      <c r="KA18" s="1838"/>
      <c r="KB18" s="1838"/>
      <c r="KC18" s="1838"/>
      <c r="KD18" s="1838"/>
      <c r="KE18" s="1838"/>
      <c r="KF18" s="1838"/>
      <c r="KG18" s="1838"/>
      <c r="KH18" s="1838"/>
      <c r="KI18" s="1838"/>
      <c r="KJ18" s="1838"/>
      <c r="KK18" s="1838"/>
      <c r="KL18" s="1838"/>
      <c r="KM18" s="1838"/>
      <c r="KN18" s="1838"/>
      <c r="KO18" s="1838"/>
      <c r="KP18" s="1838"/>
      <c r="KQ18" s="1838"/>
      <c r="KR18" s="1838"/>
      <c r="KS18" s="1838"/>
      <c r="KT18" s="1838"/>
      <c r="KU18" s="1838"/>
      <c r="KV18" s="1838"/>
      <c r="KW18" s="1838"/>
      <c r="KX18" s="1838"/>
      <c r="KY18" s="1838"/>
      <c r="KZ18" s="1838"/>
      <c r="LA18" s="1838"/>
      <c r="LB18" s="1838"/>
      <c r="LC18" s="1838"/>
      <c r="LD18" s="1838"/>
      <c r="LE18" s="1838"/>
      <c r="LF18" s="1838"/>
      <c r="LG18" s="1838"/>
      <c r="LH18" s="1838"/>
      <c r="LI18" s="1838"/>
      <c r="LJ18" s="1838"/>
      <c r="LK18" s="1838"/>
      <c r="LL18" s="1838"/>
      <c r="LM18" s="1838"/>
      <c r="LN18" s="1838"/>
      <c r="LO18" s="1838"/>
      <c r="LP18" s="1838"/>
      <c r="LQ18" s="1838"/>
      <c r="LR18" s="1838"/>
      <c r="LS18" s="1838"/>
      <c r="LT18" s="1838"/>
      <c r="LU18" s="1838"/>
      <c r="LV18" s="1838"/>
      <c r="LW18" s="1838"/>
      <c r="LX18" s="1838"/>
      <c r="LY18" s="1838"/>
      <c r="LZ18" s="1838"/>
      <c r="MA18" s="1838"/>
      <c r="MB18" s="1838"/>
      <c r="MC18" s="1838"/>
      <c r="MD18" s="1838"/>
      <c r="ME18" s="1838"/>
      <c r="MF18" s="1838"/>
      <c r="MG18" s="1838"/>
      <c r="MH18" s="1838"/>
      <c r="MI18" s="1838"/>
      <c r="MJ18" s="1838"/>
      <c r="MK18" s="1838"/>
      <c r="ML18" s="1838"/>
      <c r="MM18" s="1838"/>
      <c r="MN18" s="1838"/>
      <c r="MO18" s="1838"/>
      <c r="MP18" s="1838"/>
      <c r="MQ18" s="1838"/>
      <c r="MR18" s="1838"/>
      <c r="MS18" s="1838"/>
      <c r="MT18" s="1838"/>
      <c r="MU18" s="1838"/>
      <c r="MV18" s="1838"/>
      <c r="MW18" s="1838"/>
      <c r="MX18" s="1838"/>
      <c r="MY18" s="1838"/>
      <c r="MZ18" s="1838"/>
      <c r="NA18" s="1838"/>
      <c r="NB18" s="1838"/>
      <c r="NC18" s="1838"/>
      <c r="ND18" s="1838"/>
      <c r="NE18" s="1838"/>
      <c r="NF18" s="1838"/>
      <c r="NG18" s="1838"/>
      <c r="NH18" s="1838"/>
      <c r="NI18" s="1838"/>
      <c r="NJ18" s="1838"/>
      <c r="NK18" s="1838"/>
      <c r="NL18" s="1838"/>
      <c r="NM18" s="1838"/>
      <c r="NN18" s="1838"/>
      <c r="NO18" s="1838"/>
      <c r="NP18" s="1838"/>
      <c r="NQ18" s="1838"/>
      <c r="NR18" s="1838"/>
      <c r="NS18" s="1838"/>
      <c r="NT18" s="1838"/>
      <c r="NU18" s="1838"/>
      <c r="NV18" s="1838"/>
      <c r="NW18" s="1838"/>
      <c r="NX18" s="1838"/>
      <c r="NY18" s="1838"/>
      <c r="NZ18" s="1838"/>
      <c r="OA18" s="1838"/>
      <c r="OB18" s="1838"/>
      <c r="OC18" s="1838"/>
      <c r="OD18" s="1838"/>
      <c r="OE18" s="1838"/>
      <c r="OF18" s="1838"/>
      <c r="OG18" s="1838"/>
      <c r="OH18" s="1838"/>
      <c r="OI18" s="1838"/>
      <c r="OJ18" s="1838"/>
      <c r="OK18" s="1838"/>
      <c r="OL18" s="1838"/>
      <c r="OM18" s="1838"/>
      <c r="ON18" s="1838"/>
      <c r="OO18" s="1838"/>
      <c r="OP18" s="1838"/>
      <c r="OQ18" s="1838"/>
      <c r="OR18" s="1838"/>
      <c r="OS18" s="1838"/>
      <c r="OT18" s="1838"/>
      <c r="OU18" s="1838"/>
      <c r="OV18" s="1838"/>
      <c r="OW18" s="1838"/>
      <c r="OX18" s="1838"/>
      <c r="OY18" s="1838"/>
      <c r="OZ18" s="1838"/>
      <c r="PA18" s="1838"/>
      <c r="PB18" s="1838"/>
      <c r="PC18" s="1838"/>
      <c r="PD18" s="1838"/>
      <c r="PE18" s="1838"/>
      <c r="PF18" s="1838"/>
      <c r="PG18" s="1838"/>
      <c r="PH18" s="1838"/>
      <c r="PI18" s="1838"/>
      <c r="PJ18" s="1838"/>
      <c r="PK18" s="1838"/>
      <c r="PL18" s="1838"/>
      <c r="PM18" s="1838"/>
      <c r="PN18" s="1838"/>
      <c r="PO18" s="1838"/>
      <c r="PP18" s="1838"/>
      <c r="PQ18" s="1838"/>
      <c r="PR18" s="1838"/>
      <c r="PS18" s="1838"/>
      <c r="PT18" s="1838"/>
      <c r="PU18" s="1838"/>
      <c r="PV18" s="1838"/>
      <c r="PW18" s="1838"/>
      <c r="PX18" s="1838"/>
      <c r="PY18" s="1838"/>
      <c r="PZ18" s="1838"/>
      <c r="QA18" s="1838"/>
      <c r="QB18" s="1838"/>
      <c r="QC18" s="1838"/>
      <c r="QD18" s="1838"/>
      <c r="QE18" s="1838"/>
      <c r="QF18" s="1838"/>
      <c r="QG18" s="1838"/>
      <c r="QH18" s="1838"/>
      <c r="QI18" s="1838"/>
      <c r="QJ18" s="1838"/>
      <c r="QK18" s="1838"/>
      <c r="QL18" s="1838"/>
      <c r="QM18" s="1838"/>
      <c r="QN18" s="1838"/>
      <c r="QO18" s="1838"/>
      <c r="QP18" s="1838"/>
      <c r="QQ18" s="1838"/>
      <c r="QR18" s="1838"/>
      <c r="QS18" s="1838"/>
      <c r="QT18" s="1838"/>
      <c r="QU18" s="1838"/>
      <c r="QV18" s="1838"/>
      <c r="QW18" s="1838"/>
      <c r="QX18" s="1838"/>
      <c r="QY18" s="1838"/>
      <c r="QZ18" s="1838"/>
      <c r="RA18" s="1838"/>
      <c r="RB18" s="1838"/>
      <c r="RC18" s="1838"/>
      <c r="RD18" s="1838"/>
      <c r="RE18" s="1838"/>
      <c r="RF18" s="1838"/>
      <c r="RG18" s="1838"/>
      <c r="RH18" s="1838"/>
      <c r="RI18" s="1838"/>
      <c r="RJ18" s="1838"/>
      <c r="RK18" s="1838"/>
      <c r="RL18" s="1838"/>
      <c r="RM18" s="1701"/>
      <c r="RN18" s="1701"/>
      <c r="RO18" s="1701"/>
      <c r="RP18" s="1702"/>
      <c r="RQ18" s="1739"/>
      <c r="RR18" s="1701"/>
      <c r="RS18" s="1701"/>
      <c r="RT18" s="1702"/>
      <c r="RU18" s="1739"/>
      <c r="RV18" s="1701"/>
      <c r="RW18" s="1701"/>
      <c r="RX18" s="1701"/>
      <c r="RY18" s="1702"/>
      <c r="RZ18" s="1838"/>
      <c r="SA18" s="1838"/>
      <c r="SB18" s="1838"/>
      <c r="SC18" s="1838"/>
      <c r="SD18" s="1838"/>
      <c r="SE18" s="1847"/>
      <c r="SF18" s="1701"/>
      <c r="SG18" s="1701"/>
      <c r="SH18" s="1701"/>
      <c r="SI18" s="1702"/>
      <c r="SJ18" s="1838"/>
      <c r="SK18" s="1838"/>
      <c r="SL18" s="1838"/>
      <c r="SM18" s="1838"/>
      <c r="SN18" s="1838"/>
      <c r="SO18" s="1846"/>
      <c r="SP18" s="1701"/>
      <c r="SQ18" s="1701"/>
      <c r="SR18" s="1701"/>
      <c r="SS18" s="1702"/>
      <c r="ST18" s="1739"/>
      <c r="SU18" s="1701"/>
      <c r="SV18" s="1701"/>
      <c r="SW18" s="1701"/>
      <c r="SX18" s="1702"/>
      <c r="SY18" s="1739"/>
      <c r="SZ18" s="1701"/>
      <c r="TA18" s="1701"/>
      <c r="TB18" s="1701"/>
      <c r="TC18" s="1702"/>
      <c r="TD18" s="1739"/>
      <c r="TE18" s="1701"/>
      <c r="TF18" s="1701"/>
      <c r="TG18" s="1701"/>
      <c r="TH18" s="1739"/>
      <c r="TI18" s="1701"/>
      <c r="TJ18" s="1701"/>
      <c r="TK18" s="1701"/>
      <c r="TL18" s="1739"/>
      <c r="TM18" s="1701"/>
      <c r="TN18" s="1701"/>
      <c r="TO18" s="1701"/>
      <c r="TP18" s="1702"/>
      <c r="TQ18" s="1739"/>
      <c r="TR18" s="1701"/>
      <c r="TS18" s="1701"/>
      <c r="TT18" s="1801"/>
      <c r="TU18" s="1739"/>
      <c r="TV18" s="1701"/>
      <c r="TW18" s="1701"/>
      <c r="TX18" s="1702"/>
      <c r="TY18" s="1739"/>
      <c r="TZ18" s="1701"/>
      <c r="UA18" s="1701"/>
      <c r="UB18" s="1701"/>
      <c r="UC18" s="1702"/>
      <c r="UD18" s="1739"/>
      <c r="UE18" s="1701"/>
      <c r="UF18" s="1701"/>
      <c r="UG18" s="1701"/>
      <c r="UH18" s="1702"/>
      <c r="UI18" s="1739"/>
      <c r="UJ18" s="1701"/>
      <c r="UK18" s="1701"/>
      <c r="UL18" s="1701"/>
      <c r="UM18" s="1702"/>
      <c r="UN18" s="1739"/>
      <c r="UO18" s="1701"/>
      <c r="UP18" s="1701"/>
      <c r="UQ18" s="1701"/>
      <c r="UR18" s="1702"/>
      <c r="US18" s="1739"/>
      <c r="UT18" s="1701"/>
      <c r="UU18" s="1701"/>
      <c r="UV18" s="1701"/>
      <c r="UW18" s="1702"/>
      <c r="UX18" s="1739"/>
      <c r="UY18" s="1701"/>
      <c r="UZ18" s="1701"/>
      <c r="VA18" s="1701"/>
      <c r="VB18" s="1702"/>
      <c r="VC18" s="1739"/>
      <c r="VD18" s="1701"/>
      <c r="VE18" s="1701"/>
      <c r="VF18" s="1701"/>
      <c r="VG18" s="1801"/>
      <c r="VH18" s="1739"/>
      <c r="VI18" s="1701"/>
      <c r="VJ18" s="1701"/>
      <c r="VK18" s="1701"/>
      <c r="VL18" s="1702"/>
      <c r="VM18" s="1739"/>
      <c r="VN18" s="1701"/>
      <c r="VO18" s="1701"/>
      <c r="VP18" s="1801"/>
      <c r="VQ18" s="1739"/>
      <c r="VR18" s="1701"/>
      <c r="VS18" s="1701"/>
      <c r="VT18" s="1701"/>
      <c r="VU18" s="1702"/>
      <c r="VV18" s="1739"/>
      <c r="VW18" s="1701"/>
      <c r="VX18" s="1701"/>
      <c r="VY18" s="1701"/>
      <c r="VZ18" s="1702"/>
      <c r="WA18" s="1739"/>
      <c r="WB18" s="1701"/>
      <c r="WC18" s="1701"/>
      <c r="WD18" s="1701"/>
      <c r="WE18" s="1702"/>
      <c r="WF18" s="1739"/>
      <c r="WG18" s="1701"/>
      <c r="WH18" s="1701"/>
      <c r="WI18" s="1701"/>
      <c r="WJ18" s="1702"/>
      <c r="WK18" s="1739"/>
      <c r="WL18" s="1701"/>
      <c r="WM18" s="1701"/>
      <c r="WN18" s="1701"/>
      <c r="WO18" s="1702"/>
      <c r="WP18" s="1739"/>
      <c r="WQ18" s="1701"/>
      <c r="WR18" s="1701"/>
      <c r="WS18" s="1845"/>
      <c r="WT18" s="1846"/>
      <c r="WU18" s="1701"/>
      <c r="WV18" s="1701"/>
      <c r="WW18" s="1701"/>
      <c r="WX18" s="1801"/>
      <c r="WY18" s="1739"/>
      <c r="WZ18" s="1701"/>
      <c r="XA18" s="1701"/>
      <c r="XB18" s="1701"/>
      <c r="XC18" s="1702"/>
      <c r="XD18" s="1739"/>
      <c r="XE18" s="1701"/>
      <c r="XF18" s="1701"/>
      <c r="XG18" s="1701"/>
      <c r="XH18" s="1702"/>
      <c r="XI18" s="1739"/>
      <c r="XJ18" s="1701"/>
      <c r="XK18" s="1701"/>
      <c r="XL18" s="1701"/>
      <c r="XM18" s="1801"/>
      <c r="XN18" s="1739"/>
      <c r="XO18" s="1701"/>
      <c r="XP18" s="1701"/>
      <c r="XQ18" s="1701"/>
      <c r="XR18" s="1702"/>
      <c r="XS18" s="1739"/>
      <c r="XT18" s="1701"/>
      <c r="XU18" s="1701"/>
      <c r="XV18" s="1701"/>
      <c r="XW18" s="1702"/>
      <c r="XX18" s="1739"/>
      <c r="XY18" s="1701"/>
      <c r="XZ18" s="1701"/>
      <c r="YA18" s="1701"/>
      <c r="YB18" s="1702"/>
      <c r="YC18" s="1739"/>
      <c r="YD18" s="1701"/>
      <c r="YE18" s="1701"/>
      <c r="YF18" s="1701"/>
      <c r="YG18" s="1702"/>
      <c r="YH18" s="1739"/>
      <c r="YI18" s="1701"/>
      <c r="YJ18" s="1701"/>
      <c r="YK18" s="299"/>
      <c r="YL18" s="1801"/>
      <c r="YM18" s="1739"/>
      <c r="YN18" s="1701"/>
      <c r="YO18" s="1701"/>
      <c r="YP18" s="1701"/>
      <c r="YQ18" s="1702"/>
      <c r="YR18" s="1739"/>
      <c r="YS18" s="1701"/>
      <c r="YT18" s="1701"/>
      <c r="YU18" s="1701"/>
      <c r="YV18" s="1702"/>
      <c r="YW18" s="1739" t="s">
        <v>20</v>
      </c>
      <c r="YX18" s="1701" t="s">
        <v>20</v>
      </c>
      <c r="YY18" s="1701" t="s">
        <v>20</v>
      </c>
      <c r="YZ18" s="1701" t="s">
        <v>20</v>
      </c>
      <c r="ZA18" s="1702"/>
      <c r="ZB18" s="1739" t="s">
        <v>29</v>
      </c>
      <c r="ZC18" s="1701" t="s">
        <v>20</v>
      </c>
      <c r="ZD18" s="1701" t="s">
        <v>29</v>
      </c>
      <c r="ZE18" s="299" t="s">
        <v>845</v>
      </c>
      <c r="ZF18" s="1702"/>
      <c r="ZG18" s="1739" t="s">
        <v>29</v>
      </c>
      <c r="ZH18" s="1701" t="s">
        <v>20</v>
      </c>
      <c r="ZI18" s="1701" t="s">
        <v>29</v>
      </c>
      <c r="ZJ18" s="1701" t="s">
        <v>29</v>
      </c>
      <c r="ZK18" s="1702"/>
      <c r="ZL18" s="1739" t="s">
        <v>29</v>
      </c>
      <c r="ZM18" s="1701" t="s">
        <v>29</v>
      </c>
      <c r="ZN18" s="1701" t="s">
        <v>20</v>
      </c>
      <c r="ZO18" s="1701" t="s">
        <v>29</v>
      </c>
      <c r="ZP18" s="1702"/>
      <c r="ZQ18" s="1739" t="s">
        <v>29</v>
      </c>
      <c r="ZR18" s="1701" t="s">
        <v>598</v>
      </c>
      <c r="ZS18" s="182" t="s">
        <v>20</v>
      </c>
      <c r="ZT18" s="182" t="s">
        <v>29</v>
      </c>
      <c r="ZU18" s="234"/>
      <c r="ZV18" s="181" t="s">
        <v>20</v>
      </c>
      <c r="ZW18" s="182" t="s">
        <v>591</v>
      </c>
      <c r="ZX18" s="1701" t="s">
        <v>20</v>
      </c>
      <c r="ZY18" s="1701" t="s">
        <v>20</v>
      </c>
      <c r="ZZ18" s="1702"/>
      <c r="AAA18" s="1838" t="s">
        <v>20</v>
      </c>
      <c r="AAB18" s="1838" t="s">
        <v>29</v>
      </c>
      <c r="AAC18" s="1838" t="s">
        <v>20</v>
      </c>
      <c r="AAD18" s="1838" t="s">
        <v>29</v>
      </c>
      <c r="AAE18" s="1838"/>
      <c r="AAF18" s="1846" t="s">
        <v>29</v>
      </c>
      <c r="AAG18" s="1701" t="s">
        <v>29</v>
      </c>
      <c r="AAH18" s="1701" t="s">
        <v>29</v>
      </c>
      <c r="AAI18" s="1701" t="s">
        <v>29</v>
      </c>
      <c r="AAJ18" s="1845"/>
      <c r="AAK18" s="1846" t="s">
        <v>20</v>
      </c>
      <c r="AAL18" s="1701" t="s">
        <v>20</v>
      </c>
      <c r="AAM18" s="1701" t="s">
        <v>29</v>
      </c>
      <c r="AAN18" s="1701" t="s">
        <v>29</v>
      </c>
      <c r="AAO18" s="1702"/>
      <c r="AAP18" s="1838" t="s">
        <v>20</v>
      </c>
      <c r="AAQ18" s="1838" t="s">
        <v>29</v>
      </c>
      <c r="AAR18" s="1838" t="s">
        <v>29</v>
      </c>
      <c r="AAS18" s="1838" t="s">
        <v>29</v>
      </c>
      <c r="AAT18" s="1838"/>
      <c r="AAU18" s="1442" t="s">
        <v>20</v>
      </c>
      <c r="AAV18" s="150" t="s">
        <v>20</v>
      </c>
      <c r="AAW18" s="150" t="s">
        <v>29</v>
      </c>
      <c r="AAX18" s="150" t="s">
        <v>20</v>
      </c>
      <c r="AAY18" s="151"/>
      <c r="AAZ18" s="152" t="s">
        <v>20</v>
      </c>
      <c r="ABA18" s="150" t="s">
        <v>20</v>
      </c>
      <c r="ABB18" s="150" t="s">
        <v>29</v>
      </c>
      <c r="ABC18" s="150" t="s">
        <v>20</v>
      </c>
      <c r="ABD18" s="151"/>
      <c r="ABE18" s="152" t="s">
        <v>20</v>
      </c>
      <c r="ABF18" s="150" t="s">
        <v>29</v>
      </c>
      <c r="ABG18" s="150" t="s">
        <v>20</v>
      </c>
      <c r="ABH18" s="150" t="s">
        <v>864</v>
      </c>
      <c r="ABI18" s="1702"/>
      <c r="ABJ18" s="1739" t="s">
        <v>20</v>
      </c>
      <c r="ABK18" s="1701" t="s">
        <v>20</v>
      </c>
      <c r="ABL18" s="170" t="s">
        <v>29</v>
      </c>
      <c r="ABM18" s="170" t="s">
        <v>29</v>
      </c>
      <c r="ABN18" s="207"/>
      <c r="ABO18" s="180" t="s">
        <v>29</v>
      </c>
      <c r="ABP18" s="170" t="s">
        <v>29</v>
      </c>
      <c r="ABQ18" s="170" t="s">
        <v>29</v>
      </c>
      <c r="ABR18" s="170" t="s">
        <v>29</v>
      </c>
      <c r="ABS18" s="171"/>
      <c r="ABT18" s="180" t="s">
        <v>20</v>
      </c>
      <c r="ABU18" s="170" t="s">
        <v>29</v>
      </c>
      <c r="ABV18" s="170" t="s">
        <v>598</v>
      </c>
      <c r="ABW18" s="1701" t="s">
        <v>29</v>
      </c>
      <c r="ABX18" s="1702"/>
      <c r="ABY18" s="1739"/>
      <c r="ABZ18" s="1701"/>
      <c r="ACA18" s="1701"/>
      <c r="ACB18" s="1701"/>
      <c r="ACC18" s="1702"/>
      <c r="ACD18" s="1739" t="s">
        <v>20</v>
      </c>
      <c r="ACE18" s="1701" t="s">
        <v>29</v>
      </c>
      <c r="ACF18" s="1701" t="s">
        <v>29</v>
      </c>
      <c r="ACG18" s="1701" t="s">
        <v>29</v>
      </c>
      <c r="ACH18" s="1702"/>
      <c r="ACI18" s="1739" t="s">
        <v>29</v>
      </c>
      <c r="ACJ18" s="1701" t="s">
        <v>29</v>
      </c>
      <c r="ACK18" s="1701" t="s">
        <v>29</v>
      </c>
      <c r="ACL18" s="182" t="s">
        <v>20</v>
      </c>
      <c r="ACM18" s="234"/>
      <c r="ACN18" s="181" t="s">
        <v>20</v>
      </c>
      <c r="ACO18" s="182" t="s">
        <v>591</v>
      </c>
      <c r="ACP18" s="1701" t="s">
        <v>29</v>
      </c>
      <c r="ACQ18" s="1701" t="s">
        <v>20</v>
      </c>
      <c r="ACR18" s="1702"/>
      <c r="ACS18" s="1739" t="s">
        <v>20</v>
      </c>
      <c r="ACT18" s="1701" t="s">
        <v>20</v>
      </c>
      <c r="ACU18" s="170" t="s">
        <v>29</v>
      </c>
      <c r="ACV18" s="170" t="s">
        <v>29</v>
      </c>
      <c r="ACW18" s="171"/>
      <c r="ACX18" s="538"/>
      <c r="ACY18" s="538"/>
      <c r="ACZ18" s="538"/>
      <c r="ADA18" s="538"/>
      <c r="ADB18" s="538"/>
      <c r="ADC18" s="180" t="s">
        <v>29</v>
      </c>
      <c r="ADD18" s="170" t="s">
        <v>29</v>
      </c>
      <c r="ADE18" s="170" t="s">
        <v>29</v>
      </c>
      <c r="ADF18" s="170" t="s">
        <v>29</v>
      </c>
      <c r="ADG18" s="171"/>
      <c r="ADH18" s="180" t="s">
        <v>29</v>
      </c>
      <c r="ADI18" s="170" t="s">
        <v>598</v>
      </c>
      <c r="ADJ18" s="182" t="s">
        <v>20</v>
      </c>
      <c r="ADK18" s="182" t="s">
        <v>29</v>
      </c>
      <c r="ADL18" s="234"/>
      <c r="ADM18" s="539"/>
      <c r="ADN18" s="539"/>
      <c r="ADO18" s="539"/>
      <c r="ADP18" s="539"/>
      <c r="ADQ18" s="539"/>
      <c r="ADR18" s="181"/>
      <c r="ADS18" s="182"/>
      <c r="ADT18" s="182"/>
      <c r="ADU18" s="182"/>
      <c r="ADV18" s="234"/>
      <c r="ADW18" s="181" t="s">
        <v>20</v>
      </c>
      <c r="ADX18" s="182" t="s">
        <v>591</v>
      </c>
      <c r="ADY18" s="1701" t="s">
        <v>20</v>
      </c>
      <c r="ADZ18" s="1701" t="s">
        <v>29</v>
      </c>
      <c r="AEA18" s="1702"/>
      <c r="AEB18" s="1739" t="s">
        <v>29</v>
      </c>
      <c r="AEC18" s="1701" t="s">
        <v>20</v>
      </c>
      <c r="AED18" s="1701" t="s">
        <v>20</v>
      </c>
      <c r="AEE18" s="1701" t="s">
        <v>29</v>
      </c>
      <c r="AEF18" s="1702"/>
      <c r="AEG18" s="1739" t="s">
        <v>29</v>
      </c>
      <c r="AEH18" s="1701" t="s">
        <v>29</v>
      </c>
      <c r="AEI18" s="1701" t="s">
        <v>20</v>
      </c>
      <c r="AEJ18" s="1701" t="s">
        <v>20</v>
      </c>
      <c r="AEK18" s="1702"/>
      <c r="AEL18" s="1739" t="s">
        <v>20</v>
      </c>
      <c r="AEM18" s="1701" t="s">
        <v>29</v>
      </c>
      <c r="AEN18" s="1701" t="s">
        <v>20</v>
      </c>
      <c r="AEO18" s="1701"/>
      <c r="AEP18" s="1702"/>
      <c r="AEQ18" s="1739" t="s">
        <v>20</v>
      </c>
      <c r="AER18" s="1701" t="s">
        <v>20</v>
      </c>
      <c r="AES18" s="1701" t="s">
        <v>29</v>
      </c>
      <c r="AET18" s="1701" t="s">
        <v>20</v>
      </c>
      <c r="AEU18" s="1702"/>
      <c r="AEV18" s="1739" t="s">
        <v>29</v>
      </c>
      <c r="AEW18" s="1701" t="s">
        <v>29</v>
      </c>
      <c r="AEX18" s="1701" t="s">
        <v>20</v>
      </c>
      <c r="AEY18" s="1701" t="s">
        <v>20</v>
      </c>
      <c r="AEZ18" s="1702"/>
      <c r="AFA18" s="1739" t="s">
        <v>20</v>
      </c>
      <c r="AFB18" s="170" t="s">
        <v>29</v>
      </c>
      <c r="AFC18" s="170" t="s">
        <v>29</v>
      </c>
      <c r="AFD18" s="170" t="s">
        <v>20</v>
      </c>
      <c r="AFE18" s="171"/>
      <c r="AFF18" s="180" t="s">
        <v>20</v>
      </c>
      <c r="AFG18" s="170" t="s">
        <v>29</v>
      </c>
      <c r="AFH18" s="170" t="s">
        <v>29</v>
      </c>
      <c r="AFI18" s="170" t="s">
        <v>29</v>
      </c>
      <c r="AFJ18" s="171"/>
      <c r="AFK18" s="180" t="s">
        <v>29</v>
      </c>
      <c r="AFL18" s="170" t="s">
        <v>29</v>
      </c>
      <c r="AFM18" s="170" t="s">
        <v>598</v>
      </c>
      <c r="AFN18" s="1701" t="s">
        <v>29</v>
      </c>
      <c r="AFO18" s="1702"/>
      <c r="AFP18" s="271" t="s">
        <v>112</v>
      </c>
      <c r="AFQ18" s="1839" t="s">
        <v>2384</v>
      </c>
      <c r="AFR18" s="2084">
        <f t="shared" si="2"/>
        <v>18</v>
      </c>
      <c r="AFS18" s="2085">
        <f t="shared" si="3"/>
        <v>21</v>
      </c>
      <c r="AFT18" s="2085">
        <f t="shared" si="4"/>
        <v>39</v>
      </c>
      <c r="AFU18" s="2027">
        <f t="shared" si="5"/>
        <v>0.46153846153846156</v>
      </c>
      <c r="AFV18" s="2084">
        <f t="shared" si="6"/>
        <v>10</v>
      </c>
      <c r="AFW18" s="2085">
        <f t="shared" si="7"/>
        <v>13</v>
      </c>
      <c r="AFX18" s="2085">
        <f t="shared" si="8"/>
        <v>23</v>
      </c>
      <c r="AFY18" s="2027">
        <f t="shared" si="9"/>
        <v>0.43478260869565216</v>
      </c>
    </row>
    <row r="19" spans="1:857" ht="17.25">
      <c r="A19" s="34"/>
      <c r="B19" s="67" t="s">
        <v>112</v>
      </c>
      <c r="C19" s="140" t="s">
        <v>1122</v>
      </c>
      <c r="D19" s="141">
        <f>COUNTIF(H19:XFD19,"*○*")</f>
        <v>138</v>
      </c>
      <c r="E19" s="142">
        <f>COUNTIF(H19:XFD19,"*●*")</f>
        <v>160</v>
      </c>
      <c r="F19" s="142">
        <f t="shared" ref="F19:F29" si="12">SUM(D19:E19)</f>
        <v>298</v>
      </c>
      <c r="G19" s="165">
        <f t="shared" ref="G19:G29" si="13">IFERROR(D19/F19,"")</f>
        <v>0.46308724832214765</v>
      </c>
      <c r="H19" s="145"/>
      <c r="I19" s="146"/>
      <c r="J19" s="146"/>
      <c r="K19" s="146"/>
      <c r="L19" s="146"/>
      <c r="M19" s="147"/>
      <c r="N19" s="145"/>
      <c r="O19" s="146"/>
      <c r="P19" s="146"/>
      <c r="Q19" s="146"/>
      <c r="R19" s="147"/>
      <c r="S19" s="145"/>
      <c r="T19" s="146"/>
      <c r="U19" s="146"/>
      <c r="V19" s="146"/>
      <c r="W19" s="147"/>
      <c r="X19" s="148"/>
      <c r="Y19" s="146"/>
      <c r="Z19" s="146"/>
      <c r="AA19" s="146"/>
      <c r="AB19" s="147"/>
      <c r="AC19" s="126"/>
      <c r="AD19" s="127"/>
      <c r="AE19" s="127"/>
      <c r="AF19" s="127"/>
      <c r="AG19" s="127"/>
      <c r="AH19" s="126"/>
      <c r="AI19" s="127"/>
      <c r="AJ19" s="127"/>
      <c r="AK19" s="127"/>
      <c r="AL19" s="127"/>
      <c r="AM19" s="126"/>
      <c r="AN19" s="127"/>
      <c r="AO19" s="127"/>
      <c r="AP19" s="127"/>
      <c r="AQ19" s="127"/>
      <c r="AR19" s="126"/>
      <c r="AS19" s="127"/>
      <c r="AT19" s="127"/>
      <c r="AU19" s="127"/>
      <c r="AV19" s="298"/>
      <c r="AW19" s="126"/>
      <c r="AX19" s="127"/>
      <c r="AY19" s="127"/>
      <c r="AZ19" s="132"/>
      <c r="BA19" s="154"/>
      <c r="BB19" s="180"/>
      <c r="BC19" s="170"/>
      <c r="BD19" s="170"/>
      <c r="BE19" s="170"/>
      <c r="BF19" s="170"/>
      <c r="BG19" s="171"/>
      <c r="BH19" s="180"/>
      <c r="BI19" s="170"/>
      <c r="BJ19" s="170"/>
      <c r="BK19" s="170"/>
      <c r="BL19" s="193"/>
      <c r="BM19" s="145"/>
      <c r="BN19" s="146"/>
      <c r="BO19" s="182"/>
      <c r="BP19" s="182"/>
      <c r="BQ19" s="182"/>
      <c r="BR19" s="234"/>
      <c r="BS19" s="181"/>
      <c r="BT19" s="182"/>
      <c r="BU19" s="182"/>
      <c r="BV19" s="146"/>
      <c r="BW19" s="147"/>
      <c r="BX19" s="145"/>
      <c r="BY19" s="146"/>
      <c r="BZ19" s="146"/>
      <c r="CA19" s="146"/>
      <c r="CB19" s="193"/>
      <c r="CC19" s="247"/>
      <c r="CD19" s="146"/>
      <c r="CE19" s="146"/>
      <c r="CF19" s="146"/>
      <c r="CG19" s="147"/>
      <c r="CH19" s="145"/>
      <c r="CI19" s="146"/>
      <c r="CJ19" s="146"/>
      <c r="CK19" s="146"/>
      <c r="CL19" s="147"/>
      <c r="CM19" s="145"/>
      <c r="CN19" s="146"/>
      <c r="CO19" s="146"/>
      <c r="CP19" s="146"/>
      <c r="CQ19" s="147"/>
      <c r="CR19" s="148"/>
      <c r="CS19" s="146"/>
      <c r="CT19" s="146"/>
      <c r="CU19" s="146"/>
      <c r="CV19" s="267"/>
      <c r="CW19" s="145"/>
      <c r="CX19" s="170"/>
      <c r="CY19" s="170"/>
      <c r="CZ19" s="170"/>
      <c r="DA19" s="171"/>
      <c r="DB19" s="295"/>
      <c r="DC19" s="170"/>
      <c r="DD19" s="146"/>
      <c r="DE19" s="146"/>
      <c r="DF19" s="193"/>
      <c r="DG19" s="145"/>
      <c r="DH19" s="146"/>
      <c r="DI19" s="146"/>
      <c r="DJ19" s="146"/>
      <c r="DK19" s="147"/>
      <c r="DL19" s="145"/>
      <c r="DM19" s="146"/>
      <c r="DN19" s="146"/>
      <c r="DO19" s="146"/>
      <c r="DP19" s="147"/>
      <c r="DQ19" s="145"/>
      <c r="DR19" s="146"/>
      <c r="DS19" s="146"/>
      <c r="DT19" s="146"/>
      <c r="DU19" s="147"/>
      <c r="DV19" s="145"/>
      <c r="DW19" s="146"/>
      <c r="DX19" s="146"/>
      <c r="DY19" s="146"/>
      <c r="DZ19" s="147"/>
      <c r="EA19" s="145"/>
      <c r="EB19" s="146"/>
      <c r="EC19" s="146"/>
      <c r="ED19" s="146"/>
      <c r="EE19" s="147"/>
      <c r="EF19" s="145"/>
      <c r="EG19" s="146"/>
      <c r="EH19" s="146"/>
      <c r="EI19" s="146"/>
      <c r="EJ19" s="147"/>
      <c r="EK19" s="145"/>
      <c r="EL19" s="146"/>
      <c r="EM19" s="146"/>
      <c r="EN19" s="146"/>
      <c r="EO19" s="149"/>
      <c r="EP19" s="145"/>
      <c r="EQ19" s="146"/>
      <c r="ER19" s="146"/>
      <c r="ES19" s="146"/>
      <c r="ET19" s="147"/>
      <c r="EU19" s="145"/>
      <c r="EV19" s="146"/>
      <c r="EW19" s="146"/>
      <c r="EX19" s="146"/>
      <c r="EY19" s="147"/>
      <c r="EZ19" s="145"/>
      <c r="FA19" s="146"/>
      <c r="FB19" s="146"/>
      <c r="FC19" s="146"/>
      <c r="FD19" s="147"/>
      <c r="FE19" s="145"/>
      <c r="FF19" s="146"/>
      <c r="FG19" s="146"/>
      <c r="FH19" s="146"/>
      <c r="FI19" s="147"/>
      <c r="FJ19" s="145"/>
      <c r="FK19" s="170"/>
      <c r="FL19" s="170"/>
      <c r="FM19" s="170"/>
      <c r="FN19" s="171"/>
      <c r="FO19" s="180"/>
      <c r="FP19" s="170"/>
      <c r="FQ19" s="170"/>
      <c r="FR19" s="170"/>
      <c r="FS19" s="171"/>
      <c r="FT19" s="180"/>
      <c r="FU19" s="170"/>
      <c r="FV19" s="170"/>
      <c r="FW19" s="182"/>
      <c r="FX19" s="234"/>
      <c r="FY19" s="181"/>
      <c r="FZ19" s="182"/>
      <c r="GA19" s="146"/>
      <c r="GB19" s="146"/>
      <c r="GC19" s="147"/>
      <c r="GD19" s="145"/>
      <c r="GE19" s="146"/>
      <c r="GF19" s="146"/>
      <c r="GG19" s="146"/>
      <c r="GH19" s="147"/>
      <c r="GI19" s="145"/>
      <c r="GJ19" s="146"/>
      <c r="GK19" s="146"/>
      <c r="GL19" s="146"/>
      <c r="GM19" s="147"/>
      <c r="GN19" s="145"/>
      <c r="GO19" s="146"/>
      <c r="GP19" s="170"/>
      <c r="GQ19" s="170"/>
      <c r="GR19" s="171"/>
      <c r="GS19" s="180"/>
      <c r="GT19" s="170"/>
      <c r="GU19" s="170"/>
      <c r="GV19" s="170"/>
      <c r="GW19" s="171"/>
      <c r="GX19" s="295"/>
      <c r="GY19" s="170"/>
      <c r="GZ19" s="170"/>
      <c r="HA19" s="170"/>
      <c r="HB19" s="171"/>
      <c r="HC19" s="180"/>
      <c r="HD19" s="170"/>
      <c r="HE19" s="170"/>
      <c r="HF19" s="170"/>
      <c r="HG19" s="147"/>
      <c r="HH19" s="145"/>
      <c r="HI19" s="146"/>
      <c r="HJ19" s="182"/>
      <c r="HK19" s="182"/>
      <c r="HL19" s="234"/>
      <c r="HM19" s="181"/>
      <c r="HN19" s="182"/>
      <c r="HO19" s="146"/>
      <c r="HP19" s="146"/>
      <c r="HQ19" s="193"/>
      <c r="HR19" s="145"/>
      <c r="HS19" s="146"/>
      <c r="HT19" s="146"/>
      <c r="HU19" s="146"/>
      <c r="HV19" s="193"/>
      <c r="HW19" s="145"/>
      <c r="HX19" s="146"/>
      <c r="HY19" s="146"/>
      <c r="HZ19" s="146"/>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299"/>
      <c r="IZ19" s="147"/>
      <c r="JA19" s="145"/>
      <c r="JB19" s="146"/>
      <c r="JC19" s="146"/>
      <c r="JD19" s="146"/>
      <c r="JE19" s="147"/>
      <c r="JF19" s="145"/>
      <c r="JG19" s="146"/>
      <c r="JH19" s="146"/>
      <c r="JI19" s="146"/>
      <c r="JJ19" s="147"/>
      <c r="JK19" s="145"/>
      <c r="JL19" s="146"/>
      <c r="JM19" s="146"/>
      <c r="JN19" s="146"/>
      <c r="JO19" s="147"/>
      <c r="JP19" s="145"/>
      <c r="JQ19" s="146"/>
      <c r="JR19" s="146"/>
      <c r="JS19" s="146"/>
      <c r="JT19" s="147"/>
      <c r="JU19" s="145"/>
      <c r="JV19" s="146"/>
      <c r="JW19" s="146"/>
      <c r="JX19" s="146"/>
      <c r="JY19" s="147"/>
      <c r="JZ19" s="145"/>
      <c r="KA19" s="146"/>
      <c r="KB19" s="146"/>
      <c r="KC19" s="299"/>
      <c r="KD19" s="147"/>
      <c r="KE19" s="145"/>
      <c r="KF19" s="146"/>
      <c r="KG19" s="150"/>
      <c r="KH19" s="150"/>
      <c r="KI19" s="151"/>
      <c r="KJ19" s="152"/>
      <c r="KK19" s="150"/>
      <c r="KL19" s="150"/>
      <c r="KM19" s="150"/>
      <c r="KN19" s="151"/>
      <c r="KO19" s="152"/>
      <c r="KP19" s="150"/>
      <c r="KQ19" s="150"/>
      <c r="KR19" s="150"/>
      <c r="KS19" s="151"/>
      <c r="KT19" s="152"/>
      <c r="KU19" s="150"/>
      <c r="KV19" s="146"/>
      <c r="KW19" s="146"/>
      <c r="KX19" s="147"/>
      <c r="KY19" s="145"/>
      <c r="KZ19" s="146"/>
      <c r="LA19" s="146"/>
      <c r="LB19" s="146"/>
      <c r="LC19" s="147"/>
      <c r="LD19" s="145"/>
      <c r="LE19" s="146"/>
      <c r="LF19" s="146"/>
      <c r="LG19" s="299"/>
      <c r="LH19" s="147"/>
      <c r="LI19" s="145"/>
      <c r="LJ19" s="146"/>
      <c r="LK19" s="146"/>
      <c r="LL19" s="146"/>
      <c r="LM19" s="147"/>
      <c r="LN19" s="145"/>
      <c r="LO19" s="146"/>
      <c r="LP19" s="146"/>
      <c r="LQ19" s="299"/>
      <c r="LR19" s="145"/>
      <c r="LS19" s="146"/>
      <c r="LT19" s="146"/>
      <c r="LU19" s="146"/>
      <c r="LV19" s="145"/>
      <c r="LW19" s="146"/>
      <c r="LX19" s="146"/>
      <c r="LY19" s="146"/>
      <c r="LZ19" s="145"/>
      <c r="MA19" s="146"/>
      <c r="MB19" s="146"/>
      <c r="MC19" s="146"/>
      <c r="MD19" s="145" t="s">
        <v>29</v>
      </c>
      <c r="ME19" s="146" t="s">
        <v>20</v>
      </c>
      <c r="MF19" s="146" t="s">
        <v>29</v>
      </c>
      <c r="MG19" s="146" t="s">
        <v>29</v>
      </c>
      <c r="MH19" s="145" t="s">
        <v>29</v>
      </c>
      <c r="MI19" s="146" t="s">
        <v>20</v>
      </c>
      <c r="MJ19" s="146" t="s">
        <v>29</v>
      </c>
      <c r="MK19" s="267" t="s">
        <v>698</v>
      </c>
      <c r="ML19" s="145" t="s">
        <v>29</v>
      </c>
      <c r="MM19" s="146" t="s">
        <v>20</v>
      </c>
      <c r="MN19" s="170" t="s">
        <v>29</v>
      </c>
      <c r="MO19" s="171" t="s">
        <v>20</v>
      </c>
      <c r="MP19" s="180" t="s">
        <v>29</v>
      </c>
      <c r="MQ19" s="170" t="s">
        <v>29</v>
      </c>
      <c r="MR19" s="170" t="s">
        <v>29</v>
      </c>
      <c r="MS19" s="171" t="s">
        <v>29</v>
      </c>
      <c r="MT19" s="180" t="s">
        <v>20</v>
      </c>
      <c r="MU19" s="170" t="s">
        <v>29</v>
      </c>
      <c r="MV19" s="170" t="s">
        <v>29</v>
      </c>
      <c r="MW19" s="171" t="s">
        <v>652</v>
      </c>
      <c r="MX19" s="166" t="s">
        <v>29</v>
      </c>
      <c r="MY19" s="167" t="s">
        <v>29</v>
      </c>
      <c r="MZ19" s="167" t="s">
        <v>29</v>
      </c>
      <c r="NA19" s="240" t="s">
        <v>29</v>
      </c>
      <c r="NB19" s="166"/>
      <c r="NC19" s="167"/>
      <c r="ND19" s="167"/>
      <c r="NE19" s="240"/>
      <c r="NF19" s="166" t="s">
        <v>20</v>
      </c>
      <c r="NG19" s="167" t="s">
        <v>20</v>
      </c>
      <c r="NH19" s="167" t="s">
        <v>29</v>
      </c>
      <c r="NI19" s="240" t="s">
        <v>29</v>
      </c>
      <c r="NJ19" s="166" t="s">
        <v>29</v>
      </c>
      <c r="NK19" s="167" t="s">
        <v>1283</v>
      </c>
      <c r="NL19" s="146" t="s">
        <v>29</v>
      </c>
      <c r="NM19" s="147" t="s">
        <v>29</v>
      </c>
      <c r="NN19" s="145" t="s">
        <v>29</v>
      </c>
      <c r="NO19" s="146" t="s">
        <v>29</v>
      </c>
      <c r="NP19" s="146"/>
      <c r="NQ19" s="147"/>
      <c r="NR19" s="145" t="s">
        <v>20</v>
      </c>
      <c r="NS19" s="146" t="s">
        <v>20</v>
      </c>
      <c r="NT19" s="146" t="s">
        <v>20</v>
      </c>
      <c r="NU19" s="147" t="s">
        <v>29</v>
      </c>
      <c r="NV19" s="145" t="s">
        <v>20</v>
      </c>
      <c r="NW19" s="146" t="s">
        <v>29</v>
      </c>
      <c r="NX19" s="146" t="s">
        <v>20</v>
      </c>
      <c r="NY19" s="147" t="s">
        <v>29</v>
      </c>
      <c r="NZ19" s="145" t="s">
        <v>29</v>
      </c>
      <c r="OA19" s="146" t="s">
        <v>20</v>
      </c>
      <c r="OB19" s="170" t="s">
        <v>29</v>
      </c>
      <c r="OC19" s="170" t="s">
        <v>20</v>
      </c>
      <c r="OD19" s="171"/>
      <c r="OE19" s="180" t="s">
        <v>29</v>
      </c>
      <c r="OF19" s="170" t="s">
        <v>29</v>
      </c>
      <c r="OG19" s="170" t="s">
        <v>29</v>
      </c>
      <c r="OH19" s="170" t="s">
        <v>29</v>
      </c>
      <c r="OI19" s="171"/>
      <c r="OJ19" s="180" t="s">
        <v>20</v>
      </c>
      <c r="OK19" s="170" t="s">
        <v>29</v>
      </c>
      <c r="OL19" s="170" t="s">
        <v>29</v>
      </c>
      <c r="OM19" s="207" t="s">
        <v>652</v>
      </c>
      <c r="ON19" s="181" t="s">
        <v>20</v>
      </c>
      <c r="OO19" s="182" t="s">
        <v>20</v>
      </c>
      <c r="OP19" s="182" t="s">
        <v>29</v>
      </c>
      <c r="OQ19" s="234" t="s">
        <v>591</v>
      </c>
      <c r="OR19" s="1270" t="s">
        <v>20</v>
      </c>
      <c r="OS19" s="170" t="s">
        <v>29</v>
      </c>
      <c r="OT19" s="170" t="s">
        <v>29</v>
      </c>
      <c r="OU19" s="171" t="s">
        <v>29</v>
      </c>
      <c r="OV19" s="180" t="s">
        <v>29</v>
      </c>
      <c r="OW19" s="170" t="s">
        <v>29</v>
      </c>
      <c r="OX19" s="170" t="s">
        <v>29</v>
      </c>
      <c r="OY19" s="170" t="s">
        <v>29</v>
      </c>
      <c r="OZ19" s="171"/>
      <c r="PA19" s="180" t="s">
        <v>20</v>
      </c>
      <c r="PB19" s="170" t="s">
        <v>598</v>
      </c>
      <c r="PC19" s="146" t="s">
        <v>29</v>
      </c>
      <c r="PD19" s="146" t="s">
        <v>29</v>
      </c>
      <c r="PE19" s="147"/>
      <c r="PF19" s="145" t="s">
        <v>29</v>
      </c>
      <c r="PG19" s="146" t="s">
        <v>29</v>
      </c>
      <c r="PH19" s="146" t="s">
        <v>29</v>
      </c>
      <c r="PI19" s="234" t="s">
        <v>20</v>
      </c>
      <c r="PJ19" s="181" t="s">
        <v>20</v>
      </c>
      <c r="PK19" s="182" t="s">
        <v>591</v>
      </c>
      <c r="PL19" s="146" t="s">
        <v>29</v>
      </c>
      <c r="PM19" s="147" t="s">
        <v>20</v>
      </c>
      <c r="PN19" s="145" t="s">
        <v>29</v>
      </c>
      <c r="PO19" s="146" t="s">
        <v>29</v>
      </c>
      <c r="PP19" s="146" t="s">
        <v>20</v>
      </c>
      <c r="PQ19" s="147" t="s">
        <v>29</v>
      </c>
      <c r="PR19" s="145" t="s">
        <v>29</v>
      </c>
      <c r="PS19" s="146" t="s">
        <v>29</v>
      </c>
      <c r="PT19" s="146" t="s">
        <v>20</v>
      </c>
      <c r="PU19" s="147" t="s">
        <v>20</v>
      </c>
      <c r="PV19" s="145" t="s">
        <v>29</v>
      </c>
      <c r="PW19" s="146" t="s">
        <v>29</v>
      </c>
      <c r="PX19" s="146" t="s">
        <v>20</v>
      </c>
      <c r="PY19" s="147" t="s">
        <v>29</v>
      </c>
      <c r="PZ19" s="145" t="s">
        <v>20</v>
      </c>
      <c r="QA19" s="146" t="s">
        <v>20</v>
      </c>
      <c r="QB19" s="146" t="s">
        <v>29</v>
      </c>
      <c r="QC19" s="147" t="s">
        <v>29</v>
      </c>
      <c r="QD19" s="145" t="s">
        <v>29</v>
      </c>
      <c r="QE19" s="146" t="s">
        <v>29</v>
      </c>
      <c r="QF19" s="150" t="s">
        <v>20</v>
      </c>
      <c r="QG19" s="151" t="s">
        <v>20</v>
      </c>
      <c r="QH19" s="152" t="s">
        <v>20</v>
      </c>
      <c r="QI19" s="150" t="s">
        <v>20</v>
      </c>
      <c r="QJ19" s="150" t="s">
        <v>20</v>
      </c>
      <c r="QK19" s="150" t="s">
        <v>766</v>
      </c>
      <c r="QL19" s="1427"/>
      <c r="QM19" s="1435" t="s">
        <v>29</v>
      </c>
      <c r="QN19" s="146" t="s">
        <v>29</v>
      </c>
      <c r="QO19" s="146" t="s">
        <v>29</v>
      </c>
      <c r="QP19" s="146" t="s">
        <v>29</v>
      </c>
      <c r="QQ19" s="193"/>
      <c r="QR19" s="1435"/>
      <c r="QS19" s="146"/>
      <c r="QT19" s="146"/>
      <c r="QU19" s="193"/>
      <c r="QV19" s="147"/>
      <c r="QW19" s="145" t="s">
        <v>29</v>
      </c>
      <c r="QX19" s="146" t="s">
        <v>20</v>
      </c>
      <c r="QY19" s="146" t="s">
        <v>29</v>
      </c>
      <c r="QZ19" s="150" t="s">
        <v>20</v>
      </c>
      <c r="RA19" s="151"/>
      <c r="RB19" s="152" t="s">
        <v>20</v>
      </c>
      <c r="RC19" s="150" t="s">
        <v>20</v>
      </c>
      <c r="RD19" s="150" t="s">
        <v>29</v>
      </c>
      <c r="RE19" s="150" t="s">
        <v>20</v>
      </c>
      <c r="RF19" s="151"/>
      <c r="RG19" s="152" t="s">
        <v>29</v>
      </c>
      <c r="RH19" s="150" t="s">
        <v>29</v>
      </c>
      <c r="RI19" s="150" t="s">
        <v>20</v>
      </c>
      <c r="RJ19" s="150" t="s">
        <v>20</v>
      </c>
      <c r="RK19" s="151"/>
      <c r="RL19" s="152"/>
      <c r="RM19" s="150"/>
      <c r="RN19" s="150"/>
      <c r="RO19" s="150"/>
      <c r="RP19" s="151"/>
      <c r="RQ19" s="152"/>
      <c r="RR19" s="150"/>
      <c r="RS19" s="150"/>
      <c r="RT19" s="151"/>
      <c r="RU19" s="152" t="s">
        <v>20</v>
      </c>
      <c r="RV19" s="150" t="s">
        <v>29</v>
      </c>
      <c r="RW19" s="150" t="s">
        <v>20</v>
      </c>
      <c r="RX19" s="150" t="s">
        <v>20</v>
      </c>
      <c r="RY19" s="151"/>
      <c r="RZ19" s="328" t="s">
        <v>20</v>
      </c>
      <c r="SA19" s="328" t="s">
        <v>765</v>
      </c>
      <c r="SB19" s="168" t="s">
        <v>20</v>
      </c>
      <c r="SC19" s="168" t="s">
        <v>29</v>
      </c>
      <c r="SD19" s="168"/>
      <c r="SE19" s="1559"/>
      <c r="SF19" s="146"/>
      <c r="SG19" s="146"/>
      <c r="SH19" s="146"/>
      <c r="SI19" s="147"/>
      <c r="SJ19" s="168" t="s">
        <v>20</v>
      </c>
      <c r="SK19" s="168" t="s">
        <v>20</v>
      </c>
      <c r="SL19" s="168" t="s">
        <v>29</v>
      </c>
      <c r="SM19" s="168" t="s">
        <v>20</v>
      </c>
      <c r="SN19" s="168" t="s">
        <v>20</v>
      </c>
      <c r="SO19" s="1435" t="s">
        <v>29</v>
      </c>
      <c r="SP19" s="146" t="s">
        <v>20</v>
      </c>
      <c r="SQ19" s="146" t="s">
        <v>20</v>
      </c>
      <c r="SR19" s="146" t="s">
        <v>20</v>
      </c>
      <c r="SS19" s="147"/>
      <c r="ST19" s="145" t="s">
        <v>29</v>
      </c>
      <c r="SU19" s="146" t="s">
        <v>20</v>
      </c>
      <c r="SV19" s="146" t="s">
        <v>29</v>
      </c>
      <c r="SW19" s="146" t="s">
        <v>29</v>
      </c>
      <c r="SX19" s="147"/>
      <c r="SY19" s="145" t="s">
        <v>29</v>
      </c>
      <c r="SZ19" s="146" t="s">
        <v>20</v>
      </c>
      <c r="TA19" s="146" t="s">
        <v>29</v>
      </c>
      <c r="TB19" s="146" t="s">
        <v>29</v>
      </c>
      <c r="TC19" s="147"/>
      <c r="TD19" s="145" t="s">
        <v>20</v>
      </c>
      <c r="TE19" s="146" t="s">
        <v>20</v>
      </c>
      <c r="TF19" s="146" t="s">
        <v>20</v>
      </c>
      <c r="TG19" s="146" t="s">
        <v>20</v>
      </c>
      <c r="TH19" s="145" t="s">
        <v>29</v>
      </c>
      <c r="TI19" s="146" t="s">
        <v>29</v>
      </c>
      <c r="TJ19" s="146" t="s">
        <v>29</v>
      </c>
      <c r="TK19" s="150" t="s">
        <v>20</v>
      </c>
      <c r="TL19" s="152"/>
      <c r="TM19" s="150"/>
      <c r="TN19" s="150"/>
      <c r="TO19" s="150"/>
      <c r="TP19" s="151"/>
      <c r="TQ19" s="152" t="s">
        <v>20</v>
      </c>
      <c r="TR19" s="150" t="s">
        <v>20</v>
      </c>
      <c r="TS19" s="150" t="s">
        <v>29</v>
      </c>
      <c r="TT19" s="205" t="s">
        <v>20</v>
      </c>
      <c r="TU19" s="152" t="s">
        <v>29</v>
      </c>
      <c r="TV19" s="150" t="s">
        <v>20</v>
      </c>
      <c r="TW19" s="150" t="s">
        <v>20</v>
      </c>
      <c r="TX19" s="151" t="s">
        <v>20</v>
      </c>
      <c r="TY19" s="152" t="s">
        <v>29</v>
      </c>
      <c r="TZ19" s="150" t="s">
        <v>29</v>
      </c>
      <c r="UA19" s="150" t="s">
        <v>20</v>
      </c>
      <c r="UB19" s="150" t="s">
        <v>20</v>
      </c>
      <c r="UC19" s="151"/>
      <c r="UD19" s="152" t="s">
        <v>20</v>
      </c>
      <c r="UE19" s="150" t="s">
        <v>764</v>
      </c>
      <c r="UF19" s="170" t="s">
        <v>29</v>
      </c>
      <c r="UG19" s="170" t="s">
        <v>29</v>
      </c>
      <c r="UH19" s="171"/>
      <c r="UI19" s="180" t="s">
        <v>29</v>
      </c>
      <c r="UJ19" s="170" t="s">
        <v>29</v>
      </c>
      <c r="UK19" s="170" t="s">
        <v>29</v>
      </c>
      <c r="UL19" s="170" t="s">
        <v>29</v>
      </c>
      <c r="UM19" s="171"/>
      <c r="UN19" s="180"/>
      <c r="UO19" s="170"/>
      <c r="UP19" s="170"/>
      <c r="UQ19" s="170"/>
      <c r="UR19" s="171"/>
      <c r="US19" s="180"/>
      <c r="UT19" s="170"/>
      <c r="UU19" s="170"/>
      <c r="UV19" s="170"/>
      <c r="UW19" s="171"/>
      <c r="UX19" s="180"/>
      <c r="UY19" s="170"/>
      <c r="UZ19" s="170"/>
      <c r="VA19" s="170"/>
      <c r="VB19" s="171"/>
      <c r="VC19" s="180"/>
      <c r="VD19" s="170"/>
      <c r="VE19" s="170"/>
      <c r="VF19" s="170"/>
      <c r="VG19" s="207"/>
      <c r="VH19" s="180" t="s">
        <v>29</v>
      </c>
      <c r="VI19" s="170" t="s">
        <v>598</v>
      </c>
      <c r="VJ19" s="146" t="s">
        <v>29</v>
      </c>
      <c r="VK19" s="146" t="s">
        <v>20</v>
      </c>
      <c r="VL19" s="147"/>
      <c r="VM19" s="1739" t="s">
        <v>20</v>
      </c>
      <c r="VN19" s="1701" t="s">
        <v>29</v>
      </c>
      <c r="VO19" s="1701" t="s">
        <v>29</v>
      </c>
      <c r="VP19" s="1801" t="s">
        <v>29</v>
      </c>
      <c r="VQ19" s="1739" t="s">
        <v>29</v>
      </c>
      <c r="VR19" s="1701" t="s">
        <v>29</v>
      </c>
      <c r="VS19" s="1701" t="s">
        <v>29</v>
      </c>
      <c r="VT19" s="182" t="s">
        <v>20</v>
      </c>
      <c r="VU19" s="234"/>
      <c r="VV19" s="181" t="s">
        <v>29</v>
      </c>
      <c r="VW19" s="182" t="s">
        <v>20</v>
      </c>
      <c r="VX19" s="182" t="s">
        <v>591</v>
      </c>
      <c r="VY19" s="1701"/>
      <c r="VZ19" s="1702"/>
      <c r="WA19" s="1739"/>
      <c r="WB19" s="1701"/>
      <c r="WC19" s="1701"/>
      <c r="WD19" s="1701"/>
      <c r="WE19" s="1702"/>
      <c r="WF19" s="1739"/>
      <c r="WG19" s="1701"/>
      <c r="WH19" s="1701"/>
      <c r="WI19" s="1701"/>
      <c r="WJ19" s="1702"/>
      <c r="WK19" s="1739"/>
      <c r="WL19" s="1701"/>
      <c r="WM19" s="1701"/>
      <c r="WN19" s="1701"/>
      <c r="WO19" s="1702"/>
      <c r="WP19" s="1739" t="s">
        <v>29</v>
      </c>
      <c r="WQ19" s="1701" t="s">
        <v>20</v>
      </c>
      <c r="WR19" s="1701" t="s">
        <v>29</v>
      </c>
      <c r="WS19" s="1845" t="s">
        <v>20</v>
      </c>
      <c r="WT19" s="1846" t="s">
        <v>20</v>
      </c>
      <c r="WU19" s="1701" t="s">
        <v>20</v>
      </c>
      <c r="WV19" s="1701" t="s">
        <v>29</v>
      </c>
      <c r="WW19" s="1701" t="s">
        <v>20</v>
      </c>
      <c r="WX19" s="1801"/>
      <c r="WY19" s="1739" t="s">
        <v>29</v>
      </c>
      <c r="WZ19" s="1701" t="s">
        <v>29</v>
      </c>
      <c r="XA19" s="1701" t="s">
        <v>29</v>
      </c>
      <c r="XB19" s="1701" t="s">
        <v>20</v>
      </c>
      <c r="XC19" s="1702"/>
      <c r="XD19" s="1739" t="s">
        <v>29</v>
      </c>
      <c r="XE19" s="1701" t="s">
        <v>20</v>
      </c>
      <c r="XF19" s="1701" t="s">
        <v>20</v>
      </c>
      <c r="XG19" s="1701" t="s">
        <v>20</v>
      </c>
      <c r="XH19" s="1702"/>
      <c r="XI19" s="1739" t="s">
        <v>20</v>
      </c>
      <c r="XJ19" s="170" t="s">
        <v>29</v>
      </c>
      <c r="XK19" s="170" t="s">
        <v>20</v>
      </c>
      <c r="XL19" s="170" t="s">
        <v>20</v>
      </c>
      <c r="XM19" s="207"/>
      <c r="XN19" s="180" t="s">
        <v>29</v>
      </c>
      <c r="XO19" s="170" t="s">
        <v>29</v>
      </c>
      <c r="XP19" s="170" t="s">
        <v>29</v>
      </c>
      <c r="XQ19" s="170" t="s">
        <v>29</v>
      </c>
      <c r="XR19" s="171"/>
      <c r="XS19" s="180"/>
      <c r="XT19" s="170"/>
      <c r="XU19" s="170"/>
      <c r="XV19" s="170"/>
      <c r="XW19" s="171"/>
      <c r="XX19" s="180"/>
      <c r="XY19" s="170"/>
      <c r="XZ19" s="170"/>
      <c r="YA19" s="170"/>
      <c r="YB19" s="171"/>
      <c r="YC19" s="180" t="s">
        <v>29</v>
      </c>
      <c r="YD19" s="170" t="s">
        <v>29</v>
      </c>
      <c r="YE19" s="170" t="s">
        <v>598</v>
      </c>
      <c r="YF19" s="1701" t="s">
        <v>29</v>
      </c>
      <c r="YG19" s="1702"/>
      <c r="YH19" s="181" t="s">
        <v>20</v>
      </c>
      <c r="YI19" s="182" t="s">
        <v>20</v>
      </c>
      <c r="YJ19" s="182" t="s">
        <v>591</v>
      </c>
      <c r="YK19" s="1701" t="s">
        <v>20</v>
      </c>
      <c r="YL19" s="1801"/>
      <c r="YM19" s="1739" t="s">
        <v>20</v>
      </c>
      <c r="YN19" s="1701" t="s">
        <v>29</v>
      </c>
      <c r="YO19" s="1701" t="s">
        <v>20</v>
      </c>
      <c r="YP19" s="1701" t="s">
        <v>20</v>
      </c>
      <c r="YQ19" s="1702"/>
      <c r="YR19" s="1739" t="s">
        <v>20</v>
      </c>
      <c r="YS19" s="1701" t="s">
        <v>20</v>
      </c>
      <c r="YT19" s="1701" t="s">
        <v>29</v>
      </c>
      <c r="YU19" s="1701" t="s">
        <v>20</v>
      </c>
      <c r="YV19" s="1702"/>
      <c r="YW19" s="1739"/>
      <c r="YX19" s="1701"/>
      <c r="YY19" s="1701"/>
      <c r="YZ19" s="1701"/>
      <c r="ZA19" s="1702"/>
      <c r="ZB19" s="1739" t="s">
        <v>29</v>
      </c>
      <c r="ZC19" s="1701" t="s">
        <v>29</v>
      </c>
      <c r="ZD19" s="150" t="s">
        <v>20</v>
      </c>
      <c r="ZE19" s="150" t="s">
        <v>20</v>
      </c>
      <c r="ZF19" s="151"/>
      <c r="ZG19" s="152" t="s">
        <v>20</v>
      </c>
      <c r="ZH19" s="150" t="s">
        <v>29</v>
      </c>
      <c r="ZI19" s="150" t="s">
        <v>29</v>
      </c>
      <c r="ZJ19" s="150" t="s">
        <v>20</v>
      </c>
      <c r="ZK19" s="151"/>
      <c r="ZL19" s="152" t="s">
        <v>20</v>
      </c>
      <c r="ZM19" s="150" t="s">
        <v>20</v>
      </c>
      <c r="ZN19" s="150" t="s">
        <v>20</v>
      </c>
      <c r="ZO19" s="150" t="s">
        <v>29</v>
      </c>
      <c r="ZP19" s="151"/>
      <c r="ZQ19" s="152" t="s">
        <v>20</v>
      </c>
      <c r="ZR19" s="150" t="s">
        <v>763</v>
      </c>
      <c r="ZS19" s="1701" t="s">
        <v>29</v>
      </c>
      <c r="ZT19" s="1701" t="s">
        <v>20</v>
      </c>
      <c r="ZU19" s="1702"/>
      <c r="ZV19" s="1739"/>
      <c r="ZW19" s="1701"/>
      <c r="ZX19" s="1701"/>
      <c r="ZY19" s="1701"/>
      <c r="ZZ19" s="1702"/>
      <c r="AAA19" s="1838" t="s">
        <v>29</v>
      </c>
      <c r="AAB19" s="1838" t="s">
        <v>20</v>
      </c>
      <c r="AAC19" s="1838" t="s">
        <v>20</v>
      </c>
      <c r="AAD19" s="1838" t="s">
        <v>29</v>
      </c>
      <c r="AAE19" s="1838"/>
      <c r="AAF19" s="1846" t="s">
        <v>29</v>
      </c>
      <c r="AAG19" s="1701" t="s">
        <v>29</v>
      </c>
      <c r="AAH19" s="1701" t="s">
        <v>20</v>
      </c>
      <c r="AAI19" s="1701" t="s">
        <v>29</v>
      </c>
      <c r="AAJ19" s="1845"/>
      <c r="AAK19" s="1846" t="s">
        <v>29</v>
      </c>
      <c r="AAL19" s="1701" t="s">
        <v>20</v>
      </c>
      <c r="AAM19" s="1701" t="s">
        <v>29</v>
      </c>
      <c r="AAN19" s="1701" t="s">
        <v>29</v>
      </c>
      <c r="AAO19" s="1702"/>
      <c r="AAP19" s="1838" t="s">
        <v>29</v>
      </c>
      <c r="AAQ19" s="1838" t="s">
        <v>20</v>
      </c>
      <c r="AAR19" s="1838" t="s">
        <v>20</v>
      </c>
      <c r="AAS19" s="1838" t="s">
        <v>20</v>
      </c>
      <c r="AAT19" s="1838"/>
      <c r="AAU19" s="1846"/>
      <c r="AAV19" s="1701"/>
      <c r="AAW19" s="1701"/>
      <c r="AAX19" s="1701"/>
      <c r="AAY19" s="1702"/>
      <c r="AAZ19" s="1739" t="s">
        <v>20</v>
      </c>
      <c r="ABA19" s="1701" t="s">
        <v>20</v>
      </c>
      <c r="ABB19" s="1701" t="s">
        <v>29</v>
      </c>
      <c r="ABC19" s="1701" t="s">
        <v>20</v>
      </c>
      <c r="ABD19" s="1702"/>
      <c r="ABE19" s="1739" t="s">
        <v>20</v>
      </c>
      <c r="ABF19" s="1701" t="s">
        <v>20</v>
      </c>
      <c r="ABG19" s="1701" t="s">
        <v>2580</v>
      </c>
      <c r="ABH19" s="1701" t="s">
        <v>29</v>
      </c>
      <c r="ABI19" s="1702"/>
      <c r="ABJ19" s="1739" t="s">
        <v>29</v>
      </c>
      <c r="ABK19" s="1701" t="s">
        <v>29</v>
      </c>
      <c r="ABL19" s="1701" t="s">
        <v>20</v>
      </c>
      <c r="ABM19" s="1701" t="s">
        <v>20</v>
      </c>
      <c r="ABN19" s="1801"/>
      <c r="ABO19" s="1739" t="s">
        <v>29</v>
      </c>
      <c r="ABP19" s="1701" t="s">
        <v>20</v>
      </c>
      <c r="ABQ19" s="1701" t="s">
        <v>29</v>
      </c>
      <c r="ABR19" s="1701" t="s">
        <v>20</v>
      </c>
      <c r="ABS19" s="1702"/>
      <c r="ABT19" s="1739" t="s">
        <v>20</v>
      </c>
      <c r="ABU19" s="1701" t="s">
        <v>20</v>
      </c>
      <c r="ABV19" s="1701" t="s">
        <v>29</v>
      </c>
      <c r="ABW19" s="1701" t="s">
        <v>29</v>
      </c>
      <c r="ABX19" s="1702"/>
      <c r="ABY19" s="1739" t="s">
        <v>29</v>
      </c>
      <c r="ABZ19" s="1701" t="s">
        <v>20</v>
      </c>
      <c r="ACA19" s="1701" t="s">
        <v>29</v>
      </c>
      <c r="ACB19" s="1701" t="s">
        <v>29</v>
      </c>
      <c r="ACC19" s="1702"/>
      <c r="ACD19" s="152" t="s">
        <v>20</v>
      </c>
      <c r="ACE19" s="150" t="s">
        <v>20</v>
      </c>
      <c r="ACF19" s="150" t="s">
        <v>20</v>
      </c>
      <c r="ACG19" s="150" t="s">
        <v>20</v>
      </c>
      <c r="ACH19" s="151"/>
      <c r="ACI19" s="152" t="s">
        <v>20</v>
      </c>
      <c r="ACJ19" s="150" t="s">
        <v>864</v>
      </c>
      <c r="ACK19" s="170" t="s">
        <v>29</v>
      </c>
      <c r="ACL19" s="170" t="s">
        <v>20</v>
      </c>
      <c r="ACM19" s="171"/>
      <c r="ACN19" s="180" t="s">
        <v>29</v>
      </c>
      <c r="ACO19" s="170" t="s">
        <v>29</v>
      </c>
      <c r="ACP19" s="170" t="s">
        <v>29</v>
      </c>
      <c r="ACQ19" s="170" t="s">
        <v>29</v>
      </c>
      <c r="ACR19" s="171"/>
      <c r="ACS19" s="180"/>
      <c r="ACT19" s="170"/>
      <c r="ACU19" s="170"/>
      <c r="ACV19" s="170"/>
      <c r="ACW19" s="171"/>
      <c r="ACX19" s="538"/>
      <c r="ACY19" s="538"/>
      <c r="ACZ19" s="538"/>
      <c r="ADA19" s="538"/>
      <c r="ADB19" s="538"/>
      <c r="ADC19" s="180"/>
      <c r="ADD19" s="170"/>
      <c r="ADE19" s="170"/>
      <c r="ADF19" s="170"/>
      <c r="ADG19" s="171"/>
      <c r="ADH19" s="180"/>
      <c r="ADI19" s="170"/>
      <c r="ADJ19" s="170"/>
      <c r="ADK19" s="170"/>
      <c r="ADL19" s="171"/>
      <c r="ADM19" s="538"/>
      <c r="ADN19" s="538"/>
      <c r="ADO19" s="538"/>
      <c r="ADP19" s="538"/>
      <c r="ADQ19" s="538"/>
      <c r="ADR19" s="180"/>
      <c r="ADS19" s="170"/>
      <c r="ADT19" s="170"/>
      <c r="ADU19" s="170"/>
      <c r="ADV19" s="171"/>
      <c r="ADW19" s="180" t="s">
        <v>29</v>
      </c>
      <c r="ADX19" s="170" t="s">
        <v>29</v>
      </c>
      <c r="ADY19" s="170" t="s">
        <v>598</v>
      </c>
      <c r="ADZ19" s="1701" t="s">
        <v>20</v>
      </c>
      <c r="AEA19" s="1702"/>
      <c r="AEB19" s="1739"/>
      <c r="AEC19" s="1701"/>
      <c r="AED19" s="1701"/>
      <c r="AEE19" s="1701"/>
      <c r="AEF19" s="1702"/>
      <c r="AEG19" s="1739"/>
      <c r="AEH19" s="1701"/>
      <c r="AEI19" s="1701"/>
      <c r="AEJ19" s="1701"/>
      <c r="AEK19" s="1702"/>
      <c r="AEL19" s="1739"/>
      <c r="AEM19" s="1701"/>
      <c r="AEN19" s="1701"/>
      <c r="AEO19" s="1701"/>
      <c r="AEP19" s="1702"/>
      <c r="AEQ19" s="1739"/>
      <c r="AER19" s="1701"/>
      <c r="AES19" s="1701"/>
      <c r="AET19" s="1701"/>
      <c r="AEU19" s="1702"/>
      <c r="AEV19" s="1739"/>
      <c r="AEW19" s="1701"/>
      <c r="AEX19" s="1701"/>
      <c r="AEY19" s="1701"/>
      <c r="AEZ19" s="1702"/>
      <c r="AFA19" s="1739"/>
      <c r="AFB19" s="1701"/>
      <c r="AFC19" s="1701"/>
      <c r="AFD19" s="1701"/>
      <c r="AFE19" s="1702"/>
      <c r="AFF19" s="1739"/>
      <c r="AFG19" s="1701"/>
      <c r="AFH19" s="1701"/>
      <c r="AFI19" s="1701"/>
      <c r="AFJ19" s="1702"/>
      <c r="AFK19" s="1739"/>
      <c r="AFL19" s="1701"/>
      <c r="AFM19" s="1701"/>
      <c r="AFN19" s="1701"/>
      <c r="AFO19" s="1702"/>
      <c r="AFP19" s="271" t="s">
        <v>112</v>
      </c>
      <c r="AFQ19" s="140" t="s">
        <v>1122</v>
      </c>
      <c r="AFR19" s="2086">
        <f t="shared" si="2"/>
        <v>1</v>
      </c>
      <c r="AFS19" s="2087">
        <f t="shared" si="3"/>
        <v>3</v>
      </c>
      <c r="AFT19" s="2087">
        <f t="shared" si="4"/>
        <v>4</v>
      </c>
      <c r="AFU19" s="95">
        <f t="shared" si="5"/>
        <v>0.25</v>
      </c>
      <c r="AFV19" s="2086">
        <f t="shared" si="6"/>
        <v>0</v>
      </c>
      <c r="AFW19" s="2087">
        <f t="shared" si="7"/>
        <v>0</v>
      </c>
      <c r="AFX19" s="2087">
        <f t="shared" si="8"/>
        <v>0</v>
      </c>
      <c r="AFY19" s="95" t="str">
        <f t="shared" si="9"/>
        <v/>
      </c>
    </row>
    <row r="20" spans="1:857" ht="17.25">
      <c r="A20" s="1948"/>
      <c r="B20" s="67" t="s">
        <v>112</v>
      </c>
      <c r="C20" s="140" t="s">
        <v>2264</v>
      </c>
      <c r="D20" s="141">
        <f>COUNTIF(H20:XFD20,"*○*")</f>
        <v>79</v>
      </c>
      <c r="E20" s="142">
        <f>COUNTIF(H20:XFD20,"*●*")</f>
        <v>71</v>
      </c>
      <c r="F20" s="142">
        <f t="shared" si="12"/>
        <v>150</v>
      </c>
      <c r="G20" s="165">
        <f t="shared" si="13"/>
        <v>0.52666666666666662</v>
      </c>
      <c r="H20" s="145"/>
      <c r="I20" s="146"/>
      <c r="J20" s="146"/>
      <c r="K20" s="146"/>
      <c r="L20" s="146"/>
      <c r="M20" s="147"/>
      <c r="N20" s="145"/>
      <c r="O20" s="146"/>
      <c r="P20" s="146"/>
      <c r="Q20" s="146"/>
      <c r="R20" s="147"/>
      <c r="S20" s="145"/>
      <c r="T20" s="146"/>
      <c r="U20" s="146"/>
      <c r="V20" s="146"/>
      <c r="W20" s="147"/>
      <c r="X20" s="148"/>
      <c r="Y20" s="146"/>
      <c r="Z20" s="146"/>
      <c r="AA20" s="146"/>
      <c r="AB20" s="147"/>
      <c r="AC20" s="126"/>
      <c r="AD20" s="127"/>
      <c r="AE20" s="127"/>
      <c r="AF20" s="127"/>
      <c r="AG20" s="127"/>
      <c r="AH20" s="126"/>
      <c r="AI20" s="127"/>
      <c r="AJ20" s="127"/>
      <c r="AK20" s="127"/>
      <c r="AL20" s="127"/>
      <c r="AM20" s="126"/>
      <c r="AN20" s="127"/>
      <c r="AO20" s="127"/>
      <c r="AP20" s="127"/>
      <c r="AQ20" s="127"/>
      <c r="AR20" s="126"/>
      <c r="AS20" s="127"/>
      <c r="AT20" s="127"/>
      <c r="AU20" s="127"/>
      <c r="AV20" s="128"/>
      <c r="AW20" s="126"/>
      <c r="AX20" s="127"/>
      <c r="AY20" s="127"/>
      <c r="AZ20" s="127"/>
      <c r="BA20" s="128"/>
      <c r="BB20" s="145"/>
      <c r="BC20" s="146"/>
      <c r="BD20" s="146"/>
      <c r="BE20" s="146"/>
      <c r="BF20" s="146"/>
      <c r="BG20" s="147"/>
      <c r="BH20" s="145"/>
      <c r="BI20" s="146"/>
      <c r="BJ20" s="146"/>
      <c r="BK20" s="146"/>
      <c r="BL20" s="193"/>
      <c r="BM20" s="145"/>
      <c r="BN20" s="146"/>
      <c r="BO20" s="146"/>
      <c r="BP20" s="146"/>
      <c r="BQ20" s="146"/>
      <c r="BR20" s="147"/>
      <c r="BS20" s="145"/>
      <c r="BT20" s="146"/>
      <c r="BU20" s="146"/>
      <c r="BV20" s="146"/>
      <c r="BW20" s="147"/>
      <c r="BX20" s="145"/>
      <c r="BY20" s="146"/>
      <c r="BZ20" s="146"/>
      <c r="CA20" s="146"/>
      <c r="CB20" s="193"/>
      <c r="CC20" s="247"/>
      <c r="CD20" s="146"/>
      <c r="CE20" s="146"/>
      <c r="CF20" s="146"/>
      <c r="CG20" s="147"/>
      <c r="CH20" s="145"/>
      <c r="CI20" s="146"/>
      <c r="CJ20" s="146"/>
      <c r="CK20" s="146"/>
      <c r="CL20" s="147"/>
      <c r="CM20" s="145"/>
      <c r="CN20" s="146"/>
      <c r="CO20" s="146"/>
      <c r="CP20" s="146"/>
      <c r="CQ20" s="147"/>
      <c r="CR20" s="148"/>
      <c r="CS20" s="146"/>
      <c r="CT20" s="146"/>
      <c r="CU20" s="146"/>
      <c r="CV20" s="193"/>
      <c r="CW20" s="145"/>
      <c r="CX20" s="146"/>
      <c r="CY20" s="146"/>
      <c r="CZ20" s="146"/>
      <c r="DA20" s="147"/>
      <c r="DB20" s="148"/>
      <c r="DC20" s="146"/>
      <c r="DD20" s="146"/>
      <c r="DE20" s="146"/>
      <c r="DF20" s="193"/>
      <c r="DG20" s="145"/>
      <c r="DH20" s="146"/>
      <c r="DI20" s="146"/>
      <c r="DJ20" s="146"/>
      <c r="DK20" s="147"/>
      <c r="DL20" s="145"/>
      <c r="DM20" s="146"/>
      <c r="DN20" s="146"/>
      <c r="DO20" s="146"/>
      <c r="DP20" s="147"/>
      <c r="DQ20" s="145"/>
      <c r="DR20" s="146"/>
      <c r="DS20" s="146"/>
      <c r="DT20" s="146"/>
      <c r="DU20" s="147"/>
      <c r="DV20" s="145"/>
      <c r="DW20" s="146"/>
      <c r="DX20" s="146"/>
      <c r="DY20" s="146"/>
      <c r="DZ20" s="147"/>
      <c r="EA20" s="145"/>
      <c r="EB20" s="146"/>
      <c r="EC20" s="146"/>
      <c r="ED20" s="146"/>
      <c r="EE20" s="147"/>
      <c r="EF20" s="145"/>
      <c r="EG20" s="146"/>
      <c r="EH20" s="146"/>
      <c r="EI20" s="146"/>
      <c r="EJ20" s="147"/>
      <c r="EK20" s="145"/>
      <c r="EL20" s="146"/>
      <c r="EM20" s="146"/>
      <c r="EN20" s="146"/>
      <c r="EO20" s="147"/>
      <c r="EP20" s="145"/>
      <c r="EQ20" s="146"/>
      <c r="ER20" s="146"/>
      <c r="ES20" s="146"/>
      <c r="ET20" s="147"/>
      <c r="EU20" s="145"/>
      <c r="EV20" s="146"/>
      <c r="EW20" s="146"/>
      <c r="EX20" s="146"/>
      <c r="EY20" s="147"/>
      <c r="EZ20" s="145"/>
      <c r="FA20" s="146"/>
      <c r="FB20" s="146"/>
      <c r="FC20" s="146"/>
      <c r="FD20" s="147"/>
      <c r="FE20" s="145"/>
      <c r="FF20" s="146"/>
      <c r="FG20" s="146"/>
      <c r="FH20" s="146"/>
      <c r="FI20" s="147"/>
      <c r="FJ20" s="145"/>
      <c r="FK20" s="146"/>
      <c r="FL20" s="146"/>
      <c r="FM20" s="146"/>
      <c r="FN20" s="147"/>
      <c r="FO20" s="145"/>
      <c r="FP20" s="146"/>
      <c r="FQ20" s="146"/>
      <c r="FR20" s="146"/>
      <c r="FS20" s="147"/>
      <c r="FT20" s="145"/>
      <c r="FU20" s="146"/>
      <c r="FV20" s="146"/>
      <c r="FW20" s="146"/>
      <c r="FX20" s="147"/>
      <c r="FY20" s="145"/>
      <c r="FZ20" s="146"/>
      <c r="GA20" s="146"/>
      <c r="GB20" s="146"/>
      <c r="GC20" s="147"/>
      <c r="GD20" s="145"/>
      <c r="GE20" s="146"/>
      <c r="GF20" s="146"/>
      <c r="GG20" s="146"/>
      <c r="GH20" s="147"/>
      <c r="GI20" s="145"/>
      <c r="GJ20" s="146"/>
      <c r="GK20" s="146"/>
      <c r="GL20" s="146"/>
      <c r="GM20" s="147"/>
      <c r="GN20" s="145"/>
      <c r="GO20" s="146"/>
      <c r="GP20" s="146"/>
      <c r="GQ20" s="146"/>
      <c r="GR20" s="147"/>
      <c r="GS20" s="145"/>
      <c r="GT20" s="146"/>
      <c r="GU20" s="146"/>
      <c r="GV20" s="146"/>
      <c r="GW20" s="147"/>
      <c r="GX20" s="148"/>
      <c r="GY20" s="146"/>
      <c r="GZ20" s="146"/>
      <c r="HA20" s="146"/>
      <c r="HB20" s="147"/>
      <c r="HC20" s="145"/>
      <c r="HD20" s="146"/>
      <c r="HE20" s="146"/>
      <c r="HF20" s="146"/>
      <c r="HG20" s="147"/>
      <c r="HH20" s="145"/>
      <c r="HI20" s="146"/>
      <c r="HJ20" s="146"/>
      <c r="HK20" s="146"/>
      <c r="HL20" s="147"/>
      <c r="HM20" s="145"/>
      <c r="HN20" s="146"/>
      <c r="HO20" s="146"/>
      <c r="HP20" s="146"/>
      <c r="HQ20" s="193"/>
      <c r="HR20" s="145"/>
      <c r="HS20" s="146"/>
      <c r="HT20" s="146"/>
      <c r="HU20" s="146"/>
      <c r="HV20" s="193"/>
      <c r="HW20" s="145"/>
      <c r="HX20" s="146"/>
      <c r="HY20" s="146"/>
      <c r="HZ20" s="146"/>
      <c r="IA20" s="193"/>
      <c r="IB20" s="145"/>
      <c r="IC20" s="146"/>
      <c r="ID20" s="146"/>
      <c r="IE20" s="146"/>
      <c r="IF20" s="147"/>
      <c r="IG20" s="145"/>
      <c r="IH20" s="146"/>
      <c r="II20" s="146"/>
      <c r="IJ20" s="146"/>
      <c r="IK20" s="147"/>
      <c r="IL20" s="145"/>
      <c r="IM20" s="146"/>
      <c r="IN20" s="146"/>
      <c r="IO20" s="146"/>
      <c r="IP20" s="147"/>
      <c r="IQ20" s="145"/>
      <c r="IR20" s="146"/>
      <c r="IS20" s="146"/>
      <c r="IT20" s="146"/>
      <c r="IU20" s="147"/>
      <c r="IV20" s="145"/>
      <c r="IW20" s="146"/>
      <c r="IX20" s="146"/>
      <c r="IY20" s="146"/>
      <c r="IZ20" s="147"/>
      <c r="JA20" s="145"/>
      <c r="JB20" s="146"/>
      <c r="JC20" s="146"/>
      <c r="JD20" s="146"/>
      <c r="JE20" s="147"/>
      <c r="JF20" s="145"/>
      <c r="JG20" s="146"/>
      <c r="JH20" s="146"/>
      <c r="JI20" s="146"/>
      <c r="JJ20" s="147"/>
      <c r="JK20" s="145"/>
      <c r="JL20" s="146"/>
      <c r="JM20" s="146"/>
      <c r="JN20" s="146"/>
      <c r="JO20" s="147"/>
      <c r="JP20" s="145"/>
      <c r="JQ20" s="146"/>
      <c r="JR20" s="146"/>
      <c r="JS20" s="146"/>
      <c r="JT20" s="147"/>
      <c r="JU20" s="145"/>
      <c r="JV20" s="146"/>
      <c r="JW20" s="146"/>
      <c r="JX20" s="146"/>
      <c r="JY20" s="147"/>
      <c r="JZ20" s="145"/>
      <c r="KA20" s="146"/>
      <c r="KB20" s="146"/>
      <c r="KC20" s="146"/>
      <c r="KD20" s="147"/>
      <c r="KE20" s="145"/>
      <c r="KF20" s="146"/>
      <c r="KG20" s="146"/>
      <c r="KH20" s="146"/>
      <c r="KI20" s="147"/>
      <c r="KJ20" s="145"/>
      <c r="KK20" s="146"/>
      <c r="KL20" s="146"/>
      <c r="KM20" s="146"/>
      <c r="KN20" s="147"/>
      <c r="KO20" s="145"/>
      <c r="KP20" s="146"/>
      <c r="KQ20" s="146"/>
      <c r="KR20" s="146"/>
      <c r="KS20" s="147"/>
      <c r="KT20" s="145"/>
      <c r="KU20" s="146"/>
      <c r="KV20" s="146"/>
      <c r="KW20" s="146"/>
      <c r="KX20" s="147"/>
      <c r="KY20" s="145"/>
      <c r="KZ20" s="146"/>
      <c r="LA20" s="146"/>
      <c r="LB20" s="146"/>
      <c r="LC20" s="147"/>
      <c r="LD20" s="145"/>
      <c r="LE20" s="146"/>
      <c r="LF20" s="146"/>
      <c r="LG20" s="146"/>
      <c r="LH20" s="147"/>
      <c r="LI20" s="145"/>
      <c r="LJ20" s="146"/>
      <c r="LK20" s="146"/>
      <c r="LL20" s="146"/>
      <c r="LM20" s="147"/>
      <c r="LN20" s="145"/>
      <c r="LO20" s="146"/>
      <c r="LP20" s="146"/>
      <c r="LQ20" s="146"/>
      <c r="LR20" s="145"/>
      <c r="LS20" s="146"/>
      <c r="LT20" s="146"/>
      <c r="LU20" s="146"/>
      <c r="LV20" s="145"/>
      <c r="LW20" s="146"/>
      <c r="LX20" s="146"/>
      <c r="LY20" s="146"/>
      <c r="LZ20" s="145"/>
      <c r="MA20" s="146"/>
      <c r="MB20" s="146"/>
      <c r="MC20" s="146"/>
      <c r="MD20" s="145"/>
      <c r="ME20" s="146"/>
      <c r="MF20" s="146"/>
      <c r="MG20" s="146"/>
      <c r="MH20" s="145"/>
      <c r="MI20" s="146"/>
      <c r="MJ20" s="146"/>
      <c r="MK20" s="193"/>
      <c r="ML20" s="145"/>
      <c r="MM20" s="146"/>
      <c r="MN20" s="146"/>
      <c r="MO20" s="147"/>
      <c r="MP20" s="145"/>
      <c r="MQ20" s="146"/>
      <c r="MR20" s="146"/>
      <c r="MS20" s="147"/>
      <c r="MT20" s="145"/>
      <c r="MU20" s="146"/>
      <c r="MV20" s="146"/>
      <c r="MW20" s="147"/>
      <c r="MX20" s="145"/>
      <c r="MY20" s="146"/>
      <c r="MZ20" s="146"/>
      <c r="NA20" s="147"/>
      <c r="NB20" s="145"/>
      <c r="NC20" s="146"/>
      <c r="ND20" s="146"/>
      <c r="NE20" s="147"/>
      <c r="NF20" s="145"/>
      <c r="NG20" s="146"/>
      <c r="NH20" s="146"/>
      <c r="NI20" s="147"/>
      <c r="NJ20" s="145"/>
      <c r="NK20" s="146"/>
      <c r="NL20" s="146"/>
      <c r="NM20" s="147"/>
      <c r="NN20" s="145"/>
      <c r="NO20" s="146"/>
      <c r="NP20" s="146"/>
      <c r="NQ20" s="147"/>
      <c r="NR20" s="145"/>
      <c r="NS20" s="146"/>
      <c r="NT20" s="146"/>
      <c r="NU20" s="147"/>
      <c r="NV20" s="145"/>
      <c r="NW20" s="146"/>
      <c r="NX20" s="146"/>
      <c r="NY20" s="147"/>
      <c r="NZ20" s="145"/>
      <c r="OA20" s="146"/>
      <c r="OB20" s="146"/>
      <c r="OC20" s="146"/>
      <c r="OD20" s="147"/>
      <c r="OE20" s="145"/>
      <c r="OF20" s="146"/>
      <c r="OG20" s="146"/>
      <c r="OH20" s="146"/>
      <c r="OI20" s="147"/>
      <c r="OJ20" s="145"/>
      <c r="OK20" s="146"/>
      <c r="OL20" s="146"/>
      <c r="OM20" s="193"/>
      <c r="ON20" s="145"/>
      <c r="OO20" s="146"/>
      <c r="OP20" s="146"/>
      <c r="OQ20" s="147"/>
      <c r="OR20" s="145"/>
      <c r="OS20" s="146"/>
      <c r="OT20" s="146"/>
      <c r="OU20" s="147"/>
      <c r="OV20" s="145"/>
      <c r="OW20" s="146"/>
      <c r="OX20" s="146"/>
      <c r="OY20" s="146"/>
      <c r="OZ20" s="147"/>
      <c r="PA20" s="145"/>
      <c r="PB20" s="146"/>
      <c r="PC20" s="146"/>
      <c r="PD20" s="146"/>
      <c r="PE20" s="147"/>
      <c r="PF20" s="145"/>
      <c r="PG20" s="146"/>
      <c r="PH20" s="146"/>
      <c r="PI20" s="147"/>
      <c r="PJ20" s="145"/>
      <c r="PK20" s="146"/>
      <c r="PL20" s="146"/>
      <c r="PM20" s="147"/>
      <c r="PN20" s="145"/>
      <c r="PO20" s="146"/>
      <c r="PP20" s="146"/>
      <c r="PQ20" s="147"/>
      <c r="PR20" s="145"/>
      <c r="PS20" s="146"/>
      <c r="PT20" s="146"/>
      <c r="PU20" s="147"/>
      <c r="PV20" s="145"/>
      <c r="PW20" s="146"/>
      <c r="PX20" s="146"/>
      <c r="PY20" s="147"/>
      <c r="PZ20" s="145"/>
      <c r="QA20" s="146"/>
      <c r="QB20" s="146"/>
      <c r="QC20" s="147"/>
      <c r="QD20" s="145"/>
      <c r="QE20" s="146"/>
      <c r="QF20" s="146"/>
      <c r="QG20" s="147"/>
      <c r="QH20" s="145"/>
      <c r="QI20" s="146"/>
      <c r="QJ20" s="146"/>
      <c r="QK20" s="146"/>
      <c r="QL20" s="1427"/>
      <c r="QM20" s="1435"/>
      <c r="QN20" s="146"/>
      <c r="QO20" s="146"/>
      <c r="QP20" s="146"/>
      <c r="QQ20" s="193"/>
      <c r="QR20" s="1435"/>
      <c r="QS20" s="146"/>
      <c r="QT20" s="146"/>
      <c r="QU20" s="193"/>
      <c r="QV20" s="147"/>
      <c r="QW20" s="145"/>
      <c r="QX20" s="146"/>
      <c r="QY20" s="146"/>
      <c r="QZ20" s="146"/>
      <c r="RA20" s="147"/>
      <c r="RB20" s="145"/>
      <c r="RC20" s="146"/>
      <c r="RD20" s="146"/>
      <c r="RE20" s="146"/>
      <c r="RF20" s="147"/>
      <c r="RG20" s="145"/>
      <c r="RH20" s="146"/>
      <c r="RI20" s="146"/>
      <c r="RJ20" s="146"/>
      <c r="RK20" s="147"/>
      <c r="RL20" s="145"/>
      <c r="RM20" s="146"/>
      <c r="RN20" s="146"/>
      <c r="RO20" s="146"/>
      <c r="RP20" s="147"/>
      <c r="RQ20" s="145"/>
      <c r="RR20" s="146"/>
      <c r="RS20" s="146"/>
      <c r="RT20" s="147"/>
      <c r="RU20" s="145"/>
      <c r="RV20" s="146"/>
      <c r="RW20" s="146"/>
      <c r="RX20" s="146"/>
      <c r="RY20" s="147"/>
      <c r="RZ20" s="168"/>
      <c r="SA20" s="168"/>
      <c r="SB20" s="168"/>
      <c r="SC20" s="168"/>
      <c r="SD20" s="168"/>
      <c r="SE20" s="1559"/>
      <c r="SF20" s="146"/>
      <c r="SG20" s="146"/>
      <c r="SH20" s="146"/>
      <c r="SI20" s="147"/>
      <c r="SJ20" s="168"/>
      <c r="SK20" s="168"/>
      <c r="SL20" s="168"/>
      <c r="SM20" s="168"/>
      <c r="SN20" s="168"/>
      <c r="SO20" s="1435"/>
      <c r="SP20" s="146"/>
      <c r="SQ20" s="146"/>
      <c r="SR20" s="146"/>
      <c r="SS20" s="147"/>
      <c r="ST20" s="145"/>
      <c r="SU20" s="146"/>
      <c r="SV20" s="146"/>
      <c r="SW20" s="146"/>
      <c r="SX20" s="147"/>
      <c r="SY20" s="145"/>
      <c r="SZ20" s="146"/>
      <c r="TA20" s="146"/>
      <c r="TB20" s="150"/>
      <c r="TC20" s="151"/>
      <c r="TD20" s="152"/>
      <c r="TE20" s="150"/>
      <c r="TF20" s="150"/>
      <c r="TG20" s="150"/>
      <c r="TH20" s="152"/>
      <c r="TI20" s="150"/>
      <c r="TJ20" s="150"/>
      <c r="TK20" s="150"/>
      <c r="TL20" s="152"/>
      <c r="TM20" s="150"/>
      <c r="TN20" s="146"/>
      <c r="TO20" s="170"/>
      <c r="TP20" s="171"/>
      <c r="TQ20" s="180"/>
      <c r="TR20" s="170"/>
      <c r="TS20" s="170"/>
      <c r="TT20" s="207"/>
      <c r="TU20" s="180"/>
      <c r="TV20" s="170"/>
      <c r="TW20" s="170"/>
      <c r="TX20" s="171"/>
      <c r="TY20" s="145"/>
      <c r="TZ20" s="146"/>
      <c r="UA20" s="182"/>
      <c r="UB20" s="182"/>
      <c r="UC20" s="234"/>
      <c r="UD20" s="181"/>
      <c r="UE20" s="146"/>
      <c r="UF20" s="146"/>
      <c r="UG20" s="146"/>
      <c r="UH20" s="147"/>
      <c r="UI20" s="145"/>
      <c r="UJ20" s="146"/>
      <c r="UK20" s="146"/>
      <c r="UL20" s="146"/>
      <c r="UM20" s="147"/>
      <c r="UN20" s="145"/>
      <c r="UO20" s="146"/>
      <c r="UP20" s="146"/>
      <c r="UQ20" s="146"/>
      <c r="UR20" s="147"/>
      <c r="US20" s="145"/>
      <c r="UT20" s="146"/>
      <c r="UU20" s="146"/>
      <c r="UV20" s="170"/>
      <c r="UW20" s="171"/>
      <c r="UX20" s="180"/>
      <c r="UY20" s="170"/>
      <c r="UZ20" s="170"/>
      <c r="VA20" s="170"/>
      <c r="VB20" s="171"/>
      <c r="VC20" s="180"/>
      <c r="VD20" s="170"/>
      <c r="VE20" s="170"/>
      <c r="VF20" s="170"/>
      <c r="VG20" s="193"/>
      <c r="VH20" s="145"/>
      <c r="VI20" s="146"/>
      <c r="VJ20" s="146"/>
      <c r="VK20" s="146"/>
      <c r="VL20" s="147"/>
      <c r="VM20" s="181"/>
      <c r="VN20" s="182"/>
      <c r="VO20" s="182"/>
      <c r="VP20" s="208"/>
      <c r="VQ20" s="1739"/>
      <c r="VR20" s="1701"/>
      <c r="VS20" s="1701"/>
      <c r="VT20" s="1701"/>
      <c r="VU20" s="1702"/>
      <c r="VV20" s="1739"/>
      <c r="VW20" s="1701"/>
      <c r="VX20" s="1701"/>
      <c r="VY20" s="1701"/>
      <c r="VZ20" s="1702"/>
      <c r="WA20" s="1739"/>
      <c r="WB20" s="1701"/>
      <c r="WC20" s="1701"/>
      <c r="WD20" s="1701"/>
      <c r="WE20" s="1702"/>
      <c r="WF20" s="1739"/>
      <c r="WG20" s="1701"/>
      <c r="WH20" s="1701"/>
      <c r="WI20" s="1701"/>
      <c r="WJ20" s="1702"/>
      <c r="WK20" s="1739"/>
      <c r="WL20" s="1701"/>
      <c r="WM20" s="1701"/>
      <c r="WN20" s="1701"/>
      <c r="WO20" s="1702"/>
      <c r="WP20" s="1739"/>
      <c r="WQ20" s="1701"/>
      <c r="WR20" s="1701"/>
      <c r="WS20" s="1845"/>
      <c r="WT20" s="1846"/>
      <c r="WU20" s="1701"/>
      <c r="WV20" s="1701"/>
      <c r="WW20" s="1701"/>
      <c r="WX20" s="1801"/>
      <c r="WY20" s="152"/>
      <c r="WZ20" s="150"/>
      <c r="XA20" s="150"/>
      <c r="XB20" s="150"/>
      <c r="XC20" s="151"/>
      <c r="XD20" s="152"/>
      <c r="XE20" s="150"/>
      <c r="XF20" s="150"/>
      <c r="XG20" s="150"/>
      <c r="XH20" s="151"/>
      <c r="XI20" s="152"/>
      <c r="XJ20" s="150"/>
      <c r="XK20" s="1701"/>
      <c r="XL20" s="1701"/>
      <c r="XM20" s="1801"/>
      <c r="XN20" s="1739"/>
      <c r="XO20" s="1701"/>
      <c r="XP20" s="1701"/>
      <c r="XQ20" s="1701"/>
      <c r="XR20" s="1702"/>
      <c r="XS20" s="1739" t="s">
        <v>29</v>
      </c>
      <c r="XT20" s="1701" t="s">
        <v>29</v>
      </c>
      <c r="XU20" s="1701" t="s">
        <v>20</v>
      </c>
      <c r="XV20" s="1701" t="s">
        <v>20</v>
      </c>
      <c r="XW20" s="1702"/>
      <c r="XX20" s="1739" t="s">
        <v>20</v>
      </c>
      <c r="XY20" s="1701" t="s">
        <v>20</v>
      </c>
      <c r="XZ20" s="1701" t="s">
        <v>20</v>
      </c>
      <c r="YA20" s="299" t="s">
        <v>660</v>
      </c>
      <c r="YB20" s="1702"/>
      <c r="YC20" s="1739" t="s">
        <v>29</v>
      </c>
      <c r="YD20" s="1701" t="s">
        <v>29</v>
      </c>
      <c r="YE20" s="1701" t="s">
        <v>29</v>
      </c>
      <c r="YF20" s="1701" t="s">
        <v>20</v>
      </c>
      <c r="YG20" s="1702" t="s">
        <v>20</v>
      </c>
      <c r="YH20" s="1739" t="s">
        <v>20</v>
      </c>
      <c r="YI20" s="1701" t="s">
        <v>29</v>
      </c>
      <c r="YJ20" s="1701" t="s">
        <v>29</v>
      </c>
      <c r="YK20" s="1701" t="s">
        <v>29</v>
      </c>
      <c r="YL20" s="1801"/>
      <c r="YM20" s="1739"/>
      <c r="YN20" s="1701"/>
      <c r="YO20" s="1701"/>
      <c r="YP20" s="1701"/>
      <c r="YQ20" s="1702"/>
      <c r="YR20" s="1739" t="s">
        <v>20</v>
      </c>
      <c r="YS20" s="1701" t="s">
        <v>20</v>
      </c>
      <c r="YT20" s="1701" t="s">
        <v>29</v>
      </c>
      <c r="YU20" s="1701" t="s">
        <v>29</v>
      </c>
      <c r="YV20" s="1702"/>
      <c r="YW20" s="1739" t="s">
        <v>29</v>
      </c>
      <c r="YX20" s="1701" t="s">
        <v>29</v>
      </c>
      <c r="YY20" s="1701" t="s">
        <v>20</v>
      </c>
      <c r="YZ20" s="1701" t="s">
        <v>29</v>
      </c>
      <c r="ZA20" s="1702"/>
      <c r="ZB20" s="1739" t="s">
        <v>29</v>
      </c>
      <c r="ZC20" s="1701" t="s">
        <v>20</v>
      </c>
      <c r="ZD20" s="1701" t="s">
        <v>29</v>
      </c>
      <c r="ZE20" s="1701" t="s">
        <v>20</v>
      </c>
      <c r="ZF20" s="1702"/>
      <c r="ZG20" s="1739" t="s">
        <v>20</v>
      </c>
      <c r="ZH20" s="1701" t="s">
        <v>29</v>
      </c>
      <c r="ZI20" s="1701" t="s">
        <v>29</v>
      </c>
      <c r="ZJ20" s="1701" t="s">
        <v>29</v>
      </c>
      <c r="ZK20" s="1702"/>
      <c r="ZL20" s="1739" t="s">
        <v>29</v>
      </c>
      <c r="ZM20" s="1701" t="s">
        <v>20</v>
      </c>
      <c r="ZN20" s="1701" t="s">
        <v>20</v>
      </c>
      <c r="ZO20" s="1701" t="s">
        <v>20</v>
      </c>
      <c r="ZP20" s="1702"/>
      <c r="ZQ20" s="1739"/>
      <c r="ZR20" s="1701"/>
      <c r="ZS20" s="1701"/>
      <c r="ZT20" s="1701"/>
      <c r="ZU20" s="1702"/>
      <c r="ZV20" s="1739" t="s">
        <v>29</v>
      </c>
      <c r="ZW20" s="1701" t="s">
        <v>29</v>
      </c>
      <c r="ZX20" s="1701" t="s">
        <v>20</v>
      </c>
      <c r="ZY20" s="1701" t="s">
        <v>29</v>
      </c>
      <c r="ZZ20" s="1702"/>
      <c r="AAA20" s="1838"/>
      <c r="AAB20" s="1838"/>
      <c r="AAC20" s="1838"/>
      <c r="AAD20" s="1838"/>
      <c r="AAE20" s="1838"/>
      <c r="AAF20" s="1846" t="s">
        <v>29</v>
      </c>
      <c r="AAG20" s="1701" t="s">
        <v>20</v>
      </c>
      <c r="AAH20" s="1701"/>
      <c r="AAI20" s="1701"/>
      <c r="AAJ20" s="1845"/>
      <c r="AAK20" s="1846" t="s">
        <v>29</v>
      </c>
      <c r="AAL20" s="1701" t="s">
        <v>20</v>
      </c>
      <c r="AAM20" s="1701" t="s">
        <v>29</v>
      </c>
      <c r="AAN20" s="1701" t="s">
        <v>29</v>
      </c>
      <c r="AAO20" s="151" t="s">
        <v>20</v>
      </c>
      <c r="AAP20" s="328" t="s">
        <v>20</v>
      </c>
      <c r="AAQ20" s="328" t="s">
        <v>20</v>
      </c>
      <c r="AAR20" s="328" t="s">
        <v>20</v>
      </c>
      <c r="AAS20" s="328" t="s">
        <v>29</v>
      </c>
      <c r="AAT20" s="328" t="s">
        <v>29</v>
      </c>
      <c r="AAU20" s="1442" t="s">
        <v>20</v>
      </c>
      <c r="AAV20" s="150" t="s">
        <v>29</v>
      </c>
      <c r="AAW20" s="150" t="s">
        <v>20</v>
      </c>
      <c r="AAX20" s="150" t="s">
        <v>20</v>
      </c>
      <c r="AAY20" s="151" t="s">
        <v>20</v>
      </c>
      <c r="AAZ20" s="152" t="s">
        <v>763</v>
      </c>
      <c r="ABA20" s="1701" t="s">
        <v>29</v>
      </c>
      <c r="ABB20" s="1701" t="s">
        <v>29</v>
      </c>
      <c r="ABC20" s="1701" t="s">
        <v>29</v>
      </c>
      <c r="ABD20" s="1702"/>
      <c r="ABE20" s="1739"/>
      <c r="ABF20" s="1701"/>
      <c r="ABG20" s="1701"/>
      <c r="ABH20" s="1701"/>
      <c r="ABI20" s="1702"/>
      <c r="ABJ20" s="1739" t="s">
        <v>20</v>
      </c>
      <c r="ABK20" s="1701" t="s">
        <v>20</v>
      </c>
      <c r="ABL20" s="1701" t="s">
        <v>20</v>
      </c>
      <c r="ABM20" s="1701" t="s">
        <v>29</v>
      </c>
      <c r="ABN20" s="1801"/>
      <c r="ABO20" s="1739" t="s">
        <v>29</v>
      </c>
      <c r="ABP20" s="1701" t="s">
        <v>29</v>
      </c>
      <c r="ABQ20" s="1701" t="s">
        <v>20</v>
      </c>
      <c r="ABR20" s="1701" t="s">
        <v>20</v>
      </c>
      <c r="ABS20" s="1702" t="s">
        <v>20</v>
      </c>
      <c r="ABT20" s="1739" t="s">
        <v>20</v>
      </c>
      <c r="ABU20" s="1701" t="s">
        <v>29</v>
      </c>
      <c r="ABV20" s="1701" t="s">
        <v>29</v>
      </c>
      <c r="ABW20" s="150" t="s">
        <v>20</v>
      </c>
      <c r="ABX20" s="151" t="s">
        <v>29</v>
      </c>
      <c r="ABY20" s="152" t="s">
        <v>29</v>
      </c>
      <c r="ABZ20" s="150" t="s">
        <v>20</v>
      </c>
      <c r="ACA20" s="150" t="s">
        <v>20</v>
      </c>
      <c r="ACB20" s="150" t="s">
        <v>20</v>
      </c>
      <c r="ACC20" s="151" t="s">
        <v>20</v>
      </c>
      <c r="ACD20" s="152" t="s">
        <v>20</v>
      </c>
      <c r="ACE20" s="150" t="s">
        <v>29</v>
      </c>
      <c r="ACF20" s="150" t="s">
        <v>20</v>
      </c>
      <c r="ACG20" s="150" t="s">
        <v>20</v>
      </c>
      <c r="ACH20" s="151"/>
      <c r="ACI20" s="152"/>
      <c r="ACJ20" s="150"/>
      <c r="ACK20" s="150"/>
      <c r="ACL20" s="150"/>
      <c r="ACM20" s="151"/>
      <c r="ACN20" s="152" t="s">
        <v>864</v>
      </c>
      <c r="ACO20" s="1701" t="s">
        <v>20</v>
      </c>
      <c r="ACP20" s="1701" t="s">
        <v>20</v>
      </c>
      <c r="ACQ20" s="1701" t="s">
        <v>20</v>
      </c>
      <c r="ACR20" s="1702"/>
      <c r="ACS20" s="1739" t="s">
        <v>20</v>
      </c>
      <c r="ACT20" s="1701" t="s">
        <v>29</v>
      </c>
      <c r="ACU20" s="1701" t="s">
        <v>20</v>
      </c>
      <c r="ACV20" s="1701" t="s">
        <v>29</v>
      </c>
      <c r="ACW20" s="1702" t="s">
        <v>29</v>
      </c>
      <c r="ACX20" s="1838" t="s">
        <v>29</v>
      </c>
      <c r="ACY20" s="1838" t="s">
        <v>29</v>
      </c>
      <c r="ACZ20" s="1838" t="s">
        <v>20</v>
      </c>
      <c r="ADA20" s="1838" t="s">
        <v>29</v>
      </c>
      <c r="ADB20" s="1838"/>
      <c r="ADC20" s="1739" t="s">
        <v>20</v>
      </c>
      <c r="ADD20" s="1701" t="s">
        <v>29</v>
      </c>
      <c r="ADE20" s="1701" t="s">
        <v>20</v>
      </c>
      <c r="ADF20" s="1701" t="s">
        <v>20</v>
      </c>
      <c r="ADG20" s="1702"/>
      <c r="ADH20" s="1739" t="s">
        <v>29</v>
      </c>
      <c r="ADI20" s="1701" t="s">
        <v>20</v>
      </c>
      <c r="ADJ20" s="1701" t="s">
        <v>29</v>
      </c>
      <c r="ADK20" s="1701" t="s">
        <v>20</v>
      </c>
      <c r="ADL20" s="1702"/>
      <c r="ADM20" s="1838" t="s">
        <v>29</v>
      </c>
      <c r="ADN20" s="1838" t="s">
        <v>29</v>
      </c>
      <c r="ADO20" s="1838" t="s">
        <v>20</v>
      </c>
      <c r="ADP20" s="1838" t="s">
        <v>29</v>
      </c>
      <c r="ADQ20" s="1838"/>
      <c r="ADR20" s="1739" t="s">
        <v>29</v>
      </c>
      <c r="ADS20" s="1701" t="s">
        <v>29</v>
      </c>
      <c r="ADT20" s="1701" t="s">
        <v>20</v>
      </c>
      <c r="ADU20" s="1701" t="s">
        <v>29</v>
      </c>
      <c r="ADV20" s="1702"/>
      <c r="ADW20" s="1739" t="s">
        <v>29</v>
      </c>
      <c r="ADX20" s="1701" t="s">
        <v>20</v>
      </c>
      <c r="ADY20" s="1701" t="s">
        <v>29</v>
      </c>
      <c r="ADZ20" s="1701" t="s">
        <v>20</v>
      </c>
      <c r="AEA20" s="1702"/>
      <c r="AEB20" s="1739" t="s">
        <v>29</v>
      </c>
      <c r="AEC20" s="1701" t="s">
        <v>20</v>
      </c>
      <c r="AED20" s="1701" t="s">
        <v>29</v>
      </c>
      <c r="AEE20" s="1701" t="s">
        <v>29</v>
      </c>
      <c r="AEF20" s="1702"/>
      <c r="AEG20" s="1739" t="s">
        <v>29</v>
      </c>
      <c r="AEH20" s="1701" t="s">
        <v>29</v>
      </c>
      <c r="AEI20" s="1701" t="s">
        <v>20</v>
      </c>
      <c r="AEJ20" s="1701" t="s">
        <v>20</v>
      </c>
      <c r="AEK20" s="1702"/>
      <c r="AEL20" s="1739" t="s">
        <v>20</v>
      </c>
      <c r="AEM20" s="1701" t="s">
        <v>20</v>
      </c>
      <c r="AEN20" s="1701" t="s">
        <v>20</v>
      </c>
      <c r="AEO20" s="1701" t="s">
        <v>29</v>
      </c>
      <c r="AEP20" s="1702"/>
      <c r="AEQ20" s="1739" t="s">
        <v>20</v>
      </c>
      <c r="AER20" s="1701" t="s">
        <v>29</v>
      </c>
      <c r="AES20" s="1701" t="s">
        <v>20</v>
      </c>
      <c r="AET20" s="1701" t="s">
        <v>29</v>
      </c>
      <c r="AEU20" s="1702"/>
      <c r="AEV20" s="1739" t="s">
        <v>20</v>
      </c>
      <c r="AEW20" s="1701" t="s">
        <v>29</v>
      </c>
      <c r="AEX20" s="1701" t="s">
        <v>29</v>
      </c>
      <c r="AEY20" s="1701" t="s">
        <v>20</v>
      </c>
      <c r="AEZ20" s="1702"/>
      <c r="AFA20" s="1739" t="s">
        <v>20</v>
      </c>
      <c r="AFB20" s="1701" t="s">
        <v>20</v>
      </c>
      <c r="AFC20" s="1701" t="s">
        <v>20</v>
      </c>
      <c r="AFD20" s="1701" t="s">
        <v>29</v>
      </c>
      <c r="AFE20" s="1702"/>
      <c r="AFF20" s="1739" t="s">
        <v>29</v>
      </c>
      <c r="AFG20" s="1701" t="s">
        <v>20</v>
      </c>
      <c r="AFH20" s="1701" t="s">
        <v>29</v>
      </c>
      <c r="AFI20" s="1701" t="s">
        <v>20</v>
      </c>
      <c r="AFJ20" s="1702"/>
      <c r="AFK20" s="1739" t="s">
        <v>20</v>
      </c>
      <c r="AFL20" s="1701" t="s">
        <v>20</v>
      </c>
      <c r="AFM20" s="1701" t="s">
        <v>20</v>
      </c>
      <c r="AFN20" s="1701" t="s">
        <v>20</v>
      </c>
      <c r="AFO20" s="1702"/>
      <c r="AFP20" s="67" t="s">
        <v>112</v>
      </c>
      <c r="AFQ20" s="140" t="s">
        <v>2264</v>
      </c>
      <c r="AFR20" s="2086">
        <f t="shared" si="2"/>
        <v>25</v>
      </c>
      <c r="AFS20" s="2087">
        <f t="shared" si="3"/>
        <v>23</v>
      </c>
      <c r="AFT20" s="2087">
        <f t="shared" si="4"/>
        <v>48</v>
      </c>
      <c r="AFU20" s="95">
        <f t="shared" si="5"/>
        <v>0.52083333333333337</v>
      </c>
      <c r="AFV20" s="2086">
        <f t="shared" si="6"/>
        <v>16</v>
      </c>
      <c r="AFW20" s="2087">
        <f t="shared" si="7"/>
        <v>8</v>
      </c>
      <c r="AFX20" s="2087">
        <f t="shared" si="8"/>
        <v>24</v>
      </c>
      <c r="AFY20" s="95">
        <f t="shared" si="9"/>
        <v>0.66666666666666663</v>
      </c>
    </row>
    <row r="21" spans="1:857" ht="17.25">
      <c r="A21" s="34"/>
      <c r="B21" s="67" t="s">
        <v>112</v>
      </c>
      <c r="C21" s="140" t="s">
        <v>2020</v>
      </c>
      <c r="D21" s="141">
        <f>COUNTIF(H21:XFD21,"*○*")</f>
        <v>74</v>
      </c>
      <c r="E21" s="142">
        <f>COUNTIF(H21:XFD21,"*●*")</f>
        <v>109</v>
      </c>
      <c r="F21" s="142">
        <f t="shared" si="12"/>
        <v>183</v>
      </c>
      <c r="G21" s="165">
        <f t="shared" si="13"/>
        <v>0.40437158469945356</v>
      </c>
      <c r="H21" s="145"/>
      <c r="I21" s="146"/>
      <c r="J21" s="146"/>
      <c r="K21" s="146"/>
      <c r="L21" s="146"/>
      <c r="M21" s="147"/>
      <c r="N21" s="145"/>
      <c r="O21" s="146"/>
      <c r="P21" s="146"/>
      <c r="Q21" s="146"/>
      <c r="R21" s="147"/>
      <c r="S21" s="145"/>
      <c r="T21" s="146"/>
      <c r="U21" s="146"/>
      <c r="V21" s="146"/>
      <c r="W21" s="147"/>
      <c r="X21" s="148"/>
      <c r="Y21" s="146"/>
      <c r="Z21" s="146"/>
      <c r="AA21" s="146"/>
      <c r="AB21" s="147"/>
      <c r="AC21" s="126"/>
      <c r="AD21" s="127"/>
      <c r="AE21" s="127"/>
      <c r="AF21" s="127"/>
      <c r="AG21" s="127"/>
      <c r="AH21" s="126"/>
      <c r="AI21" s="127"/>
      <c r="AJ21" s="127"/>
      <c r="AK21" s="127"/>
      <c r="AL21" s="127"/>
      <c r="AM21" s="126"/>
      <c r="AN21" s="127"/>
      <c r="AO21" s="127"/>
      <c r="AP21" s="127"/>
      <c r="AQ21" s="127"/>
      <c r="AR21" s="126"/>
      <c r="AS21" s="127"/>
      <c r="AT21" s="127"/>
      <c r="AU21" s="127"/>
      <c r="AV21" s="298"/>
      <c r="AW21" s="126"/>
      <c r="AX21" s="127"/>
      <c r="AY21" s="127"/>
      <c r="AZ21" s="132"/>
      <c r="BA21" s="154"/>
      <c r="BB21" s="180"/>
      <c r="BC21" s="170"/>
      <c r="BD21" s="170"/>
      <c r="BE21" s="170"/>
      <c r="BF21" s="170"/>
      <c r="BG21" s="171"/>
      <c r="BH21" s="180"/>
      <c r="BI21" s="170"/>
      <c r="BJ21" s="170"/>
      <c r="BK21" s="170"/>
      <c r="BL21" s="193"/>
      <c r="BM21" s="145"/>
      <c r="BN21" s="146"/>
      <c r="BO21" s="182"/>
      <c r="BP21" s="182"/>
      <c r="BQ21" s="182"/>
      <c r="BR21" s="234"/>
      <c r="BS21" s="181"/>
      <c r="BT21" s="182"/>
      <c r="BU21" s="182"/>
      <c r="BV21" s="146"/>
      <c r="BW21" s="147"/>
      <c r="BX21" s="145"/>
      <c r="BY21" s="146"/>
      <c r="BZ21" s="146"/>
      <c r="CA21" s="146"/>
      <c r="CB21" s="193"/>
      <c r="CC21" s="247"/>
      <c r="CD21" s="146"/>
      <c r="CE21" s="146"/>
      <c r="CF21" s="146"/>
      <c r="CG21" s="147"/>
      <c r="CH21" s="145"/>
      <c r="CI21" s="146"/>
      <c r="CJ21" s="146"/>
      <c r="CK21" s="146"/>
      <c r="CL21" s="147"/>
      <c r="CM21" s="145"/>
      <c r="CN21" s="146"/>
      <c r="CO21" s="146"/>
      <c r="CP21" s="146"/>
      <c r="CQ21" s="147"/>
      <c r="CR21" s="148"/>
      <c r="CS21" s="146"/>
      <c r="CT21" s="146"/>
      <c r="CU21" s="146"/>
      <c r="CV21" s="267"/>
      <c r="CW21" s="145"/>
      <c r="CX21" s="170"/>
      <c r="CY21" s="170"/>
      <c r="CZ21" s="170"/>
      <c r="DA21" s="171"/>
      <c r="DB21" s="295"/>
      <c r="DC21" s="170"/>
      <c r="DD21" s="146"/>
      <c r="DE21" s="146"/>
      <c r="DF21" s="193"/>
      <c r="DG21" s="145"/>
      <c r="DH21" s="146"/>
      <c r="DI21" s="146"/>
      <c r="DJ21" s="146"/>
      <c r="DK21" s="147"/>
      <c r="DL21" s="145"/>
      <c r="DM21" s="146"/>
      <c r="DN21" s="146"/>
      <c r="DO21" s="146"/>
      <c r="DP21" s="147"/>
      <c r="DQ21" s="145"/>
      <c r="DR21" s="146"/>
      <c r="DS21" s="146"/>
      <c r="DT21" s="146"/>
      <c r="DU21" s="147"/>
      <c r="DV21" s="145"/>
      <c r="DW21" s="146"/>
      <c r="DX21" s="146"/>
      <c r="DY21" s="146"/>
      <c r="DZ21" s="147"/>
      <c r="EA21" s="145"/>
      <c r="EB21" s="146"/>
      <c r="EC21" s="146"/>
      <c r="ED21" s="146"/>
      <c r="EE21" s="147"/>
      <c r="EF21" s="145"/>
      <c r="EG21" s="146"/>
      <c r="EH21" s="146"/>
      <c r="EI21" s="146"/>
      <c r="EJ21" s="147"/>
      <c r="EK21" s="145"/>
      <c r="EL21" s="146"/>
      <c r="EM21" s="146"/>
      <c r="EN21" s="146"/>
      <c r="EO21" s="149"/>
      <c r="EP21" s="145"/>
      <c r="EQ21" s="146"/>
      <c r="ER21" s="146"/>
      <c r="ES21" s="146"/>
      <c r="ET21" s="147"/>
      <c r="EU21" s="145"/>
      <c r="EV21" s="146"/>
      <c r="EW21" s="146"/>
      <c r="EX21" s="146"/>
      <c r="EY21" s="147"/>
      <c r="EZ21" s="145"/>
      <c r="FA21" s="146"/>
      <c r="FB21" s="146"/>
      <c r="FC21" s="146"/>
      <c r="FD21" s="147"/>
      <c r="FE21" s="145"/>
      <c r="FF21" s="146"/>
      <c r="FG21" s="146"/>
      <c r="FH21" s="146"/>
      <c r="FI21" s="147"/>
      <c r="FJ21" s="145"/>
      <c r="FK21" s="170"/>
      <c r="FL21" s="170"/>
      <c r="FM21" s="170"/>
      <c r="FN21" s="171"/>
      <c r="FO21" s="180"/>
      <c r="FP21" s="170"/>
      <c r="FQ21" s="170"/>
      <c r="FR21" s="170"/>
      <c r="FS21" s="171"/>
      <c r="FT21" s="180"/>
      <c r="FU21" s="170"/>
      <c r="FV21" s="170"/>
      <c r="FW21" s="182"/>
      <c r="FX21" s="234"/>
      <c r="FY21" s="181"/>
      <c r="FZ21" s="182"/>
      <c r="GA21" s="146"/>
      <c r="GB21" s="146"/>
      <c r="GC21" s="147"/>
      <c r="GD21" s="145"/>
      <c r="GE21" s="146"/>
      <c r="GF21" s="146"/>
      <c r="GG21" s="146"/>
      <c r="GH21" s="147"/>
      <c r="GI21" s="145"/>
      <c r="GJ21" s="146"/>
      <c r="GK21" s="146"/>
      <c r="GL21" s="146"/>
      <c r="GM21" s="147"/>
      <c r="GN21" s="145"/>
      <c r="GO21" s="146"/>
      <c r="GP21" s="170"/>
      <c r="GQ21" s="170"/>
      <c r="GR21" s="171"/>
      <c r="GS21" s="180"/>
      <c r="GT21" s="170"/>
      <c r="GU21" s="170"/>
      <c r="GV21" s="170"/>
      <c r="GW21" s="171"/>
      <c r="GX21" s="295"/>
      <c r="GY21" s="170"/>
      <c r="GZ21" s="170"/>
      <c r="HA21" s="170"/>
      <c r="HB21" s="171"/>
      <c r="HC21" s="180"/>
      <c r="HD21" s="170"/>
      <c r="HE21" s="170"/>
      <c r="HF21" s="170"/>
      <c r="HG21" s="147"/>
      <c r="HH21" s="145"/>
      <c r="HI21" s="146"/>
      <c r="HJ21" s="182"/>
      <c r="HK21" s="182"/>
      <c r="HL21" s="234"/>
      <c r="HM21" s="181"/>
      <c r="HN21" s="182"/>
      <c r="HO21" s="146"/>
      <c r="HP21" s="146"/>
      <c r="HQ21" s="193"/>
      <c r="HR21" s="145"/>
      <c r="HS21" s="146"/>
      <c r="HT21" s="146"/>
      <c r="HU21" s="146"/>
      <c r="HV21" s="193"/>
      <c r="HW21" s="145"/>
      <c r="HX21" s="146"/>
      <c r="HY21" s="146"/>
      <c r="HZ21" s="146"/>
      <c r="IA21" s="193"/>
      <c r="IB21" s="145"/>
      <c r="IC21" s="146"/>
      <c r="ID21" s="146"/>
      <c r="IE21" s="146"/>
      <c r="IF21" s="147"/>
      <c r="IG21" s="145"/>
      <c r="IH21" s="146"/>
      <c r="II21" s="146"/>
      <c r="IJ21" s="146"/>
      <c r="IK21" s="147"/>
      <c r="IL21" s="145"/>
      <c r="IM21" s="146"/>
      <c r="IN21" s="146"/>
      <c r="IO21" s="146"/>
      <c r="IP21" s="147"/>
      <c r="IQ21" s="145"/>
      <c r="IR21" s="146"/>
      <c r="IS21" s="146"/>
      <c r="IT21" s="146"/>
      <c r="IU21" s="147"/>
      <c r="IV21" s="145"/>
      <c r="IW21" s="146"/>
      <c r="IX21" s="146"/>
      <c r="IY21" s="299"/>
      <c r="IZ21" s="147"/>
      <c r="JA21" s="145"/>
      <c r="JB21" s="146"/>
      <c r="JC21" s="146"/>
      <c r="JD21" s="146"/>
      <c r="JE21" s="147"/>
      <c r="JF21" s="145"/>
      <c r="JG21" s="146"/>
      <c r="JH21" s="146"/>
      <c r="JI21" s="146"/>
      <c r="JJ21" s="147"/>
      <c r="JK21" s="145"/>
      <c r="JL21" s="146"/>
      <c r="JM21" s="146"/>
      <c r="JN21" s="146"/>
      <c r="JO21" s="147"/>
      <c r="JP21" s="145"/>
      <c r="JQ21" s="146"/>
      <c r="JR21" s="146"/>
      <c r="JS21" s="146"/>
      <c r="JT21" s="147"/>
      <c r="JU21" s="145"/>
      <c r="JV21" s="146"/>
      <c r="JW21" s="146"/>
      <c r="JX21" s="146"/>
      <c r="JY21" s="147"/>
      <c r="JZ21" s="145"/>
      <c r="KA21" s="146"/>
      <c r="KB21" s="146"/>
      <c r="KC21" s="299"/>
      <c r="KD21" s="147"/>
      <c r="KE21" s="145"/>
      <c r="KF21" s="146"/>
      <c r="KG21" s="150"/>
      <c r="KH21" s="150"/>
      <c r="KI21" s="151"/>
      <c r="KJ21" s="152"/>
      <c r="KK21" s="150"/>
      <c r="KL21" s="150"/>
      <c r="KM21" s="150"/>
      <c r="KN21" s="151"/>
      <c r="KO21" s="152"/>
      <c r="KP21" s="150"/>
      <c r="KQ21" s="150"/>
      <c r="KR21" s="150"/>
      <c r="KS21" s="151"/>
      <c r="KT21" s="152"/>
      <c r="KU21" s="150"/>
      <c r="KV21" s="146"/>
      <c r="KW21" s="146"/>
      <c r="KX21" s="147"/>
      <c r="KY21" s="145"/>
      <c r="KZ21" s="146"/>
      <c r="LA21" s="146"/>
      <c r="LB21" s="146"/>
      <c r="LC21" s="147"/>
      <c r="LD21" s="145"/>
      <c r="LE21" s="146"/>
      <c r="LF21" s="146"/>
      <c r="LG21" s="299"/>
      <c r="LH21" s="147"/>
      <c r="LI21" s="145"/>
      <c r="LJ21" s="146"/>
      <c r="LK21" s="146"/>
      <c r="LL21" s="146"/>
      <c r="LM21" s="147"/>
      <c r="LN21" s="145"/>
      <c r="LO21" s="146"/>
      <c r="LP21" s="146"/>
      <c r="LQ21" s="299"/>
      <c r="LR21" s="145"/>
      <c r="LS21" s="146"/>
      <c r="LT21" s="146"/>
      <c r="LU21" s="146"/>
      <c r="LV21" s="145"/>
      <c r="LW21" s="146"/>
      <c r="LX21" s="146"/>
      <c r="LY21" s="146"/>
      <c r="LZ21" s="145"/>
      <c r="MA21" s="146"/>
      <c r="MB21" s="146"/>
      <c r="MC21" s="146"/>
      <c r="MD21" s="145"/>
      <c r="ME21" s="146"/>
      <c r="MF21" s="146"/>
      <c r="MG21" s="146"/>
      <c r="MH21" s="145"/>
      <c r="MI21" s="146"/>
      <c r="MJ21" s="146"/>
      <c r="MK21" s="267"/>
      <c r="ML21" s="145"/>
      <c r="MM21" s="146"/>
      <c r="MN21" s="170"/>
      <c r="MO21" s="171"/>
      <c r="MP21" s="180"/>
      <c r="MQ21" s="170"/>
      <c r="MR21" s="170"/>
      <c r="MS21" s="171"/>
      <c r="MT21" s="180"/>
      <c r="MU21" s="170"/>
      <c r="MV21" s="170"/>
      <c r="MW21" s="171"/>
      <c r="MX21" s="166"/>
      <c r="MY21" s="167"/>
      <c r="MZ21" s="167"/>
      <c r="NA21" s="240"/>
      <c r="NB21" s="166"/>
      <c r="NC21" s="167"/>
      <c r="ND21" s="167"/>
      <c r="NE21" s="240"/>
      <c r="NF21" s="166"/>
      <c r="NG21" s="167"/>
      <c r="NH21" s="167"/>
      <c r="NI21" s="240"/>
      <c r="NJ21" s="166"/>
      <c r="NK21" s="167"/>
      <c r="NL21" s="146"/>
      <c r="NM21" s="147"/>
      <c r="NN21" s="145"/>
      <c r="NO21" s="146"/>
      <c r="NP21" s="146"/>
      <c r="NQ21" s="147"/>
      <c r="NR21" s="145"/>
      <c r="NS21" s="146"/>
      <c r="NT21" s="146"/>
      <c r="NU21" s="147"/>
      <c r="NV21" s="145"/>
      <c r="NW21" s="146"/>
      <c r="NX21" s="146"/>
      <c r="NY21" s="147"/>
      <c r="NZ21" s="145"/>
      <c r="OA21" s="146"/>
      <c r="OB21" s="170"/>
      <c r="OC21" s="170"/>
      <c r="OD21" s="171"/>
      <c r="OE21" s="180"/>
      <c r="OF21" s="170"/>
      <c r="OG21" s="170"/>
      <c r="OH21" s="170"/>
      <c r="OI21" s="171"/>
      <c r="OJ21" s="180"/>
      <c r="OK21" s="170"/>
      <c r="OL21" s="170"/>
      <c r="OM21" s="207"/>
      <c r="ON21" s="181"/>
      <c r="OO21" s="182"/>
      <c r="OP21" s="182"/>
      <c r="OQ21" s="234"/>
      <c r="OR21" s="1270"/>
      <c r="OS21" s="170"/>
      <c r="OT21" s="170"/>
      <c r="OU21" s="171"/>
      <c r="OV21" s="180"/>
      <c r="OW21" s="170"/>
      <c r="OX21" s="170"/>
      <c r="OY21" s="170"/>
      <c r="OZ21" s="171"/>
      <c r="PA21" s="180"/>
      <c r="PB21" s="170"/>
      <c r="PC21" s="146"/>
      <c r="PD21" s="146"/>
      <c r="PE21" s="147"/>
      <c r="PF21" s="145"/>
      <c r="PG21" s="146"/>
      <c r="PH21" s="146"/>
      <c r="PI21" s="234"/>
      <c r="PJ21" s="181"/>
      <c r="PK21" s="182"/>
      <c r="PL21" s="146"/>
      <c r="PM21" s="147"/>
      <c r="PN21" s="145"/>
      <c r="PO21" s="146"/>
      <c r="PP21" s="146"/>
      <c r="PQ21" s="147"/>
      <c r="PR21" s="145"/>
      <c r="PS21" s="146"/>
      <c r="PT21" s="146"/>
      <c r="PU21" s="147"/>
      <c r="PV21" s="145"/>
      <c r="PW21" s="146"/>
      <c r="PX21" s="146"/>
      <c r="PY21" s="147"/>
      <c r="PZ21" s="145"/>
      <c r="QA21" s="146"/>
      <c r="QB21" s="146"/>
      <c r="QC21" s="147"/>
      <c r="QD21" s="145"/>
      <c r="QE21" s="146"/>
      <c r="QF21" s="150"/>
      <c r="QG21" s="151"/>
      <c r="QH21" s="152"/>
      <c r="QI21" s="150"/>
      <c r="QJ21" s="150"/>
      <c r="QK21" s="150"/>
      <c r="QL21" s="1427"/>
      <c r="QM21" s="1435"/>
      <c r="QN21" s="146"/>
      <c r="QO21" s="146"/>
      <c r="QP21" s="146"/>
      <c r="QQ21" s="193"/>
      <c r="QR21" s="1435"/>
      <c r="QS21" s="146"/>
      <c r="QT21" s="146"/>
      <c r="QU21" s="193"/>
      <c r="QV21" s="147"/>
      <c r="QW21" s="145"/>
      <c r="QX21" s="146"/>
      <c r="QY21" s="146"/>
      <c r="QZ21" s="150"/>
      <c r="RA21" s="151"/>
      <c r="RB21" s="152"/>
      <c r="RC21" s="150"/>
      <c r="RD21" s="150"/>
      <c r="RE21" s="150"/>
      <c r="RF21" s="151"/>
      <c r="RG21" s="152"/>
      <c r="RH21" s="150"/>
      <c r="RI21" s="150"/>
      <c r="RJ21" s="150"/>
      <c r="RK21" s="151"/>
      <c r="RL21" s="152"/>
      <c r="RM21" s="150"/>
      <c r="RN21" s="150"/>
      <c r="RO21" s="150"/>
      <c r="RP21" s="151"/>
      <c r="RQ21" s="152"/>
      <c r="RR21" s="150"/>
      <c r="RS21" s="150"/>
      <c r="RT21" s="151"/>
      <c r="RU21" s="152"/>
      <c r="RV21" s="150"/>
      <c r="RW21" s="150"/>
      <c r="RX21" s="150"/>
      <c r="RY21" s="151"/>
      <c r="RZ21" s="328"/>
      <c r="SA21" s="328"/>
      <c r="SB21" s="168"/>
      <c r="SC21" s="168"/>
      <c r="SD21" s="168"/>
      <c r="SE21" s="1559"/>
      <c r="SF21" s="146"/>
      <c r="SG21" s="146"/>
      <c r="SH21" s="146"/>
      <c r="SI21" s="147"/>
      <c r="SJ21" s="168"/>
      <c r="SK21" s="168"/>
      <c r="SL21" s="168"/>
      <c r="SM21" s="168"/>
      <c r="SN21" s="168"/>
      <c r="SO21" s="1435"/>
      <c r="SP21" s="146"/>
      <c r="SQ21" s="146"/>
      <c r="SR21" s="146"/>
      <c r="SS21" s="147"/>
      <c r="ST21" s="145"/>
      <c r="SU21" s="146"/>
      <c r="SV21" s="146"/>
      <c r="SW21" s="146"/>
      <c r="SX21" s="147"/>
      <c r="SY21" s="145"/>
      <c r="SZ21" s="146"/>
      <c r="TA21" s="146"/>
      <c r="TB21" s="146"/>
      <c r="TC21" s="147"/>
      <c r="TD21" s="145"/>
      <c r="TE21" s="146"/>
      <c r="TF21" s="146"/>
      <c r="TG21" s="146"/>
      <c r="TH21" s="145"/>
      <c r="TI21" s="146"/>
      <c r="TJ21" s="146"/>
      <c r="TK21" s="150"/>
      <c r="TL21" s="152"/>
      <c r="TM21" s="150"/>
      <c r="TN21" s="150"/>
      <c r="TO21" s="150"/>
      <c r="TP21" s="151"/>
      <c r="TQ21" s="152"/>
      <c r="TR21" s="150"/>
      <c r="TS21" s="150"/>
      <c r="TT21" s="205"/>
      <c r="TU21" s="152"/>
      <c r="TV21" s="150"/>
      <c r="TW21" s="150"/>
      <c r="TX21" s="151"/>
      <c r="TY21" s="152"/>
      <c r="TZ21" s="150"/>
      <c r="UA21" s="150"/>
      <c r="UB21" s="150"/>
      <c r="UC21" s="151"/>
      <c r="UD21" s="152"/>
      <c r="UE21" s="150"/>
      <c r="UF21" s="146"/>
      <c r="UG21" s="146"/>
      <c r="UH21" s="147"/>
      <c r="UI21" s="145"/>
      <c r="UJ21" s="146"/>
      <c r="UK21" s="146"/>
      <c r="UL21" s="146"/>
      <c r="UM21" s="147"/>
      <c r="UN21" s="145"/>
      <c r="UO21" s="146"/>
      <c r="UP21" s="146"/>
      <c r="UQ21" s="146"/>
      <c r="UR21" s="147"/>
      <c r="US21" s="145"/>
      <c r="UT21" s="146"/>
      <c r="UU21" s="146"/>
      <c r="UV21" s="146"/>
      <c r="UW21" s="147"/>
      <c r="UX21" s="145" t="s">
        <v>29</v>
      </c>
      <c r="UY21" s="146" t="s">
        <v>29</v>
      </c>
      <c r="UZ21" s="1701" t="s">
        <v>29</v>
      </c>
      <c r="VA21" s="1701" t="s">
        <v>20</v>
      </c>
      <c r="VB21" s="1702"/>
      <c r="VC21" s="145" t="s">
        <v>20</v>
      </c>
      <c r="VD21" s="146" t="s">
        <v>20</v>
      </c>
      <c r="VE21" s="146" t="s">
        <v>20</v>
      </c>
      <c r="VF21" s="299" t="s">
        <v>660</v>
      </c>
      <c r="VG21" s="193"/>
      <c r="VH21" s="145" t="s">
        <v>20</v>
      </c>
      <c r="VI21" s="146" t="s">
        <v>20</v>
      </c>
      <c r="VJ21" s="146" t="s">
        <v>29</v>
      </c>
      <c r="VK21" s="146" t="s">
        <v>29</v>
      </c>
      <c r="VL21" s="147"/>
      <c r="VM21" s="1739" t="s">
        <v>20</v>
      </c>
      <c r="VN21" s="1701" t="s">
        <v>29</v>
      </c>
      <c r="VO21" s="1701" t="s">
        <v>29</v>
      </c>
      <c r="VP21" s="1801" t="s">
        <v>29</v>
      </c>
      <c r="VQ21" s="1739" t="s">
        <v>29</v>
      </c>
      <c r="VR21" s="1701" t="s">
        <v>29</v>
      </c>
      <c r="VS21" s="1701" t="s">
        <v>20</v>
      </c>
      <c r="VT21" s="1701" t="s">
        <v>20</v>
      </c>
      <c r="VU21" s="1702"/>
      <c r="VV21" s="1739" t="s">
        <v>29</v>
      </c>
      <c r="VW21" s="1701" t="s">
        <v>20</v>
      </c>
      <c r="VX21" s="1701" t="s">
        <v>29</v>
      </c>
      <c r="VY21" s="1701" t="s">
        <v>29</v>
      </c>
      <c r="VZ21" s="1702"/>
      <c r="WA21" s="1739" t="s">
        <v>29</v>
      </c>
      <c r="WB21" s="150" t="s">
        <v>20</v>
      </c>
      <c r="WC21" s="150" t="s">
        <v>20</v>
      </c>
      <c r="WD21" s="150" t="s">
        <v>20</v>
      </c>
      <c r="WE21" s="151"/>
      <c r="WF21" s="152" t="s">
        <v>20</v>
      </c>
      <c r="WG21" s="150" t="s">
        <v>20</v>
      </c>
      <c r="WH21" s="150" t="s">
        <v>763</v>
      </c>
      <c r="WI21" s="170" t="s">
        <v>29</v>
      </c>
      <c r="WJ21" s="171"/>
      <c r="WK21" s="180" t="s">
        <v>29</v>
      </c>
      <c r="WL21" s="170" t="s">
        <v>29</v>
      </c>
      <c r="WM21" s="170" t="s">
        <v>29</v>
      </c>
      <c r="WN21" s="170" t="s">
        <v>20</v>
      </c>
      <c r="WO21" s="171"/>
      <c r="WP21" s="180" t="s">
        <v>29</v>
      </c>
      <c r="WQ21" s="170" t="s">
        <v>29</v>
      </c>
      <c r="WR21" s="170" t="s">
        <v>20</v>
      </c>
      <c r="WS21" s="1444" t="s">
        <v>29</v>
      </c>
      <c r="WT21" s="1445" t="s">
        <v>598</v>
      </c>
      <c r="WU21" s="167" t="s">
        <v>29</v>
      </c>
      <c r="WV21" s="167" t="s">
        <v>29</v>
      </c>
      <c r="WW21" s="167" t="s">
        <v>29</v>
      </c>
      <c r="WX21" s="241"/>
      <c r="WY21" s="166" t="s">
        <v>20</v>
      </c>
      <c r="WZ21" s="167" t="s">
        <v>29</v>
      </c>
      <c r="XA21" s="167" t="s">
        <v>29</v>
      </c>
      <c r="XB21" s="167" t="s">
        <v>29</v>
      </c>
      <c r="XC21" s="240"/>
      <c r="XD21" s="166" t="s">
        <v>29</v>
      </c>
      <c r="XE21" s="167" t="s">
        <v>1167</v>
      </c>
      <c r="XF21" s="1701" t="s">
        <v>29</v>
      </c>
      <c r="XG21" s="1701" t="s">
        <v>29</v>
      </c>
      <c r="XH21" s="1702"/>
      <c r="XI21" s="1739" t="s">
        <v>29</v>
      </c>
      <c r="XJ21" s="1701" t="s">
        <v>20</v>
      </c>
      <c r="XK21" s="1701"/>
      <c r="XL21" s="1701" t="s">
        <v>29</v>
      </c>
      <c r="XM21" s="1801"/>
      <c r="XN21" s="1739" t="s">
        <v>29</v>
      </c>
      <c r="XO21" s="1701" t="s">
        <v>29</v>
      </c>
      <c r="XP21" s="1701" t="s">
        <v>29</v>
      </c>
      <c r="XQ21" s="1701" t="s">
        <v>20</v>
      </c>
      <c r="XR21" s="1702"/>
      <c r="XS21" s="1739" t="s">
        <v>20</v>
      </c>
      <c r="XT21" s="1701" t="s">
        <v>29</v>
      </c>
      <c r="XU21" s="1701" t="s">
        <v>20</v>
      </c>
      <c r="XV21" s="1701" t="s">
        <v>29</v>
      </c>
      <c r="XW21" s="1702"/>
      <c r="XX21" s="1739" t="s">
        <v>20</v>
      </c>
      <c r="XY21" s="1701" t="s">
        <v>29</v>
      </c>
      <c r="XZ21" s="1701" t="s">
        <v>29</v>
      </c>
      <c r="YA21" s="1701" t="s">
        <v>20</v>
      </c>
      <c r="YB21" s="1702"/>
      <c r="YC21" s="1739" t="s">
        <v>20</v>
      </c>
      <c r="YD21" s="1701" t="s">
        <v>29</v>
      </c>
      <c r="YE21" s="1701" t="s">
        <v>29</v>
      </c>
      <c r="YF21" s="1701" t="s">
        <v>29</v>
      </c>
      <c r="YG21" s="1702"/>
      <c r="YH21" s="1739" t="s">
        <v>29</v>
      </c>
      <c r="YI21" s="1701" t="s">
        <v>598</v>
      </c>
      <c r="YJ21" s="1701" t="s">
        <v>29</v>
      </c>
      <c r="YK21" s="182" t="s">
        <v>20</v>
      </c>
      <c r="YL21" s="208"/>
      <c r="YM21" s="181" t="s">
        <v>29</v>
      </c>
      <c r="YN21" s="182" t="s">
        <v>20</v>
      </c>
      <c r="YO21" s="182" t="s">
        <v>591</v>
      </c>
      <c r="YP21" s="170" t="s">
        <v>29</v>
      </c>
      <c r="YQ21" s="171"/>
      <c r="YR21" s="180" t="s">
        <v>29</v>
      </c>
      <c r="YS21" s="170" t="s">
        <v>29</v>
      </c>
      <c r="YT21" s="170" t="s">
        <v>29</v>
      </c>
      <c r="YU21" s="170" t="s">
        <v>29</v>
      </c>
      <c r="YV21" s="171"/>
      <c r="YW21" s="180" t="s">
        <v>29</v>
      </c>
      <c r="YX21" s="170" t="s">
        <v>29</v>
      </c>
      <c r="YY21" s="170" t="s">
        <v>598</v>
      </c>
      <c r="YZ21" s="182" t="s">
        <v>20</v>
      </c>
      <c r="ZA21" s="234"/>
      <c r="ZB21" s="181" t="s">
        <v>20</v>
      </c>
      <c r="ZC21" s="182" t="s">
        <v>29</v>
      </c>
      <c r="ZD21" s="182" t="s">
        <v>29</v>
      </c>
      <c r="ZE21" s="182" t="s">
        <v>591</v>
      </c>
      <c r="ZF21" s="1702"/>
      <c r="ZG21" s="1739" t="s">
        <v>29</v>
      </c>
      <c r="ZH21" s="1701" t="s">
        <v>29</v>
      </c>
      <c r="ZI21" s="1701" t="s">
        <v>29</v>
      </c>
      <c r="ZJ21" s="1701" t="s">
        <v>29</v>
      </c>
      <c r="ZK21" s="1702"/>
      <c r="ZL21" s="1739" t="s">
        <v>20</v>
      </c>
      <c r="ZM21" s="1701" t="s">
        <v>20</v>
      </c>
      <c r="ZN21" s="1701" t="s">
        <v>20</v>
      </c>
      <c r="ZO21" s="1701" t="s">
        <v>29</v>
      </c>
      <c r="ZP21" s="1702"/>
      <c r="ZQ21" s="1739" t="s">
        <v>29</v>
      </c>
      <c r="ZR21" s="1701" t="s">
        <v>29</v>
      </c>
      <c r="ZS21" s="1701" t="s">
        <v>29</v>
      </c>
      <c r="ZT21" s="1701" t="s">
        <v>29</v>
      </c>
      <c r="ZU21" s="1702"/>
      <c r="ZV21" s="1739" t="s">
        <v>20</v>
      </c>
      <c r="ZW21" s="1701" t="s">
        <v>29</v>
      </c>
      <c r="ZX21" s="1701" t="s">
        <v>20</v>
      </c>
      <c r="ZY21" s="1701" t="s">
        <v>29</v>
      </c>
      <c r="ZZ21" s="1702"/>
      <c r="AAA21" s="1838" t="s">
        <v>20</v>
      </c>
      <c r="AAB21" s="1838" t="s">
        <v>29</v>
      </c>
      <c r="AAC21" s="328" t="s">
        <v>20</v>
      </c>
      <c r="AAD21" s="328" t="s">
        <v>20</v>
      </c>
      <c r="AAE21" s="328"/>
      <c r="AAF21" s="1442"/>
      <c r="AAG21" s="150" t="s">
        <v>20</v>
      </c>
      <c r="AAH21" s="150" t="s">
        <v>20</v>
      </c>
      <c r="AAI21" s="150" t="s">
        <v>20</v>
      </c>
      <c r="AAJ21" s="1441" t="s">
        <v>763</v>
      </c>
      <c r="AAK21" s="1846" t="s">
        <v>29</v>
      </c>
      <c r="AAL21" s="1701" t="s">
        <v>20</v>
      </c>
      <c r="AAM21" s="170" t="s">
        <v>29</v>
      </c>
      <c r="AAN21" s="170" t="s">
        <v>20</v>
      </c>
      <c r="AAO21" s="171"/>
      <c r="AAP21" s="538" t="s">
        <v>29</v>
      </c>
      <c r="AAQ21" s="538" t="s">
        <v>29</v>
      </c>
      <c r="AAR21" s="538" t="s">
        <v>20</v>
      </c>
      <c r="AAS21" s="538" t="s">
        <v>29</v>
      </c>
      <c r="AAT21" s="538"/>
      <c r="AAU21" s="1445" t="s">
        <v>29</v>
      </c>
      <c r="AAV21" s="170" t="s">
        <v>29</v>
      </c>
      <c r="AAW21" s="170" t="s">
        <v>29</v>
      </c>
      <c r="AAX21" s="170" t="s">
        <v>598</v>
      </c>
      <c r="AAY21" s="1702"/>
      <c r="AAZ21" s="1739" t="s">
        <v>29</v>
      </c>
      <c r="ABA21" s="1701" t="s">
        <v>20</v>
      </c>
      <c r="ABB21" s="1701" t="s">
        <v>20</v>
      </c>
      <c r="ABC21" s="1701" t="s">
        <v>20</v>
      </c>
      <c r="ABD21" s="1702"/>
      <c r="ABE21" s="1739" t="s">
        <v>20</v>
      </c>
      <c r="ABF21" s="1701" t="s">
        <v>29</v>
      </c>
      <c r="ABG21" s="1701" t="s">
        <v>29</v>
      </c>
      <c r="ABH21" s="1701" t="s">
        <v>20</v>
      </c>
      <c r="ABI21" s="1702"/>
      <c r="ABJ21" s="1739" t="s">
        <v>20</v>
      </c>
      <c r="ABK21" s="170" t="s">
        <v>29</v>
      </c>
      <c r="ABL21" s="170" t="s">
        <v>29</v>
      </c>
      <c r="ABM21" s="170" t="s">
        <v>29</v>
      </c>
      <c r="ABN21" s="207"/>
      <c r="ABO21" s="180" t="s">
        <v>20</v>
      </c>
      <c r="ABP21" s="170" t="s">
        <v>29</v>
      </c>
      <c r="ABQ21" s="170" t="s">
        <v>29</v>
      </c>
      <c r="ABR21" s="170" t="s">
        <v>29</v>
      </c>
      <c r="ABS21" s="171"/>
      <c r="ABT21" s="180" t="s">
        <v>29</v>
      </c>
      <c r="ABU21" s="170" t="s">
        <v>20</v>
      </c>
      <c r="ABV21" s="170" t="s">
        <v>598</v>
      </c>
      <c r="ABW21" s="1701" t="s">
        <v>29</v>
      </c>
      <c r="ABX21" s="1702"/>
      <c r="ABY21" s="1739" t="s">
        <v>29</v>
      </c>
      <c r="ABZ21" s="1701" t="s">
        <v>20</v>
      </c>
      <c r="ACA21" s="1701" t="s">
        <v>29</v>
      </c>
      <c r="ACB21" s="1701" t="s">
        <v>29</v>
      </c>
      <c r="ACC21" s="1702"/>
      <c r="ACD21" s="1739"/>
      <c r="ACE21" s="1701"/>
      <c r="ACF21" s="1701"/>
      <c r="ACG21" s="1701"/>
      <c r="ACH21" s="1702"/>
      <c r="ACI21" s="1739" t="s">
        <v>20</v>
      </c>
      <c r="ACJ21" s="1701" t="s">
        <v>20</v>
      </c>
      <c r="ACK21" s="1701" t="s">
        <v>20</v>
      </c>
      <c r="ACL21" s="1701" t="s">
        <v>29</v>
      </c>
      <c r="ACM21" s="1702"/>
      <c r="ACN21" s="1739" t="s">
        <v>29</v>
      </c>
      <c r="ACO21" s="1701" t="s">
        <v>29</v>
      </c>
      <c r="ACP21" s="1701" t="s">
        <v>29</v>
      </c>
      <c r="ACQ21" s="150" t="s">
        <v>20</v>
      </c>
      <c r="ACR21" s="151"/>
      <c r="ACS21" s="152" t="s">
        <v>20</v>
      </c>
      <c r="ACT21" s="150" t="s">
        <v>20</v>
      </c>
      <c r="ACU21" s="150" t="s">
        <v>20</v>
      </c>
      <c r="ACV21" s="150" t="s">
        <v>20</v>
      </c>
      <c r="ACW21" s="151"/>
      <c r="ACX21" s="328" t="s">
        <v>864</v>
      </c>
      <c r="ACY21" s="1838" t="s">
        <v>29</v>
      </c>
      <c r="ACZ21" s="1838" t="s">
        <v>29</v>
      </c>
      <c r="ADA21" s="1838" t="s">
        <v>29</v>
      </c>
      <c r="ADB21" s="1838"/>
      <c r="ADC21" s="1739" t="s">
        <v>20</v>
      </c>
      <c r="ADD21" s="1701" t="s">
        <v>20</v>
      </c>
      <c r="ADE21" s="1701" t="s">
        <v>29</v>
      </c>
      <c r="ADF21" s="1701" t="s">
        <v>20</v>
      </c>
      <c r="ADG21" s="1702"/>
      <c r="ADH21" s="1739" t="s">
        <v>29</v>
      </c>
      <c r="ADI21" s="1701" t="s">
        <v>20</v>
      </c>
      <c r="ADJ21" s="1701" t="s">
        <v>20</v>
      </c>
      <c r="ADK21" s="1701" t="s">
        <v>20</v>
      </c>
      <c r="ADL21" s="1702"/>
      <c r="ADM21" s="1838" t="s">
        <v>29</v>
      </c>
      <c r="ADN21" s="1838" t="s">
        <v>29</v>
      </c>
      <c r="ADO21" s="1838" t="s">
        <v>29</v>
      </c>
      <c r="ADP21" s="1838" t="s">
        <v>20</v>
      </c>
      <c r="ADQ21" s="1838"/>
      <c r="ADR21" s="1739" t="s">
        <v>20</v>
      </c>
      <c r="ADS21" s="1701" t="s">
        <v>20</v>
      </c>
      <c r="ADT21" s="1701" t="s">
        <v>29</v>
      </c>
      <c r="ADU21" s="1701" t="s">
        <v>29</v>
      </c>
      <c r="ADV21" s="1702"/>
      <c r="ADW21" s="1739"/>
      <c r="ADX21" s="1701"/>
      <c r="ADY21" s="1701"/>
      <c r="ADZ21" s="1701"/>
      <c r="AEA21" s="1702"/>
      <c r="AEB21" s="1739"/>
      <c r="AEC21" s="1701"/>
      <c r="AED21" s="1701"/>
      <c r="AEE21" s="1701"/>
      <c r="AEF21" s="1702"/>
      <c r="AEG21" s="1739"/>
      <c r="AEH21" s="1701"/>
      <c r="AEI21" s="1701"/>
      <c r="AEJ21" s="1701"/>
      <c r="AEK21" s="1702"/>
      <c r="AEL21" s="1739"/>
      <c r="AEM21" s="1701"/>
      <c r="AEN21" s="1701"/>
      <c r="AEO21" s="1701"/>
      <c r="AEP21" s="1702"/>
      <c r="AEQ21" s="1739"/>
      <c r="AER21" s="1701"/>
      <c r="AES21" s="1701"/>
      <c r="AET21" s="1701"/>
      <c r="AEU21" s="1702"/>
      <c r="AEV21" s="1739"/>
      <c r="AEW21" s="1701"/>
      <c r="AEX21" s="1701"/>
      <c r="AEY21" s="1701"/>
      <c r="AEZ21" s="1702"/>
      <c r="AFA21" s="1739"/>
      <c r="AFB21" s="1701"/>
      <c r="AFC21" s="1701"/>
      <c r="AFD21" s="1701"/>
      <c r="AFE21" s="1702"/>
      <c r="AFF21" s="1739"/>
      <c r="AFG21" s="1701"/>
      <c r="AFH21" s="1701"/>
      <c r="AFI21" s="1701"/>
      <c r="AFJ21" s="1702"/>
      <c r="AFK21" s="1739"/>
      <c r="AFL21" s="1701"/>
      <c r="AFM21" s="1701"/>
      <c r="AFN21" s="1701"/>
      <c r="AFO21" s="1702"/>
      <c r="AFP21" s="67" t="s">
        <v>112</v>
      </c>
      <c r="AFQ21" s="140" t="s">
        <v>2020</v>
      </c>
      <c r="AFR21" s="2086">
        <f t="shared" si="2"/>
        <v>6</v>
      </c>
      <c r="AFS21" s="2087">
        <f t="shared" si="3"/>
        <v>6</v>
      </c>
      <c r="AFT21" s="2087">
        <f t="shared" si="4"/>
        <v>12</v>
      </c>
      <c r="AFU21" s="95">
        <f t="shared" si="5"/>
        <v>0.5</v>
      </c>
      <c r="AFV21" s="2086">
        <f t="shared" si="6"/>
        <v>0</v>
      </c>
      <c r="AFW21" s="2087">
        <f t="shared" si="7"/>
        <v>0</v>
      </c>
      <c r="AFX21" s="2087">
        <f t="shared" si="8"/>
        <v>0</v>
      </c>
      <c r="AFY21" s="95" t="str">
        <f t="shared" si="9"/>
        <v/>
      </c>
    </row>
    <row r="22" spans="1:857" ht="17.25">
      <c r="A22" s="34"/>
      <c r="B22" s="67" t="s">
        <v>112</v>
      </c>
      <c r="C22" s="1555" t="s">
        <v>1136</v>
      </c>
      <c r="D22" s="211">
        <f>COUNTIF(H22:XFD22,"*○*")</f>
        <v>159</v>
      </c>
      <c r="E22" s="142">
        <f>COUNTIF(H22:XFD22,"*●*")</f>
        <v>195</v>
      </c>
      <c r="F22" s="142">
        <f t="shared" ref="F22:F28" si="14">SUM(D22:E22)</f>
        <v>354</v>
      </c>
      <c r="G22" s="165">
        <f t="shared" ref="G22:G28" si="15">IFERROR(D22/F22,"")</f>
        <v>0.44915254237288138</v>
      </c>
      <c r="H22" s="145"/>
      <c r="I22" s="146"/>
      <c r="J22" s="146"/>
      <c r="K22" s="146"/>
      <c r="L22" s="146"/>
      <c r="M22" s="147"/>
      <c r="N22" s="145"/>
      <c r="O22" s="146"/>
      <c r="P22" s="146"/>
      <c r="Q22" s="146"/>
      <c r="R22" s="147"/>
      <c r="S22" s="145"/>
      <c r="T22" s="146"/>
      <c r="U22" s="146"/>
      <c r="V22" s="146"/>
      <c r="W22" s="147"/>
      <c r="X22" s="148"/>
      <c r="Y22" s="146"/>
      <c r="Z22" s="146"/>
      <c r="AA22" s="146"/>
      <c r="AB22" s="147"/>
      <c r="AC22" s="126"/>
      <c r="AD22" s="127"/>
      <c r="AE22" s="127"/>
      <c r="AF22" s="127"/>
      <c r="AG22" s="127"/>
      <c r="AH22" s="126"/>
      <c r="AI22" s="127"/>
      <c r="AJ22" s="127"/>
      <c r="AK22" s="127"/>
      <c r="AL22" s="127"/>
      <c r="AM22" s="126"/>
      <c r="AN22" s="127"/>
      <c r="AO22" s="127"/>
      <c r="AP22" s="127"/>
      <c r="AQ22" s="127"/>
      <c r="AR22" s="126"/>
      <c r="AS22" s="127"/>
      <c r="AT22" s="127"/>
      <c r="AU22" s="127"/>
      <c r="AV22" s="128"/>
      <c r="AW22" s="126"/>
      <c r="AX22" s="127"/>
      <c r="AY22" s="127"/>
      <c r="AZ22" s="127"/>
      <c r="BA22" s="128"/>
      <c r="BB22" s="145"/>
      <c r="BC22" s="146"/>
      <c r="BD22" s="146"/>
      <c r="BE22" s="146"/>
      <c r="BF22" s="146"/>
      <c r="BG22" s="147"/>
      <c r="BH22" s="145"/>
      <c r="BI22" s="146"/>
      <c r="BJ22" s="146"/>
      <c r="BK22" s="146"/>
      <c r="BL22" s="193"/>
      <c r="BM22" s="145"/>
      <c r="BN22" s="146"/>
      <c r="BO22" s="146"/>
      <c r="BP22" s="146"/>
      <c r="BQ22" s="146"/>
      <c r="BR22" s="147"/>
      <c r="BS22" s="145"/>
      <c r="BT22" s="146"/>
      <c r="BU22" s="146"/>
      <c r="BV22" s="146"/>
      <c r="BW22" s="147"/>
      <c r="BX22" s="145"/>
      <c r="BY22" s="146"/>
      <c r="BZ22" s="146"/>
      <c r="CA22" s="146"/>
      <c r="CB22" s="193"/>
      <c r="CC22" s="247"/>
      <c r="CD22" s="146"/>
      <c r="CE22" s="146"/>
      <c r="CF22" s="146"/>
      <c r="CG22" s="147"/>
      <c r="CH22" s="145"/>
      <c r="CI22" s="146"/>
      <c r="CJ22" s="146"/>
      <c r="CK22" s="146"/>
      <c r="CL22" s="147"/>
      <c r="CM22" s="145"/>
      <c r="CN22" s="146"/>
      <c r="CO22" s="146"/>
      <c r="CP22" s="146"/>
      <c r="CQ22" s="147"/>
      <c r="CR22" s="148"/>
      <c r="CS22" s="146"/>
      <c r="CT22" s="146"/>
      <c r="CU22" s="146"/>
      <c r="CV22" s="193"/>
      <c r="CW22" s="145"/>
      <c r="CX22" s="146"/>
      <c r="CY22" s="146"/>
      <c r="CZ22" s="146"/>
      <c r="DA22" s="147"/>
      <c r="DB22" s="148"/>
      <c r="DC22" s="146"/>
      <c r="DD22" s="146"/>
      <c r="DE22" s="146"/>
      <c r="DF22" s="193"/>
      <c r="DG22" s="145"/>
      <c r="DH22" s="146"/>
      <c r="DI22" s="146"/>
      <c r="DJ22" s="146"/>
      <c r="DK22" s="147"/>
      <c r="DL22" s="145"/>
      <c r="DM22" s="146"/>
      <c r="DN22" s="146"/>
      <c r="DO22" s="146"/>
      <c r="DP22" s="147"/>
      <c r="DQ22" s="145"/>
      <c r="DR22" s="146"/>
      <c r="DS22" s="146"/>
      <c r="DT22" s="146"/>
      <c r="DU22" s="147"/>
      <c r="DV22" s="145"/>
      <c r="DW22" s="146"/>
      <c r="DX22" s="146"/>
      <c r="DY22" s="146"/>
      <c r="DZ22" s="147"/>
      <c r="EA22" s="145"/>
      <c r="EB22" s="146"/>
      <c r="EC22" s="146"/>
      <c r="ED22" s="146"/>
      <c r="EE22" s="147"/>
      <c r="EF22" s="145"/>
      <c r="EG22" s="146"/>
      <c r="EH22" s="146"/>
      <c r="EI22" s="146"/>
      <c r="EJ22" s="147"/>
      <c r="EK22" s="145"/>
      <c r="EL22" s="146"/>
      <c r="EM22" s="146"/>
      <c r="EN22" s="146"/>
      <c r="EO22" s="147"/>
      <c r="EP22" s="145"/>
      <c r="EQ22" s="146"/>
      <c r="ER22" s="146"/>
      <c r="ES22" s="146"/>
      <c r="ET22" s="147"/>
      <c r="EU22" s="145"/>
      <c r="EV22" s="146"/>
      <c r="EW22" s="146"/>
      <c r="EX22" s="146"/>
      <c r="EY22" s="147"/>
      <c r="EZ22" s="145"/>
      <c r="FA22" s="146"/>
      <c r="FB22" s="146"/>
      <c r="FC22" s="146"/>
      <c r="FD22" s="147"/>
      <c r="FE22" s="145"/>
      <c r="FF22" s="146"/>
      <c r="FG22" s="146"/>
      <c r="FH22" s="146"/>
      <c r="FI22" s="147"/>
      <c r="FJ22" s="145"/>
      <c r="FK22" s="146"/>
      <c r="FL22" s="146"/>
      <c r="FM22" s="146"/>
      <c r="FN22" s="147"/>
      <c r="FO22" s="145"/>
      <c r="FP22" s="146"/>
      <c r="FQ22" s="146"/>
      <c r="FR22" s="146"/>
      <c r="FS22" s="147"/>
      <c r="FT22" s="145"/>
      <c r="FU22" s="146"/>
      <c r="FV22" s="146"/>
      <c r="FW22" s="146"/>
      <c r="FX22" s="147"/>
      <c r="FY22" s="145"/>
      <c r="FZ22" s="146"/>
      <c r="GA22" s="146"/>
      <c r="GB22" s="146"/>
      <c r="GC22" s="147"/>
      <c r="GD22" s="145"/>
      <c r="GE22" s="146"/>
      <c r="GF22" s="146"/>
      <c r="GG22" s="146"/>
      <c r="GH22" s="147"/>
      <c r="GI22" s="145"/>
      <c r="GJ22" s="146"/>
      <c r="GK22" s="146"/>
      <c r="GL22" s="146"/>
      <c r="GM22" s="147"/>
      <c r="GN22" s="145"/>
      <c r="GO22" s="146"/>
      <c r="GP22" s="146"/>
      <c r="GQ22" s="146"/>
      <c r="GR22" s="147"/>
      <c r="GS22" s="145"/>
      <c r="GT22" s="146"/>
      <c r="GU22" s="146"/>
      <c r="GV22" s="146"/>
      <c r="GW22" s="147"/>
      <c r="GX22" s="148"/>
      <c r="GY22" s="146"/>
      <c r="GZ22" s="146"/>
      <c r="HA22" s="146"/>
      <c r="HB22" s="147"/>
      <c r="HC22" s="145"/>
      <c r="HD22" s="146"/>
      <c r="HE22" s="146"/>
      <c r="HF22" s="146"/>
      <c r="HG22" s="147"/>
      <c r="HH22" s="145"/>
      <c r="HI22" s="146"/>
      <c r="HJ22" s="146"/>
      <c r="HK22" s="146"/>
      <c r="HL22" s="147"/>
      <c r="HM22" s="145"/>
      <c r="HN22" s="146"/>
      <c r="HO22" s="146"/>
      <c r="HP22" s="146"/>
      <c r="HQ22" s="193"/>
      <c r="HR22" s="145"/>
      <c r="HS22" s="146"/>
      <c r="HT22" s="146"/>
      <c r="HU22" s="146"/>
      <c r="HV22" s="147"/>
      <c r="HW22" s="145"/>
      <c r="HX22" s="146"/>
      <c r="HY22" s="146"/>
      <c r="HZ22" s="146"/>
      <c r="IA22" s="193"/>
      <c r="IB22" s="145"/>
      <c r="IC22" s="146"/>
      <c r="ID22" s="146"/>
      <c r="IE22" s="146"/>
      <c r="IF22" s="147"/>
      <c r="IG22" s="145"/>
      <c r="IH22" s="146"/>
      <c r="II22" s="146"/>
      <c r="IJ22" s="146"/>
      <c r="IK22" s="147"/>
      <c r="IL22" s="145"/>
      <c r="IM22" s="146"/>
      <c r="IN22" s="146"/>
      <c r="IO22" s="146"/>
      <c r="IP22" s="147"/>
      <c r="IQ22" s="145"/>
      <c r="IR22" s="146"/>
      <c r="IS22" s="146"/>
      <c r="IT22" s="146"/>
      <c r="IU22" s="147"/>
      <c r="IV22" s="145"/>
      <c r="IW22" s="146"/>
      <c r="IX22" s="146"/>
      <c r="IY22" s="146"/>
      <c r="IZ22" s="147"/>
      <c r="JA22" s="145"/>
      <c r="JB22" s="146"/>
      <c r="JC22" s="146"/>
      <c r="JD22" s="146"/>
      <c r="JE22" s="147"/>
      <c r="JF22" s="145"/>
      <c r="JG22" s="146"/>
      <c r="JH22" s="146"/>
      <c r="JI22" s="146"/>
      <c r="JJ22" s="147"/>
      <c r="JK22" s="145"/>
      <c r="JL22" s="146"/>
      <c r="JM22" s="146"/>
      <c r="JN22" s="146"/>
      <c r="JO22" s="147"/>
      <c r="JP22" s="145"/>
      <c r="JQ22" s="146"/>
      <c r="JR22" s="146"/>
      <c r="JS22" s="146"/>
      <c r="JT22" s="147"/>
      <c r="JU22" s="145"/>
      <c r="JV22" s="146"/>
      <c r="JW22" s="146"/>
      <c r="JX22" s="146"/>
      <c r="JY22" s="147"/>
      <c r="JZ22" s="145"/>
      <c r="KA22" s="146"/>
      <c r="KB22" s="146"/>
      <c r="KC22" s="146"/>
      <c r="KD22" s="147"/>
      <c r="KE22" s="145"/>
      <c r="KF22" s="146"/>
      <c r="KG22" s="146"/>
      <c r="KH22" s="146"/>
      <c r="KI22" s="147"/>
      <c r="KJ22" s="145"/>
      <c r="KK22" s="146"/>
      <c r="KL22" s="146"/>
      <c r="KM22" s="146"/>
      <c r="KN22" s="147"/>
      <c r="KO22" s="145"/>
      <c r="KP22" s="146"/>
      <c r="KQ22" s="146"/>
      <c r="KR22" s="146"/>
      <c r="KS22" s="147"/>
      <c r="KT22" s="145"/>
      <c r="KU22" s="146"/>
      <c r="KV22" s="146"/>
      <c r="KW22" s="146"/>
      <c r="KX22" s="147"/>
      <c r="KY22" s="145"/>
      <c r="KZ22" s="146"/>
      <c r="LA22" s="146"/>
      <c r="LB22" s="146"/>
      <c r="LC22" s="147"/>
      <c r="LD22" s="145"/>
      <c r="LE22" s="146"/>
      <c r="LF22" s="146"/>
      <c r="LG22" s="146"/>
      <c r="LH22" s="147"/>
      <c r="LI22" s="145"/>
      <c r="LJ22" s="146"/>
      <c r="LK22" s="146"/>
      <c r="LL22" s="146"/>
      <c r="LM22" s="147"/>
      <c r="LN22" s="145"/>
      <c r="LO22" s="146"/>
      <c r="LP22" s="146"/>
      <c r="LQ22" s="146"/>
      <c r="LR22" s="145"/>
      <c r="LS22" s="146"/>
      <c r="LT22" s="146"/>
      <c r="LU22" s="146"/>
      <c r="LV22" s="145"/>
      <c r="LW22" s="146"/>
      <c r="LX22" s="146"/>
      <c r="LY22" s="146"/>
      <c r="LZ22" s="145"/>
      <c r="MA22" s="146"/>
      <c r="MB22" s="146"/>
      <c r="MC22" s="146"/>
      <c r="MD22" s="145"/>
      <c r="ME22" s="146"/>
      <c r="MF22" s="146"/>
      <c r="MG22" s="146"/>
      <c r="MH22" s="145"/>
      <c r="MI22" s="146"/>
      <c r="MJ22" s="146"/>
      <c r="MK22" s="193"/>
      <c r="ML22" s="145"/>
      <c r="MM22" s="146"/>
      <c r="MN22" s="146"/>
      <c r="MO22" s="147"/>
      <c r="MP22" s="145"/>
      <c r="MQ22" s="146"/>
      <c r="MR22" s="146"/>
      <c r="MS22" s="147"/>
      <c r="MT22" s="145" t="s">
        <v>20</v>
      </c>
      <c r="MU22" s="146" t="s">
        <v>20</v>
      </c>
      <c r="MV22" s="146" t="s">
        <v>20</v>
      </c>
      <c r="MW22" s="147" t="s">
        <v>29</v>
      </c>
      <c r="MX22" s="145" t="s">
        <v>29</v>
      </c>
      <c r="MY22" s="146" t="s">
        <v>29</v>
      </c>
      <c r="MZ22" s="146" t="s">
        <v>29</v>
      </c>
      <c r="NA22" s="149" t="s">
        <v>677</v>
      </c>
      <c r="NB22" s="180" t="s">
        <v>29</v>
      </c>
      <c r="NC22" s="170" t="s">
        <v>29</v>
      </c>
      <c r="ND22" s="170" t="s">
        <v>29</v>
      </c>
      <c r="NE22" s="171" t="s">
        <v>29</v>
      </c>
      <c r="NF22" s="180" t="s">
        <v>29</v>
      </c>
      <c r="NG22" s="170" t="s">
        <v>29</v>
      </c>
      <c r="NH22" s="170" t="s">
        <v>20</v>
      </c>
      <c r="NI22" s="171" t="s">
        <v>29</v>
      </c>
      <c r="NJ22" s="180" t="s">
        <v>598</v>
      </c>
      <c r="NK22" s="146"/>
      <c r="NL22" s="146"/>
      <c r="NM22" s="147"/>
      <c r="NN22" s="166" t="s">
        <v>29</v>
      </c>
      <c r="NO22" s="167" t="s">
        <v>29</v>
      </c>
      <c r="NP22" s="167" t="s">
        <v>29</v>
      </c>
      <c r="NQ22" s="240" t="s">
        <v>29</v>
      </c>
      <c r="NR22" s="166" t="s">
        <v>29</v>
      </c>
      <c r="NS22" s="167" t="s">
        <v>29</v>
      </c>
      <c r="NT22" s="167" t="s">
        <v>29</v>
      </c>
      <c r="NU22" s="240" t="s">
        <v>20</v>
      </c>
      <c r="NV22" s="166" t="s">
        <v>913</v>
      </c>
      <c r="NW22" s="146" t="s">
        <v>20</v>
      </c>
      <c r="NX22" s="170" t="s">
        <v>29</v>
      </c>
      <c r="NY22" s="171" t="s">
        <v>29</v>
      </c>
      <c r="NZ22" s="180" t="s">
        <v>29</v>
      </c>
      <c r="OA22" s="170" t="s">
        <v>29</v>
      </c>
      <c r="OB22" s="170" t="s">
        <v>29</v>
      </c>
      <c r="OC22" s="170" t="s">
        <v>20</v>
      </c>
      <c r="OD22" s="171"/>
      <c r="OE22" s="180" t="s">
        <v>29</v>
      </c>
      <c r="OF22" s="170" t="s">
        <v>29</v>
      </c>
      <c r="OG22" s="170" t="s">
        <v>20</v>
      </c>
      <c r="OH22" s="170" t="s">
        <v>598</v>
      </c>
      <c r="OI22" s="147"/>
      <c r="OJ22" s="145" t="s">
        <v>29</v>
      </c>
      <c r="OK22" s="146" t="s">
        <v>29</v>
      </c>
      <c r="OL22" s="146" t="s">
        <v>20</v>
      </c>
      <c r="OM22" s="193" t="s">
        <v>29</v>
      </c>
      <c r="ON22" s="145" t="s">
        <v>29</v>
      </c>
      <c r="OO22" s="182" t="s">
        <v>20</v>
      </c>
      <c r="OP22" s="182" t="s">
        <v>29</v>
      </c>
      <c r="OQ22" s="234" t="s">
        <v>29</v>
      </c>
      <c r="OR22" s="181" t="s">
        <v>29</v>
      </c>
      <c r="OS22" s="182" t="s">
        <v>20</v>
      </c>
      <c r="OT22" s="182" t="s">
        <v>591</v>
      </c>
      <c r="OU22" s="1272" t="s">
        <v>29</v>
      </c>
      <c r="OV22" s="145" t="s">
        <v>29</v>
      </c>
      <c r="OW22" s="146" t="s">
        <v>29</v>
      </c>
      <c r="OX22" s="146" t="s">
        <v>20</v>
      </c>
      <c r="OY22" s="146" t="s">
        <v>20</v>
      </c>
      <c r="OZ22" s="147"/>
      <c r="PA22" s="145" t="s">
        <v>29</v>
      </c>
      <c r="PB22" s="146" t="s">
        <v>29</v>
      </c>
      <c r="PC22" s="146" t="s">
        <v>29</v>
      </c>
      <c r="PD22" s="146" t="s">
        <v>20</v>
      </c>
      <c r="PE22" s="147"/>
      <c r="PF22" s="145" t="s">
        <v>20</v>
      </c>
      <c r="PG22" s="146" t="s">
        <v>20</v>
      </c>
      <c r="PH22" s="146" t="s">
        <v>29</v>
      </c>
      <c r="PI22" s="147" t="s">
        <v>20</v>
      </c>
      <c r="PJ22" s="145" t="s">
        <v>20</v>
      </c>
      <c r="PK22" s="146" t="s">
        <v>29</v>
      </c>
      <c r="PL22" s="146" t="s">
        <v>29</v>
      </c>
      <c r="PM22" s="147" t="s">
        <v>29</v>
      </c>
      <c r="PN22" s="145" t="s">
        <v>29</v>
      </c>
      <c r="PO22" s="146" t="s">
        <v>29</v>
      </c>
      <c r="PP22" s="146" t="s">
        <v>20</v>
      </c>
      <c r="PQ22" s="147" t="s">
        <v>20</v>
      </c>
      <c r="PR22" s="145" t="s">
        <v>29</v>
      </c>
      <c r="PS22" s="146" t="s">
        <v>20</v>
      </c>
      <c r="PT22" s="146" t="s">
        <v>20</v>
      </c>
      <c r="PU22" s="147" t="s">
        <v>29</v>
      </c>
      <c r="PV22" s="145" t="s">
        <v>29</v>
      </c>
      <c r="PW22" s="146" t="s">
        <v>29</v>
      </c>
      <c r="PX22" s="146" t="s">
        <v>29</v>
      </c>
      <c r="PY22" s="147" t="s">
        <v>29</v>
      </c>
      <c r="PZ22" s="145" t="s">
        <v>20</v>
      </c>
      <c r="QA22" s="146" t="s">
        <v>29</v>
      </c>
      <c r="QB22" s="146" t="s">
        <v>20</v>
      </c>
      <c r="QC22" s="147" t="s">
        <v>29</v>
      </c>
      <c r="QD22" s="145" t="s">
        <v>20</v>
      </c>
      <c r="QE22" s="146" t="s">
        <v>20</v>
      </c>
      <c r="QF22" s="146" t="s">
        <v>20</v>
      </c>
      <c r="QG22" s="147" t="s">
        <v>29</v>
      </c>
      <c r="QH22" s="145" t="s">
        <v>20</v>
      </c>
      <c r="QI22" s="146" t="s">
        <v>20</v>
      </c>
      <c r="QJ22" s="146" t="s">
        <v>20</v>
      </c>
      <c r="QK22" s="146" t="s">
        <v>29</v>
      </c>
      <c r="QL22" s="1427"/>
      <c r="QM22" s="1435" t="s">
        <v>683</v>
      </c>
      <c r="QN22" s="146"/>
      <c r="QO22" s="146"/>
      <c r="QP22" s="146"/>
      <c r="QQ22" s="193"/>
      <c r="QR22" s="1435"/>
      <c r="QS22" s="146"/>
      <c r="QT22" s="146"/>
      <c r="QU22" s="193"/>
      <c r="QV22" s="147"/>
      <c r="QW22" s="145"/>
      <c r="QX22" s="146"/>
      <c r="QY22" s="146"/>
      <c r="QZ22" s="146"/>
      <c r="RA22" s="147"/>
      <c r="RB22" s="145"/>
      <c r="RC22" s="146"/>
      <c r="RD22" s="146"/>
      <c r="RE22" s="146"/>
      <c r="RF22" s="147"/>
      <c r="RG22" s="145"/>
      <c r="RH22" s="146"/>
      <c r="RI22" s="146"/>
      <c r="RJ22" s="146"/>
      <c r="RK22" s="147"/>
      <c r="RL22" s="145"/>
      <c r="RM22" s="146"/>
      <c r="RN22" s="146"/>
      <c r="RO22" s="146"/>
      <c r="RP22" s="147"/>
      <c r="RQ22" s="145"/>
      <c r="RR22" s="146"/>
      <c r="RS22" s="146"/>
      <c r="RT22" s="147"/>
      <c r="RU22" s="145"/>
      <c r="RV22" s="146"/>
      <c r="RW22" s="146"/>
      <c r="RX22" s="146"/>
      <c r="RY22" s="147"/>
      <c r="RZ22" s="168" t="s">
        <v>20</v>
      </c>
      <c r="SA22" s="168" t="s">
        <v>29</v>
      </c>
      <c r="SB22" s="168" t="s">
        <v>20</v>
      </c>
      <c r="SC22" s="168" t="s">
        <v>29</v>
      </c>
      <c r="SD22" s="168"/>
      <c r="SE22" s="1559" t="s">
        <v>20</v>
      </c>
      <c r="SF22" s="146" t="s">
        <v>29</v>
      </c>
      <c r="SG22" s="146" t="s">
        <v>29</v>
      </c>
      <c r="SH22" s="150" t="s">
        <v>20</v>
      </c>
      <c r="SI22" s="151"/>
      <c r="SJ22" s="328" t="s">
        <v>29</v>
      </c>
      <c r="SK22" s="328" t="s">
        <v>20</v>
      </c>
      <c r="SL22" s="328" t="s">
        <v>29</v>
      </c>
      <c r="SM22" s="328" t="s">
        <v>20</v>
      </c>
      <c r="SN22" s="328"/>
      <c r="SO22" s="1442"/>
      <c r="SP22" s="150" t="s">
        <v>20</v>
      </c>
      <c r="SQ22" s="150" t="s">
        <v>20</v>
      </c>
      <c r="SR22" s="150" t="s">
        <v>20</v>
      </c>
      <c r="SS22" s="151"/>
      <c r="ST22" s="152"/>
      <c r="SU22" s="150"/>
      <c r="SV22" s="150" t="s">
        <v>20</v>
      </c>
      <c r="SW22" s="150" t="s">
        <v>29</v>
      </c>
      <c r="SX22" s="151"/>
      <c r="SY22" s="152" t="s">
        <v>20</v>
      </c>
      <c r="SZ22" s="150" t="s">
        <v>765</v>
      </c>
      <c r="TA22" s="146" t="s">
        <v>20</v>
      </c>
      <c r="TB22" s="146" t="s">
        <v>29</v>
      </c>
      <c r="TC22" s="147"/>
      <c r="TD22" s="145" t="s">
        <v>20</v>
      </c>
      <c r="TE22" s="146" t="s">
        <v>29</v>
      </c>
      <c r="TF22" s="146" t="s">
        <v>20</v>
      </c>
      <c r="TG22" s="146"/>
      <c r="TH22" s="145" t="s">
        <v>29</v>
      </c>
      <c r="TI22" s="146" t="s">
        <v>29</v>
      </c>
      <c r="TJ22" s="146" t="s">
        <v>29</v>
      </c>
      <c r="TK22" s="146" t="s">
        <v>29</v>
      </c>
      <c r="TL22" s="152" t="s">
        <v>20</v>
      </c>
      <c r="TM22" s="150" t="s">
        <v>20</v>
      </c>
      <c r="TN22" s="150" t="s">
        <v>29</v>
      </c>
      <c r="TO22" s="150" t="s">
        <v>20</v>
      </c>
      <c r="TP22" s="151"/>
      <c r="TQ22" s="152" t="s">
        <v>20</v>
      </c>
      <c r="TR22" s="150" t="s">
        <v>29</v>
      </c>
      <c r="TS22" s="150" t="s">
        <v>29</v>
      </c>
      <c r="TT22" s="205"/>
      <c r="TU22" s="152" t="s">
        <v>20</v>
      </c>
      <c r="TV22" s="150" t="s">
        <v>20</v>
      </c>
      <c r="TW22" s="150" t="s">
        <v>20</v>
      </c>
      <c r="TX22" s="151" t="s">
        <v>764</v>
      </c>
      <c r="TY22" s="145" t="s">
        <v>29</v>
      </c>
      <c r="TZ22" s="146" t="s">
        <v>20</v>
      </c>
      <c r="UA22" s="146" t="s">
        <v>20</v>
      </c>
      <c r="UB22" s="146" t="s">
        <v>20</v>
      </c>
      <c r="UC22" s="147"/>
      <c r="UD22" s="145"/>
      <c r="UE22" s="146"/>
      <c r="UF22" s="146"/>
      <c r="UG22" s="146"/>
      <c r="UH22" s="147"/>
      <c r="UI22" s="145" t="s">
        <v>20</v>
      </c>
      <c r="UJ22" s="146" t="s">
        <v>20</v>
      </c>
      <c r="UK22" s="146" t="s">
        <v>29</v>
      </c>
      <c r="UL22" s="146" t="s">
        <v>20</v>
      </c>
      <c r="UM22" s="147"/>
      <c r="UN22" s="145" t="s">
        <v>29</v>
      </c>
      <c r="UO22" s="146" t="s">
        <v>29</v>
      </c>
      <c r="UP22" s="146" t="s">
        <v>29</v>
      </c>
      <c r="UQ22" s="146" t="s">
        <v>20</v>
      </c>
      <c r="UR22" s="147"/>
      <c r="US22" s="145" t="s">
        <v>20</v>
      </c>
      <c r="UT22" s="146" t="s">
        <v>29</v>
      </c>
      <c r="UU22" s="146" t="s">
        <v>29</v>
      </c>
      <c r="UV22" s="146" t="s">
        <v>20</v>
      </c>
      <c r="UW22" s="147"/>
      <c r="UX22" s="145" t="s">
        <v>29</v>
      </c>
      <c r="UY22" s="146" t="s">
        <v>29</v>
      </c>
      <c r="UZ22" s="146" t="s">
        <v>29</v>
      </c>
      <c r="VA22" s="146" t="s">
        <v>20</v>
      </c>
      <c r="VB22" s="147"/>
      <c r="VC22" s="145" t="s">
        <v>20</v>
      </c>
      <c r="VD22" s="170" t="s">
        <v>29</v>
      </c>
      <c r="VE22" s="170" t="s">
        <v>20</v>
      </c>
      <c r="VF22" s="170" t="s">
        <v>29</v>
      </c>
      <c r="VG22" s="207"/>
      <c r="VH22" s="180" t="s">
        <v>29</v>
      </c>
      <c r="VI22" s="170" t="s">
        <v>29</v>
      </c>
      <c r="VJ22" s="170" t="s">
        <v>20</v>
      </c>
      <c r="VK22" s="170" t="s">
        <v>29</v>
      </c>
      <c r="VL22" s="171"/>
      <c r="VM22" s="180" t="s">
        <v>29</v>
      </c>
      <c r="VN22" s="170" t="s">
        <v>20</v>
      </c>
      <c r="VO22" s="170" t="s">
        <v>29</v>
      </c>
      <c r="VP22" s="207" t="s">
        <v>29</v>
      </c>
      <c r="VQ22" s="180" t="s">
        <v>598</v>
      </c>
      <c r="VR22" s="1701" t="s">
        <v>29</v>
      </c>
      <c r="VS22" s="182" t="s">
        <v>20</v>
      </c>
      <c r="VT22" s="182" t="s">
        <v>20</v>
      </c>
      <c r="VU22" s="234"/>
      <c r="VV22" s="181" t="s">
        <v>591</v>
      </c>
      <c r="VW22" s="1701" t="s">
        <v>20</v>
      </c>
      <c r="VX22" s="1701" t="s">
        <v>20</v>
      </c>
      <c r="VY22" s="1701" t="s">
        <v>20</v>
      </c>
      <c r="VZ22" s="1702"/>
      <c r="WA22" s="1739" t="s">
        <v>20</v>
      </c>
      <c r="WB22" s="1701" t="s">
        <v>29</v>
      </c>
      <c r="WC22" s="1701" t="s">
        <v>20</v>
      </c>
      <c r="WD22" s="1701" t="s">
        <v>29</v>
      </c>
      <c r="WE22" s="1702"/>
      <c r="WF22" s="1739" t="s">
        <v>29</v>
      </c>
      <c r="WG22" s="1701" t="s">
        <v>20</v>
      </c>
      <c r="WH22" s="1701" t="s">
        <v>20</v>
      </c>
      <c r="WI22" s="1701" t="s">
        <v>20</v>
      </c>
      <c r="WJ22" s="1702"/>
      <c r="WK22" s="1739" t="s">
        <v>29</v>
      </c>
      <c r="WL22" s="1701" t="s">
        <v>20</v>
      </c>
      <c r="WM22" s="1701" t="s">
        <v>20</v>
      </c>
      <c r="WN22" s="1701" t="s">
        <v>29</v>
      </c>
      <c r="WO22" s="1702"/>
      <c r="WP22" s="1739" t="s">
        <v>20</v>
      </c>
      <c r="WQ22" s="1701" t="s">
        <v>20</v>
      </c>
      <c r="WR22" s="1701" t="s">
        <v>20</v>
      </c>
      <c r="WS22" s="1845" t="s">
        <v>29</v>
      </c>
      <c r="WT22" s="1846" t="s">
        <v>29</v>
      </c>
      <c r="WU22" s="1701" t="s">
        <v>29</v>
      </c>
      <c r="WV22" s="1701" t="s">
        <v>29</v>
      </c>
      <c r="WW22" s="150" t="s">
        <v>20</v>
      </c>
      <c r="WX22" s="205"/>
      <c r="WY22" s="152" t="s">
        <v>20</v>
      </c>
      <c r="WZ22" s="150" t="s">
        <v>20</v>
      </c>
      <c r="XA22" s="150" t="s">
        <v>20</v>
      </c>
      <c r="XB22" s="150" t="s">
        <v>29</v>
      </c>
      <c r="XC22" s="151"/>
      <c r="XD22" s="152" t="s">
        <v>20</v>
      </c>
      <c r="XE22" s="150" t="s">
        <v>20</v>
      </c>
      <c r="XF22" s="150" t="s">
        <v>20</v>
      </c>
      <c r="XG22" s="150" t="s">
        <v>20</v>
      </c>
      <c r="XH22" s="151"/>
      <c r="XI22" s="152" t="s">
        <v>864</v>
      </c>
      <c r="XJ22" s="1701" t="s">
        <v>20</v>
      </c>
      <c r="XK22" s="1701" t="s">
        <v>29</v>
      </c>
      <c r="XL22" s="1701"/>
      <c r="XM22" s="1801"/>
      <c r="XN22" s="1739" t="s">
        <v>20</v>
      </c>
      <c r="XO22" s="1701" t="s">
        <v>20</v>
      </c>
      <c r="XP22" s="1701" t="s">
        <v>20</v>
      </c>
      <c r="XQ22" s="1701" t="s">
        <v>20</v>
      </c>
      <c r="XR22" s="1702"/>
      <c r="XS22" s="1739" t="s">
        <v>29</v>
      </c>
      <c r="XT22" s="1701" t="s">
        <v>29</v>
      </c>
      <c r="XU22" s="1701" t="s">
        <v>29</v>
      </c>
      <c r="XV22" s="1701" t="s">
        <v>29</v>
      </c>
      <c r="XW22" s="1702"/>
      <c r="XX22" s="1739" t="s">
        <v>20</v>
      </c>
      <c r="XY22" s="1701" t="s">
        <v>29</v>
      </c>
      <c r="XZ22" s="1701" t="s">
        <v>20</v>
      </c>
      <c r="YA22" s="1701" t="s">
        <v>20</v>
      </c>
      <c r="YB22" s="1702"/>
      <c r="YC22" s="1739" t="s">
        <v>20</v>
      </c>
      <c r="YD22" s="1701" t="s">
        <v>20</v>
      </c>
      <c r="YE22" s="1701" t="s">
        <v>20</v>
      </c>
      <c r="YF22" s="1701" t="s">
        <v>29</v>
      </c>
      <c r="YG22" s="1702"/>
      <c r="YH22" s="1739" t="s">
        <v>29</v>
      </c>
      <c r="YI22" s="1701" t="s">
        <v>29</v>
      </c>
      <c r="YJ22" s="1701" t="s">
        <v>20</v>
      </c>
      <c r="YK22" s="1701" t="s">
        <v>20</v>
      </c>
      <c r="YL22" s="1801"/>
      <c r="YM22" s="1739" t="s">
        <v>29</v>
      </c>
      <c r="YN22" s="1701" t="s">
        <v>29</v>
      </c>
      <c r="YO22" s="1701" t="s">
        <v>29</v>
      </c>
      <c r="YP22" s="1701" t="s">
        <v>29</v>
      </c>
      <c r="YQ22" s="1702"/>
      <c r="YR22" s="1739" t="s">
        <v>29</v>
      </c>
      <c r="YS22" s="182" t="s">
        <v>20</v>
      </c>
      <c r="YT22" s="182" t="s">
        <v>29</v>
      </c>
      <c r="YU22" s="182" t="s">
        <v>20</v>
      </c>
      <c r="YV22" s="234"/>
      <c r="YW22" s="181" t="s">
        <v>29</v>
      </c>
      <c r="YX22" s="182" t="s">
        <v>591</v>
      </c>
      <c r="YY22" s="1701" t="s">
        <v>20</v>
      </c>
      <c r="YZ22" s="1701" t="s">
        <v>29</v>
      </c>
      <c r="ZA22" s="1702"/>
      <c r="ZB22" s="1739" t="s">
        <v>20</v>
      </c>
      <c r="ZC22" s="1701" t="s">
        <v>29</v>
      </c>
      <c r="ZD22" s="1701" t="s">
        <v>29</v>
      </c>
      <c r="ZE22" s="1701" t="s">
        <v>29</v>
      </c>
      <c r="ZF22" s="1702"/>
      <c r="ZG22" s="1739" t="s">
        <v>29</v>
      </c>
      <c r="ZH22" s="1701" t="s">
        <v>20</v>
      </c>
      <c r="ZI22" s="1701" t="s">
        <v>20</v>
      </c>
      <c r="ZJ22" s="1701" t="s">
        <v>29</v>
      </c>
      <c r="ZK22" s="1702"/>
      <c r="ZL22" s="1739" t="s">
        <v>29</v>
      </c>
      <c r="ZM22" s="1701" t="s">
        <v>29</v>
      </c>
      <c r="ZN22" s="1701" t="s">
        <v>20</v>
      </c>
      <c r="ZO22" s="1701" t="s">
        <v>29</v>
      </c>
      <c r="ZP22" s="1702"/>
      <c r="ZQ22" s="1739" t="s">
        <v>29</v>
      </c>
      <c r="ZR22" s="1701" t="s">
        <v>20</v>
      </c>
      <c r="ZS22" s="1701" t="s">
        <v>29</v>
      </c>
      <c r="ZT22" s="1701" t="s">
        <v>20</v>
      </c>
      <c r="ZU22" s="1702"/>
      <c r="ZV22" s="1739"/>
      <c r="ZW22" s="1701"/>
      <c r="ZX22" s="1701"/>
      <c r="ZY22" s="1701"/>
      <c r="ZZ22" s="1702"/>
      <c r="AAA22" s="1838" t="s">
        <v>29</v>
      </c>
      <c r="AAB22" s="1838" t="s">
        <v>29</v>
      </c>
      <c r="AAC22" s="1838" t="s">
        <v>20</v>
      </c>
      <c r="AAD22" s="538" t="s">
        <v>29</v>
      </c>
      <c r="AAE22" s="538"/>
      <c r="AAF22" s="1445" t="s">
        <v>20</v>
      </c>
      <c r="AAG22" s="170" t="s">
        <v>29</v>
      </c>
      <c r="AAH22" s="170" t="s">
        <v>29</v>
      </c>
      <c r="AAI22" s="170" t="s">
        <v>29</v>
      </c>
      <c r="AAJ22" s="1444"/>
      <c r="AAK22" s="1445" t="s">
        <v>29</v>
      </c>
      <c r="AAL22" s="170" t="s">
        <v>20</v>
      </c>
      <c r="AAM22" s="170" t="s">
        <v>29</v>
      </c>
      <c r="AAN22" s="170" t="s">
        <v>29</v>
      </c>
      <c r="AAO22" s="171"/>
      <c r="AAP22" s="538" t="s">
        <v>598</v>
      </c>
      <c r="AAQ22" s="1838" t="s">
        <v>29</v>
      </c>
      <c r="AAR22" s="1838" t="s">
        <v>20</v>
      </c>
      <c r="AAS22" s="574" t="s">
        <v>29</v>
      </c>
      <c r="AAT22" s="574"/>
      <c r="AAU22" s="2004" t="s">
        <v>29</v>
      </c>
      <c r="AAV22" s="167" t="s">
        <v>20</v>
      </c>
      <c r="AAW22" s="167" t="s">
        <v>29</v>
      </c>
      <c r="AAX22" s="167" t="s">
        <v>29</v>
      </c>
      <c r="AAY22" s="240"/>
      <c r="AAZ22" s="166" t="s">
        <v>29</v>
      </c>
      <c r="ABA22" s="167" t="s">
        <v>29</v>
      </c>
      <c r="ABB22" s="167" t="s">
        <v>20</v>
      </c>
      <c r="ABC22" s="167" t="s">
        <v>29</v>
      </c>
      <c r="ABD22" s="240"/>
      <c r="ABE22" s="166" t="s">
        <v>998</v>
      </c>
      <c r="ABF22" s="170" t="s">
        <v>29</v>
      </c>
      <c r="ABG22" s="170"/>
      <c r="ABH22" s="170"/>
      <c r="ABI22" s="171"/>
      <c r="ABJ22" s="180" t="s">
        <v>29</v>
      </c>
      <c r="ABK22" s="170" t="s">
        <v>20</v>
      </c>
      <c r="ABL22" s="170" t="s">
        <v>29</v>
      </c>
      <c r="ABM22" s="170" t="s">
        <v>29</v>
      </c>
      <c r="ABN22" s="207"/>
      <c r="ABO22" s="180" t="s">
        <v>20</v>
      </c>
      <c r="ABP22" s="170" t="s">
        <v>29</v>
      </c>
      <c r="ABQ22" s="170" t="s">
        <v>29</v>
      </c>
      <c r="ABR22" s="170" t="s">
        <v>29</v>
      </c>
      <c r="ABS22" s="171"/>
      <c r="ABT22" s="180"/>
      <c r="ABU22" s="170"/>
      <c r="ABV22" s="170" t="s">
        <v>598</v>
      </c>
      <c r="ABW22" s="1701" t="s">
        <v>29</v>
      </c>
      <c r="ABX22" s="1702"/>
      <c r="ABY22" s="181" t="s">
        <v>20</v>
      </c>
      <c r="ABZ22" s="182" t="s">
        <v>20</v>
      </c>
      <c r="ACA22" s="182" t="s">
        <v>29</v>
      </c>
      <c r="ACB22" s="182" t="s">
        <v>591</v>
      </c>
      <c r="ACC22" s="1702"/>
      <c r="ACD22" s="1739" t="s">
        <v>29</v>
      </c>
      <c r="ACE22" s="1701" t="s">
        <v>20</v>
      </c>
      <c r="ACF22" s="1701" t="s">
        <v>29</v>
      </c>
      <c r="ACG22" s="1701" t="s">
        <v>20</v>
      </c>
      <c r="ACH22" s="1702"/>
      <c r="ACI22" s="1739" t="s">
        <v>29</v>
      </c>
      <c r="ACJ22" s="1701" t="s">
        <v>29</v>
      </c>
      <c r="ACK22" s="1701" t="s">
        <v>20</v>
      </c>
      <c r="ACL22" s="1701" t="s">
        <v>29</v>
      </c>
      <c r="ACM22" s="1702"/>
      <c r="ACN22" s="1739" t="s">
        <v>20</v>
      </c>
      <c r="ACO22" s="1701" t="s">
        <v>20</v>
      </c>
      <c r="ACP22" s="1701" t="s">
        <v>20</v>
      </c>
      <c r="ACQ22" s="1701" t="s">
        <v>29</v>
      </c>
      <c r="ACR22" s="1702"/>
      <c r="ACS22" s="1739" t="s">
        <v>20</v>
      </c>
      <c r="ACT22" s="1701" t="s">
        <v>29</v>
      </c>
      <c r="ACU22" s="1701" t="s">
        <v>29</v>
      </c>
      <c r="ACV22" s="1701" t="s">
        <v>20</v>
      </c>
      <c r="ACW22" s="1702"/>
      <c r="ACX22" s="1838" t="s">
        <v>29</v>
      </c>
      <c r="ACY22" s="328" t="s">
        <v>20</v>
      </c>
      <c r="ACZ22" s="328" t="s">
        <v>20</v>
      </c>
      <c r="ADA22" s="328" t="s">
        <v>20</v>
      </c>
      <c r="ADB22" s="328"/>
      <c r="ADC22" s="152" t="s">
        <v>20</v>
      </c>
      <c r="ADD22" s="150" t="s">
        <v>20</v>
      </c>
      <c r="ADE22" s="150" t="s">
        <v>864</v>
      </c>
      <c r="ADF22" s="170" t="s">
        <v>29</v>
      </c>
      <c r="ADG22" s="171"/>
      <c r="ADH22" s="180"/>
      <c r="ADI22" s="170"/>
      <c r="ADJ22" s="170"/>
      <c r="ADK22" s="170"/>
      <c r="ADL22" s="171"/>
      <c r="ADM22" s="538" t="s">
        <v>29</v>
      </c>
      <c r="ADN22" s="538" t="s">
        <v>29</v>
      </c>
      <c r="ADO22" s="538" t="s">
        <v>29</v>
      </c>
      <c r="ADP22" s="538" t="s">
        <v>29</v>
      </c>
      <c r="ADQ22" s="538"/>
      <c r="ADR22" s="180" t="s">
        <v>29</v>
      </c>
      <c r="ADS22" s="170" t="s">
        <v>29</v>
      </c>
      <c r="ADT22" s="170" t="s">
        <v>598</v>
      </c>
      <c r="ADU22" s="1701"/>
      <c r="ADV22" s="1702"/>
      <c r="ADW22" s="1739" t="s">
        <v>20</v>
      </c>
      <c r="ADX22" s="1701" t="s">
        <v>29</v>
      </c>
      <c r="ADY22" s="1701" t="s">
        <v>29</v>
      </c>
      <c r="ADZ22" s="1701" t="s">
        <v>20</v>
      </c>
      <c r="AEA22" s="1702"/>
      <c r="AEB22" s="1739" t="s">
        <v>29</v>
      </c>
      <c r="AEC22" s="1701" t="s">
        <v>29</v>
      </c>
      <c r="AED22" s="1701" t="s">
        <v>29</v>
      </c>
      <c r="AEE22" s="182" t="s">
        <v>20</v>
      </c>
      <c r="AEF22" s="234"/>
      <c r="AEG22" s="181" t="s">
        <v>29</v>
      </c>
      <c r="AEH22" s="182" t="s">
        <v>29</v>
      </c>
      <c r="AEI22" s="182" t="s">
        <v>20</v>
      </c>
      <c r="AEJ22" s="182" t="s">
        <v>591</v>
      </c>
      <c r="AEK22" s="1702"/>
      <c r="AEL22" s="1739" t="s">
        <v>20</v>
      </c>
      <c r="AEM22" s="1701" t="s">
        <v>29</v>
      </c>
      <c r="AEN22" s="1701" t="s">
        <v>20</v>
      </c>
      <c r="AEO22" s="1701" t="s">
        <v>29</v>
      </c>
      <c r="AEP22" s="1702"/>
      <c r="AEQ22" s="1739" t="s">
        <v>20</v>
      </c>
      <c r="AER22" s="1701" t="s">
        <v>29</v>
      </c>
      <c r="AES22" s="1701" t="s">
        <v>29</v>
      </c>
      <c r="AET22" s="1701" t="s">
        <v>20</v>
      </c>
      <c r="AEU22" s="1702"/>
      <c r="AEV22" s="1739" t="s">
        <v>20</v>
      </c>
      <c r="AEW22" s="1701" t="s">
        <v>20</v>
      </c>
      <c r="AEX22" s="1701" t="s">
        <v>20</v>
      </c>
      <c r="AEY22" s="1701" t="s">
        <v>20</v>
      </c>
      <c r="AEZ22" s="1702"/>
      <c r="AFA22" s="1739" t="s">
        <v>29</v>
      </c>
      <c r="AFB22" s="1701" t="s">
        <v>29</v>
      </c>
      <c r="AFC22" s="1701" t="s">
        <v>20</v>
      </c>
      <c r="AFD22" s="1701" t="s">
        <v>29</v>
      </c>
      <c r="AFE22" s="1702"/>
      <c r="AFF22" s="1739" t="s">
        <v>29</v>
      </c>
      <c r="AFG22" s="1701" t="s">
        <v>29</v>
      </c>
      <c r="AFH22" s="1701" t="s">
        <v>20</v>
      </c>
      <c r="AFI22" s="1701" t="s">
        <v>20</v>
      </c>
      <c r="AFJ22" s="1702"/>
      <c r="AFK22" s="1739" t="s">
        <v>29</v>
      </c>
      <c r="AFL22" s="1701" t="s">
        <v>20</v>
      </c>
      <c r="AFM22" s="1701" t="s">
        <v>29</v>
      </c>
      <c r="AFN22" s="1701" t="s">
        <v>20</v>
      </c>
      <c r="AFO22" s="1702"/>
      <c r="AFP22" s="2381" t="s">
        <v>112</v>
      </c>
      <c r="AFQ22" s="140" t="s">
        <v>1136</v>
      </c>
      <c r="AFR22" s="2086">
        <f t="shared" si="2"/>
        <v>18</v>
      </c>
      <c r="AFS22" s="2087">
        <f t="shared" si="3"/>
        <v>25</v>
      </c>
      <c r="AFT22" s="2087">
        <f t="shared" si="4"/>
        <v>43</v>
      </c>
      <c r="AFU22" s="95">
        <f t="shared" si="5"/>
        <v>0.41860465116279072</v>
      </c>
      <c r="AFV22" s="2086">
        <f t="shared" si="6"/>
        <v>13</v>
      </c>
      <c r="AFW22" s="2087">
        <f t="shared" si="7"/>
        <v>11</v>
      </c>
      <c r="AFX22" s="2087">
        <f t="shared" si="8"/>
        <v>24</v>
      </c>
      <c r="AFY22" s="95">
        <f t="shared" si="9"/>
        <v>0.54166666666666663</v>
      </c>
    </row>
    <row r="23" spans="1:857" s="1749" customFormat="1" ht="17.25">
      <c r="A23" s="1748"/>
      <c r="B23" s="67" t="s">
        <v>112</v>
      </c>
      <c r="C23" s="2008" t="s">
        <v>2705</v>
      </c>
      <c r="D23" s="211">
        <f>COUNTIF(H23:XFD23,"*○*")</f>
        <v>28</v>
      </c>
      <c r="E23" s="142">
        <f>COUNTIF(H23:XFD23,"*●*")</f>
        <v>24</v>
      </c>
      <c r="F23" s="142">
        <f t="shared" si="14"/>
        <v>52</v>
      </c>
      <c r="G23" s="165">
        <f t="shared" si="15"/>
        <v>0.53846153846153844</v>
      </c>
      <c r="H23" s="1838"/>
      <c r="I23" s="1838"/>
      <c r="J23" s="1838"/>
      <c r="K23" s="1838"/>
      <c r="L23" s="1838"/>
      <c r="M23" s="1838"/>
      <c r="N23" s="1838"/>
      <c r="O23" s="1838"/>
      <c r="P23" s="1838"/>
      <c r="Q23" s="1838"/>
      <c r="R23" s="1838"/>
      <c r="S23" s="1838"/>
      <c r="T23" s="1838"/>
      <c r="U23" s="1838"/>
      <c r="V23" s="1838"/>
      <c r="W23" s="1838"/>
      <c r="X23" s="1838"/>
      <c r="Y23" s="1838"/>
      <c r="Z23" s="1838"/>
      <c r="AA23" s="1838"/>
      <c r="AB23" s="1838"/>
      <c r="AC23" s="1838"/>
      <c r="AD23" s="1838"/>
      <c r="AE23" s="1838"/>
      <c r="AF23" s="1838"/>
      <c r="AG23" s="1838"/>
      <c r="AH23" s="1838"/>
      <c r="AI23" s="1838"/>
      <c r="AJ23" s="1838"/>
      <c r="AK23" s="1838"/>
      <c r="AL23" s="1838"/>
      <c r="AM23" s="1838"/>
      <c r="AN23" s="1838"/>
      <c r="AO23" s="1838"/>
      <c r="AP23" s="1838"/>
      <c r="AQ23" s="1838"/>
      <c r="AR23" s="1838"/>
      <c r="AS23" s="1838"/>
      <c r="AT23" s="1838"/>
      <c r="AU23" s="1838"/>
      <c r="AV23" s="1838"/>
      <c r="AW23" s="1838"/>
      <c r="AX23" s="1838"/>
      <c r="AY23" s="1838"/>
      <c r="AZ23" s="1838"/>
      <c r="BA23" s="1838"/>
      <c r="BB23" s="1838"/>
      <c r="BC23" s="1838"/>
      <c r="BD23" s="1838"/>
      <c r="BE23" s="1838"/>
      <c r="BF23" s="1838"/>
      <c r="BG23" s="1838"/>
      <c r="BH23" s="1838"/>
      <c r="BI23" s="1838"/>
      <c r="BJ23" s="1838"/>
      <c r="BK23" s="1838"/>
      <c r="BL23" s="1838"/>
      <c r="BM23" s="1838"/>
      <c r="BN23" s="1838"/>
      <c r="BO23" s="1838"/>
      <c r="BP23" s="1838"/>
      <c r="BQ23" s="1838"/>
      <c r="BR23" s="1838"/>
      <c r="BS23" s="1838"/>
      <c r="BT23" s="1838"/>
      <c r="BU23" s="1838"/>
      <c r="BV23" s="1838"/>
      <c r="BW23" s="1838"/>
      <c r="BX23" s="1838"/>
      <c r="BY23" s="1838"/>
      <c r="BZ23" s="1838"/>
      <c r="CA23" s="1838"/>
      <c r="CB23" s="1838"/>
      <c r="CC23" s="1838"/>
      <c r="CD23" s="1838"/>
      <c r="CE23" s="1838"/>
      <c r="CF23" s="1838"/>
      <c r="CG23" s="1838"/>
      <c r="CH23" s="1838"/>
      <c r="CI23" s="1838"/>
      <c r="CJ23" s="1838"/>
      <c r="CK23" s="1838"/>
      <c r="CL23" s="1838"/>
      <c r="CM23" s="1838"/>
      <c r="CN23" s="1838"/>
      <c r="CO23" s="1838"/>
      <c r="CP23" s="1838"/>
      <c r="CQ23" s="1838"/>
      <c r="CR23" s="1838"/>
      <c r="CS23" s="1838"/>
      <c r="CT23" s="1838"/>
      <c r="CU23" s="1838"/>
      <c r="CV23" s="1838"/>
      <c r="CW23" s="1903"/>
      <c r="CX23" s="1838"/>
      <c r="CY23" s="1838"/>
      <c r="CZ23" s="1838"/>
      <c r="DA23" s="1843"/>
      <c r="DB23" s="1838"/>
      <c r="DC23" s="1838"/>
      <c r="DD23" s="1838"/>
      <c r="DE23" s="1838"/>
      <c r="DF23" s="1838"/>
      <c r="DG23" s="1903"/>
      <c r="DH23" s="1838"/>
      <c r="DI23" s="1838"/>
      <c r="DJ23" s="1838"/>
      <c r="DK23" s="1843"/>
      <c r="DL23" s="1739"/>
      <c r="DM23" s="1701"/>
      <c r="DN23" s="1701"/>
      <c r="DO23" s="1701"/>
      <c r="DP23" s="1702"/>
      <c r="DQ23" s="1739"/>
      <c r="DR23" s="1701"/>
      <c r="DS23" s="1701"/>
      <c r="DT23" s="1701"/>
      <c r="DU23" s="1702"/>
      <c r="DV23" s="1739"/>
      <c r="DW23" s="1701"/>
      <c r="DX23" s="1701"/>
      <c r="DY23" s="1701"/>
      <c r="DZ23" s="1702"/>
      <c r="EA23" s="1739"/>
      <c r="EB23" s="1701"/>
      <c r="EC23" s="1701"/>
      <c r="ED23" s="1701"/>
      <c r="EE23" s="1702"/>
      <c r="EF23" s="1739"/>
      <c r="EG23" s="1701"/>
      <c r="EH23" s="1701"/>
      <c r="EI23" s="1701"/>
      <c r="EJ23" s="1702"/>
      <c r="EK23" s="1739"/>
      <c r="EL23" s="1701"/>
      <c r="EM23" s="1701"/>
      <c r="EN23" s="1701"/>
      <c r="EO23" s="1702"/>
      <c r="EP23" s="1739"/>
      <c r="EQ23" s="1701"/>
      <c r="ER23" s="1701"/>
      <c r="ES23" s="1701"/>
      <c r="ET23" s="1702"/>
      <c r="EU23" s="1739"/>
      <c r="EV23" s="1701"/>
      <c r="EW23" s="1701"/>
      <c r="EX23" s="1701"/>
      <c r="EY23" s="1702"/>
      <c r="EZ23" s="1739"/>
      <c r="FA23" s="1701"/>
      <c r="FB23" s="1701"/>
      <c r="FC23" s="1701"/>
      <c r="FD23" s="1702"/>
      <c r="FE23" s="1739"/>
      <c r="FF23" s="1701"/>
      <c r="FG23" s="1701"/>
      <c r="FH23" s="1701"/>
      <c r="FI23" s="1702"/>
      <c r="FJ23" s="1739"/>
      <c r="FK23" s="1701"/>
      <c r="FL23" s="1701"/>
      <c r="FM23" s="1701"/>
      <c r="FN23" s="1702"/>
      <c r="FO23" s="1739"/>
      <c r="FP23" s="1701"/>
      <c r="FQ23" s="1701"/>
      <c r="FR23" s="1701"/>
      <c r="FS23" s="1702"/>
      <c r="FT23" s="1739"/>
      <c r="FU23" s="1701"/>
      <c r="FV23" s="1701"/>
      <c r="FW23" s="1701"/>
      <c r="FX23" s="1702"/>
      <c r="FY23" s="1739"/>
      <c r="FZ23" s="1701"/>
      <c r="GA23" s="1701"/>
      <c r="GB23" s="1701"/>
      <c r="GC23" s="1702"/>
      <c r="GD23" s="1739"/>
      <c r="GE23" s="1701"/>
      <c r="GF23" s="1701"/>
      <c r="GG23" s="1701"/>
      <c r="GH23" s="1702"/>
      <c r="GI23" s="1739"/>
      <c r="GJ23" s="1701"/>
      <c r="GK23" s="1701"/>
      <c r="GL23" s="1701"/>
      <c r="GM23" s="1702"/>
      <c r="GN23" s="1739"/>
      <c r="GO23" s="1701"/>
      <c r="GP23" s="1701"/>
      <c r="GQ23" s="1701"/>
      <c r="GR23" s="1702"/>
      <c r="GS23" s="1739"/>
      <c r="GT23" s="1701"/>
      <c r="GU23" s="1701"/>
      <c r="GV23" s="1701"/>
      <c r="GW23" s="1702"/>
      <c r="GX23" s="1840"/>
      <c r="GY23" s="1701"/>
      <c r="GZ23" s="1701"/>
      <c r="HA23" s="1701"/>
      <c r="HB23" s="1702"/>
      <c r="HC23" s="1739"/>
      <c r="HD23" s="1701"/>
      <c r="HE23" s="1701"/>
      <c r="HF23" s="1701"/>
      <c r="HG23" s="1702"/>
      <c r="HH23" s="1739"/>
      <c r="HI23" s="1701"/>
      <c r="HJ23" s="1701"/>
      <c r="HK23" s="1701"/>
      <c r="HL23" s="1702"/>
      <c r="HM23" s="1739"/>
      <c r="HN23" s="1701"/>
      <c r="HO23" s="1701"/>
      <c r="HP23" s="1701"/>
      <c r="HQ23" s="1801"/>
      <c r="HR23" s="1739"/>
      <c r="HS23" s="1701"/>
      <c r="HT23" s="1701"/>
      <c r="HU23" s="1701"/>
      <c r="HV23" s="1801"/>
      <c r="HW23" s="1739"/>
      <c r="HX23" s="1701"/>
      <c r="HY23" s="1701"/>
      <c r="HZ23" s="1701"/>
      <c r="IA23" s="1801"/>
      <c r="IB23" s="1739"/>
      <c r="IC23" s="1701"/>
      <c r="ID23" s="1701"/>
      <c r="IE23" s="1701"/>
      <c r="IF23" s="1702"/>
      <c r="IG23" s="1739"/>
      <c r="IH23" s="1701"/>
      <c r="II23" s="1701"/>
      <c r="IJ23" s="1701"/>
      <c r="IK23" s="1702"/>
      <c r="IL23" s="1739"/>
      <c r="IM23" s="1701"/>
      <c r="IN23" s="1701"/>
      <c r="IO23" s="1701"/>
      <c r="IP23" s="1702"/>
      <c r="IQ23" s="1739"/>
      <c r="IR23" s="1701"/>
      <c r="IS23" s="1701"/>
      <c r="IT23" s="1701"/>
      <c r="IU23" s="1702"/>
      <c r="IV23" s="1739"/>
      <c r="IW23" s="1701"/>
      <c r="IX23" s="1701"/>
      <c r="IY23" s="1701"/>
      <c r="IZ23" s="1702"/>
      <c r="JA23" s="1739"/>
      <c r="JB23" s="1701"/>
      <c r="JC23" s="1701"/>
      <c r="JD23" s="1701"/>
      <c r="JE23" s="1702"/>
      <c r="JF23" s="1739"/>
      <c r="JG23" s="1701"/>
      <c r="JH23" s="1701"/>
      <c r="JI23" s="1701"/>
      <c r="JJ23" s="1702"/>
      <c r="JK23" s="1739"/>
      <c r="JL23" s="1701"/>
      <c r="JM23" s="1701"/>
      <c r="JN23" s="1701"/>
      <c r="JO23" s="1702"/>
      <c r="JP23" s="1739"/>
      <c r="JQ23" s="1701"/>
      <c r="JR23" s="1701"/>
      <c r="JS23" s="1701"/>
      <c r="JT23" s="1702"/>
      <c r="JU23" s="1739"/>
      <c r="JV23" s="1701"/>
      <c r="JW23" s="1701"/>
      <c r="JX23" s="1701"/>
      <c r="JY23" s="1702"/>
      <c r="JZ23" s="1739"/>
      <c r="KA23" s="1701"/>
      <c r="KB23" s="1701"/>
      <c r="KC23" s="1701"/>
      <c r="KD23" s="1702"/>
      <c r="KE23" s="1739"/>
      <c r="KF23" s="1701"/>
      <c r="KG23" s="1701"/>
      <c r="KH23" s="1701"/>
      <c r="KI23" s="1702"/>
      <c r="KJ23" s="1739"/>
      <c r="KK23" s="1701"/>
      <c r="KL23" s="1701"/>
      <c r="KM23" s="1701"/>
      <c r="KN23" s="1702"/>
      <c r="KO23" s="1739"/>
      <c r="KP23" s="1701"/>
      <c r="KQ23" s="1701"/>
      <c r="KR23" s="1701"/>
      <c r="KS23" s="1702"/>
      <c r="KT23" s="1739"/>
      <c r="KU23" s="1701"/>
      <c r="KV23" s="1701"/>
      <c r="KW23" s="1701"/>
      <c r="KX23" s="1702"/>
      <c r="KY23" s="1739"/>
      <c r="KZ23" s="1701"/>
      <c r="LA23" s="1701"/>
      <c r="LB23" s="1701"/>
      <c r="LC23" s="1702"/>
      <c r="LD23" s="1739"/>
      <c r="LE23" s="1701"/>
      <c r="LF23" s="1701"/>
      <c r="LG23" s="1701"/>
      <c r="LH23" s="1702"/>
      <c r="LI23" s="1739"/>
      <c r="LJ23" s="1701"/>
      <c r="LK23" s="1701"/>
      <c r="LL23" s="1701"/>
      <c r="LM23" s="1702"/>
      <c r="LN23" s="1739"/>
      <c r="LO23" s="1701"/>
      <c r="LP23" s="1701"/>
      <c r="LQ23" s="1701"/>
      <c r="LR23" s="1739"/>
      <c r="LS23" s="1701"/>
      <c r="LT23" s="1701"/>
      <c r="LU23" s="1701"/>
      <c r="LV23" s="1739"/>
      <c r="LW23" s="1701"/>
      <c r="LX23" s="1701"/>
      <c r="LY23" s="1701"/>
      <c r="LZ23" s="1739"/>
      <c r="MA23" s="1701"/>
      <c r="MB23" s="1701"/>
      <c r="MC23" s="1701"/>
      <c r="MD23" s="1739"/>
      <c r="ME23" s="1701"/>
      <c r="MF23" s="1701"/>
      <c r="MG23" s="1701"/>
      <c r="MH23" s="1739"/>
      <c r="MI23" s="1701"/>
      <c r="MJ23" s="1701"/>
      <c r="MK23" s="1801"/>
      <c r="ML23" s="1739"/>
      <c r="MM23" s="1701"/>
      <c r="MN23" s="1701"/>
      <c r="MO23" s="1702"/>
      <c r="MP23" s="1739"/>
      <c r="MQ23" s="1701"/>
      <c r="MR23" s="1701"/>
      <c r="MS23" s="1702"/>
      <c r="MT23" s="1739"/>
      <c r="MU23" s="1701"/>
      <c r="MV23" s="1701"/>
      <c r="MW23" s="1702"/>
      <c r="MX23" s="1739"/>
      <c r="MY23" s="1701"/>
      <c r="MZ23" s="1701"/>
      <c r="NA23" s="1702"/>
      <c r="NB23" s="1739"/>
      <c r="NC23" s="1701"/>
      <c r="ND23" s="1701"/>
      <c r="NE23" s="1702"/>
      <c r="NF23" s="1739"/>
      <c r="NG23" s="1701"/>
      <c r="NH23" s="1701"/>
      <c r="NI23" s="1702"/>
      <c r="NJ23" s="1739"/>
      <c r="NK23" s="1701"/>
      <c r="NL23" s="1701"/>
      <c r="NM23" s="1702"/>
      <c r="NN23" s="1739"/>
      <c r="NO23" s="1701"/>
      <c r="NP23" s="1701"/>
      <c r="NQ23" s="1702"/>
      <c r="NR23" s="1739"/>
      <c r="NS23" s="1701"/>
      <c r="NT23" s="1701"/>
      <c r="NU23" s="1702"/>
      <c r="NV23" s="1739"/>
      <c r="NW23" s="1701"/>
      <c r="NX23" s="1701"/>
      <c r="NY23" s="1702"/>
      <c r="NZ23" s="1739"/>
      <c r="OA23" s="1701"/>
      <c r="OB23" s="1701"/>
      <c r="OC23" s="1701"/>
      <c r="OD23" s="1702"/>
      <c r="OE23" s="1739"/>
      <c r="OF23" s="1701"/>
      <c r="OG23" s="1701"/>
      <c r="OH23" s="1701"/>
      <c r="OI23" s="1702"/>
      <c r="OJ23" s="1739"/>
      <c r="OK23" s="1701"/>
      <c r="OL23" s="1701"/>
      <c r="OM23" s="1801"/>
      <c r="ON23" s="1739"/>
      <c r="OO23" s="1701"/>
      <c r="OP23" s="1701"/>
      <c r="OQ23" s="1702"/>
      <c r="OR23" s="1739"/>
      <c r="OS23" s="1701"/>
      <c r="OT23" s="1701"/>
      <c r="OU23" s="1702"/>
      <c r="OV23" s="1739"/>
      <c r="OW23" s="1701"/>
      <c r="OX23" s="1701"/>
      <c r="OY23" s="1701"/>
      <c r="OZ23" s="1702"/>
      <c r="PA23" s="1739"/>
      <c r="PB23" s="1701"/>
      <c r="PC23" s="1701"/>
      <c r="PD23" s="1701"/>
      <c r="PE23" s="1702"/>
      <c r="PF23" s="1739"/>
      <c r="PG23" s="1701"/>
      <c r="PH23" s="1701"/>
      <c r="PI23" s="1702"/>
      <c r="PJ23" s="1739"/>
      <c r="PK23" s="1701"/>
      <c r="PL23" s="1701"/>
      <c r="PM23" s="1702"/>
      <c r="PN23" s="1739"/>
      <c r="PO23" s="1701"/>
      <c r="PP23" s="1701"/>
      <c r="PQ23" s="1702"/>
      <c r="PR23" s="1739"/>
      <c r="PS23" s="1701"/>
      <c r="PT23" s="1701"/>
      <c r="PU23" s="1702"/>
      <c r="PV23" s="1739"/>
      <c r="PW23" s="1701"/>
      <c r="PX23" s="1701"/>
      <c r="PY23" s="1702"/>
      <c r="PZ23" s="1739"/>
      <c r="QA23" s="1701"/>
      <c r="QB23" s="1701"/>
      <c r="QC23" s="1702"/>
      <c r="QD23" s="1739"/>
      <c r="QE23" s="1701"/>
      <c r="QF23" s="1701"/>
      <c r="QG23" s="1702"/>
      <c r="QH23" s="1739"/>
      <c r="QI23" s="1701"/>
      <c r="QJ23" s="1701"/>
      <c r="QK23" s="1701"/>
      <c r="QL23" s="1845"/>
      <c r="QM23" s="1846"/>
      <c r="QN23" s="1701"/>
      <c r="QO23" s="1701"/>
      <c r="QP23" s="1701"/>
      <c r="QQ23" s="1801"/>
      <c r="QR23" s="1846"/>
      <c r="QS23" s="1701"/>
      <c r="QT23" s="1701"/>
      <c r="QU23" s="1801"/>
      <c r="QV23" s="1702"/>
      <c r="QW23" s="1739"/>
      <c r="QX23" s="1701"/>
      <c r="QY23" s="1701"/>
      <c r="QZ23" s="1701"/>
      <c r="RA23" s="1702"/>
      <c r="RB23" s="1739"/>
      <c r="RC23" s="1701"/>
      <c r="RD23" s="1701"/>
      <c r="RE23" s="1701"/>
      <c r="RF23" s="1702"/>
      <c r="RG23" s="1739"/>
      <c r="RH23" s="1701"/>
      <c r="RI23" s="1701"/>
      <c r="RJ23" s="1701"/>
      <c r="RK23" s="1702"/>
      <c r="RL23" s="1838"/>
      <c r="RM23" s="1838"/>
      <c r="RN23" s="1838"/>
      <c r="RO23" s="1838"/>
      <c r="RP23" s="1838"/>
      <c r="RQ23" s="1739"/>
      <c r="RR23" s="1701"/>
      <c r="RS23" s="1701"/>
      <c r="RT23" s="1702"/>
      <c r="RU23" s="1739"/>
      <c r="RV23" s="1701"/>
      <c r="RW23" s="1701"/>
      <c r="RX23" s="1701"/>
      <c r="RY23" s="1702"/>
      <c r="RZ23" s="1838"/>
      <c r="SA23" s="1838"/>
      <c r="SB23" s="1838"/>
      <c r="SC23" s="1838"/>
      <c r="SD23" s="1838"/>
      <c r="SE23" s="1847"/>
      <c r="SF23" s="1701"/>
      <c r="SG23" s="1701"/>
      <c r="SH23" s="1701"/>
      <c r="SI23" s="1702"/>
      <c r="SJ23" s="1838"/>
      <c r="SK23" s="1838"/>
      <c r="SL23" s="1838"/>
      <c r="SM23" s="1838"/>
      <c r="SN23" s="1838"/>
      <c r="SO23" s="1846"/>
      <c r="SP23" s="1701"/>
      <c r="SQ23" s="1701"/>
      <c r="SR23" s="1701"/>
      <c r="SS23" s="1702"/>
      <c r="ST23" s="1739"/>
      <c r="SU23" s="1701"/>
      <c r="SV23" s="1701"/>
      <c r="SW23" s="1701"/>
      <c r="SX23" s="1702"/>
      <c r="SY23" s="1739"/>
      <c r="SZ23" s="1701"/>
      <c r="TA23" s="1701"/>
      <c r="TB23" s="1701"/>
      <c r="TC23" s="1702"/>
      <c r="TD23" s="1739"/>
      <c r="TE23" s="1701"/>
      <c r="TF23" s="1701"/>
      <c r="TG23" s="1701"/>
      <c r="TH23" s="1739"/>
      <c r="TI23" s="1701"/>
      <c r="TJ23" s="1701"/>
      <c r="TK23" s="1701"/>
      <c r="TL23" s="1739"/>
      <c r="TM23" s="1701"/>
      <c r="TN23" s="1701"/>
      <c r="TO23" s="1701"/>
      <c r="TP23" s="1702"/>
      <c r="TQ23" s="1739"/>
      <c r="TR23" s="1701"/>
      <c r="TS23" s="1701"/>
      <c r="TT23" s="1801"/>
      <c r="TU23" s="1739"/>
      <c r="TV23" s="1701"/>
      <c r="TW23" s="1701"/>
      <c r="TX23" s="1702"/>
      <c r="TY23" s="1739"/>
      <c r="TZ23" s="1701"/>
      <c r="UA23" s="1701"/>
      <c r="UB23" s="1701"/>
      <c r="UC23" s="1702"/>
      <c r="UD23" s="1739"/>
      <c r="UE23" s="1701"/>
      <c r="UF23" s="1701"/>
      <c r="UG23" s="1701"/>
      <c r="UH23" s="1702"/>
      <c r="UI23" s="1739"/>
      <c r="UJ23" s="1701"/>
      <c r="UK23" s="1701"/>
      <c r="UL23" s="1701"/>
      <c r="UM23" s="1702"/>
      <c r="UN23" s="1739"/>
      <c r="UO23" s="1701"/>
      <c r="UP23" s="1701"/>
      <c r="UQ23" s="1701"/>
      <c r="UR23" s="1702"/>
      <c r="US23" s="1739"/>
      <c r="UT23" s="1701"/>
      <c r="UU23" s="1701"/>
      <c r="UV23" s="1701"/>
      <c r="UW23" s="1702"/>
      <c r="UX23" s="1739"/>
      <c r="UY23" s="1701"/>
      <c r="UZ23" s="1701"/>
      <c r="VA23" s="1701"/>
      <c r="VB23" s="1702"/>
      <c r="VC23" s="1739"/>
      <c r="VD23" s="1701"/>
      <c r="VE23" s="1701"/>
      <c r="VF23" s="1701"/>
      <c r="VG23" s="1801"/>
      <c r="VH23" s="1739"/>
      <c r="VI23" s="1701"/>
      <c r="VJ23" s="1701"/>
      <c r="VK23" s="1701"/>
      <c r="VL23" s="1702"/>
      <c r="VM23" s="1739"/>
      <c r="VN23" s="1701"/>
      <c r="VO23" s="1701"/>
      <c r="VP23" s="1801"/>
      <c r="VQ23" s="1739"/>
      <c r="VR23" s="1701"/>
      <c r="VS23" s="1701"/>
      <c r="VT23" s="1701"/>
      <c r="VU23" s="1702"/>
      <c r="VV23" s="1739"/>
      <c r="VW23" s="1701"/>
      <c r="VX23" s="1701"/>
      <c r="VY23" s="1701"/>
      <c r="VZ23" s="1702"/>
      <c r="WA23" s="1739"/>
      <c r="WB23" s="1701"/>
      <c r="WC23" s="1701"/>
      <c r="WD23" s="1701"/>
      <c r="WE23" s="1702"/>
      <c r="WF23" s="1739"/>
      <c r="WG23" s="1701"/>
      <c r="WH23" s="1701"/>
      <c r="WI23" s="1701"/>
      <c r="WJ23" s="1702"/>
      <c r="WK23" s="1739"/>
      <c r="WL23" s="1701"/>
      <c r="WM23" s="1701"/>
      <c r="WN23" s="1701"/>
      <c r="WO23" s="1702"/>
      <c r="WP23" s="1739"/>
      <c r="WQ23" s="1701"/>
      <c r="WR23" s="1701"/>
      <c r="WS23" s="1845"/>
      <c r="WT23" s="1846"/>
      <c r="WU23" s="1701"/>
      <c r="WV23" s="1701"/>
      <c r="WW23" s="1701"/>
      <c r="WX23" s="1801"/>
      <c r="WY23" s="1739"/>
      <c r="WZ23" s="1701"/>
      <c r="XA23" s="1701"/>
      <c r="XB23" s="1701"/>
      <c r="XC23" s="1702"/>
      <c r="XD23" s="1739"/>
      <c r="XE23" s="1701"/>
      <c r="XF23" s="1701"/>
      <c r="XG23" s="1701"/>
      <c r="XH23" s="1702"/>
      <c r="XI23" s="1739"/>
      <c r="XJ23" s="1701"/>
      <c r="XK23" s="1701"/>
      <c r="XL23" s="1701"/>
      <c r="XM23" s="1801"/>
      <c r="XN23" s="1739"/>
      <c r="XO23" s="1701"/>
      <c r="XP23" s="1701"/>
      <c r="XQ23" s="1701"/>
      <c r="XR23" s="1702"/>
      <c r="XS23" s="1739"/>
      <c r="XT23" s="1701"/>
      <c r="XU23" s="1701"/>
      <c r="XV23" s="1701"/>
      <c r="XW23" s="1702"/>
      <c r="XX23" s="1739"/>
      <c r="XY23" s="1701"/>
      <c r="XZ23" s="1701"/>
      <c r="YA23" s="1701"/>
      <c r="YB23" s="1702"/>
      <c r="YC23" s="1739"/>
      <c r="YD23" s="1701"/>
      <c r="YE23" s="1701"/>
      <c r="YF23" s="1701"/>
      <c r="YG23" s="1702"/>
      <c r="YH23" s="1739"/>
      <c r="YI23" s="1701"/>
      <c r="YJ23" s="1701"/>
      <c r="YK23" s="1701"/>
      <c r="YL23" s="1801"/>
      <c r="YM23" s="1739"/>
      <c r="YN23" s="1701"/>
      <c r="YO23" s="1701"/>
      <c r="YP23" s="1701"/>
      <c r="YQ23" s="1702"/>
      <c r="YR23" s="1739"/>
      <c r="YS23" s="1701"/>
      <c r="YT23" s="1701"/>
      <c r="YU23" s="1701"/>
      <c r="YV23" s="1702"/>
      <c r="YW23" s="1739"/>
      <c r="YX23" s="1701"/>
      <c r="YY23" s="1701"/>
      <c r="YZ23" s="1701"/>
      <c r="ZA23" s="1702"/>
      <c r="ZB23" s="1739"/>
      <c r="ZC23" s="1701"/>
      <c r="ZD23" s="1701"/>
      <c r="ZE23" s="1701"/>
      <c r="ZF23" s="1702"/>
      <c r="ZG23" s="1739"/>
      <c r="ZH23" s="1701"/>
      <c r="ZI23" s="1701"/>
      <c r="ZJ23" s="1701"/>
      <c r="ZK23" s="1702"/>
      <c r="ZL23" s="1739"/>
      <c r="ZM23" s="1701"/>
      <c r="ZN23" s="1701"/>
      <c r="ZO23" s="1701"/>
      <c r="ZP23" s="1702"/>
      <c r="ZQ23" s="1739"/>
      <c r="ZR23" s="1701"/>
      <c r="ZS23" s="1701"/>
      <c r="ZT23" s="1701"/>
      <c r="ZU23" s="1702"/>
      <c r="ZV23" s="1739"/>
      <c r="ZW23" s="1701"/>
      <c r="ZX23" s="1701"/>
      <c r="ZY23" s="1701"/>
      <c r="ZZ23" s="1702"/>
      <c r="AAA23" s="1838"/>
      <c r="AAB23" s="1838"/>
      <c r="AAC23" s="1838"/>
      <c r="AAD23" s="1838"/>
      <c r="AAE23" s="1838"/>
      <c r="AAF23" s="1846"/>
      <c r="AAG23" s="1701"/>
      <c r="AAH23" s="1701"/>
      <c r="AAI23" s="1701"/>
      <c r="AAJ23" s="1845"/>
      <c r="AAK23" s="1846"/>
      <c r="AAL23" s="1701"/>
      <c r="AAM23" s="1701"/>
      <c r="AAN23" s="1701"/>
      <c r="AAO23" s="1702"/>
      <c r="AAP23" s="1838"/>
      <c r="AAQ23" s="1838"/>
      <c r="AAR23" s="1838"/>
      <c r="AAS23" s="1838"/>
      <c r="AAT23" s="1838"/>
      <c r="AAU23" s="1846"/>
      <c r="AAV23" s="1701"/>
      <c r="AAW23" s="1701"/>
      <c r="AAX23" s="1701"/>
      <c r="AAY23" s="1702"/>
      <c r="AAZ23" s="1739"/>
      <c r="ABA23" s="1701"/>
      <c r="ABB23" s="1701"/>
      <c r="ABC23" s="1701"/>
      <c r="ABD23" s="1702"/>
      <c r="ABE23" s="1739"/>
      <c r="ABF23" s="1701"/>
      <c r="ABG23" s="1701"/>
      <c r="ABH23" s="1701"/>
      <c r="ABI23" s="1702"/>
      <c r="ABJ23" s="1739"/>
      <c r="ABK23" s="1701"/>
      <c r="ABL23" s="1701"/>
      <c r="ABM23" s="1701"/>
      <c r="ABN23" s="1801"/>
      <c r="ABO23" s="1739"/>
      <c r="ABP23" s="1701"/>
      <c r="ABQ23" s="1701"/>
      <c r="ABR23" s="1701"/>
      <c r="ABS23" s="1702"/>
      <c r="ABT23" s="1739"/>
      <c r="ABU23" s="1701"/>
      <c r="ABV23" s="1701"/>
      <c r="ABW23" s="1701"/>
      <c r="ABX23" s="1702"/>
      <c r="ABY23" s="1739"/>
      <c r="ABZ23" s="1701"/>
      <c r="ACA23" s="1701"/>
      <c r="ACB23" s="1701"/>
      <c r="ACC23" s="1702"/>
      <c r="ACD23" s="1739"/>
      <c r="ACE23" s="1701"/>
      <c r="ACF23" s="1701"/>
      <c r="ACG23" s="1701"/>
      <c r="ACH23" s="1702"/>
      <c r="ACI23" s="1739"/>
      <c r="ACJ23" s="1701"/>
      <c r="ACK23" s="1701"/>
      <c r="ACL23" s="1701"/>
      <c r="ACM23" s="1702"/>
      <c r="ACN23" s="1739"/>
      <c r="ACO23" s="1701"/>
      <c r="ACP23" s="1701"/>
      <c r="ACQ23" s="1701"/>
      <c r="ACR23" s="1702"/>
      <c r="ACS23" s="1739"/>
      <c r="ACT23" s="1701"/>
      <c r="ACU23" s="1701"/>
      <c r="ACV23" s="1701"/>
      <c r="ACW23" s="1702"/>
      <c r="ACX23" s="1838" t="s">
        <v>20</v>
      </c>
      <c r="ACY23" s="1838" t="s">
        <v>20</v>
      </c>
      <c r="ACZ23" s="1838" t="s">
        <v>20</v>
      </c>
      <c r="ADA23" s="1838"/>
      <c r="ADB23" s="1838"/>
      <c r="ADC23" s="1739"/>
      <c r="ADD23" s="1701"/>
      <c r="ADE23" s="1701"/>
      <c r="ADF23" s="1701"/>
      <c r="ADG23" s="1702"/>
      <c r="ADH23" s="1739" t="s">
        <v>29</v>
      </c>
      <c r="ADI23" s="1701" t="s">
        <v>20</v>
      </c>
      <c r="ADJ23" s="1701" t="s">
        <v>29</v>
      </c>
      <c r="ADK23" s="299" t="s">
        <v>1011</v>
      </c>
      <c r="ADL23" s="1702"/>
      <c r="ADM23" s="1838" t="s">
        <v>29</v>
      </c>
      <c r="ADN23" s="1838" t="s">
        <v>20</v>
      </c>
      <c r="ADO23" s="1838" t="s">
        <v>29</v>
      </c>
      <c r="ADP23" s="1838" t="s">
        <v>20</v>
      </c>
      <c r="ADQ23" s="1838"/>
      <c r="ADR23" s="1739" t="s">
        <v>29</v>
      </c>
      <c r="ADS23" s="1701" t="s">
        <v>20</v>
      </c>
      <c r="ADT23" s="1701" t="s">
        <v>20</v>
      </c>
      <c r="ADU23" s="1701" t="s">
        <v>20</v>
      </c>
      <c r="ADV23" s="1702"/>
      <c r="ADW23" s="1739" t="s">
        <v>20</v>
      </c>
      <c r="ADX23" s="1701" t="s">
        <v>29</v>
      </c>
      <c r="ADY23" s="1701" t="s">
        <v>29</v>
      </c>
      <c r="ADZ23" s="1701" t="s">
        <v>29</v>
      </c>
      <c r="AEA23" s="1702"/>
      <c r="AEB23" s="1739" t="s">
        <v>29</v>
      </c>
      <c r="AEC23" s="1701" t="s">
        <v>20</v>
      </c>
      <c r="AED23" s="1701" t="s">
        <v>29</v>
      </c>
      <c r="AEE23" s="1701" t="s">
        <v>20</v>
      </c>
      <c r="AEF23" s="1702" t="s">
        <v>20</v>
      </c>
      <c r="AEG23" s="1739" t="s">
        <v>29</v>
      </c>
      <c r="AEH23" s="1701" t="s">
        <v>29</v>
      </c>
      <c r="AEI23" s="1701" t="s">
        <v>20</v>
      </c>
      <c r="AEJ23" s="1701" t="s">
        <v>20</v>
      </c>
      <c r="AEK23" s="1702"/>
      <c r="AEL23" s="1739" t="s">
        <v>29</v>
      </c>
      <c r="AEM23" s="1701" t="s">
        <v>20</v>
      </c>
      <c r="AEN23" s="1701" t="s">
        <v>29</v>
      </c>
      <c r="AEO23" s="1701" t="s">
        <v>20</v>
      </c>
      <c r="AEP23" s="1702"/>
      <c r="AEQ23" s="1739" t="s">
        <v>29</v>
      </c>
      <c r="AER23" s="1701" t="s">
        <v>20</v>
      </c>
      <c r="AES23" s="1701" t="s">
        <v>20</v>
      </c>
      <c r="AET23" s="1701" t="s">
        <v>29</v>
      </c>
      <c r="AEU23" s="1702"/>
      <c r="AEV23" s="1739" t="s">
        <v>20</v>
      </c>
      <c r="AEW23" s="1701" t="s">
        <v>29</v>
      </c>
      <c r="AEX23" s="1701" t="s">
        <v>29</v>
      </c>
      <c r="AEY23" s="1701" t="s">
        <v>29</v>
      </c>
      <c r="AEZ23" s="1702"/>
      <c r="AFA23" s="1739" t="s">
        <v>20</v>
      </c>
      <c r="AFB23" s="1701" t="s">
        <v>20</v>
      </c>
      <c r="AFC23" s="1701" t="s">
        <v>20</v>
      </c>
      <c r="AFD23" s="1701" t="s">
        <v>20</v>
      </c>
      <c r="AFE23" s="1702"/>
      <c r="AFF23" s="1739" t="s">
        <v>29</v>
      </c>
      <c r="AFG23" s="1701" t="s">
        <v>20</v>
      </c>
      <c r="AFH23" s="1701" t="s">
        <v>29</v>
      </c>
      <c r="AFI23" s="1701" t="s">
        <v>20</v>
      </c>
      <c r="AFJ23" s="1702"/>
      <c r="AFK23" s="1739" t="s">
        <v>20</v>
      </c>
      <c r="AFL23" s="1701" t="s">
        <v>29</v>
      </c>
      <c r="AFM23" s="1701" t="s">
        <v>20</v>
      </c>
      <c r="AFN23" s="1701" t="s">
        <v>29</v>
      </c>
      <c r="AFO23" s="1702"/>
      <c r="AFP23" s="67" t="s">
        <v>112</v>
      </c>
      <c r="AFQ23" s="2008" t="s">
        <v>2705</v>
      </c>
      <c r="AFR23" s="2084">
        <f t="shared" si="2"/>
        <v>25</v>
      </c>
      <c r="AFS23" s="2085">
        <f t="shared" si="3"/>
        <v>24</v>
      </c>
      <c r="AFT23" s="2085">
        <f t="shared" si="4"/>
        <v>49</v>
      </c>
      <c r="AFU23" s="2027">
        <f t="shared" si="5"/>
        <v>0.51020408163265307</v>
      </c>
      <c r="AFV23" s="2084">
        <f t="shared" si="6"/>
        <v>13</v>
      </c>
      <c r="AFW23" s="2085">
        <f t="shared" si="7"/>
        <v>11</v>
      </c>
      <c r="AFX23" s="2085">
        <f t="shared" si="8"/>
        <v>24</v>
      </c>
      <c r="AFY23" s="2027">
        <f t="shared" si="9"/>
        <v>0.54166666666666663</v>
      </c>
    </row>
    <row r="24" spans="1:857" s="1749" customFormat="1" ht="17.25">
      <c r="A24" s="1748"/>
      <c r="B24" s="67" t="s">
        <v>112</v>
      </c>
      <c r="C24" s="2008" t="s">
        <v>2560</v>
      </c>
      <c r="D24" s="211">
        <f>COUNTIF(H24:XFD24,"*○*")</f>
        <v>48</v>
      </c>
      <c r="E24" s="142">
        <f>COUNTIF(H24:XFD24,"*●*")</f>
        <v>43</v>
      </c>
      <c r="F24" s="142">
        <f t="shared" si="14"/>
        <v>91</v>
      </c>
      <c r="G24" s="165">
        <f t="shared" si="15"/>
        <v>0.52747252747252749</v>
      </c>
      <c r="H24" s="1739"/>
      <c r="I24" s="1701"/>
      <c r="J24" s="1701"/>
      <c r="K24" s="1701"/>
      <c r="L24" s="1701"/>
      <c r="M24" s="1702"/>
      <c r="N24" s="1739"/>
      <c r="O24" s="1701"/>
      <c r="P24" s="1701"/>
      <c r="Q24" s="1701"/>
      <c r="R24" s="1702"/>
      <c r="S24" s="1739"/>
      <c r="T24" s="1701"/>
      <c r="U24" s="1701"/>
      <c r="V24" s="1701"/>
      <c r="W24" s="1702"/>
      <c r="X24" s="1840"/>
      <c r="Y24" s="1701"/>
      <c r="Z24" s="1701"/>
      <c r="AA24" s="1701"/>
      <c r="AB24" s="1702"/>
      <c r="AC24" s="1841"/>
      <c r="AD24" s="1842"/>
      <c r="AE24" s="1842"/>
      <c r="AF24" s="1842"/>
      <c r="AG24" s="1842"/>
      <c r="AH24" s="1841"/>
      <c r="AI24" s="1842"/>
      <c r="AJ24" s="1842"/>
      <c r="AK24" s="1842"/>
      <c r="AL24" s="1842"/>
      <c r="AM24" s="1841"/>
      <c r="AN24" s="1842"/>
      <c r="AO24" s="1842"/>
      <c r="AP24" s="1842"/>
      <c r="AQ24" s="1842"/>
      <c r="AR24" s="1841"/>
      <c r="AS24" s="1842"/>
      <c r="AT24" s="1842"/>
      <c r="AU24" s="1842"/>
      <c r="AV24" s="1843"/>
      <c r="AW24" s="1841"/>
      <c r="AX24" s="1842"/>
      <c r="AY24" s="1842"/>
      <c r="AZ24" s="1842"/>
      <c r="BA24" s="1843"/>
      <c r="BB24" s="1739"/>
      <c r="BC24" s="1701"/>
      <c r="BD24" s="1701"/>
      <c r="BE24" s="1701"/>
      <c r="BF24" s="1701"/>
      <c r="BG24" s="1702"/>
      <c r="BH24" s="1739"/>
      <c r="BI24" s="1701"/>
      <c r="BJ24" s="1701"/>
      <c r="BK24" s="1701"/>
      <c r="BL24" s="1801"/>
      <c r="BM24" s="1739"/>
      <c r="BN24" s="1701"/>
      <c r="BO24" s="1701"/>
      <c r="BP24" s="1701"/>
      <c r="BQ24" s="1701"/>
      <c r="BR24" s="1702"/>
      <c r="BS24" s="1739"/>
      <c r="BT24" s="1701"/>
      <c r="BU24" s="1701"/>
      <c r="BV24" s="1701"/>
      <c r="BW24" s="1702"/>
      <c r="BX24" s="1739"/>
      <c r="BY24" s="1701"/>
      <c r="BZ24" s="1701"/>
      <c r="CA24" s="1701"/>
      <c r="CB24" s="1801"/>
      <c r="CC24" s="1844"/>
      <c r="CD24" s="1701"/>
      <c r="CE24" s="1701"/>
      <c r="CF24" s="1701"/>
      <c r="CG24" s="1702"/>
      <c r="CH24" s="1739"/>
      <c r="CI24" s="1701"/>
      <c r="CJ24" s="1701"/>
      <c r="CK24" s="1701"/>
      <c r="CL24" s="1702"/>
      <c r="CM24" s="1739"/>
      <c r="CN24" s="1701"/>
      <c r="CO24" s="1701"/>
      <c r="CP24" s="1701"/>
      <c r="CQ24" s="1702"/>
      <c r="CR24" s="1840"/>
      <c r="CS24" s="1701"/>
      <c r="CT24" s="1701"/>
      <c r="CU24" s="1701"/>
      <c r="CV24" s="1801"/>
      <c r="CW24" s="1739"/>
      <c r="CX24" s="1701"/>
      <c r="CY24" s="1701"/>
      <c r="CZ24" s="1701"/>
      <c r="DA24" s="1702"/>
      <c r="DB24" s="1840"/>
      <c r="DC24" s="1701"/>
      <c r="DD24" s="1701"/>
      <c r="DE24" s="1701"/>
      <c r="DF24" s="1801"/>
      <c r="DG24" s="1739"/>
      <c r="DH24" s="1701"/>
      <c r="DI24" s="1701"/>
      <c r="DJ24" s="1701"/>
      <c r="DK24" s="1702"/>
      <c r="DL24" s="1739"/>
      <c r="DM24" s="1701"/>
      <c r="DN24" s="1701"/>
      <c r="DO24" s="1701"/>
      <c r="DP24" s="1702"/>
      <c r="DQ24" s="1739"/>
      <c r="DR24" s="1701"/>
      <c r="DS24" s="1701"/>
      <c r="DT24" s="1701"/>
      <c r="DU24" s="1702"/>
      <c r="DV24" s="1739"/>
      <c r="DW24" s="1701"/>
      <c r="DX24" s="1701"/>
      <c r="DY24" s="1701"/>
      <c r="DZ24" s="1702"/>
      <c r="EA24" s="1739"/>
      <c r="EB24" s="1701"/>
      <c r="EC24" s="1701"/>
      <c r="ED24" s="1701"/>
      <c r="EE24" s="1702"/>
      <c r="EF24" s="1739"/>
      <c r="EG24" s="1701"/>
      <c r="EH24" s="1701"/>
      <c r="EI24" s="1701"/>
      <c r="EJ24" s="1702"/>
      <c r="EK24" s="1739"/>
      <c r="EL24" s="1701"/>
      <c r="EM24" s="1701"/>
      <c r="EN24" s="1701"/>
      <c r="EO24" s="1702"/>
      <c r="EP24" s="1739"/>
      <c r="EQ24" s="1701"/>
      <c r="ER24" s="1701"/>
      <c r="ES24" s="1701"/>
      <c r="ET24" s="1702"/>
      <c r="EU24" s="1739"/>
      <c r="EV24" s="1701"/>
      <c r="EW24" s="1701"/>
      <c r="EX24" s="1701"/>
      <c r="EY24" s="1702"/>
      <c r="EZ24" s="1739"/>
      <c r="FA24" s="1701"/>
      <c r="FB24" s="1701"/>
      <c r="FC24" s="1701"/>
      <c r="FD24" s="1702"/>
      <c r="FE24" s="1739"/>
      <c r="FF24" s="1701"/>
      <c r="FG24" s="1701"/>
      <c r="FH24" s="1701"/>
      <c r="FI24" s="1702"/>
      <c r="FJ24" s="1739"/>
      <c r="FK24" s="1701"/>
      <c r="FL24" s="1701"/>
      <c r="FM24" s="1701"/>
      <c r="FN24" s="1702"/>
      <c r="FO24" s="1739"/>
      <c r="FP24" s="1701"/>
      <c r="FQ24" s="1701"/>
      <c r="FR24" s="1701"/>
      <c r="FS24" s="1702"/>
      <c r="FT24" s="1739"/>
      <c r="FU24" s="1701"/>
      <c r="FV24" s="1701"/>
      <c r="FW24" s="1701"/>
      <c r="FX24" s="1702"/>
      <c r="FY24" s="1739"/>
      <c r="FZ24" s="1701"/>
      <c r="GA24" s="1701"/>
      <c r="GB24" s="1701"/>
      <c r="GC24" s="1702"/>
      <c r="GD24" s="1739"/>
      <c r="GE24" s="1701"/>
      <c r="GF24" s="1701"/>
      <c r="GG24" s="1701"/>
      <c r="GH24" s="1702"/>
      <c r="GI24" s="1739"/>
      <c r="GJ24" s="1701"/>
      <c r="GK24" s="1701"/>
      <c r="GL24" s="1701"/>
      <c r="GM24" s="1702"/>
      <c r="GN24" s="1739"/>
      <c r="GO24" s="1701"/>
      <c r="GP24" s="1701"/>
      <c r="GQ24" s="1701"/>
      <c r="GR24" s="1702"/>
      <c r="GS24" s="1739"/>
      <c r="GT24" s="1701"/>
      <c r="GU24" s="1701"/>
      <c r="GV24" s="1701"/>
      <c r="GW24" s="1702"/>
      <c r="GX24" s="1840"/>
      <c r="GY24" s="1701"/>
      <c r="GZ24" s="1701"/>
      <c r="HA24" s="1701"/>
      <c r="HB24" s="1702"/>
      <c r="HC24" s="1739"/>
      <c r="HD24" s="1701"/>
      <c r="HE24" s="1701"/>
      <c r="HF24" s="1701"/>
      <c r="HG24" s="1702"/>
      <c r="HH24" s="1739"/>
      <c r="HI24" s="1701"/>
      <c r="HJ24" s="1701"/>
      <c r="HK24" s="1701"/>
      <c r="HL24" s="1702"/>
      <c r="HM24" s="1739"/>
      <c r="HN24" s="1701"/>
      <c r="HO24" s="1701"/>
      <c r="HP24" s="1701"/>
      <c r="HQ24" s="1801"/>
      <c r="HR24" s="1739"/>
      <c r="HS24" s="1701"/>
      <c r="HT24" s="1701"/>
      <c r="HU24" s="1701"/>
      <c r="HV24" s="1801"/>
      <c r="HW24" s="1739"/>
      <c r="HX24" s="1701"/>
      <c r="HY24" s="1701"/>
      <c r="HZ24" s="1701"/>
      <c r="IA24" s="1801"/>
      <c r="IB24" s="1739"/>
      <c r="IC24" s="1701"/>
      <c r="ID24" s="1701"/>
      <c r="IE24" s="1701"/>
      <c r="IF24" s="1702"/>
      <c r="IG24" s="1739"/>
      <c r="IH24" s="1701"/>
      <c r="II24" s="1701"/>
      <c r="IJ24" s="1701"/>
      <c r="IK24" s="1702"/>
      <c r="IL24" s="1739"/>
      <c r="IM24" s="1701"/>
      <c r="IN24" s="1701"/>
      <c r="IO24" s="1701"/>
      <c r="IP24" s="1702"/>
      <c r="IQ24" s="1739"/>
      <c r="IR24" s="1701"/>
      <c r="IS24" s="1701"/>
      <c r="IT24" s="1701"/>
      <c r="IU24" s="1702"/>
      <c r="IV24" s="1739"/>
      <c r="IW24" s="1701"/>
      <c r="IX24" s="1701"/>
      <c r="IY24" s="1701"/>
      <c r="IZ24" s="1702"/>
      <c r="JA24" s="1739"/>
      <c r="JB24" s="1701"/>
      <c r="JC24" s="1701"/>
      <c r="JD24" s="1701"/>
      <c r="JE24" s="1702"/>
      <c r="JF24" s="1739"/>
      <c r="JG24" s="1701"/>
      <c r="JH24" s="1701"/>
      <c r="JI24" s="1701"/>
      <c r="JJ24" s="1702"/>
      <c r="JK24" s="1739"/>
      <c r="JL24" s="1701"/>
      <c r="JM24" s="1701"/>
      <c r="JN24" s="1701"/>
      <c r="JO24" s="1702"/>
      <c r="JP24" s="1739"/>
      <c r="JQ24" s="1701"/>
      <c r="JR24" s="1701"/>
      <c r="JS24" s="1701"/>
      <c r="JT24" s="1702"/>
      <c r="JU24" s="1739"/>
      <c r="JV24" s="1701"/>
      <c r="JW24" s="1701"/>
      <c r="JX24" s="1701"/>
      <c r="JY24" s="1702"/>
      <c r="JZ24" s="1739"/>
      <c r="KA24" s="1701"/>
      <c r="KB24" s="1701"/>
      <c r="KC24" s="1701"/>
      <c r="KD24" s="1702"/>
      <c r="KE24" s="1739"/>
      <c r="KF24" s="1701"/>
      <c r="KG24" s="1701"/>
      <c r="KH24" s="1701"/>
      <c r="KI24" s="1702"/>
      <c r="KJ24" s="1739"/>
      <c r="KK24" s="1701"/>
      <c r="KL24" s="1701"/>
      <c r="KM24" s="1701"/>
      <c r="KN24" s="1702"/>
      <c r="KO24" s="1739"/>
      <c r="KP24" s="1701"/>
      <c r="KQ24" s="1701"/>
      <c r="KR24" s="1701"/>
      <c r="KS24" s="1702"/>
      <c r="KT24" s="1739"/>
      <c r="KU24" s="1701"/>
      <c r="KV24" s="1701"/>
      <c r="KW24" s="1701"/>
      <c r="KX24" s="1702"/>
      <c r="KY24" s="1739"/>
      <c r="KZ24" s="1701"/>
      <c r="LA24" s="1701"/>
      <c r="LB24" s="1701"/>
      <c r="LC24" s="1702"/>
      <c r="LD24" s="1739"/>
      <c r="LE24" s="1701"/>
      <c r="LF24" s="1701"/>
      <c r="LG24" s="1701"/>
      <c r="LH24" s="1702"/>
      <c r="LI24" s="1739"/>
      <c r="LJ24" s="1701"/>
      <c r="LK24" s="1701"/>
      <c r="LL24" s="1701"/>
      <c r="LM24" s="1702"/>
      <c r="LN24" s="1739"/>
      <c r="LO24" s="1701"/>
      <c r="LP24" s="1701"/>
      <c r="LQ24" s="1701"/>
      <c r="LR24" s="1739"/>
      <c r="LS24" s="1701"/>
      <c r="LT24" s="1701"/>
      <c r="LU24" s="1701"/>
      <c r="LV24" s="1739"/>
      <c r="LW24" s="1701"/>
      <c r="LX24" s="1701"/>
      <c r="LY24" s="1701"/>
      <c r="LZ24" s="1739"/>
      <c r="MA24" s="1701"/>
      <c r="MB24" s="1701"/>
      <c r="MC24" s="1701"/>
      <c r="MD24" s="1739"/>
      <c r="ME24" s="1701"/>
      <c r="MF24" s="1701"/>
      <c r="MG24" s="1701"/>
      <c r="MH24" s="1739"/>
      <c r="MI24" s="1701"/>
      <c r="MJ24" s="1701"/>
      <c r="MK24" s="1801"/>
      <c r="ML24" s="1739"/>
      <c r="MM24" s="1701"/>
      <c r="MN24" s="1701"/>
      <c r="MO24" s="1702"/>
      <c r="MP24" s="1739"/>
      <c r="MQ24" s="1701"/>
      <c r="MR24" s="1701"/>
      <c r="MS24" s="1702"/>
      <c r="MT24" s="1739"/>
      <c r="MU24" s="1701"/>
      <c r="MV24" s="1701"/>
      <c r="MW24" s="1702"/>
      <c r="MX24" s="1739"/>
      <c r="MY24" s="1701"/>
      <c r="MZ24" s="1701"/>
      <c r="NA24" s="1702"/>
      <c r="NB24" s="1739"/>
      <c r="NC24" s="1701"/>
      <c r="ND24" s="1701"/>
      <c r="NE24" s="1702"/>
      <c r="NF24" s="1739"/>
      <c r="NG24" s="1701"/>
      <c r="NH24" s="1701"/>
      <c r="NI24" s="1702"/>
      <c r="NJ24" s="1739"/>
      <c r="NK24" s="1701"/>
      <c r="NL24" s="1701"/>
      <c r="NM24" s="1702"/>
      <c r="NN24" s="1739"/>
      <c r="NO24" s="1701"/>
      <c r="NP24" s="1701"/>
      <c r="NQ24" s="1702"/>
      <c r="NR24" s="1739"/>
      <c r="NS24" s="1701"/>
      <c r="NT24" s="1701"/>
      <c r="NU24" s="1702"/>
      <c r="NV24" s="1739"/>
      <c r="NW24" s="1701"/>
      <c r="NX24" s="1701"/>
      <c r="NY24" s="1702"/>
      <c r="NZ24" s="1739"/>
      <c r="OA24" s="1701"/>
      <c r="OB24" s="1701"/>
      <c r="OC24" s="1701"/>
      <c r="OD24" s="1702"/>
      <c r="OE24" s="1739"/>
      <c r="OF24" s="1701"/>
      <c r="OG24" s="1701"/>
      <c r="OH24" s="1701"/>
      <c r="OI24" s="1702"/>
      <c r="OJ24" s="1739"/>
      <c r="OK24" s="1701"/>
      <c r="OL24" s="1701"/>
      <c r="OM24" s="1801"/>
      <c r="ON24" s="1739"/>
      <c r="OO24" s="1701"/>
      <c r="OP24" s="1701"/>
      <c r="OQ24" s="1702"/>
      <c r="OR24" s="1739"/>
      <c r="OS24" s="1701"/>
      <c r="OT24" s="1701"/>
      <c r="OU24" s="1702"/>
      <c r="OV24" s="1739"/>
      <c r="OW24" s="1701"/>
      <c r="OX24" s="1701"/>
      <c r="OY24" s="1701"/>
      <c r="OZ24" s="1702"/>
      <c r="PA24" s="1739"/>
      <c r="PB24" s="1701"/>
      <c r="PC24" s="1701"/>
      <c r="PD24" s="1701"/>
      <c r="PE24" s="1702"/>
      <c r="PF24" s="1739"/>
      <c r="PG24" s="1701"/>
      <c r="PH24" s="1701"/>
      <c r="PI24" s="1702"/>
      <c r="PJ24" s="1739"/>
      <c r="PK24" s="1701"/>
      <c r="PL24" s="1701"/>
      <c r="PM24" s="1702"/>
      <c r="PN24" s="1739"/>
      <c r="PO24" s="1701"/>
      <c r="PP24" s="1701"/>
      <c r="PQ24" s="1702"/>
      <c r="PR24" s="1739"/>
      <c r="PS24" s="1701"/>
      <c r="PT24" s="1701"/>
      <c r="PU24" s="1702"/>
      <c r="PV24" s="1739"/>
      <c r="PW24" s="1701"/>
      <c r="PX24" s="1701"/>
      <c r="PY24" s="1702"/>
      <c r="PZ24" s="1739"/>
      <c r="QA24" s="1701"/>
      <c r="QB24" s="1701"/>
      <c r="QC24" s="1702"/>
      <c r="QD24" s="1739"/>
      <c r="QE24" s="1701"/>
      <c r="QF24" s="1701"/>
      <c r="QG24" s="1702"/>
      <c r="QH24" s="1739"/>
      <c r="QI24" s="1701"/>
      <c r="QJ24" s="1701"/>
      <c r="QK24" s="1701"/>
      <c r="QL24" s="1845"/>
      <c r="QM24" s="1846"/>
      <c r="QN24" s="1701"/>
      <c r="QO24" s="1701"/>
      <c r="QP24" s="1701"/>
      <c r="QQ24" s="1801"/>
      <c r="QR24" s="1846"/>
      <c r="QS24" s="1701"/>
      <c r="QT24" s="1701"/>
      <c r="QU24" s="1801"/>
      <c r="QV24" s="1702"/>
      <c r="QW24" s="1739"/>
      <c r="QX24" s="1701"/>
      <c r="QY24" s="1701"/>
      <c r="QZ24" s="1701"/>
      <c r="RA24" s="1702"/>
      <c r="RB24" s="1739"/>
      <c r="RC24" s="1701"/>
      <c r="RD24" s="1701"/>
      <c r="RE24" s="1701"/>
      <c r="RF24" s="1702"/>
      <c r="RG24" s="1739"/>
      <c r="RH24" s="1701"/>
      <c r="RI24" s="1701"/>
      <c r="RJ24" s="1701"/>
      <c r="RK24" s="1702"/>
      <c r="RL24" s="1739"/>
      <c r="RM24" s="1701"/>
      <c r="RN24" s="1701"/>
      <c r="RO24" s="1701"/>
      <c r="RP24" s="1702"/>
      <c r="RQ24" s="1739"/>
      <c r="RR24" s="1701"/>
      <c r="RS24" s="1701"/>
      <c r="RT24" s="1702"/>
      <c r="RU24" s="1739"/>
      <c r="RV24" s="1701"/>
      <c r="RW24" s="1701"/>
      <c r="RX24" s="1701"/>
      <c r="RY24" s="1702"/>
      <c r="RZ24" s="1838"/>
      <c r="SA24" s="1838"/>
      <c r="SB24" s="1838"/>
      <c r="SC24" s="1838"/>
      <c r="SD24" s="1838"/>
      <c r="SE24" s="1847"/>
      <c r="SF24" s="1701"/>
      <c r="SG24" s="1701"/>
      <c r="SH24" s="1701"/>
      <c r="SI24" s="1702"/>
      <c r="SJ24" s="1838"/>
      <c r="SK24" s="1838"/>
      <c r="SL24" s="1838"/>
      <c r="SM24" s="1838"/>
      <c r="SN24" s="1838"/>
      <c r="SO24" s="1846"/>
      <c r="SP24" s="1701"/>
      <c r="SQ24" s="1701"/>
      <c r="SR24" s="1701"/>
      <c r="SS24" s="1702"/>
      <c r="ST24" s="1739"/>
      <c r="SU24" s="1701"/>
      <c r="SV24" s="1701"/>
      <c r="SW24" s="1701"/>
      <c r="SX24" s="1702"/>
      <c r="SY24" s="1739"/>
      <c r="SZ24" s="1701"/>
      <c r="TA24" s="1701"/>
      <c r="TB24" s="1701"/>
      <c r="TC24" s="1702"/>
      <c r="TD24" s="1739"/>
      <c r="TE24" s="1701"/>
      <c r="TF24" s="1701"/>
      <c r="TG24" s="1701"/>
      <c r="TH24" s="1739"/>
      <c r="TI24" s="1701"/>
      <c r="TJ24" s="1701"/>
      <c r="TK24" s="1701"/>
      <c r="TL24" s="1739"/>
      <c r="TM24" s="1701"/>
      <c r="TN24" s="1701"/>
      <c r="TO24" s="1701"/>
      <c r="TP24" s="1702"/>
      <c r="TQ24" s="1739"/>
      <c r="TR24" s="1701"/>
      <c r="TS24" s="1701"/>
      <c r="TT24" s="1801"/>
      <c r="TU24" s="1739"/>
      <c r="TV24" s="1701"/>
      <c r="TW24" s="1701"/>
      <c r="TX24" s="1702"/>
      <c r="TY24" s="1739"/>
      <c r="TZ24" s="1701"/>
      <c r="UA24" s="1701"/>
      <c r="UB24" s="1701"/>
      <c r="UC24" s="1702"/>
      <c r="UD24" s="1739"/>
      <c r="UE24" s="1701"/>
      <c r="UF24" s="1701"/>
      <c r="UG24" s="1701"/>
      <c r="UH24" s="1702"/>
      <c r="UI24" s="1739"/>
      <c r="UJ24" s="1701"/>
      <c r="UK24" s="1701"/>
      <c r="UL24" s="1701"/>
      <c r="UM24" s="1702"/>
      <c r="UN24" s="1739"/>
      <c r="UO24" s="1701"/>
      <c r="UP24" s="1701"/>
      <c r="UQ24" s="1701"/>
      <c r="UR24" s="1702"/>
      <c r="US24" s="1739"/>
      <c r="UT24" s="1701"/>
      <c r="UU24" s="1701"/>
      <c r="UV24" s="1701"/>
      <c r="UW24" s="1702"/>
      <c r="UX24" s="1739"/>
      <c r="UY24" s="1701"/>
      <c r="UZ24" s="1701"/>
      <c r="VA24" s="1701"/>
      <c r="VB24" s="1702"/>
      <c r="VC24" s="1739"/>
      <c r="VD24" s="1701"/>
      <c r="VE24" s="1701"/>
      <c r="VF24" s="1701"/>
      <c r="VG24" s="1801"/>
      <c r="VH24" s="1739"/>
      <c r="VI24" s="1701"/>
      <c r="VJ24" s="1701"/>
      <c r="VK24" s="1701"/>
      <c r="VL24" s="1702"/>
      <c r="VM24" s="1739"/>
      <c r="VN24" s="1701"/>
      <c r="VO24" s="1701"/>
      <c r="VP24" s="1801"/>
      <c r="VQ24" s="1739"/>
      <c r="VR24" s="1701"/>
      <c r="VS24" s="1701"/>
      <c r="VT24" s="1701"/>
      <c r="VU24" s="1702"/>
      <c r="VV24" s="1739"/>
      <c r="VW24" s="1701"/>
      <c r="VX24" s="1701"/>
      <c r="VY24" s="1701"/>
      <c r="VZ24" s="1702"/>
      <c r="WA24" s="1739"/>
      <c r="WB24" s="1701"/>
      <c r="WC24" s="1701"/>
      <c r="WD24" s="1701"/>
      <c r="WE24" s="1702"/>
      <c r="WF24" s="1739"/>
      <c r="WG24" s="1701"/>
      <c r="WH24" s="1701"/>
      <c r="WI24" s="1701"/>
      <c r="WJ24" s="1702"/>
      <c r="WK24" s="1739"/>
      <c r="WL24" s="1701"/>
      <c r="WM24" s="1701"/>
      <c r="WN24" s="1701"/>
      <c r="WO24" s="1702"/>
      <c r="WP24" s="1739"/>
      <c r="WQ24" s="1701"/>
      <c r="WR24" s="1701"/>
      <c r="WS24" s="1845"/>
      <c r="WT24" s="1846"/>
      <c r="WU24" s="1701"/>
      <c r="WV24" s="1701"/>
      <c r="WW24" s="1701"/>
      <c r="WX24" s="1801"/>
      <c r="WY24" s="1739"/>
      <c r="WZ24" s="1701"/>
      <c r="XA24" s="1701"/>
      <c r="XB24" s="1701"/>
      <c r="XC24" s="1702"/>
      <c r="XD24" s="1739"/>
      <c r="XE24" s="1701"/>
      <c r="XF24" s="1701"/>
      <c r="XG24" s="1701"/>
      <c r="XH24" s="1702"/>
      <c r="XI24" s="1739"/>
      <c r="XJ24" s="1701"/>
      <c r="XK24" s="1701"/>
      <c r="XL24" s="1701"/>
      <c r="XM24" s="1801"/>
      <c r="XN24" s="1739"/>
      <c r="XO24" s="1701"/>
      <c r="XP24" s="1701"/>
      <c r="XQ24" s="1701"/>
      <c r="XR24" s="1702"/>
      <c r="XS24" s="1739"/>
      <c r="XT24" s="1701"/>
      <c r="XU24" s="1701"/>
      <c r="XV24" s="1701"/>
      <c r="XW24" s="1702"/>
      <c r="XX24" s="1739"/>
      <c r="XY24" s="1701"/>
      <c r="XZ24" s="1701"/>
      <c r="YA24" s="1701"/>
      <c r="YB24" s="1702"/>
      <c r="YC24" s="1739"/>
      <c r="YD24" s="1701"/>
      <c r="YE24" s="1701"/>
      <c r="YF24" s="1701"/>
      <c r="YG24" s="1702"/>
      <c r="YH24" s="1739"/>
      <c r="YI24" s="1701"/>
      <c r="YJ24" s="1701"/>
      <c r="YK24" s="1701"/>
      <c r="YL24" s="1801"/>
      <c r="YM24" s="1739"/>
      <c r="YN24" s="1701"/>
      <c r="YO24" s="1701"/>
      <c r="YP24" s="1701"/>
      <c r="YQ24" s="1702"/>
      <c r="YR24" s="1739"/>
      <c r="YS24" s="1701"/>
      <c r="YT24" s="1701"/>
      <c r="YU24" s="1701"/>
      <c r="YV24" s="1702"/>
      <c r="YW24" s="1739"/>
      <c r="YX24" s="1701"/>
      <c r="YY24" s="1701"/>
      <c r="YZ24" s="1701"/>
      <c r="ZA24" s="1702"/>
      <c r="ZB24" s="1739"/>
      <c r="ZC24" s="1701"/>
      <c r="ZD24" s="1701"/>
      <c r="ZE24" s="1701"/>
      <c r="ZF24" s="1702"/>
      <c r="ZG24" s="1739"/>
      <c r="ZH24" s="1701"/>
      <c r="ZI24" s="1701"/>
      <c r="ZJ24" s="1701"/>
      <c r="ZK24" s="1702"/>
      <c r="ZL24" s="1739"/>
      <c r="ZM24" s="1701"/>
      <c r="ZN24" s="1701"/>
      <c r="ZO24" s="1701"/>
      <c r="ZP24" s="1702"/>
      <c r="ZQ24" s="1739"/>
      <c r="ZR24" s="1701"/>
      <c r="ZS24" s="1701"/>
      <c r="ZT24" s="1701"/>
      <c r="ZU24" s="1702"/>
      <c r="ZV24" s="1739"/>
      <c r="ZW24" s="1701"/>
      <c r="ZX24" s="1701"/>
      <c r="ZY24" s="1701"/>
      <c r="ZZ24" s="1702"/>
      <c r="AAA24" s="1838"/>
      <c r="AAB24" s="1838"/>
      <c r="AAC24" s="1838"/>
      <c r="AAD24" s="1838"/>
      <c r="AAE24" s="1838"/>
      <c r="AAF24" s="1846"/>
      <c r="AAG24" s="1701"/>
      <c r="AAH24" s="1701"/>
      <c r="AAI24" s="1701"/>
      <c r="AAJ24" s="1845"/>
      <c r="AAK24" s="1846"/>
      <c r="AAL24" s="1701"/>
      <c r="AAM24" s="1701"/>
      <c r="AAN24" s="1701"/>
      <c r="AAO24" s="1702"/>
      <c r="AAP24" s="1838"/>
      <c r="AAQ24" s="1838"/>
      <c r="AAR24" s="1838"/>
      <c r="AAS24" s="1838"/>
      <c r="AAT24" s="1838"/>
      <c r="AAU24" s="1846"/>
      <c r="AAV24" s="1701"/>
      <c r="AAW24" s="1701"/>
      <c r="AAX24" s="1701"/>
      <c r="AAY24" s="1702"/>
      <c r="AAZ24" s="1739" t="s">
        <v>29</v>
      </c>
      <c r="ABA24" s="1701" t="s">
        <v>20</v>
      </c>
      <c r="ABB24" s="1701" t="s">
        <v>20</v>
      </c>
      <c r="ABC24" s="1701" t="s">
        <v>20</v>
      </c>
      <c r="ABD24" s="1702"/>
      <c r="ABE24" s="1739" t="s">
        <v>29</v>
      </c>
      <c r="ABF24" s="1701" t="s">
        <v>20</v>
      </c>
      <c r="ABG24" s="1701" t="s">
        <v>29</v>
      </c>
      <c r="ABH24" s="299" t="s">
        <v>660</v>
      </c>
      <c r="ABI24" s="1702"/>
      <c r="ABJ24" s="1739" t="s">
        <v>20</v>
      </c>
      <c r="ABK24" s="1701" t="s">
        <v>20</v>
      </c>
      <c r="ABL24" s="1701" t="s">
        <v>29</v>
      </c>
      <c r="ABM24" s="150" t="s">
        <v>20</v>
      </c>
      <c r="ABN24" s="205"/>
      <c r="ABO24" s="152" t="s">
        <v>20</v>
      </c>
      <c r="ABP24" s="150" t="s">
        <v>29</v>
      </c>
      <c r="ABQ24" s="150" t="s">
        <v>20</v>
      </c>
      <c r="ABR24" s="150" t="s">
        <v>20</v>
      </c>
      <c r="ABS24" s="151"/>
      <c r="ABT24" s="152" t="s">
        <v>29</v>
      </c>
      <c r="ABU24" s="150" t="s">
        <v>29</v>
      </c>
      <c r="ABV24" s="150" t="s">
        <v>20</v>
      </c>
      <c r="ABW24" s="150" t="s">
        <v>20</v>
      </c>
      <c r="ABX24" s="151"/>
      <c r="ABY24" s="152" t="s">
        <v>20</v>
      </c>
      <c r="ABZ24" s="150" t="s">
        <v>20</v>
      </c>
      <c r="ACA24" s="150" t="s">
        <v>763</v>
      </c>
      <c r="ACB24" s="1701" t="s">
        <v>29</v>
      </c>
      <c r="ACC24" s="1702" t="s">
        <v>29</v>
      </c>
      <c r="ACD24" s="1739" t="s">
        <v>20</v>
      </c>
      <c r="ACE24" s="1701" t="s">
        <v>20</v>
      </c>
      <c r="ACF24" s="1701" t="s">
        <v>29</v>
      </c>
      <c r="ACG24" s="1701" t="s">
        <v>20</v>
      </c>
      <c r="ACH24" s="1702"/>
      <c r="ACI24" s="1739" t="s">
        <v>20</v>
      </c>
      <c r="ACJ24" s="1701" t="s">
        <v>29</v>
      </c>
      <c r="ACK24" s="1701" t="s">
        <v>29</v>
      </c>
      <c r="ACL24" s="1701" t="s">
        <v>20</v>
      </c>
      <c r="ACM24" s="1702"/>
      <c r="ACN24" s="1739"/>
      <c r="ACO24" s="1701"/>
      <c r="ACP24" s="1701"/>
      <c r="ACQ24" s="1701"/>
      <c r="ACR24" s="1702"/>
      <c r="ACS24" s="1739" t="s">
        <v>20</v>
      </c>
      <c r="ACT24" s="1701" t="s">
        <v>20</v>
      </c>
      <c r="ACU24" s="1701" t="s">
        <v>29</v>
      </c>
      <c r="ACV24" s="1701" t="s">
        <v>29</v>
      </c>
      <c r="ACW24" s="1702"/>
      <c r="ACX24" s="1838" t="s">
        <v>29</v>
      </c>
      <c r="ACY24" s="1838" t="s">
        <v>20</v>
      </c>
      <c r="ACZ24" s="1838" t="s">
        <v>29</v>
      </c>
      <c r="ADA24" s="1838" t="s">
        <v>29</v>
      </c>
      <c r="ADB24" s="328" t="s">
        <v>20</v>
      </c>
      <c r="ADC24" s="152" t="s">
        <v>20</v>
      </c>
      <c r="ADD24" s="150" t="s">
        <v>20</v>
      </c>
      <c r="ADE24" s="150" t="s">
        <v>29</v>
      </c>
      <c r="ADF24" s="150" t="s">
        <v>20</v>
      </c>
      <c r="ADG24" s="151"/>
      <c r="ADH24" s="152" t="s">
        <v>29</v>
      </c>
      <c r="ADI24" s="150" t="s">
        <v>29</v>
      </c>
      <c r="ADJ24" s="150" t="s">
        <v>20</v>
      </c>
      <c r="ADK24" s="150" t="s">
        <v>20</v>
      </c>
      <c r="ADL24" s="151"/>
      <c r="ADM24" s="328" t="s">
        <v>20</v>
      </c>
      <c r="ADN24" s="328" t="s">
        <v>20</v>
      </c>
      <c r="ADO24" s="328" t="s">
        <v>864</v>
      </c>
      <c r="ADP24" s="1838" t="s">
        <v>29</v>
      </c>
      <c r="ADQ24" s="1838"/>
      <c r="ADR24" s="1739"/>
      <c r="ADS24" s="1701"/>
      <c r="ADT24" s="1701"/>
      <c r="ADU24" s="1701"/>
      <c r="ADV24" s="1702"/>
      <c r="ADW24" s="1739" t="s">
        <v>20</v>
      </c>
      <c r="ADX24" s="170" t="s">
        <v>29</v>
      </c>
      <c r="ADY24" s="170" t="s">
        <v>20</v>
      </c>
      <c r="ADZ24" s="170" t="s">
        <v>29</v>
      </c>
      <c r="AEA24" s="171"/>
      <c r="AEB24" s="180" t="s">
        <v>29</v>
      </c>
      <c r="AEC24" s="170" t="s">
        <v>29</v>
      </c>
      <c r="AED24" s="170" t="s">
        <v>29</v>
      </c>
      <c r="AEE24" s="170" t="s">
        <v>20</v>
      </c>
      <c r="AEF24" s="171" t="s">
        <v>29</v>
      </c>
      <c r="AEG24" s="180" t="s">
        <v>29</v>
      </c>
      <c r="AEH24" s="170" t="s">
        <v>598</v>
      </c>
      <c r="AEI24" s="1701" t="s">
        <v>29</v>
      </c>
      <c r="AEJ24" s="1701" t="s">
        <v>20</v>
      </c>
      <c r="AEK24" s="1702"/>
      <c r="AEL24" s="1739" t="s">
        <v>29</v>
      </c>
      <c r="AEM24" s="1701" t="s">
        <v>20</v>
      </c>
      <c r="AEN24" s="1701" t="s">
        <v>29</v>
      </c>
      <c r="AEO24" s="1701" t="s">
        <v>29</v>
      </c>
      <c r="AEP24" s="1702"/>
      <c r="AEQ24" s="1739" t="s">
        <v>20</v>
      </c>
      <c r="AER24" s="1701" t="s">
        <v>20</v>
      </c>
      <c r="AES24" s="1701" t="s">
        <v>29</v>
      </c>
      <c r="AET24" s="1701" t="s">
        <v>20</v>
      </c>
      <c r="AEU24" s="1702"/>
      <c r="AEV24" s="1739" t="s">
        <v>20</v>
      </c>
      <c r="AEW24" s="1701" t="s">
        <v>29</v>
      </c>
      <c r="AEX24" s="1701" t="s">
        <v>29</v>
      </c>
      <c r="AEY24" s="1701" t="s">
        <v>29</v>
      </c>
      <c r="AEZ24" s="1702"/>
      <c r="AFA24" s="1739" t="s">
        <v>29</v>
      </c>
      <c r="AFB24" s="1701" t="s">
        <v>20</v>
      </c>
      <c r="AFC24" s="1701" t="s">
        <v>29</v>
      </c>
      <c r="AFD24" s="1701" t="s">
        <v>29</v>
      </c>
      <c r="AFE24" s="1702"/>
      <c r="AFF24" s="1739" t="s">
        <v>20</v>
      </c>
      <c r="AFG24" s="1701" t="s">
        <v>20</v>
      </c>
      <c r="AFH24" s="1701" t="s">
        <v>29</v>
      </c>
      <c r="AFI24" s="1701" t="s">
        <v>29</v>
      </c>
      <c r="AFJ24" s="1702"/>
      <c r="AFK24" s="1739" t="s">
        <v>20</v>
      </c>
      <c r="AFL24" s="1701" t="s">
        <v>20</v>
      </c>
      <c r="AFM24" s="1701" t="s">
        <v>20</v>
      </c>
      <c r="AFN24" s="1701" t="s">
        <v>20</v>
      </c>
      <c r="AFO24" s="1702"/>
      <c r="AFP24" s="2381" t="s">
        <v>112</v>
      </c>
      <c r="AFQ24" s="1839" t="s">
        <v>2560</v>
      </c>
      <c r="AFR24" s="2084">
        <f t="shared" si="2"/>
        <v>21</v>
      </c>
      <c r="AFS24" s="2085">
        <f t="shared" si="3"/>
        <v>24</v>
      </c>
      <c r="AFT24" s="2085">
        <f t="shared" si="4"/>
        <v>45</v>
      </c>
      <c r="AFU24" s="2027">
        <f t="shared" si="5"/>
        <v>0.46666666666666667</v>
      </c>
      <c r="AFV24" s="2084">
        <f t="shared" si="6"/>
        <v>12</v>
      </c>
      <c r="AFW24" s="2085">
        <f t="shared" si="7"/>
        <v>12</v>
      </c>
      <c r="AFX24" s="2085">
        <f t="shared" si="8"/>
        <v>24</v>
      </c>
      <c r="AFY24" s="2027">
        <f t="shared" si="9"/>
        <v>0.5</v>
      </c>
    </row>
    <row r="25" spans="1:857" s="1749" customFormat="1" ht="17.25">
      <c r="A25" s="1748"/>
      <c r="B25" s="67" t="s">
        <v>112</v>
      </c>
      <c r="C25" s="1839" t="s">
        <v>2708</v>
      </c>
      <c r="D25" s="141">
        <f>COUNTIF(H25:XFD25,"*○*")</f>
        <v>22</v>
      </c>
      <c r="E25" s="142">
        <f>COUNTIF(H25:XFD25,"*●*")</f>
        <v>21</v>
      </c>
      <c r="F25" s="142">
        <f t="shared" si="14"/>
        <v>43</v>
      </c>
      <c r="G25" s="165">
        <f t="shared" si="15"/>
        <v>0.51162790697674421</v>
      </c>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1838"/>
      <c r="BG25" s="1838"/>
      <c r="BH25" s="1838"/>
      <c r="BI25" s="1838"/>
      <c r="BJ25" s="1838"/>
      <c r="BK25" s="1838"/>
      <c r="BL25" s="1838"/>
      <c r="BM25" s="1838"/>
      <c r="BN25" s="1838"/>
      <c r="BO25" s="1838"/>
      <c r="BP25" s="1838"/>
      <c r="BQ25" s="1838"/>
      <c r="BR25" s="1838"/>
      <c r="BS25" s="1838"/>
      <c r="BT25" s="1838"/>
      <c r="BU25" s="1838"/>
      <c r="BV25" s="1838"/>
      <c r="BW25" s="1838"/>
      <c r="BX25" s="1838"/>
      <c r="BY25" s="1838"/>
      <c r="BZ25" s="1838"/>
      <c r="CA25" s="1838"/>
      <c r="CB25" s="1838"/>
      <c r="CC25" s="1838"/>
      <c r="CD25" s="1838"/>
      <c r="CE25" s="1838"/>
      <c r="CF25" s="1838"/>
      <c r="CG25" s="1838"/>
      <c r="CH25" s="1838"/>
      <c r="CI25" s="1838"/>
      <c r="CJ25" s="1838"/>
      <c r="CK25" s="1838"/>
      <c r="CL25" s="1838"/>
      <c r="CM25" s="1838"/>
      <c r="CN25" s="1838"/>
      <c r="CO25" s="1838"/>
      <c r="CP25" s="1838"/>
      <c r="CQ25" s="1838"/>
      <c r="CR25" s="1838"/>
      <c r="CS25" s="1838"/>
      <c r="CT25" s="1838"/>
      <c r="CU25" s="1838"/>
      <c r="CV25" s="1838"/>
      <c r="CW25" s="1838"/>
      <c r="CX25" s="1838"/>
      <c r="CY25" s="1838"/>
      <c r="CZ25" s="1838"/>
      <c r="DA25" s="1838"/>
      <c r="DB25" s="1838"/>
      <c r="DC25" s="1838"/>
      <c r="DD25" s="1838"/>
      <c r="DE25" s="1838"/>
      <c r="DF25" s="1838"/>
      <c r="DG25" s="1838"/>
      <c r="DH25" s="1838"/>
      <c r="DI25" s="1838"/>
      <c r="DJ25" s="1838"/>
      <c r="DK25" s="1838"/>
      <c r="DL25" s="1838"/>
      <c r="DM25" s="1838"/>
      <c r="DN25" s="1838"/>
      <c r="DO25" s="1838"/>
      <c r="DP25" s="1838"/>
      <c r="DQ25" s="1838"/>
      <c r="DR25" s="1838"/>
      <c r="DS25" s="1838"/>
      <c r="DT25" s="1838"/>
      <c r="DU25" s="1838"/>
      <c r="DV25" s="1838"/>
      <c r="DW25" s="1838"/>
      <c r="DX25" s="1838"/>
      <c r="DY25" s="1838"/>
      <c r="DZ25" s="1838"/>
      <c r="EA25" s="1838"/>
      <c r="EB25" s="1838"/>
      <c r="EC25" s="1838"/>
      <c r="ED25" s="1838"/>
      <c r="EE25" s="1838"/>
      <c r="EF25" s="1838"/>
      <c r="EG25" s="1838"/>
      <c r="EH25" s="1838"/>
      <c r="EI25" s="1838"/>
      <c r="EJ25" s="1838"/>
      <c r="EK25" s="1838"/>
      <c r="EL25" s="1838"/>
      <c r="EM25" s="1838"/>
      <c r="EN25" s="1838"/>
      <c r="EO25" s="1838"/>
      <c r="EP25" s="1838"/>
      <c r="EQ25" s="1838"/>
      <c r="ER25" s="1838"/>
      <c r="ES25" s="1838"/>
      <c r="ET25" s="1838"/>
      <c r="EU25" s="1838"/>
      <c r="EV25" s="1838"/>
      <c r="EW25" s="1838"/>
      <c r="EX25" s="1838"/>
      <c r="EY25" s="1838"/>
      <c r="EZ25" s="1838"/>
      <c r="FA25" s="1838"/>
      <c r="FB25" s="1838"/>
      <c r="FC25" s="1838"/>
      <c r="FD25" s="1838"/>
      <c r="FE25" s="1838"/>
      <c r="FF25" s="1838"/>
      <c r="FG25" s="1838"/>
      <c r="FH25" s="1838"/>
      <c r="FI25" s="1838"/>
      <c r="FJ25" s="1838"/>
      <c r="FK25" s="1838"/>
      <c r="FL25" s="1838"/>
      <c r="FM25" s="1838"/>
      <c r="FN25" s="1838"/>
      <c r="FO25" s="1838"/>
      <c r="FP25" s="1838"/>
      <c r="FQ25" s="1838"/>
      <c r="FR25" s="1838"/>
      <c r="FS25" s="1838"/>
      <c r="FT25" s="1838"/>
      <c r="FU25" s="1838"/>
      <c r="FV25" s="1838"/>
      <c r="FW25" s="1838"/>
      <c r="FX25" s="1838"/>
      <c r="FY25" s="1838"/>
      <c r="FZ25" s="1838"/>
      <c r="GA25" s="1838"/>
      <c r="GB25" s="1838"/>
      <c r="GC25" s="1838"/>
      <c r="GD25" s="1838"/>
      <c r="GE25" s="1838"/>
      <c r="GF25" s="1838"/>
      <c r="GG25" s="1838"/>
      <c r="GH25" s="1838"/>
      <c r="GI25" s="1838"/>
      <c r="GJ25" s="1838"/>
      <c r="GK25" s="1838"/>
      <c r="GL25" s="1838"/>
      <c r="GM25" s="1838"/>
      <c r="GN25" s="1838"/>
      <c r="GO25" s="1838"/>
      <c r="GP25" s="1838"/>
      <c r="GQ25" s="1838"/>
      <c r="GR25" s="1838"/>
      <c r="GS25" s="1838"/>
      <c r="GT25" s="1838"/>
      <c r="GU25" s="1838"/>
      <c r="GV25" s="1838"/>
      <c r="GW25" s="1838"/>
      <c r="GX25" s="1838"/>
      <c r="GY25" s="1838"/>
      <c r="GZ25" s="1838"/>
      <c r="HA25" s="1838"/>
      <c r="HB25" s="1838"/>
      <c r="HC25" s="1838"/>
      <c r="HD25" s="1838"/>
      <c r="HE25" s="1838"/>
      <c r="HF25" s="1838"/>
      <c r="HG25" s="1838"/>
      <c r="HH25" s="1838"/>
      <c r="HI25" s="1838"/>
      <c r="HJ25" s="1838"/>
      <c r="HK25" s="1838"/>
      <c r="HL25" s="1838"/>
      <c r="HM25" s="1838"/>
      <c r="HN25" s="1838"/>
      <c r="HO25" s="1838"/>
      <c r="HP25" s="1838"/>
      <c r="HQ25" s="1838"/>
      <c r="HR25" s="1838"/>
      <c r="HS25" s="1838"/>
      <c r="HT25" s="1838"/>
      <c r="HU25" s="1838"/>
      <c r="HV25" s="1838"/>
      <c r="HW25" s="1838"/>
      <c r="HX25" s="1838"/>
      <c r="HY25" s="1838"/>
      <c r="HZ25" s="1838"/>
      <c r="IA25" s="1838"/>
      <c r="IB25" s="1838"/>
      <c r="IC25" s="1838"/>
      <c r="ID25" s="1838"/>
      <c r="IE25" s="1838"/>
      <c r="IF25" s="1838"/>
      <c r="IG25" s="1838"/>
      <c r="IH25" s="1838"/>
      <c r="II25" s="1838"/>
      <c r="IJ25" s="1838"/>
      <c r="IK25" s="1838"/>
      <c r="IL25" s="1838"/>
      <c r="IM25" s="1838"/>
      <c r="IN25" s="1838"/>
      <c r="IO25" s="1838"/>
      <c r="IP25" s="1838"/>
      <c r="IQ25" s="1838"/>
      <c r="IR25" s="1838"/>
      <c r="IS25" s="1838"/>
      <c r="IT25" s="1838"/>
      <c r="IU25" s="1838"/>
      <c r="IV25" s="1838"/>
      <c r="IW25" s="1838"/>
      <c r="IX25" s="1838"/>
      <c r="IY25" s="1838"/>
      <c r="IZ25" s="1838"/>
      <c r="JA25" s="1838"/>
      <c r="JB25" s="1838"/>
      <c r="JC25" s="1838"/>
      <c r="JD25" s="1838"/>
      <c r="JE25" s="1838"/>
      <c r="JF25" s="1838"/>
      <c r="JG25" s="1838"/>
      <c r="JH25" s="1838"/>
      <c r="JI25" s="1838"/>
      <c r="JJ25" s="1838"/>
      <c r="JK25" s="1838"/>
      <c r="JL25" s="1838"/>
      <c r="JM25" s="1838"/>
      <c r="JN25" s="1838"/>
      <c r="JO25" s="1838"/>
      <c r="JP25" s="1838"/>
      <c r="JQ25" s="1838"/>
      <c r="JR25" s="1838"/>
      <c r="JS25" s="1838"/>
      <c r="JT25" s="1838"/>
      <c r="JU25" s="1838"/>
      <c r="JV25" s="1838"/>
      <c r="JW25" s="1838"/>
      <c r="JX25" s="1838"/>
      <c r="JY25" s="1838"/>
      <c r="JZ25" s="1838"/>
      <c r="KA25" s="1838"/>
      <c r="KB25" s="1838"/>
      <c r="KC25" s="1838"/>
      <c r="KD25" s="1838"/>
      <c r="KE25" s="1838"/>
      <c r="KF25" s="1838"/>
      <c r="KG25" s="1838"/>
      <c r="KH25" s="1838"/>
      <c r="KI25" s="1838"/>
      <c r="KJ25" s="1838"/>
      <c r="KK25" s="1838"/>
      <c r="KL25" s="1838"/>
      <c r="KM25" s="1838"/>
      <c r="KN25" s="1838"/>
      <c r="KO25" s="1838"/>
      <c r="KP25" s="1838"/>
      <c r="KQ25" s="1838"/>
      <c r="KR25" s="1838"/>
      <c r="KS25" s="1838"/>
      <c r="KT25" s="1838"/>
      <c r="KU25" s="1838"/>
      <c r="KV25" s="1838"/>
      <c r="KW25" s="1838"/>
      <c r="KX25" s="1838"/>
      <c r="KY25" s="1838"/>
      <c r="KZ25" s="1838"/>
      <c r="LA25" s="1838"/>
      <c r="LB25" s="1838"/>
      <c r="LC25" s="1838"/>
      <c r="LD25" s="1838"/>
      <c r="LE25" s="1838"/>
      <c r="LF25" s="1838"/>
      <c r="LG25" s="1838"/>
      <c r="LH25" s="1838"/>
      <c r="LI25" s="1838"/>
      <c r="LJ25" s="1838"/>
      <c r="LK25" s="1838"/>
      <c r="LL25" s="1838"/>
      <c r="LM25" s="1838"/>
      <c r="LN25" s="1838"/>
      <c r="LO25" s="1838"/>
      <c r="LP25" s="1838"/>
      <c r="LQ25" s="1838"/>
      <c r="LR25" s="1838"/>
      <c r="LS25" s="1838"/>
      <c r="LT25" s="1838"/>
      <c r="LU25" s="1838"/>
      <c r="LV25" s="1838"/>
      <c r="LW25" s="1838"/>
      <c r="LX25" s="1838"/>
      <c r="LY25" s="1838"/>
      <c r="LZ25" s="1838"/>
      <c r="MA25" s="1838"/>
      <c r="MB25" s="1838"/>
      <c r="MC25" s="1838"/>
      <c r="MD25" s="1838"/>
      <c r="ME25" s="1838"/>
      <c r="MF25" s="1838"/>
      <c r="MG25" s="1838"/>
      <c r="MH25" s="1838"/>
      <c r="MI25" s="1838"/>
      <c r="MJ25" s="1838"/>
      <c r="MK25" s="1838"/>
      <c r="ML25" s="1838"/>
      <c r="MM25" s="1838"/>
      <c r="MN25" s="1838"/>
      <c r="MO25" s="1838"/>
      <c r="MP25" s="1838"/>
      <c r="MQ25" s="1838"/>
      <c r="MR25" s="1838"/>
      <c r="MS25" s="1838"/>
      <c r="MT25" s="1838"/>
      <c r="MU25" s="1838"/>
      <c r="MV25" s="1838"/>
      <c r="MW25" s="1838"/>
      <c r="MX25" s="1838"/>
      <c r="MY25" s="1838"/>
      <c r="MZ25" s="1838"/>
      <c r="NA25" s="1838"/>
      <c r="NB25" s="1838"/>
      <c r="NC25" s="1838"/>
      <c r="ND25" s="1838"/>
      <c r="NE25" s="1838"/>
      <c r="NF25" s="1838"/>
      <c r="NG25" s="1838"/>
      <c r="NH25" s="1838"/>
      <c r="NI25" s="1838"/>
      <c r="NJ25" s="1838"/>
      <c r="NK25" s="1838"/>
      <c r="NL25" s="1838"/>
      <c r="NM25" s="1838"/>
      <c r="NN25" s="1838"/>
      <c r="NO25" s="1838"/>
      <c r="NP25" s="1838"/>
      <c r="NQ25" s="1838"/>
      <c r="NR25" s="1838"/>
      <c r="NS25" s="1838"/>
      <c r="NT25" s="1838"/>
      <c r="NU25" s="1838"/>
      <c r="NV25" s="1838"/>
      <c r="NW25" s="1838"/>
      <c r="NX25" s="1838"/>
      <c r="NY25" s="1838"/>
      <c r="NZ25" s="1838"/>
      <c r="OA25" s="1838"/>
      <c r="OB25" s="1838"/>
      <c r="OC25" s="1838"/>
      <c r="OD25" s="1838"/>
      <c r="OE25" s="1838"/>
      <c r="OF25" s="1838"/>
      <c r="OG25" s="1838"/>
      <c r="OH25" s="1838"/>
      <c r="OI25" s="1838"/>
      <c r="OJ25" s="1838"/>
      <c r="OK25" s="1838"/>
      <c r="OL25" s="1838"/>
      <c r="OM25" s="1838"/>
      <c r="ON25" s="1838"/>
      <c r="OO25" s="1838"/>
      <c r="OP25" s="1838"/>
      <c r="OQ25" s="1838"/>
      <c r="OR25" s="1838"/>
      <c r="OS25" s="1838"/>
      <c r="OT25" s="1838"/>
      <c r="OU25" s="1838"/>
      <c r="OV25" s="1838"/>
      <c r="OW25" s="1838"/>
      <c r="OX25" s="1838"/>
      <c r="OY25" s="1838"/>
      <c r="OZ25" s="1838"/>
      <c r="PA25" s="1838"/>
      <c r="PB25" s="1838"/>
      <c r="PC25" s="1838"/>
      <c r="PD25" s="1838"/>
      <c r="PE25" s="1838"/>
      <c r="PF25" s="1838"/>
      <c r="PG25" s="1838"/>
      <c r="PH25" s="1838"/>
      <c r="PI25" s="1838"/>
      <c r="PJ25" s="1838"/>
      <c r="PK25" s="1838"/>
      <c r="PL25" s="1838"/>
      <c r="PM25" s="1838"/>
      <c r="PN25" s="1838"/>
      <c r="PO25" s="1838"/>
      <c r="PP25" s="1838"/>
      <c r="PQ25" s="1838"/>
      <c r="PR25" s="1838"/>
      <c r="PS25" s="1838"/>
      <c r="PT25" s="1838"/>
      <c r="PU25" s="1838"/>
      <c r="PV25" s="1838"/>
      <c r="PW25" s="1838"/>
      <c r="PX25" s="1838"/>
      <c r="PY25" s="1838"/>
      <c r="PZ25" s="1838"/>
      <c r="QA25" s="1838"/>
      <c r="QB25" s="1838"/>
      <c r="QC25" s="1838"/>
      <c r="QD25" s="1838"/>
      <c r="QE25" s="1838"/>
      <c r="QF25" s="1838"/>
      <c r="QG25" s="1838"/>
      <c r="QH25" s="1838"/>
      <c r="QI25" s="1838"/>
      <c r="QJ25" s="1838"/>
      <c r="QK25" s="1838"/>
      <c r="QL25" s="1838"/>
      <c r="QM25" s="1838"/>
      <c r="QN25" s="1838"/>
      <c r="QO25" s="1838"/>
      <c r="QP25" s="1838"/>
      <c r="QQ25" s="1838"/>
      <c r="QR25" s="1838"/>
      <c r="QS25" s="1838"/>
      <c r="QT25" s="1838"/>
      <c r="QU25" s="1838"/>
      <c r="QV25" s="1838"/>
      <c r="QW25" s="1838"/>
      <c r="QX25" s="1838"/>
      <c r="QY25" s="1838"/>
      <c r="QZ25" s="1838"/>
      <c r="RA25" s="1838"/>
      <c r="RB25" s="1838"/>
      <c r="RC25" s="1838"/>
      <c r="RD25" s="1838"/>
      <c r="RE25" s="1838"/>
      <c r="RF25" s="1838"/>
      <c r="RG25" s="1838"/>
      <c r="RH25" s="1838"/>
      <c r="RI25" s="1838"/>
      <c r="RJ25" s="1838"/>
      <c r="RK25" s="1838"/>
      <c r="RL25" s="1838"/>
      <c r="RM25" s="1701"/>
      <c r="RN25" s="1701"/>
      <c r="RO25" s="1701"/>
      <c r="RP25" s="1702"/>
      <c r="RQ25" s="1739"/>
      <c r="RR25" s="1701"/>
      <c r="RS25" s="1701"/>
      <c r="RT25" s="1702"/>
      <c r="RU25" s="1739"/>
      <c r="RV25" s="1701"/>
      <c r="RW25" s="1701"/>
      <c r="RX25" s="1701"/>
      <c r="RY25" s="1702"/>
      <c r="RZ25" s="1838"/>
      <c r="SA25" s="1838"/>
      <c r="SB25" s="1838"/>
      <c r="SC25" s="1838"/>
      <c r="SD25" s="1838"/>
      <c r="SE25" s="1847"/>
      <c r="SF25" s="1701"/>
      <c r="SG25" s="1701"/>
      <c r="SH25" s="1701"/>
      <c r="SI25" s="1702"/>
      <c r="SJ25" s="1838"/>
      <c r="SK25" s="1838"/>
      <c r="SL25" s="1838"/>
      <c r="SM25" s="1838"/>
      <c r="SN25" s="1838"/>
      <c r="SO25" s="1846"/>
      <c r="SP25" s="1701"/>
      <c r="SQ25" s="1701"/>
      <c r="SR25" s="1701"/>
      <c r="SS25" s="1702"/>
      <c r="ST25" s="1739"/>
      <c r="SU25" s="1701"/>
      <c r="SV25" s="1701"/>
      <c r="SW25" s="1701"/>
      <c r="SX25" s="1702"/>
      <c r="SY25" s="1739"/>
      <c r="SZ25" s="1701"/>
      <c r="TA25" s="1701"/>
      <c r="TB25" s="1701"/>
      <c r="TC25" s="1702"/>
      <c r="TD25" s="1739"/>
      <c r="TE25" s="1701"/>
      <c r="TF25" s="1701"/>
      <c r="TG25" s="1701"/>
      <c r="TH25" s="1739"/>
      <c r="TI25" s="1701"/>
      <c r="TJ25" s="1701"/>
      <c r="TK25" s="1701"/>
      <c r="TL25" s="1739"/>
      <c r="TM25" s="1701"/>
      <c r="TN25" s="1701"/>
      <c r="TO25" s="1701"/>
      <c r="TP25" s="1702"/>
      <c r="TQ25" s="1739"/>
      <c r="TR25" s="1701"/>
      <c r="TS25" s="1701"/>
      <c r="TT25" s="1801"/>
      <c r="TU25" s="1739"/>
      <c r="TV25" s="1701"/>
      <c r="TW25" s="1701"/>
      <c r="TX25" s="1702"/>
      <c r="TY25" s="1739"/>
      <c r="TZ25" s="1701"/>
      <c r="UA25" s="1701"/>
      <c r="UB25" s="1701"/>
      <c r="UC25" s="1702"/>
      <c r="UD25" s="1739"/>
      <c r="UE25" s="1701"/>
      <c r="UF25" s="1701"/>
      <c r="UG25" s="1701"/>
      <c r="UH25" s="1702"/>
      <c r="UI25" s="1739"/>
      <c r="UJ25" s="1701"/>
      <c r="UK25" s="1701"/>
      <c r="UL25" s="1701"/>
      <c r="UM25" s="1702"/>
      <c r="UN25" s="1739"/>
      <c r="UO25" s="1701"/>
      <c r="UP25" s="1701"/>
      <c r="UQ25" s="1701"/>
      <c r="UR25" s="1702"/>
      <c r="US25" s="1739"/>
      <c r="UT25" s="1701"/>
      <c r="UU25" s="1701"/>
      <c r="UV25" s="1701"/>
      <c r="UW25" s="1702"/>
      <c r="UX25" s="1739"/>
      <c r="UY25" s="1701"/>
      <c r="UZ25" s="1701"/>
      <c r="VA25" s="1701"/>
      <c r="VB25" s="1702"/>
      <c r="VC25" s="1739"/>
      <c r="VD25" s="1701"/>
      <c r="VE25" s="1701"/>
      <c r="VF25" s="1701"/>
      <c r="VG25" s="1801"/>
      <c r="VH25" s="1739"/>
      <c r="VI25" s="1701"/>
      <c r="VJ25" s="1701"/>
      <c r="VK25" s="1701"/>
      <c r="VL25" s="1702"/>
      <c r="VM25" s="1739"/>
      <c r="VN25" s="1701"/>
      <c r="VO25" s="1701"/>
      <c r="VP25" s="1801"/>
      <c r="VQ25" s="1739"/>
      <c r="VR25" s="1701"/>
      <c r="VS25" s="1701"/>
      <c r="VT25" s="1701"/>
      <c r="VU25" s="1702"/>
      <c r="VV25" s="1739"/>
      <c r="VW25" s="1701"/>
      <c r="VX25" s="1701"/>
      <c r="VY25" s="1701"/>
      <c r="VZ25" s="1702"/>
      <c r="WA25" s="1739"/>
      <c r="WB25" s="1701"/>
      <c r="WC25" s="1701"/>
      <c r="WD25" s="1701"/>
      <c r="WE25" s="1702"/>
      <c r="WF25" s="1739"/>
      <c r="WG25" s="1701"/>
      <c r="WH25" s="1701"/>
      <c r="WI25" s="1701"/>
      <c r="WJ25" s="1702"/>
      <c r="WK25" s="1739"/>
      <c r="WL25" s="1701"/>
      <c r="WM25" s="1701"/>
      <c r="WN25" s="1701"/>
      <c r="WO25" s="1702"/>
      <c r="WP25" s="1739"/>
      <c r="WQ25" s="1701"/>
      <c r="WR25" s="1701"/>
      <c r="WS25" s="1845"/>
      <c r="WT25" s="1846"/>
      <c r="WU25" s="1701"/>
      <c r="WV25" s="1701"/>
      <c r="WW25" s="1701"/>
      <c r="WX25" s="1801"/>
      <c r="WY25" s="1739"/>
      <c r="WZ25" s="1701"/>
      <c r="XA25" s="1701"/>
      <c r="XB25" s="1701"/>
      <c r="XC25" s="1702"/>
      <c r="XD25" s="1739"/>
      <c r="XE25" s="1701"/>
      <c r="XF25" s="1701"/>
      <c r="XG25" s="1701"/>
      <c r="XH25" s="1702"/>
      <c r="XI25" s="1739"/>
      <c r="XJ25" s="1701"/>
      <c r="XK25" s="1701"/>
      <c r="XL25" s="1701"/>
      <c r="XM25" s="1801"/>
      <c r="XN25" s="1739"/>
      <c r="XO25" s="1701"/>
      <c r="XP25" s="1701"/>
      <c r="XQ25" s="1701"/>
      <c r="XR25" s="1702"/>
      <c r="XS25" s="1739"/>
      <c r="XT25" s="1701"/>
      <c r="XU25" s="1701"/>
      <c r="XV25" s="1701"/>
      <c r="XW25" s="1702"/>
      <c r="XX25" s="1739"/>
      <c r="XY25" s="1701"/>
      <c r="XZ25" s="1701"/>
      <c r="YA25" s="1701"/>
      <c r="YB25" s="1702"/>
      <c r="YC25" s="1739"/>
      <c r="YD25" s="1701"/>
      <c r="YE25" s="1701"/>
      <c r="YF25" s="1701"/>
      <c r="YG25" s="1702"/>
      <c r="YH25" s="1739"/>
      <c r="YI25" s="1701"/>
      <c r="YJ25" s="1701"/>
      <c r="YK25" s="1701"/>
      <c r="YL25" s="1801"/>
      <c r="YM25" s="1739"/>
      <c r="YN25" s="1701"/>
      <c r="YO25" s="1701"/>
      <c r="YP25" s="1701"/>
      <c r="YQ25" s="1702"/>
      <c r="YR25" s="1739"/>
      <c r="YS25" s="1701"/>
      <c r="YT25" s="1701"/>
      <c r="YU25" s="1701"/>
      <c r="YV25" s="1702"/>
      <c r="YW25" s="1739"/>
      <c r="YX25" s="1701"/>
      <c r="YY25" s="1701"/>
      <c r="YZ25" s="1701"/>
      <c r="ZA25" s="1702"/>
      <c r="ZB25" s="1739"/>
      <c r="ZC25" s="1701"/>
      <c r="ZD25" s="1701"/>
      <c r="ZE25" s="1701"/>
      <c r="ZF25" s="1702"/>
      <c r="ZG25" s="1739"/>
      <c r="ZH25" s="1701"/>
      <c r="ZI25" s="1701"/>
      <c r="ZJ25" s="1701"/>
      <c r="ZK25" s="1702"/>
      <c r="ZL25" s="1739"/>
      <c r="ZM25" s="1701"/>
      <c r="ZN25" s="1701"/>
      <c r="ZO25" s="1701"/>
      <c r="ZP25" s="1702"/>
      <c r="ZQ25" s="1739"/>
      <c r="ZR25" s="1701"/>
      <c r="ZS25" s="1701"/>
      <c r="ZT25" s="1701"/>
      <c r="ZU25" s="1702"/>
      <c r="ZV25" s="1739"/>
      <c r="ZW25" s="1701"/>
      <c r="ZX25" s="1701"/>
      <c r="ZY25" s="1701"/>
      <c r="ZZ25" s="1702"/>
      <c r="AAA25" s="1838"/>
      <c r="AAB25" s="1838"/>
      <c r="AAC25" s="1838"/>
      <c r="AAD25" s="1838"/>
      <c r="AAE25" s="1838"/>
      <c r="AAF25" s="1846"/>
      <c r="AAG25" s="1701"/>
      <c r="AAH25" s="1701"/>
      <c r="AAI25" s="1701"/>
      <c r="AAJ25" s="1845"/>
      <c r="AAK25" s="1846"/>
      <c r="AAL25" s="1701"/>
      <c r="AAM25" s="1701"/>
      <c r="AAN25" s="1701"/>
      <c r="AAO25" s="1702"/>
      <c r="AAP25" s="1838"/>
      <c r="AAQ25" s="1838"/>
      <c r="AAR25" s="1838"/>
      <c r="AAS25" s="1838"/>
      <c r="AAT25" s="1838"/>
      <c r="AAU25" s="1846"/>
      <c r="AAV25" s="1701"/>
      <c r="AAW25" s="1701"/>
      <c r="AAX25" s="1701"/>
      <c r="AAY25" s="1702"/>
      <c r="AAZ25" s="1739"/>
      <c r="ABA25" s="1701"/>
      <c r="ABB25" s="1701"/>
      <c r="ABC25" s="1701"/>
      <c r="ABD25" s="1702"/>
      <c r="ABE25" s="1739"/>
      <c r="ABF25" s="1701"/>
      <c r="ABG25" s="1701"/>
      <c r="ABH25" s="1701"/>
      <c r="ABI25" s="1702"/>
      <c r="ABJ25" s="1739"/>
      <c r="ABK25" s="1701"/>
      <c r="ABL25" s="1701"/>
      <c r="ABM25" s="1701"/>
      <c r="ABN25" s="1801"/>
      <c r="ABO25" s="1739"/>
      <c r="ABP25" s="1701"/>
      <c r="ABQ25" s="1701"/>
      <c r="ABR25" s="1701"/>
      <c r="ABS25" s="1702"/>
      <c r="ABT25" s="1739"/>
      <c r="ABU25" s="1701"/>
      <c r="ABV25" s="1701"/>
      <c r="ABW25" s="1701"/>
      <c r="ABX25" s="1702"/>
      <c r="ABY25" s="1739"/>
      <c r="ABZ25" s="1701"/>
      <c r="ACA25" s="1701"/>
      <c r="ACB25" s="1701"/>
      <c r="ACC25" s="1702"/>
      <c r="ACD25" s="1739"/>
      <c r="ACE25" s="1701"/>
      <c r="ACF25" s="1701"/>
      <c r="ACG25" s="1701"/>
      <c r="ACH25" s="1702"/>
      <c r="ACI25" s="1739"/>
      <c r="ACJ25" s="1701"/>
      <c r="ACK25" s="1701"/>
      <c r="ACL25" s="1701"/>
      <c r="ACM25" s="1702"/>
      <c r="ACN25" s="1739"/>
      <c r="ACO25" s="1701"/>
      <c r="ACP25" s="1701"/>
      <c r="ACQ25" s="1701"/>
      <c r="ACR25" s="1702"/>
      <c r="ACS25" s="1739"/>
      <c r="ACT25" s="1701"/>
      <c r="ACU25" s="1701"/>
      <c r="ACV25" s="1701"/>
      <c r="ACW25" s="1702"/>
      <c r="ACX25" s="1838"/>
      <c r="ACY25" s="1838"/>
      <c r="ACZ25" s="1838"/>
      <c r="ADA25" s="1838"/>
      <c r="ADB25" s="1838"/>
      <c r="ADC25" s="1739"/>
      <c r="ADD25" s="1701"/>
      <c r="ADE25" s="1701"/>
      <c r="ADF25" s="1701"/>
      <c r="ADG25" s="1702"/>
      <c r="ADH25" s="1739" t="s">
        <v>20</v>
      </c>
      <c r="ADI25" s="1701" t="s">
        <v>20</v>
      </c>
      <c r="ADJ25" s="1701" t="s">
        <v>29</v>
      </c>
      <c r="ADK25" s="1701" t="s">
        <v>29</v>
      </c>
      <c r="ADL25" s="1702"/>
      <c r="ADM25" s="1838" t="s">
        <v>20</v>
      </c>
      <c r="ADN25" s="1838" t="s">
        <v>20</v>
      </c>
      <c r="ADO25" s="1838" t="s">
        <v>20</v>
      </c>
      <c r="ADP25" s="1838"/>
      <c r="ADQ25" s="1838"/>
      <c r="ADR25" s="1739" t="s">
        <v>29</v>
      </c>
      <c r="ADS25" s="1701" t="s">
        <v>20</v>
      </c>
      <c r="ADT25" s="1701" t="s">
        <v>29</v>
      </c>
      <c r="ADU25" s="1701" t="s">
        <v>20</v>
      </c>
      <c r="ADV25" s="1702"/>
      <c r="ADW25" s="1739" t="s">
        <v>29</v>
      </c>
      <c r="ADX25" s="1701" t="s">
        <v>29</v>
      </c>
      <c r="ADY25" s="1701" t="s">
        <v>20</v>
      </c>
      <c r="ADZ25" s="1701" t="s">
        <v>29</v>
      </c>
      <c r="AEA25" s="1702"/>
      <c r="AEB25" s="1739" t="s">
        <v>29</v>
      </c>
      <c r="AEC25" s="1701" t="s">
        <v>29</v>
      </c>
      <c r="AED25" s="1701" t="s">
        <v>29</v>
      </c>
      <c r="AEE25" s="1701" t="s">
        <v>20</v>
      </c>
      <c r="AEF25" s="1702"/>
      <c r="AEG25" s="1739" t="s">
        <v>20</v>
      </c>
      <c r="AEH25" s="1701" t="s">
        <v>29</v>
      </c>
      <c r="AEI25" s="1701" t="s">
        <v>20</v>
      </c>
      <c r="AEJ25" s="1701" t="s">
        <v>29</v>
      </c>
      <c r="AEK25" s="1702"/>
      <c r="AEL25" s="152" t="s">
        <v>20</v>
      </c>
      <c r="AEM25" s="150" t="s">
        <v>20</v>
      </c>
      <c r="AEN25" s="150" t="s">
        <v>20</v>
      </c>
      <c r="AEO25" s="150" t="s">
        <v>20</v>
      </c>
      <c r="AEP25" s="151"/>
      <c r="AEQ25" s="152" t="s">
        <v>20</v>
      </c>
      <c r="AER25" s="150" t="s">
        <v>3015</v>
      </c>
      <c r="AES25" s="1701" t="s">
        <v>29</v>
      </c>
      <c r="AET25" s="1701" t="s">
        <v>29</v>
      </c>
      <c r="AEU25" s="1702"/>
      <c r="AEV25" s="1739"/>
      <c r="AEW25" s="1701"/>
      <c r="AEX25" s="1701"/>
      <c r="AEY25" s="1701"/>
      <c r="AEZ25" s="1702"/>
      <c r="AFA25" s="1739" t="s">
        <v>29</v>
      </c>
      <c r="AFB25" s="1701" t="s">
        <v>29</v>
      </c>
      <c r="AFC25" s="1701" t="s">
        <v>20</v>
      </c>
      <c r="AFD25" s="1701" t="s">
        <v>20</v>
      </c>
      <c r="AFE25" s="1702"/>
      <c r="AFF25" s="1739" t="s">
        <v>29</v>
      </c>
      <c r="AFG25" s="1701" t="s">
        <v>29</v>
      </c>
      <c r="AFH25" s="1701" t="s">
        <v>29</v>
      </c>
      <c r="AFI25" s="1701" t="s">
        <v>20</v>
      </c>
      <c r="AFJ25" s="1702"/>
      <c r="AFK25" s="1739" t="s">
        <v>20</v>
      </c>
      <c r="AFL25" s="1701" t="s">
        <v>20</v>
      </c>
      <c r="AFM25" s="1701" t="s">
        <v>29</v>
      </c>
      <c r="AFN25" s="1701" t="s">
        <v>29</v>
      </c>
      <c r="AFO25" s="1702"/>
      <c r="AFP25" s="67" t="s">
        <v>112</v>
      </c>
      <c r="AFQ25" s="1839" t="s">
        <v>2708</v>
      </c>
      <c r="AFR25" s="2084">
        <f t="shared" si="2"/>
        <v>22</v>
      </c>
      <c r="AFS25" s="2085">
        <f t="shared" si="3"/>
        <v>21</v>
      </c>
      <c r="AFT25" s="2085">
        <f t="shared" si="4"/>
        <v>43</v>
      </c>
      <c r="AFU25" s="2027">
        <f t="shared" si="5"/>
        <v>0.51162790697674421</v>
      </c>
      <c r="AFV25" s="2084">
        <f t="shared" si="6"/>
        <v>11</v>
      </c>
      <c r="AFW25" s="2085">
        <f t="shared" si="7"/>
        <v>9</v>
      </c>
      <c r="AFX25" s="2085">
        <f t="shared" si="8"/>
        <v>20</v>
      </c>
      <c r="AFY25" s="2027">
        <f t="shared" si="9"/>
        <v>0.55000000000000004</v>
      </c>
    </row>
    <row r="26" spans="1:857" s="1749" customFormat="1" ht="17.25">
      <c r="A26" s="1748"/>
      <c r="B26" s="67" t="s">
        <v>112</v>
      </c>
      <c r="C26" s="1839" t="s">
        <v>2968</v>
      </c>
      <c r="D26" s="141">
        <f>COUNTIF(H26:XFD26,"*○*")</f>
        <v>6</v>
      </c>
      <c r="E26" s="142">
        <f>COUNTIF(H26:XFD26,"*●*")</f>
        <v>7</v>
      </c>
      <c r="F26" s="142">
        <f t="shared" si="14"/>
        <v>13</v>
      </c>
      <c r="G26" s="165">
        <f t="shared" si="15"/>
        <v>0.46153846153846156</v>
      </c>
      <c r="H26" s="1838"/>
      <c r="I26" s="1838"/>
      <c r="J26" s="1838"/>
      <c r="K26" s="1838"/>
      <c r="L26" s="1838"/>
      <c r="M26" s="1838"/>
      <c r="N26" s="1838"/>
      <c r="O26" s="1838"/>
      <c r="P26" s="1838"/>
      <c r="Q26" s="1838"/>
      <c r="R26" s="1838"/>
      <c r="S26" s="1838"/>
      <c r="T26" s="1838"/>
      <c r="U26" s="1838"/>
      <c r="V26" s="1838"/>
      <c r="W26" s="1838"/>
      <c r="X26" s="1838"/>
      <c r="Y26" s="1838"/>
      <c r="Z26" s="1838"/>
      <c r="AA26" s="1838"/>
      <c r="AB26" s="1838"/>
      <c r="AC26" s="1838"/>
      <c r="AD26" s="1838"/>
      <c r="AE26" s="1838"/>
      <c r="AF26" s="1838"/>
      <c r="AG26" s="1838"/>
      <c r="AH26" s="1838"/>
      <c r="AI26" s="1838"/>
      <c r="AJ26" s="1838"/>
      <c r="AK26" s="1838"/>
      <c r="AL26" s="1838"/>
      <c r="AM26" s="1838"/>
      <c r="AN26" s="1838"/>
      <c r="AO26" s="1838"/>
      <c r="AP26" s="1838"/>
      <c r="AQ26" s="1838"/>
      <c r="AR26" s="1838"/>
      <c r="AS26" s="1838"/>
      <c r="AT26" s="1838"/>
      <c r="AU26" s="1838"/>
      <c r="AV26" s="1838"/>
      <c r="AW26" s="1838"/>
      <c r="AX26" s="1838"/>
      <c r="AY26" s="1838"/>
      <c r="AZ26" s="1838"/>
      <c r="BA26" s="1838"/>
      <c r="BB26" s="1838"/>
      <c r="BC26" s="1838"/>
      <c r="BD26" s="1838"/>
      <c r="BE26" s="1838"/>
      <c r="BF26" s="1838"/>
      <c r="BG26" s="1838"/>
      <c r="BH26" s="1838"/>
      <c r="BI26" s="1838"/>
      <c r="BJ26" s="1838"/>
      <c r="BK26" s="1838"/>
      <c r="BL26" s="1838"/>
      <c r="BM26" s="1838"/>
      <c r="BN26" s="1838"/>
      <c r="BO26" s="1838"/>
      <c r="BP26" s="1838"/>
      <c r="BQ26" s="1838"/>
      <c r="BR26" s="1838"/>
      <c r="BS26" s="1838"/>
      <c r="BT26" s="1838"/>
      <c r="BU26" s="1838"/>
      <c r="BV26" s="1838"/>
      <c r="BW26" s="1838"/>
      <c r="BX26" s="1838"/>
      <c r="BY26" s="1838"/>
      <c r="BZ26" s="1838"/>
      <c r="CA26" s="1838"/>
      <c r="CB26" s="1838"/>
      <c r="CC26" s="1838"/>
      <c r="CD26" s="1838"/>
      <c r="CE26" s="1838"/>
      <c r="CF26" s="1838"/>
      <c r="CG26" s="1838"/>
      <c r="CH26" s="1838"/>
      <c r="CI26" s="1838"/>
      <c r="CJ26" s="1838"/>
      <c r="CK26" s="1838"/>
      <c r="CL26" s="1838"/>
      <c r="CM26" s="1838"/>
      <c r="CN26" s="1838"/>
      <c r="CO26" s="1838"/>
      <c r="CP26" s="1838"/>
      <c r="CQ26" s="1838"/>
      <c r="CR26" s="1838"/>
      <c r="CS26" s="1838"/>
      <c r="CT26" s="1838"/>
      <c r="CU26" s="1838"/>
      <c r="CV26" s="1838"/>
      <c r="CW26" s="1838"/>
      <c r="CX26" s="1838"/>
      <c r="CY26" s="1838"/>
      <c r="CZ26" s="1838"/>
      <c r="DA26" s="1838"/>
      <c r="DB26" s="1838"/>
      <c r="DC26" s="1838"/>
      <c r="DD26" s="1838"/>
      <c r="DE26" s="1838"/>
      <c r="DF26" s="1838"/>
      <c r="DG26" s="1838"/>
      <c r="DH26" s="1838"/>
      <c r="DI26" s="1838"/>
      <c r="DJ26" s="1838"/>
      <c r="DK26" s="1838"/>
      <c r="DL26" s="1838"/>
      <c r="DM26" s="1838"/>
      <c r="DN26" s="1838"/>
      <c r="DO26" s="1838"/>
      <c r="DP26" s="1838"/>
      <c r="DQ26" s="1838"/>
      <c r="DR26" s="1838"/>
      <c r="DS26" s="1838"/>
      <c r="DT26" s="1838"/>
      <c r="DU26" s="1838"/>
      <c r="DV26" s="1838"/>
      <c r="DW26" s="1838"/>
      <c r="DX26" s="1838"/>
      <c r="DY26" s="1838"/>
      <c r="DZ26" s="1838"/>
      <c r="EA26" s="1838"/>
      <c r="EB26" s="1838"/>
      <c r="EC26" s="1838"/>
      <c r="ED26" s="1838"/>
      <c r="EE26" s="1838"/>
      <c r="EF26" s="1838"/>
      <c r="EG26" s="1838"/>
      <c r="EH26" s="1838"/>
      <c r="EI26" s="1838"/>
      <c r="EJ26" s="1838"/>
      <c r="EK26" s="1838"/>
      <c r="EL26" s="1838"/>
      <c r="EM26" s="1838"/>
      <c r="EN26" s="1838"/>
      <c r="EO26" s="1838"/>
      <c r="EP26" s="1838"/>
      <c r="EQ26" s="1838"/>
      <c r="ER26" s="1838"/>
      <c r="ES26" s="1838"/>
      <c r="ET26" s="1838"/>
      <c r="EU26" s="1838"/>
      <c r="EV26" s="1838"/>
      <c r="EW26" s="1838"/>
      <c r="EX26" s="1838"/>
      <c r="EY26" s="1838"/>
      <c r="EZ26" s="1838"/>
      <c r="FA26" s="1838"/>
      <c r="FB26" s="1838"/>
      <c r="FC26" s="1838"/>
      <c r="FD26" s="1838"/>
      <c r="FE26" s="1838"/>
      <c r="FF26" s="1838"/>
      <c r="FG26" s="1838"/>
      <c r="FH26" s="1838"/>
      <c r="FI26" s="1838"/>
      <c r="FJ26" s="1838"/>
      <c r="FK26" s="1838"/>
      <c r="FL26" s="1838"/>
      <c r="FM26" s="1838"/>
      <c r="FN26" s="1838"/>
      <c r="FO26" s="1838"/>
      <c r="FP26" s="1838"/>
      <c r="FQ26" s="1838"/>
      <c r="FR26" s="1838"/>
      <c r="FS26" s="1838"/>
      <c r="FT26" s="1838"/>
      <c r="FU26" s="1838"/>
      <c r="FV26" s="1838"/>
      <c r="FW26" s="1838"/>
      <c r="FX26" s="1838"/>
      <c r="FY26" s="1838"/>
      <c r="FZ26" s="1838"/>
      <c r="GA26" s="1838"/>
      <c r="GB26" s="1838"/>
      <c r="GC26" s="1838"/>
      <c r="GD26" s="1838"/>
      <c r="GE26" s="1838"/>
      <c r="GF26" s="1838"/>
      <c r="GG26" s="1838"/>
      <c r="GH26" s="1838"/>
      <c r="GI26" s="1838"/>
      <c r="GJ26" s="1838"/>
      <c r="GK26" s="1838"/>
      <c r="GL26" s="1838"/>
      <c r="GM26" s="1838"/>
      <c r="GN26" s="1838"/>
      <c r="GO26" s="1838"/>
      <c r="GP26" s="1838"/>
      <c r="GQ26" s="1838"/>
      <c r="GR26" s="1838"/>
      <c r="GS26" s="1838"/>
      <c r="GT26" s="1838"/>
      <c r="GU26" s="1838"/>
      <c r="GV26" s="1838"/>
      <c r="GW26" s="1838"/>
      <c r="GX26" s="1838"/>
      <c r="GY26" s="1838"/>
      <c r="GZ26" s="1838"/>
      <c r="HA26" s="1838"/>
      <c r="HB26" s="1838"/>
      <c r="HC26" s="1838"/>
      <c r="HD26" s="1838"/>
      <c r="HE26" s="1838"/>
      <c r="HF26" s="1838"/>
      <c r="HG26" s="1838"/>
      <c r="HH26" s="1838"/>
      <c r="HI26" s="1838"/>
      <c r="HJ26" s="1838"/>
      <c r="HK26" s="1838"/>
      <c r="HL26" s="1838"/>
      <c r="HM26" s="1838"/>
      <c r="HN26" s="1838"/>
      <c r="HO26" s="1838"/>
      <c r="HP26" s="1838"/>
      <c r="HQ26" s="1838"/>
      <c r="HR26" s="1838"/>
      <c r="HS26" s="1838"/>
      <c r="HT26" s="1838"/>
      <c r="HU26" s="1838"/>
      <c r="HV26" s="1838"/>
      <c r="HW26" s="1838"/>
      <c r="HX26" s="1838"/>
      <c r="HY26" s="1838"/>
      <c r="HZ26" s="1838"/>
      <c r="IA26" s="1838"/>
      <c r="IB26" s="1838"/>
      <c r="IC26" s="1838"/>
      <c r="ID26" s="1838"/>
      <c r="IE26" s="1838"/>
      <c r="IF26" s="1838"/>
      <c r="IG26" s="1838"/>
      <c r="IH26" s="1838"/>
      <c r="II26" s="1838"/>
      <c r="IJ26" s="1838"/>
      <c r="IK26" s="1838"/>
      <c r="IL26" s="1838"/>
      <c r="IM26" s="1838"/>
      <c r="IN26" s="1838"/>
      <c r="IO26" s="1838"/>
      <c r="IP26" s="1838"/>
      <c r="IQ26" s="1838"/>
      <c r="IR26" s="1838"/>
      <c r="IS26" s="1838"/>
      <c r="IT26" s="1838"/>
      <c r="IU26" s="1838"/>
      <c r="IV26" s="1838"/>
      <c r="IW26" s="1838"/>
      <c r="IX26" s="1838"/>
      <c r="IY26" s="1838"/>
      <c r="IZ26" s="1838"/>
      <c r="JA26" s="1838"/>
      <c r="JB26" s="1838"/>
      <c r="JC26" s="1838"/>
      <c r="JD26" s="1838"/>
      <c r="JE26" s="1838"/>
      <c r="JF26" s="1838"/>
      <c r="JG26" s="1838"/>
      <c r="JH26" s="1838"/>
      <c r="JI26" s="1838"/>
      <c r="JJ26" s="1838"/>
      <c r="JK26" s="1838"/>
      <c r="JL26" s="1838"/>
      <c r="JM26" s="1838"/>
      <c r="JN26" s="1838"/>
      <c r="JO26" s="1838"/>
      <c r="JP26" s="1838"/>
      <c r="JQ26" s="1838"/>
      <c r="JR26" s="1838"/>
      <c r="JS26" s="1838"/>
      <c r="JT26" s="1838"/>
      <c r="JU26" s="1838"/>
      <c r="JV26" s="1838"/>
      <c r="JW26" s="1838"/>
      <c r="JX26" s="1838"/>
      <c r="JY26" s="1838"/>
      <c r="JZ26" s="1838"/>
      <c r="KA26" s="1838"/>
      <c r="KB26" s="1838"/>
      <c r="KC26" s="1838"/>
      <c r="KD26" s="1838"/>
      <c r="KE26" s="1838"/>
      <c r="KF26" s="1838"/>
      <c r="KG26" s="1838"/>
      <c r="KH26" s="1838"/>
      <c r="KI26" s="1838"/>
      <c r="KJ26" s="1838"/>
      <c r="KK26" s="1838"/>
      <c r="KL26" s="1838"/>
      <c r="KM26" s="1838"/>
      <c r="KN26" s="1838"/>
      <c r="KO26" s="1838"/>
      <c r="KP26" s="1838"/>
      <c r="KQ26" s="1838"/>
      <c r="KR26" s="1838"/>
      <c r="KS26" s="1838"/>
      <c r="KT26" s="1838"/>
      <c r="KU26" s="1838"/>
      <c r="KV26" s="1838"/>
      <c r="KW26" s="1838"/>
      <c r="KX26" s="1838"/>
      <c r="KY26" s="1838"/>
      <c r="KZ26" s="1838"/>
      <c r="LA26" s="1838"/>
      <c r="LB26" s="1838"/>
      <c r="LC26" s="1838"/>
      <c r="LD26" s="1838"/>
      <c r="LE26" s="1838"/>
      <c r="LF26" s="1838"/>
      <c r="LG26" s="1838"/>
      <c r="LH26" s="1838"/>
      <c r="LI26" s="1838"/>
      <c r="LJ26" s="1838"/>
      <c r="LK26" s="1838"/>
      <c r="LL26" s="1838"/>
      <c r="LM26" s="1838"/>
      <c r="LN26" s="1838"/>
      <c r="LO26" s="1838"/>
      <c r="LP26" s="1838"/>
      <c r="LQ26" s="1838"/>
      <c r="LR26" s="1838"/>
      <c r="LS26" s="1838"/>
      <c r="LT26" s="1838"/>
      <c r="LU26" s="1838"/>
      <c r="LV26" s="1838"/>
      <c r="LW26" s="1838"/>
      <c r="LX26" s="1838"/>
      <c r="LY26" s="1838"/>
      <c r="LZ26" s="1838"/>
      <c r="MA26" s="1838"/>
      <c r="MB26" s="1838"/>
      <c r="MC26" s="1838"/>
      <c r="MD26" s="1838"/>
      <c r="ME26" s="1838"/>
      <c r="MF26" s="1838"/>
      <c r="MG26" s="1838"/>
      <c r="MH26" s="1838"/>
      <c r="MI26" s="1838"/>
      <c r="MJ26" s="1838"/>
      <c r="MK26" s="1838"/>
      <c r="ML26" s="1838"/>
      <c r="MM26" s="1838"/>
      <c r="MN26" s="1838"/>
      <c r="MO26" s="1838"/>
      <c r="MP26" s="1838"/>
      <c r="MQ26" s="1838"/>
      <c r="MR26" s="1838"/>
      <c r="MS26" s="1838"/>
      <c r="MT26" s="1838"/>
      <c r="MU26" s="1838"/>
      <c r="MV26" s="1838"/>
      <c r="MW26" s="1838"/>
      <c r="MX26" s="1838"/>
      <c r="MY26" s="1838"/>
      <c r="MZ26" s="1838"/>
      <c r="NA26" s="1838"/>
      <c r="NB26" s="1838"/>
      <c r="NC26" s="1838"/>
      <c r="ND26" s="1838"/>
      <c r="NE26" s="1838"/>
      <c r="NF26" s="1838"/>
      <c r="NG26" s="1838"/>
      <c r="NH26" s="1838"/>
      <c r="NI26" s="1838"/>
      <c r="NJ26" s="1838"/>
      <c r="NK26" s="1838"/>
      <c r="NL26" s="1838"/>
      <c r="NM26" s="1838"/>
      <c r="NN26" s="1838"/>
      <c r="NO26" s="1838"/>
      <c r="NP26" s="1838"/>
      <c r="NQ26" s="1838"/>
      <c r="NR26" s="1838"/>
      <c r="NS26" s="1838"/>
      <c r="NT26" s="1838"/>
      <c r="NU26" s="1838"/>
      <c r="NV26" s="1838"/>
      <c r="NW26" s="1838"/>
      <c r="NX26" s="1838"/>
      <c r="NY26" s="1838"/>
      <c r="NZ26" s="1838"/>
      <c r="OA26" s="1838"/>
      <c r="OB26" s="1838"/>
      <c r="OC26" s="1838"/>
      <c r="OD26" s="1838"/>
      <c r="OE26" s="1838"/>
      <c r="OF26" s="1838"/>
      <c r="OG26" s="1838"/>
      <c r="OH26" s="1838"/>
      <c r="OI26" s="1838"/>
      <c r="OJ26" s="1838"/>
      <c r="OK26" s="1838"/>
      <c r="OL26" s="1838"/>
      <c r="OM26" s="1838"/>
      <c r="ON26" s="1838"/>
      <c r="OO26" s="1838"/>
      <c r="OP26" s="1838"/>
      <c r="OQ26" s="1838"/>
      <c r="OR26" s="1838"/>
      <c r="OS26" s="1838"/>
      <c r="OT26" s="1838"/>
      <c r="OU26" s="1838"/>
      <c r="OV26" s="1838"/>
      <c r="OW26" s="1838"/>
      <c r="OX26" s="1838"/>
      <c r="OY26" s="1838"/>
      <c r="OZ26" s="1838"/>
      <c r="PA26" s="1838"/>
      <c r="PB26" s="1838"/>
      <c r="PC26" s="1838"/>
      <c r="PD26" s="1838"/>
      <c r="PE26" s="1838"/>
      <c r="PF26" s="1838"/>
      <c r="PG26" s="1838"/>
      <c r="PH26" s="1838"/>
      <c r="PI26" s="1838"/>
      <c r="PJ26" s="1838"/>
      <c r="PK26" s="1838"/>
      <c r="PL26" s="1838"/>
      <c r="PM26" s="1838"/>
      <c r="PN26" s="1838"/>
      <c r="PO26" s="1838"/>
      <c r="PP26" s="1838"/>
      <c r="PQ26" s="1838"/>
      <c r="PR26" s="1838"/>
      <c r="PS26" s="1838"/>
      <c r="PT26" s="1838"/>
      <c r="PU26" s="1838"/>
      <c r="PV26" s="1838"/>
      <c r="PW26" s="1838"/>
      <c r="PX26" s="1838"/>
      <c r="PY26" s="1838"/>
      <c r="PZ26" s="1838"/>
      <c r="QA26" s="1838"/>
      <c r="QB26" s="1838"/>
      <c r="QC26" s="1838"/>
      <c r="QD26" s="1838"/>
      <c r="QE26" s="1838"/>
      <c r="QF26" s="1838"/>
      <c r="QG26" s="1838"/>
      <c r="QH26" s="1838"/>
      <c r="QI26" s="1838"/>
      <c r="QJ26" s="1838"/>
      <c r="QK26" s="1838"/>
      <c r="QL26" s="1838"/>
      <c r="QM26" s="1838"/>
      <c r="QN26" s="1838"/>
      <c r="QO26" s="1838"/>
      <c r="QP26" s="1838"/>
      <c r="QQ26" s="1838"/>
      <c r="QR26" s="1838"/>
      <c r="QS26" s="1838"/>
      <c r="QT26" s="1838"/>
      <c r="QU26" s="1838"/>
      <c r="QV26" s="1838"/>
      <c r="QW26" s="1838"/>
      <c r="QX26" s="1838"/>
      <c r="QY26" s="1838"/>
      <c r="QZ26" s="1838"/>
      <c r="RA26" s="1838"/>
      <c r="RB26" s="1838"/>
      <c r="RC26" s="1838"/>
      <c r="RD26" s="1838"/>
      <c r="RE26" s="1838"/>
      <c r="RF26" s="1838"/>
      <c r="RG26" s="1838"/>
      <c r="RH26" s="1838"/>
      <c r="RI26" s="1838"/>
      <c r="RJ26" s="1838"/>
      <c r="RK26" s="1838"/>
      <c r="RL26" s="1838"/>
      <c r="RM26" s="1701"/>
      <c r="RN26" s="1701"/>
      <c r="RO26" s="1701"/>
      <c r="RP26" s="1702"/>
      <c r="RQ26" s="1739"/>
      <c r="RR26" s="1701"/>
      <c r="RS26" s="1701"/>
      <c r="RT26" s="1702"/>
      <c r="RU26" s="1739"/>
      <c r="RV26" s="1701"/>
      <c r="RW26" s="1701"/>
      <c r="RX26" s="1701"/>
      <c r="RY26" s="1702"/>
      <c r="RZ26" s="1838"/>
      <c r="SA26" s="1838"/>
      <c r="SB26" s="1838"/>
      <c r="SC26" s="1838"/>
      <c r="SD26" s="1838"/>
      <c r="SE26" s="1847"/>
      <c r="SF26" s="1701"/>
      <c r="SG26" s="1701"/>
      <c r="SH26" s="1701"/>
      <c r="SI26" s="1702"/>
      <c r="SJ26" s="1838"/>
      <c r="SK26" s="1838"/>
      <c r="SL26" s="1838"/>
      <c r="SM26" s="1838"/>
      <c r="SN26" s="1838"/>
      <c r="SO26" s="1846"/>
      <c r="SP26" s="1701"/>
      <c r="SQ26" s="1701"/>
      <c r="SR26" s="1701"/>
      <c r="SS26" s="1702"/>
      <c r="ST26" s="1739"/>
      <c r="SU26" s="1701"/>
      <c r="SV26" s="1701"/>
      <c r="SW26" s="1701"/>
      <c r="SX26" s="1702"/>
      <c r="SY26" s="1739"/>
      <c r="SZ26" s="1701"/>
      <c r="TA26" s="1701"/>
      <c r="TB26" s="1701"/>
      <c r="TC26" s="1702"/>
      <c r="TD26" s="1739"/>
      <c r="TE26" s="1701"/>
      <c r="TF26" s="1701"/>
      <c r="TG26" s="1701"/>
      <c r="TH26" s="1739"/>
      <c r="TI26" s="1701"/>
      <c r="TJ26" s="1701"/>
      <c r="TK26" s="1701"/>
      <c r="TL26" s="1739"/>
      <c r="TM26" s="1701"/>
      <c r="TN26" s="1701"/>
      <c r="TO26" s="1701"/>
      <c r="TP26" s="1702"/>
      <c r="TQ26" s="1739"/>
      <c r="TR26" s="1701"/>
      <c r="TS26" s="1701"/>
      <c r="TT26" s="1801"/>
      <c r="TU26" s="1739"/>
      <c r="TV26" s="1701"/>
      <c r="TW26" s="1701"/>
      <c r="TX26" s="1702"/>
      <c r="TY26" s="1739"/>
      <c r="TZ26" s="1701"/>
      <c r="UA26" s="1701"/>
      <c r="UB26" s="1701"/>
      <c r="UC26" s="1702"/>
      <c r="UD26" s="1739"/>
      <c r="UE26" s="1701"/>
      <c r="UF26" s="1701"/>
      <c r="UG26" s="1701"/>
      <c r="UH26" s="1702"/>
      <c r="UI26" s="1739"/>
      <c r="UJ26" s="1701"/>
      <c r="UK26" s="1701"/>
      <c r="UL26" s="1701"/>
      <c r="UM26" s="1702"/>
      <c r="UN26" s="1739"/>
      <c r="UO26" s="1701"/>
      <c r="UP26" s="1701"/>
      <c r="UQ26" s="1701"/>
      <c r="UR26" s="1702"/>
      <c r="US26" s="1739"/>
      <c r="UT26" s="1701"/>
      <c r="UU26" s="1701"/>
      <c r="UV26" s="1701"/>
      <c r="UW26" s="1702"/>
      <c r="UX26" s="1739"/>
      <c r="UY26" s="1701"/>
      <c r="UZ26" s="1701"/>
      <c r="VA26" s="1701"/>
      <c r="VB26" s="1702"/>
      <c r="VC26" s="1739"/>
      <c r="VD26" s="1701"/>
      <c r="VE26" s="1701"/>
      <c r="VF26" s="1701"/>
      <c r="VG26" s="1801"/>
      <c r="VH26" s="1739"/>
      <c r="VI26" s="1701"/>
      <c r="VJ26" s="1701"/>
      <c r="VK26" s="1701"/>
      <c r="VL26" s="1702"/>
      <c r="VM26" s="1739"/>
      <c r="VN26" s="1701"/>
      <c r="VO26" s="1701"/>
      <c r="VP26" s="1801"/>
      <c r="VQ26" s="1739"/>
      <c r="VR26" s="1701"/>
      <c r="VS26" s="1701"/>
      <c r="VT26" s="1701"/>
      <c r="VU26" s="1702"/>
      <c r="VV26" s="1739"/>
      <c r="VW26" s="1701"/>
      <c r="VX26" s="1701"/>
      <c r="VY26" s="1701"/>
      <c r="VZ26" s="1702"/>
      <c r="WA26" s="1739"/>
      <c r="WB26" s="1701"/>
      <c r="WC26" s="1701"/>
      <c r="WD26" s="1701"/>
      <c r="WE26" s="1702"/>
      <c r="WF26" s="1739"/>
      <c r="WG26" s="1701"/>
      <c r="WH26" s="1701"/>
      <c r="WI26" s="1701"/>
      <c r="WJ26" s="1702"/>
      <c r="WK26" s="1739"/>
      <c r="WL26" s="1701"/>
      <c r="WM26" s="1701"/>
      <c r="WN26" s="1701"/>
      <c r="WO26" s="1702"/>
      <c r="WP26" s="1739"/>
      <c r="WQ26" s="1701"/>
      <c r="WR26" s="1701"/>
      <c r="WS26" s="1845"/>
      <c r="WT26" s="1846"/>
      <c r="WU26" s="1701"/>
      <c r="WV26" s="1701"/>
      <c r="WW26" s="1701"/>
      <c r="WX26" s="1801"/>
      <c r="WY26" s="1739"/>
      <c r="WZ26" s="1701"/>
      <c r="XA26" s="1701"/>
      <c r="XB26" s="1701"/>
      <c r="XC26" s="1702"/>
      <c r="XD26" s="1739"/>
      <c r="XE26" s="1701"/>
      <c r="XF26" s="1701"/>
      <c r="XG26" s="1701"/>
      <c r="XH26" s="1702"/>
      <c r="XI26" s="1739"/>
      <c r="XJ26" s="1701"/>
      <c r="XK26" s="1701"/>
      <c r="XL26" s="1701"/>
      <c r="XM26" s="1801"/>
      <c r="XN26" s="1739"/>
      <c r="XO26" s="1701"/>
      <c r="XP26" s="1701"/>
      <c r="XQ26" s="1701"/>
      <c r="XR26" s="1702"/>
      <c r="XS26" s="1739"/>
      <c r="XT26" s="1701"/>
      <c r="XU26" s="1701"/>
      <c r="XV26" s="1701"/>
      <c r="XW26" s="1702"/>
      <c r="XX26" s="1739"/>
      <c r="XY26" s="1701"/>
      <c r="XZ26" s="1701"/>
      <c r="YA26" s="1701"/>
      <c r="YB26" s="1702"/>
      <c r="YC26" s="1739"/>
      <c r="YD26" s="1701"/>
      <c r="YE26" s="1701"/>
      <c r="YF26" s="1701"/>
      <c r="YG26" s="1702"/>
      <c r="YH26" s="1739"/>
      <c r="YI26" s="1701"/>
      <c r="YJ26" s="1701"/>
      <c r="YK26" s="1701"/>
      <c r="YL26" s="1801"/>
      <c r="YM26" s="1739"/>
      <c r="YN26" s="1701"/>
      <c r="YO26" s="1701"/>
      <c r="YP26" s="1701"/>
      <c r="YQ26" s="1702"/>
      <c r="YR26" s="1739"/>
      <c r="YS26" s="1701"/>
      <c r="YT26" s="1701"/>
      <c r="YU26" s="1701"/>
      <c r="YV26" s="1702"/>
      <c r="YW26" s="1739"/>
      <c r="YX26" s="1701"/>
      <c r="YY26" s="1701"/>
      <c r="YZ26" s="1701"/>
      <c r="ZA26" s="1702"/>
      <c r="ZB26" s="1739"/>
      <c r="ZC26" s="1701"/>
      <c r="ZD26" s="1701"/>
      <c r="ZE26" s="1701"/>
      <c r="ZF26" s="1702"/>
      <c r="ZG26" s="1739"/>
      <c r="ZH26" s="1701"/>
      <c r="ZI26" s="1701"/>
      <c r="ZJ26" s="1701"/>
      <c r="ZK26" s="1702"/>
      <c r="ZL26" s="1739"/>
      <c r="ZM26" s="1701"/>
      <c r="ZN26" s="1701"/>
      <c r="ZO26" s="1701"/>
      <c r="ZP26" s="1702"/>
      <c r="ZQ26" s="1739"/>
      <c r="ZR26" s="1701"/>
      <c r="ZS26" s="1701"/>
      <c r="ZT26" s="1701"/>
      <c r="ZU26" s="1702"/>
      <c r="ZV26" s="1739"/>
      <c r="ZW26" s="1701"/>
      <c r="ZX26" s="1701"/>
      <c r="ZY26" s="1701"/>
      <c r="ZZ26" s="1702"/>
      <c r="AAA26" s="1838"/>
      <c r="AAB26" s="1838"/>
      <c r="AAC26" s="1838"/>
      <c r="AAD26" s="1838"/>
      <c r="AAE26" s="1838"/>
      <c r="AAF26" s="1846"/>
      <c r="AAG26" s="1701"/>
      <c r="AAH26" s="1701"/>
      <c r="AAI26" s="1701"/>
      <c r="AAJ26" s="1845"/>
      <c r="AAK26" s="1846"/>
      <c r="AAL26" s="1701"/>
      <c r="AAM26" s="1701"/>
      <c r="AAN26" s="1701"/>
      <c r="AAO26" s="1702"/>
      <c r="AAP26" s="1838"/>
      <c r="AAQ26" s="1838"/>
      <c r="AAR26" s="1838"/>
      <c r="AAS26" s="1838"/>
      <c r="AAT26" s="1838"/>
      <c r="AAU26" s="1846"/>
      <c r="AAV26" s="1701"/>
      <c r="AAW26" s="1701"/>
      <c r="AAX26" s="1701"/>
      <c r="AAY26" s="1702"/>
      <c r="AAZ26" s="1739"/>
      <c r="ABA26" s="1701"/>
      <c r="ABB26" s="1701"/>
      <c r="ABC26" s="1701"/>
      <c r="ABD26" s="1702"/>
      <c r="ABE26" s="1739"/>
      <c r="ABF26" s="1701"/>
      <c r="ABG26" s="1701"/>
      <c r="ABH26" s="1701"/>
      <c r="ABI26" s="1702"/>
      <c r="ABJ26" s="1739"/>
      <c r="ABK26" s="1701"/>
      <c r="ABL26" s="1701"/>
      <c r="ABM26" s="1701"/>
      <c r="ABN26" s="1801"/>
      <c r="ABO26" s="1739"/>
      <c r="ABP26" s="1701"/>
      <c r="ABQ26" s="1701"/>
      <c r="ABR26" s="1701"/>
      <c r="ABS26" s="1702"/>
      <c r="ABT26" s="1739"/>
      <c r="ABU26" s="1701"/>
      <c r="ABV26" s="1701"/>
      <c r="ABW26" s="1701"/>
      <c r="ABX26" s="1702"/>
      <c r="ABY26" s="1739"/>
      <c r="ABZ26" s="1701"/>
      <c r="ACA26" s="1701"/>
      <c r="ACB26" s="1701"/>
      <c r="ACC26" s="1702"/>
      <c r="ACD26" s="1739"/>
      <c r="ACE26" s="1701"/>
      <c r="ACF26" s="1701"/>
      <c r="ACG26" s="1701"/>
      <c r="ACH26" s="1702"/>
      <c r="ACI26" s="1739"/>
      <c r="ACJ26" s="1701"/>
      <c r="ACK26" s="1701"/>
      <c r="ACL26" s="1701"/>
      <c r="ACM26" s="1702"/>
      <c r="ACN26" s="1739"/>
      <c r="ACO26" s="1701"/>
      <c r="ACP26" s="1701"/>
      <c r="ACQ26" s="1701"/>
      <c r="ACR26" s="1702"/>
      <c r="ACS26" s="1739"/>
      <c r="ACT26" s="1701"/>
      <c r="ACU26" s="1701"/>
      <c r="ACV26" s="1701"/>
      <c r="ACW26" s="1702"/>
      <c r="ACX26" s="1838"/>
      <c r="ACY26" s="1838"/>
      <c r="ACZ26" s="1838"/>
      <c r="ADA26" s="1838"/>
      <c r="ADB26" s="1838"/>
      <c r="ADC26" s="1739"/>
      <c r="ADD26" s="1701"/>
      <c r="ADE26" s="1701"/>
      <c r="ADF26" s="1701"/>
      <c r="ADG26" s="1702"/>
      <c r="ADH26" s="1739"/>
      <c r="ADI26" s="1701"/>
      <c r="ADJ26" s="1701"/>
      <c r="ADK26" s="1701"/>
      <c r="ADL26" s="1702"/>
      <c r="ADM26" s="1838"/>
      <c r="ADN26" s="1838"/>
      <c r="ADO26" s="1838"/>
      <c r="ADP26" s="1838"/>
      <c r="ADQ26" s="1838"/>
      <c r="ADR26" s="1739"/>
      <c r="ADS26" s="1701"/>
      <c r="ADT26" s="1701"/>
      <c r="ADU26" s="1701"/>
      <c r="ADV26" s="1702"/>
      <c r="ADW26" s="1739"/>
      <c r="ADX26" s="1701"/>
      <c r="ADY26" s="1701"/>
      <c r="ADZ26" s="1701"/>
      <c r="AEA26" s="1702"/>
      <c r="AEB26" s="1739"/>
      <c r="AEC26" s="1701"/>
      <c r="AED26" s="1701"/>
      <c r="AEE26" s="1701"/>
      <c r="AEF26" s="1702"/>
      <c r="AEG26" s="1739"/>
      <c r="AEH26" s="1701"/>
      <c r="AEI26" s="1701"/>
      <c r="AEJ26" s="1701"/>
      <c r="AEK26" s="1702"/>
      <c r="AEL26" s="152"/>
      <c r="AEM26" s="150"/>
      <c r="AEN26" s="150"/>
      <c r="AEO26" s="150"/>
      <c r="AEP26" s="151"/>
      <c r="AEQ26" s="152"/>
      <c r="AER26" s="150"/>
      <c r="AES26" s="1701"/>
      <c r="AET26" s="1701"/>
      <c r="AEU26" s="1702"/>
      <c r="AEV26" s="1739" t="s">
        <v>20</v>
      </c>
      <c r="AEW26" s="1701" t="s">
        <v>29</v>
      </c>
      <c r="AEX26" s="1701" t="s">
        <v>20</v>
      </c>
      <c r="AEY26" s="1701" t="s">
        <v>29</v>
      </c>
      <c r="AEZ26" s="1702"/>
      <c r="AFA26" s="1739" t="s">
        <v>20</v>
      </c>
      <c r="AFB26" s="1701" t="s">
        <v>20</v>
      </c>
      <c r="AFC26" s="1701" t="s">
        <v>29</v>
      </c>
      <c r="AFD26" s="299" t="s">
        <v>2187</v>
      </c>
      <c r="AFE26" s="1702"/>
      <c r="AFF26" s="1739"/>
      <c r="AFG26" s="1701"/>
      <c r="AFH26" s="1701"/>
      <c r="AFI26" s="1701" t="s">
        <v>29</v>
      </c>
      <c r="AFJ26" s="1702"/>
      <c r="AFK26" s="1739" t="s">
        <v>29</v>
      </c>
      <c r="AFL26" s="1701" t="s">
        <v>20</v>
      </c>
      <c r="AFM26" s="1701" t="s">
        <v>29</v>
      </c>
      <c r="AFN26" s="1701" t="s">
        <v>29</v>
      </c>
      <c r="AFO26" s="1702"/>
      <c r="AFP26" s="2381" t="s">
        <v>112</v>
      </c>
      <c r="AFQ26" s="1839" t="s">
        <v>2968</v>
      </c>
      <c r="AFR26" s="2084">
        <f t="shared" si="2"/>
        <v>6</v>
      </c>
      <c r="AFS26" s="2085">
        <f t="shared" si="3"/>
        <v>7</v>
      </c>
      <c r="AFT26" s="2085">
        <f t="shared" si="4"/>
        <v>13</v>
      </c>
      <c r="AFU26" s="2027">
        <f t="shared" si="5"/>
        <v>0.46153846153846156</v>
      </c>
      <c r="AFV26" s="2084">
        <f t="shared" si="6"/>
        <v>6</v>
      </c>
      <c r="AFW26" s="2085">
        <f t="shared" si="7"/>
        <v>7</v>
      </c>
      <c r="AFX26" s="2085">
        <f t="shared" si="8"/>
        <v>13</v>
      </c>
      <c r="AFY26" s="2027">
        <f t="shared" si="9"/>
        <v>0.46153846153846156</v>
      </c>
    </row>
    <row r="27" spans="1:857" s="1749" customFormat="1" ht="17.25">
      <c r="A27" s="1748"/>
      <c r="B27" s="67" t="s">
        <v>112</v>
      </c>
      <c r="C27" s="1751" t="s">
        <v>2734</v>
      </c>
      <c r="D27" s="214">
        <f>COUNTIF(H27:XFD27,"*○*")</f>
        <v>29</v>
      </c>
      <c r="E27" s="157">
        <f>COUNTIF(H27:XFD27,"*●*")</f>
        <v>17</v>
      </c>
      <c r="F27" s="157">
        <f t="shared" si="14"/>
        <v>46</v>
      </c>
      <c r="G27" s="158">
        <f t="shared" si="15"/>
        <v>0.63043478260869568</v>
      </c>
      <c r="H27" s="1740"/>
      <c r="I27" s="1741"/>
      <c r="J27" s="1741"/>
      <c r="K27" s="1741"/>
      <c r="L27" s="1741"/>
      <c r="M27" s="1742"/>
      <c r="N27" s="1740"/>
      <c r="O27" s="1741"/>
      <c r="P27" s="1741"/>
      <c r="Q27" s="1741"/>
      <c r="R27" s="1742"/>
      <c r="S27" s="1740"/>
      <c r="T27" s="1741"/>
      <c r="U27" s="1741"/>
      <c r="V27" s="1741"/>
      <c r="W27" s="1742"/>
      <c r="X27" s="1752"/>
      <c r="Y27" s="1741"/>
      <c r="Z27" s="1741"/>
      <c r="AA27" s="1741"/>
      <c r="AB27" s="1742"/>
      <c r="AC27" s="1753"/>
      <c r="AD27" s="1754"/>
      <c r="AE27" s="1754"/>
      <c r="AF27" s="1754"/>
      <c r="AG27" s="1754"/>
      <c r="AH27" s="1753"/>
      <c r="AI27" s="1754"/>
      <c r="AJ27" s="1754"/>
      <c r="AK27" s="1754"/>
      <c r="AL27" s="1754"/>
      <c r="AM27" s="1753"/>
      <c r="AN27" s="1754"/>
      <c r="AO27" s="1754"/>
      <c r="AP27" s="1754"/>
      <c r="AQ27" s="1754"/>
      <c r="AR27" s="1753"/>
      <c r="AS27" s="1754"/>
      <c r="AT27" s="1754"/>
      <c r="AU27" s="1754"/>
      <c r="AV27" s="1755"/>
      <c r="AW27" s="1753"/>
      <c r="AX27" s="1754"/>
      <c r="AY27" s="1754"/>
      <c r="AZ27" s="1754"/>
      <c r="BA27" s="1755"/>
      <c r="BB27" s="1740"/>
      <c r="BC27" s="1741"/>
      <c r="BD27" s="1741"/>
      <c r="BE27" s="1741"/>
      <c r="BF27" s="1741"/>
      <c r="BG27" s="1742"/>
      <c r="BH27" s="1740"/>
      <c r="BI27" s="1741"/>
      <c r="BJ27" s="1741"/>
      <c r="BK27" s="1741"/>
      <c r="BL27" s="1756"/>
      <c r="BM27" s="1740"/>
      <c r="BN27" s="1741"/>
      <c r="BO27" s="1741"/>
      <c r="BP27" s="1741"/>
      <c r="BQ27" s="1741"/>
      <c r="BR27" s="1742"/>
      <c r="BS27" s="1740"/>
      <c r="BT27" s="1741"/>
      <c r="BU27" s="1741"/>
      <c r="BV27" s="1741"/>
      <c r="BW27" s="1742"/>
      <c r="BX27" s="1740"/>
      <c r="BY27" s="1741"/>
      <c r="BZ27" s="1741"/>
      <c r="CA27" s="1741"/>
      <c r="CB27" s="1756"/>
      <c r="CC27" s="1757"/>
      <c r="CD27" s="1741"/>
      <c r="CE27" s="1741"/>
      <c r="CF27" s="1741"/>
      <c r="CG27" s="1742"/>
      <c r="CH27" s="1740"/>
      <c r="CI27" s="1741"/>
      <c r="CJ27" s="1741"/>
      <c r="CK27" s="1741"/>
      <c r="CL27" s="1742"/>
      <c r="CM27" s="1740"/>
      <c r="CN27" s="1741"/>
      <c r="CO27" s="1741"/>
      <c r="CP27" s="1741"/>
      <c r="CQ27" s="1742"/>
      <c r="CR27" s="1752"/>
      <c r="CS27" s="1741"/>
      <c r="CT27" s="1741"/>
      <c r="CU27" s="1741"/>
      <c r="CV27" s="1756"/>
      <c r="CW27" s="1740"/>
      <c r="CX27" s="1741"/>
      <c r="CY27" s="1741"/>
      <c r="CZ27" s="1741"/>
      <c r="DA27" s="1742"/>
      <c r="DB27" s="1752"/>
      <c r="DC27" s="1741"/>
      <c r="DD27" s="1741"/>
      <c r="DE27" s="1741"/>
      <c r="DF27" s="1756"/>
      <c r="DG27" s="1740"/>
      <c r="DH27" s="1741"/>
      <c r="DI27" s="1741"/>
      <c r="DJ27" s="1741"/>
      <c r="DK27" s="1742"/>
      <c r="DL27" s="1740"/>
      <c r="DM27" s="1741"/>
      <c r="DN27" s="1741"/>
      <c r="DO27" s="1741"/>
      <c r="DP27" s="1742"/>
      <c r="DQ27" s="1740"/>
      <c r="DR27" s="1741"/>
      <c r="DS27" s="1741"/>
      <c r="DT27" s="1741"/>
      <c r="DU27" s="1742"/>
      <c r="DV27" s="1740"/>
      <c r="DW27" s="1741"/>
      <c r="DX27" s="1741"/>
      <c r="DY27" s="1741"/>
      <c r="DZ27" s="1742"/>
      <c r="EA27" s="1740"/>
      <c r="EB27" s="1741"/>
      <c r="EC27" s="1741"/>
      <c r="ED27" s="1741"/>
      <c r="EE27" s="1742"/>
      <c r="EF27" s="1740"/>
      <c r="EG27" s="1741"/>
      <c r="EH27" s="1741"/>
      <c r="EI27" s="1741"/>
      <c r="EJ27" s="1742"/>
      <c r="EK27" s="1740"/>
      <c r="EL27" s="1741"/>
      <c r="EM27" s="1741"/>
      <c r="EN27" s="1741"/>
      <c r="EO27" s="1742"/>
      <c r="EP27" s="1740"/>
      <c r="EQ27" s="1741"/>
      <c r="ER27" s="1741"/>
      <c r="ES27" s="1741"/>
      <c r="ET27" s="1742"/>
      <c r="EU27" s="1740"/>
      <c r="EV27" s="1741"/>
      <c r="EW27" s="1741"/>
      <c r="EX27" s="1741"/>
      <c r="EY27" s="1742"/>
      <c r="EZ27" s="1740"/>
      <c r="FA27" s="1741"/>
      <c r="FB27" s="1741"/>
      <c r="FC27" s="1741"/>
      <c r="FD27" s="1742"/>
      <c r="FE27" s="1740"/>
      <c r="FF27" s="1741"/>
      <c r="FG27" s="1741"/>
      <c r="FH27" s="1741"/>
      <c r="FI27" s="1742"/>
      <c r="FJ27" s="1740"/>
      <c r="FK27" s="1741"/>
      <c r="FL27" s="1741"/>
      <c r="FM27" s="1741"/>
      <c r="FN27" s="1742"/>
      <c r="FO27" s="1740"/>
      <c r="FP27" s="1741"/>
      <c r="FQ27" s="1741"/>
      <c r="FR27" s="1741"/>
      <c r="FS27" s="1742"/>
      <c r="FT27" s="1740"/>
      <c r="FU27" s="1741"/>
      <c r="FV27" s="1741"/>
      <c r="FW27" s="1741"/>
      <c r="FX27" s="1742"/>
      <c r="FY27" s="1740"/>
      <c r="FZ27" s="1741"/>
      <c r="GA27" s="1741"/>
      <c r="GB27" s="1741"/>
      <c r="GC27" s="1742"/>
      <c r="GD27" s="1740"/>
      <c r="GE27" s="1741"/>
      <c r="GF27" s="1741"/>
      <c r="GG27" s="1741"/>
      <c r="GH27" s="1742"/>
      <c r="GI27" s="1740"/>
      <c r="GJ27" s="1741"/>
      <c r="GK27" s="1741"/>
      <c r="GL27" s="1741"/>
      <c r="GM27" s="1742"/>
      <c r="GN27" s="1740"/>
      <c r="GO27" s="1741"/>
      <c r="GP27" s="1741"/>
      <c r="GQ27" s="1741"/>
      <c r="GR27" s="1742"/>
      <c r="GS27" s="1740"/>
      <c r="GT27" s="1741"/>
      <c r="GU27" s="1741"/>
      <c r="GV27" s="1741"/>
      <c r="GW27" s="1742"/>
      <c r="GX27" s="1752"/>
      <c r="GY27" s="1741"/>
      <c r="GZ27" s="1741"/>
      <c r="HA27" s="1741"/>
      <c r="HB27" s="1742"/>
      <c r="HC27" s="1740"/>
      <c r="HD27" s="1741"/>
      <c r="HE27" s="1741"/>
      <c r="HF27" s="1741"/>
      <c r="HG27" s="1742"/>
      <c r="HH27" s="1740"/>
      <c r="HI27" s="1741"/>
      <c r="HJ27" s="1741"/>
      <c r="HK27" s="1741"/>
      <c r="HL27" s="1742"/>
      <c r="HM27" s="1740"/>
      <c r="HN27" s="1741"/>
      <c r="HO27" s="1741"/>
      <c r="HP27" s="1741"/>
      <c r="HQ27" s="1756"/>
      <c r="HR27" s="1740"/>
      <c r="HS27" s="1741"/>
      <c r="HT27" s="1741"/>
      <c r="HU27" s="1741"/>
      <c r="HV27" s="1756"/>
      <c r="HW27" s="1740"/>
      <c r="HX27" s="1741"/>
      <c r="HY27" s="1741"/>
      <c r="HZ27" s="1741"/>
      <c r="IA27" s="1756"/>
      <c r="IB27" s="1740"/>
      <c r="IC27" s="1741"/>
      <c r="ID27" s="1741"/>
      <c r="IE27" s="1741"/>
      <c r="IF27" s="1742"/>
      <c r="IG27" s="1740"/>
      <c r="IH27" s="1741"/>
      <c r="II27" s="1741"/>
      <c r="IJ27" s="1741"/>
      <c r="IK27" s="1742"/>
      <c r="IL27" s="1740"/>
      <c r="IM27" s="1741"/>
      <c r="IN27" s="1741"/>
      <c r="IO27" s="1741"/>
      <c r="IP27" s="1742"/>
      <c r="IQ27" s="1740"/>
      <c r="IR27" s="1741"/>
      <c r="IS27" s="1741"/>
      <c r="IT27" s="1741"/>
      <c r="IU27" s="1742"/>
      <c r="IV27" s="1740"/>
      <c r="IW27" s="1741"/>
      <c r="IX27" s="1741"/>
      <c r="IY27" s="1741"/>
      <c r="IZ27" s="1742"/>
      <c r="JA27" s="1740"/>
      <c r="JB27" s="1741"/>
      <c r="JC27" s="1741"/>
      <c r="JD27" s="1741"/>
      <c r="JE27" s="1742"/>
      <c r="JF27" s="1740"/>
      <c r="JG27" s="1741"/>
      <c r="JH27" s="1741"/>
      <c r="JI27" s="1741"/>
      <c r="JJ27" s="1742"/>
      <c r="JK27" s="1740"/>
      <c r="JL27" s="1741"/>
      <c r="JM27" s="1741"/>
      <c r="JN27" s="1741"/>
      <c r="JO27" s="1742"/>
      <c r="JP27" s="1740"/>
      <c r="JQ27" s="1741"/>
      <c r="JR27" s="1741"/>
      <c r="JS27" s="1741"/>
      <c r="JT27" s="1742"/>
      <c r="JU27" s="1740"/>
      <c r="JV27" s="1741"/>
      <c r="JW27" s="1741"/>
      <c r="JX27" s="1741"/>
      <c r="JY27" s="1742"/>
      <c r="JZ27" s="1740"/>
      <c r="KA27" s="1741"/>
      <c r="KB27" s="1741"/>
      <c r="KC27" s="1741"/>
      <c r="KD27" s="1742"/>
      <c r="KE27" s="1740"/>
      <c r="KF27" s="1741"/>
      <c r="KG27" s="1741"/>
      <c r="KH27" s="1741"/>
      <c r="KI27" s="1742"/>
      <c r="KJ27" s="1740"/>
      <c r="KK27" s="1741"/>
      <c r="KL27" s="1741"/>
      <c r="KM27" s="1741"/>
      <c r="KN27" s="1742"/>
      <c r="KO27" s="1740"/>
      <c r="KP27" s="1741"/>
      <c r="KQ27" s="1741"/>
      <c r="KR27" s="1741"/>
      <c r="KS27" s="1742"/>
      <c r="KT27" s="1740"/>
      <c r="KU27" s="1741"/>
      <c r="KV27" s="1741"/>
      <c r="KW27" s="1741"/>
      <c r="KX27" s="1742"/>
      <c r="KY27" s="1740"/>
      <c r="KZ27" s="1741"/>
      <c r="LA27" s="1741"/>
      <c r="LB27" s="1741"/>
      <c r="LC27" s="1742"/>
      <c r="LD27" s="1740"/>
      <c r="LE27" s="1741"/>
      <c r="LF27" s="1741"/>
      <c r="LG27" s="1741"/>
      <c r="LH27" s="1742"/>
      <c r="LI27" s="1740"/>
      <c r="LJ27" s="1741"/>
      <c r="LK27" s="1741"/>
      <c r="LL27" s="1741"/>
      <c r="LM27" s="1742"/>
      <c r="LN27" s="1740"/>
      <c r="LO27" s="1741"/>
      <c r="LP27" s="1741"/>
      <c r="LQ27" s="1741"/>
      <c r="LR27" s="1740"/>
      <c r="LS27" s="1741"/>
      <c r="LT27" s="1741"/>
      <c r="LU27" s="1741"/>
      <c r="LV27" s="1740"/>
      <c r="LW27" s="1741"/>
      <c r="LX27" s="1741"/>
      <c r="LY27" s="1741"/>
      <c r="LZ27" s="1740"/>
      <c r="MA27" s="1741"/>
      <c r="MB27" s="1741"/>
      <c r="MC27" s="1741"/>
      <c r="MD27" s="1740"/>
      <c r="ME27" s="1741"/>
      <c r="MF27" s="1741"/>
      <c r="MG27" s="1741"/>
      <c r="MH27" s="1740"/>
      <c r="MI27" s="1741"/>
      <c r="MJ27" s="1741"/>
      <c r="MK27" s="1756"/>
      <c r="ML27" s="1740"/>
      <c r="MM27" s="1741"/>
      <c r="MN27" s="1741"/>
      <c r="MO27" s="1742"/>
      <c r="MP27" s="1740"/>
      <c r="MQ27" s="1741"/>
      <c r="MR27" s="1741"/>
      <c r="MS27" s="1742"/>
      <c r="MT27" s="1740"/>
      <c r="MU27" s="1741"/>
      <c r="MV27" s="1741"/>
      <c r="MW27" s="1742"/>
      <c r="MX27" s="1740"/>
      <c r="MY27" s="1741"/>
      <c r="MZ27" s="1741"/>
      <c r="NA27" s="1742"/>
      <c r="NB27" s="1740"/>
      <c r="NC27" s="1741"/>
      <c r="ND27" s="1741"/>
      <c r="NE27" s="1742"/>
      <c r="NF27" s="1740"/>
      <c r="NG27" s="1741"/>
      <c r="NH27" s="1741"/>
      <c r="NI27" s="1742"/>
      <c r="NJ27" s="1740"/>
      <c r="NK27" s="1741"/>
      <c r="NL27" s="1741"/>
      <c r="NM27" s="1742"/>
      <c r="NN27" s="1740"/>
      <c r="NO27" s="1741"/>
      <c r="NP27" s="1741"/>
      <c r="NQ27" s="1742"/>
      <c r="NR27" s="1740"/>
      <c r="NS27" s="1741"/>
      <c r="NT27" s="1741"/>
      <c r="NU27" s="1742"/>
      <c r="NV27" s="1740"/>
      <c r="NW27" s="1741"/>
      <c r="NX27" s="1741"/>
      <c r="NY27" s="1742"/>
      <c r="NZ27" s="1740"/>
      <c r="OA27" s="1741"/>
      <c r="OB27" s="1741"/>
      <c r="OC27" s="1741"/>
      <c r="OD27" s="1742"/>
      <c r="OE27" s="1740"/>
      <c r="OF27" s="1741"/>
      <c r="OG27" s="1741"/>
      <c r="OH27" s="1741"/>
      <c r="OI27" s="1742"/>
      <c r="OJ27" s="1740"/>
      <c r="OK27" s="1741"/>
      <c r="OL27" s="1741"/>
      <c r="OM27" s="1756"/>
      <c r="ON27" s="1740"/>
      <c r="OO27" s="1741"/>
      <c r="OP27" s="1741"/>
      <c r="OQ27" s="1742"/>
      <c r="OR27" s="1740"/>
      <c r="OS27" s="1741"/>
      <c r="OT27" s="1741"/>
      <c r="OU27" s="1742"/>
      <c r="OV27" s="1740"/>
      <c r="OW27" s="1741"/>
      <c r="OX27" s="1741"/>
      <c r="OY27" s="1741"/>
      <c r="OZ27" s="1742"/>
      <c r="PA27" s="1740"/>
      <c r="PB27" s="1741"/>
      <c r="PC27" s="1741"/>
      <c r="PD27" s="1741"/>
      <c r="PE27" s="1742"/>
      <c r="PF27" s="1740"/>
      <c r="PG27" s="1741"/>
      <c r="PH27" s="1741"/>
      <c r="PI27" s="1742"/>
      <c r="PJ27" s="1740"/>
      <c r="PK27" s="1741"/>
      <c r="PL27" s="1741"/>
      <c r="PM27" s="1742"/>
      <c r="PN27" s="1740"/>
      <c r="PO27" s="1741"/>
      <c r="PP27" s="1741"/>
      <c r="PQ27" s="1742"/>
      <c r="PR27" s="1740"/>
      <c r="PS27" s="1741"/>
      <c r="PT27" s="1741"/>
      <c r="PU27" s="1742"/>
      <c r="PV27" s="1740"/>
      <c r="PW27" s="1741"/>
      <c r="PX27" s="1741"/>
      <c r="PY27" s="1742"/>
      <c r="PZ27" s="1740"/>
      <c r="QA27" s="1741"/>
      <c r="QB27" s="1741"/>
      <c r="QC27" s="1742"/>
      <c r="QD27" s="1740"/>
      <c r="QE27" s="1741"/>
      <c r="QF27" s="1741"/>
      <c r="QG27" s="1742"/>
      <c r="QH27" s="1740"/>
      <c r="QI27" s="1741"/>
      <c r="QJ27" s="1741"/>
      <c r="QK27" s="1741"/>
      <c r="QL27" s="1758"/>
      <c r="QM27" s="1759"/>
      <c r="QN27" s="1741"/>
      <c r="QO27" s="1741"/>
      <c r="QP27" s="1741"/>
      <c r="QQ27" s="1756"/>
      <c r="QR27" s="1759"/>
      <c r="QS27" s="1741"/>
      <c r="QT27" s="1741"/>
      <c r="QU27" s="1756"/>
      <c r="QV27" s="1742"/>
      <c r="QW27" s="1740"/>
      <c r="QX27" s="1741"/>
      <c r="QY27" s="1741"/>
      <c r="QZ27" s="1741"/>
      <c r="RA27" s="1742"/>
      <c r="RB27" s="1740"/>
      <c r="RC27" s="1741"/>
      <c r="RD27" s="1741"/>
      <c r="RE27" s="1741"/>
      <c r="RF27" s="1742"/>
      <c r="RG27" s="1740"/>
      <c r="RH27" s="1741"/>
      <c r="RI27" s="1741"/>
      <c r="RJ27" s="1741"/>
      <c r="RK27" s="1742"/>
      <c r="RL27" s="1740"/>
      <c r="RM27" s="1741"/>
      <c r="RN27" s="1741"/>
      <c r="RO27" s="1741"/>
      <c r="RP27" s="1742"/>
      <c r="RQ27" s="1740"/>
      <c r="RR27" s="1741"/>
      <c r="RS27" s="1741"/>
      <c r="RT27" s="1742"/>
      <c r="RU27" s="1740"/>
      <c r="RV27" s="1741"/>
      <c r="RW27" s="1741"/>
      <c r="RX27" s="1741"/>
      <c r="RY27" s="1742"/>
      <c r="RZ27" s="1736"/>
      <c r="SA27" s="1736"/>
      <c r="SB27" s="1736"/>
      <c r="SC27" s="1736"/>
      <c r="SD27" s="1736"/>
      <c r="SE27" s="1760"/>
      <c r="SF27" s="1741"/>
      <c r="SG27" s="1741"/>
      <c r="SH27" s="1741"/>
      <c r="SI27" s="1742"/>
      <c r="SJ27" s="1736"/>
      <c r="SK27" s="1736"/>
      <c r="SL27" s="1736"/>
      <c r="SM27" s="1736"/>
      <c r="SN27" s="1736"/>
      <c r="SO27" s="1759"/>
      <c r="SP27" s="1741"/>
      <c r="SQ27" s="1741"/>
      <c r="SR27" s="1741"/>
      <c r="SS27" s="1742"/>
      <c r="ST27" s="1740"/>
      <c r="SU27" s="1741"/>
      <c r="SV27" s="1741"/>
      <c r="SW27" s="1741"/>
      <c r="SX27" s="1742"/>
      <c r="SY27" s="1740"/>
      <c r="SZ27" s="1741"/>
      <c r="TA27" s="1741"/>
      <c r="TB27" s="1741"/>
      <c r="TC27" s="1742"/>
      <c r="TD27" s="1740"/>
      <c r="TE27" s="1741"/>
      <c r="TF27" s="1741"/>
      <c r="TG27" s="1741"/>
      <c r="TH27" s="1740"/>
      <c r="TI27" s="1741"/>
      <c r="TJ27" s="1741"/>
      <c r="TK27" s="1741"/>
      <c r="TL27" s="1740"/>
      <c r="TM27" s="1741"/>
      <c r="TN27" s="1741"/>
      <c r="TO27" s="1741"/>
      <c r="TP27" s="1742"/>
      <c r="TQ27" s="1740"/>
      <c r="TR27" s="1741"/>
      <c r="TS27" s="1741"/>
      <c r="TT27" s="1756"/>
      <c r="TU27" s="1740"/>
      <c r="TV27" s="1741"/>
      <c r="TW27" s="1741"/>
      <c r="TX27" s="1742"/>
      <c r="TY27" s="1740"/>
      <c r="TZ27" s="1741"/>
      <c r="UA27" s="1741"/>
      <c r="UB27" s="1741"/>
      <c r="UC27" s="1742"/>
      <c r="UD27" s="1740"/>
      <c r="UE27" s="1741"/>
      <c r="UF27" s="1741"/>
      <c r="UG27" s="1741"/>
      <c r="UH27" s="1742"/>
      <c r="UI27" s="1740"/>
      <c r="UJ27" s="1741"/>
      <c r="UK27" s="1741"/>
      <c r="UL27" s="1741"/>
      <c r="UM27" s="1742"/>
      <c r="UN27" s="1740"/>
      <c r="UO27" s="1741"/>
      <c r="UP27" s="1741"/>
      <c r="UQ27" s="1741"/>
      <c r="UR27" s="1742"/>
      <c r="US27" s="1740"/>
      <c r="UT27" s="1741"/>
      <c r="UU27" s="1741"/>
      <c r="UV27" s="1741"/>
      <c r="UW27" s="1742"/>
      <c r="UX27" s="1740"/>
      <c r="UY27" s="1741"/>
      <c r="UZ27" s="1741"/>
      <c r="VA27" s="1741"/>
      <c r="VB27" s="1742"/>
      <c r="VC27" s="1740"/>
      <c r="VD27" s="1741"/>
      <c r="VE27" s="1741"/>
      <c r="VF27" s="1741"/>
      <c r="VG27" s="1756"/>
      <c r="VH27" s="1740"/>
      <c r="VI27" s="1741"/>
      <c r="VJ27" s="1741"/>
      <c r="VK27" s="1741"/>
      <c r="VL27" s="1742"/>
      <c r="VM27" s="1740"/>
      <c r="VN27" s="1741"/>
      <c r="VO27" s="1741"/>
      <c r="VP27" s="1756"/>
      <c r="VQ27" s="1740"/>
      <c r="VR27" s="1741"/>
      <c r="VS27" s="1741"/>
      <c r="VT27" s="1741"/>
      <c r="VU27" s="1742"/>
      <c r="VV27" s="1740"/>
      <c r="VW27" s="1741"/>
      <c r="VX27" s="1741"/>
      <c r="VY27" s="1741"/>
      <c r="VZ27" s="1742"/>
      <c r="WA27" s="1740"/>
      <c r="WB27" s="1741"/>
      <c r="WC27" s="1741"/>
      <c r="WD27" s="1741"/>
      <c r="WE27" s="1742"/>
      <c r="WF27" s="1740"/>
      <c r="WG27" s="1741"/>
      <c r="WH27" s="1741"/>
      <c r="WI27" s="1741"/>
      <c r="WJ27" s="1742"/>
      <c r="WK27" s="1740"/>
      <c r="WL27" s="1741"/>
      <c r="WM27" s="1741"/>
      <c r="WN27" s="1741"/>
      <c r="WO27" s="1742"/>
      <c r="WP27" s="1740"/>
      <c r="WQ27" s="1741"/>
      <c r="WR27" s="1741"/>
      <c r="WS27" s="1758"/>
      <c r="WT27" s="1759"/>
      <c r="WU27" s="1741"/>
      <c r="WV27" s="1741"/>
      <c r="WW27" s="1741"/>
      <c r="WX27" s="1756"/>
      <c r="WY27" s="1740"/>
      <c r="WZ27" s="1741"/>
      <c r="XA27" s="1741"/>
      <c r="XB27" s="1741"/>
      <c r="XC27" s="1742"/>
      <c r="XD27" s="1740"/>
      <c r="XE27" s="1741"/>
      <c r="XF27" s="1741"/>
      <c r="XG27" s="1741"/>
      <c r="XH27" s="1742"/>
      <c r="XI27" s="1740"/>
      <c r="XJ27" s="1741"/>
      <c r="XK27" s="1741"/>
      <c r="XL27" s="1741"/>
      <c r="XM27" s="1756"/>
      <c r="XN27" s="1740"/>
      <c r="XO27" s="1741"/>
      <c r="XP27" s="1741"/>
      <c r="XQ27" s="1741"/>
      <c r="XR27" s="1742"/>
      <c r="XS27" s="1740"/>
      <c r="XT27" s="1741"/>
      <c r="XU27" s="1741"/>
      <c r="XV27" s="1741"/>
      <c r="XW27" s="1742"/>
      <c r="XX27" s="1740"/>
      <c r="XY27" s="1741"/>
      <c r="XZ27" s="1741"/>
      <c r="YA27" s="1741"/>
      <c r="YB27" s="1742"/>
      <c r="YC27" s="1740"/>
      <c r="YD27" s="1741"/>
      <c r="YE27" s="1741"/>
      <c r="YF27" s="1741"/>
      <c r="YG27" s="1742"/>
      <c r="YH27" s="1740"/>
      <c r="YI27" s="1741"/>
      <c r="YJ27" s="1741"/>
      <c r="YK27" s="1741"/>
      <c r="YL27" s="1756"/>
      <c r="YM27" s="1740"/>
      <c r="YN27" s="1741"/>
      <c r="YO27" s="1741"/>
      <c r="YP27" s="1741"/>
      <c r="YQ27" s="1742"/>
      <c r="YR27" s="1740"/>
      <c r="YS27" s="1741"/>
      <c r="YT27" s="1741"/>
      <c r="YU27" s="1741"/>
      <c r="YV27" s="1742"/>
      <c r="YW27" s="1740"/>
      <c r="YX27" s="1741"/>
      <c r="YY27" s="1741"/>
      <c r="YZ27" s="1741"/>
      <c r="ZA27" s="1742"/>
      <c r="ZB27" s="1740"/>
      <c r="ZC27" s="1741"/>
      <c r="ZD27" s="1741"/>
      <c r="ZE27" s="1741"/>
      <c r="ZF27" s="1742"/>
      <c r="ZG27" s="1740"/>
      <c r="ZH27" s="1741"/>
      <c r="ZI27" s="1741"/>
      <c r="ZJ27" s="1741"/>
      <c r="ZK27" s="1742"/>
      <c r="ZL27" s="1740"/>
      <c r="ZM27" s="1741"/>
      <c r="ZN27" s="1741"/>
      <c r="ZO27" s="1741"/>
      <c r="ZP27" s="1742"/>
      <c r="ZQ27" s="1740"/>
      <c r="ZR27" s="1741"/>
      <c r="ZS27" s="1741"/>
      <c r="ZT27" s="1741"/>
      <c r="ZU27" s="1742"/>
      <c r="ZV27" s="1740"/>
      <c r="ZW27" s="1741"/>
      <c r="ZX27" s="1741"/>
      <c r="ZY27" s="1741"/>
      <c r="ZZ27" s="1742"/>
      <c r="AAA27" s="1736"/>
      <c r="AAB27" s="1736"/>
      <c r="AAC27" s="1736"/>
      <c r="AAD27" s="1736"/>
      <c r="AAE27" s="1736"/>
      <c r="AAF27" s="1759"/>
      <c r="AAG27" s="1741"/>
      <c r="AAH27" s="1741"/>
      <c r="AAI27" s="1741"/>
      <c r="AAJ27" s="1758"/>
      <c r="AAK27" s="1759"/>
      <c r="AAL27" s="1741"/>
      <c r="AAM27" s="1741"/>
      <c r="AAN27" s="1741"/>
      <c r="AAO27" s="1742"/>
      <c r="AAP27" s="1736"/>
      <c r="AAQ27" s="1736"/>
      <c r="AAR27" s="1736"/>
      <c r="AAS27" s="1736"/>
      <c r="AAT27" s="1736"/>
      <c r="AAU27" s="1759"/>
      <c r="AAV27" s="1741"/>
      <c r="AAW27" s="1741"/>
      <c r="AAX27" s="1741"/>
      <c r="AAY27" s="1742"/>
      <c r="AAZ27" s="1740"/>
      <c r="ABA27" s="1741"/>
      <c r="ABB27" s="1741"/>
      <c r="ABC27" s="1741"/>
      <c r="ABD27" s="1742"/>
      <c r="ABE27" s="1740"/>
      <c r="ABF27" s="1741"/>
      <c r="ABG27" s="1741"/>
      <c r="ABH27" s="1741"/>
      <c r="ABI27" s="1742"/>
      <c r="ABJ27" s="1740"/>
      <c r="ABK27" s="1741"/>
      <c r="ABL27" s="1741"/>
      <c r="ABM27" s="1741"/>
      <c r="ABN27" s="1756"/>
      <c r="ABO27" s="1740"/>
      <c r="ABP27" s="1741"/>
      <c r="ABQ27" s="1741"/>
      <c r="ABR27" s="1741"/>
      <c r="ABS27" s="1742"/>
      <c r="ABT27" s="1740"/>
      <c r="ABU27" s="1741"/>
      <c r="ABV27" s="1741"/>
      <c r="ABW27" s="1741"/>
      <c r="ABX27" s="1742"/>
      <c r="ABY27" s="1740"/>
      <c r="ABZ27" s="1741"/>
      <c r="ACA27" s="1741"/>
      <c r="ACB27" s="1741"/>
      <c r="ACC27" s="1742"/>
      <c r="ACD27" s="1740"/>
      <c r="ACE27" s="1741"/>
      <c r="ACF27" s="1741"/>
      <c r="ACG27" s="1741"/>
      <c r="ACH27" s="1742"/>
      <c r="ACI27" s="1740"/>
      <c r="ACJ27" s="1741"/>
      <c r="ACK27" s="1741"/>
      <c r="ACL27" s="1741"/>
      <c r="ACM27" s="1742"/>
      <c r="ACN27" s="1740"/>
      <c r="ACO27" s="1741"/>
      <c r="ACP27" s="1741"/>
      <c r="ACQ27" s="1741"/>
      <c r="ACR27" s="1742"/>
      <c r="ACS27" s="1740"/>
      <c r="ACT27" s="1741"/>
      <c r="ACU27" s="1741"/>
      <c r="ACV27" s="1741"/>
      <c r="ACW27" s="1742"/>
      <c r="ACX27" s="1736"/>
      <c r="ACY27" s="1736"/>
      <c r="ACZ27" s="1736"/>
      <c r="ADA27" s="1736"/>
      <c r="ADB27" s="1736"/>
      <c r="ADC27" s="1740"/>
      <c r="ADD27" s="1741"/>
      <c r="ADE27" s="1741"/>
      <c r="ADF27" s="1741"/>
      <c r="ADG27" s="1742"/>
      <c r="ADH27" s="1740" t="s">
        <v>29</v>
      </c>
      <c r="ADI27" s="1741" t="s">
        <v>20</v>
      </c>
      <c r="ADJ27" s="1741" t="s">
        <v>20</v>
      </c>
      <c r="ADK27" s="1741" t="s">
        <v>29</v>
      </c>
      <c r="ADL27" s="1742"/>
      <c r="ADM27" s="1736" t="s">
        <v>29</v>
      </c>
      <c r="ADN27" s="1736" t="s">
        <v>29</v>
      </c>
      <c r="ADO27" s="1736" t="s">
        <v>20</v>
      </c>
      <c r="ADP27" s="687" t="s">
        <v>660</v>
      </c>
      <c r="ADQ27" s="1736"/>
      <c r="ADR27" s="1740" t="s">
        <v>20</v>
      </c>
      <c r="ADS27" s="1741" t="s">
        <v>29</v>
      </c>
      <c r="ADT27" s="1741" t="s">
        <v>29</v>
      </c>
      <c r="ADU27" s="1741" t="s">
        <v>20</v>
      </c>
      <c r="ADV27" s="1742"/>
      <c r="ADW27" s="1740" t="s">
        <v>29</v>
      </c>
      <c r="ADX27" s="1741" t="s">
        <v>20</v>
      </c>
      <c r="ADY27" s="1741" t="s">
        <v>29</v>
      </c>
      <c r="ADZ27" s="1741" t="s">
        <v>20</v>
      </c>
      <c r="AEA27" s="1742"/>
      <c r="AEB27" s="1740" t="s">
        <v>20</v>
      </c>
      <c r="AEC27" s="1741" t="s">
        <v>29</v>
      </c>
      <c r="AED27" s="179" t="s">
        <v>20</v>
      </c>
      <c r="AEE27" s="179" t="s">
        <v>20</v>
      </c>
      <c r="AEF27" s="204"/>
      <c r="AEG27" s="178"/>
      <c r="AEH27" s="179"/>
      <c r="AEI27" s="179" t="s">
        <v>20</v>
      </c>
      <c r="AEJ27" s="179" t="s">
        <v>29</v>
      </c>
      <c r="AEK27" s="204"/>
      <c r="AEL27" s="178" t="s">
        <v>29</v>
      </c>
      <c r="AEM27" s="179" t="s">
        <v>20</v>
      </c>
      <c r="AEN27" s="179" t="s">
        <v>20</v>
      </c>
      <c r="AEO27" s="179" t="s">
        <v>29</v>
      </c>
      <c r="AEP27" s="204"/>
      <c r="AEQ27" s="178" t="s">
        <v>20</v>
      </c>
      <c r="AER27" s="179" t="s">
        <v>20</v>
      </c>
      <c r="AES27" s="179" t="s">
        <v>20</v>
      </c>
      <c r="AET27" s="179" t="s">
        <v>763</v>
      </c>
      <c r="AEU27" s="1742"/>
      <c r="AEV27" s="178" t="s">
        <v>20</v>
      </c>
      <c r="AEW27" s="179" t="s">
        <v>20</v>
      </c>
      <c r="AEX27" s="179" t="s">
        <v>29</v>
      </c>
      <c r="AEY27" s="179" t="s">
        <v>20</v>
      </c>
      <c r="AEZ27" s="204"/>
      <c r="AFA27" s="178" t="s">
        <v>20</v>
      </c>
      <c r="AFB27" s="179" t="s">
        <v>29</v>
      </c>
      <c r="AFC27" s="179" t="s">
        <v>29</v>
      </c>
      <c r="AFD27" s="179" t="s">
        <v>20</v>
      </c>
      <c r="AFE27" s="204"/>
      <c r="AFF27" s="178" t="s">
        <v>20</v>
      </c>
      <c r="AFG27" s="179" t="s">
        <v>20</v>
      </c>
      <c r="AFH27" s="179" t="s">
        <v>20</v>
      </c>
      <c r="AFI27" s="179" t="s">
        <v>864</v>
      </c>
      <c r="AFJ27" s="1742"/>
      <c r="AFK27" s="1740" t="s">
        <v>20</v>
      </c>
      <c r="AFL27" s="1741" t="s">
        <v>20</v>
      </c>
      <c r="AFM27" s="1741" t="s">
        <v>20</v>
      </c>
      <c r="AFN27" s="1741" t="s">
        <v>29</v>
      </c>
      <c r="AFO27" s="1742"/>
      <c r="AFP27" s="67" t="s">
        <v>112</v>
      </c>
      <c r="AFQ27" s="1751" t="s">
        <v>2734</v>
      </c>
      <c r="AFR27" s="2176">
        <f t="shared" si="2"/>
        <v>29</v>
      </c>
      <c r="AFS27" s="2177">
        <f t="shared" si="3"/>
        <v>17</v>
      </c>
      <c r="AFT27" s="2177">
        <f t="shared" si="4"/>
        <v>46</v>
      </c>
      <c r="AFU27" s="2088">
        <f t="shared" si="5"/>
        <v>0.63043478260869568</v>
      </c>
      <c r="AFV27" s="2176">
        <f t="shared" si="6"/>
        <v>18</v>
      </c>
      <c r="AFW27" s="2177">
        <f t="shared" si="7"/>
        <v>6</v>
      </c>
      <c r="AFX27" s="2177">
        <f t="shared" si="8"/>
        <v>24</v>
      </c>
      <c r="AFY27" s="2088">
        <f t="shared" si="9"/>
        <v>0.75</v>
      </c>
    </row>
    <row r="28" spans="1:857" ht="17.25">
      <c r="A28" s="34"/>
      <c r="B28" s="41" t="s">
        <v>85</v>
      </c>
      <c r="C28" s="163" t="s">
        <v>102</v>
      </c>
      <c r="D28" s="134">
        <f>COUNTIF(H28:XFD28,"*○*")</f>
        <v>183</v>
      </c>
      <c r="E28" s="135">
        <f>COUNTIF(H28:XFD28,"*●*")</f>
        <v>223</v>
      </c>
      <c r="F28" s="135">
        <f t="shared" si="14"/>
        <v>406</v>
      </c>
      <c r="G28" s="164">
        <f t="shared" si="15"/>
        <v>0.45073891625615764</v>
      </c>
      <c r="H28" s="105" t="s">
        <v>20</v>
      </c>
      <c r="I28" s="106" t="s">
        <v>29</v>
      </c>
      <c r="J28" s="106" t="s">
        <v>29</v>
      </c>
      <c r="K28" s="106" t="s">
        <v>20</v>
      </c>
      <c r="L28" s="106"/>
      <c r="M28" s="107"/>
      <c r="N28" s="105" t="s">
        <v>29</v>
      </c>
      <c r="O28" s="106" t="s">
        <v>29</v>
      </c>
      <c r="P28" s="106" t="s">
        <v>20</v>
      </c>
      <c r="Q28" s="106" t="s">
        <v>20</v>
      </c>
      <c r="R28" s="107"/>
      <c r="S28" s="196" t="s">
        <v>29</v>
      </c>
      <c r="T28" s="174" t="s">
        <v>29</v>
      </c>
      <c r="U28" s="174" t="s">
        <v>29</v>
      </c>
      <c r="V28" s="174" t="s">
        <v>29</v>
      </c>
      <c r="W28" s="175"/>
      <c r="X28" s="296" t="s">
        <v>20</v>
      </c>
      <c r="Y28" s="174" t="s">
        <v>29</v>
      </c>
      <c r="Z28" s="174" t="s">
        <v>29</v>
      </c>
      <c r="AA28" s="174" t="s">
        <v>29</v>
      </c>
      <c r="AB28" s="175"/>
      <c r="AC28" s="1152" t="s">
        <v>5</v>
      </c>
      <c r="AD28" s="176"/>
      <c r="AE28" s="176"/>
      <c r="AF28" s="176"/>
      <c r="AG28" s="176"/>
      <c r="AH28" s="1152" t="s">
        <v>368</v>
      </c>
      <c r="AI28" s="138" t="s">
        <v>29</v>
      </c>
      <c r="AJ28" s="138" t="s">
        <v>29</v>
      </c>
      <c r="AK28" s="138" t="s">
        <v>20</v>
      </c>
      <c r="AL28" s="138"/>
      <c r="AM28" s="137" t="s">
        <v>5</v>
      </c>
      <c r="AN28" s="138"/>
      <c r="AO28" s="138"/>
      <c r="AP28" s="138"/>
      <c r="AQ28" s="138"/>
      <c r="AR28" s="137" t="s">
        <v>20</v>
      </c>
      <c r="AS28" s="2496" t="s">
        <v>29</v>
      </c>
      <c r="AT28" s="2496" t="s">
        <v>29</v>
      </c>
      <c r="AU28" s="2496" t="s">
        <v>29</v>
      </c>
      <c r="AV28" s="2497"/>
      <c r="AW28" s="2498" t="s">
        <v>29</v>
      </c>
      <c r="AX28" s="2496" t="s">
        <v>20</v>
      </c>
      <c r="AY28" s="2496" t="s">
        <v>29</v>
      </c>
      <c r="AZ28" s="2496" t="s">
        <v>29</v>
      </c>
      <c r="BA28" s="2497"/>
      <c r="BB28" s="231" t="s">
        <v>29</v>
      </c>
      <c r="BC28" s="230" t="s">
        <v>29</v>
      </c>
      <c r="BD28" s="230" t="s">
        <v>342</v>
      </c>
      <c r="BE28" s="106" t="s">
        <v>20</v>
      </c>
      <c r="BF28" s="174" t="s">
        <v>29</v>
      </c>
      <c r="BG28" s="175"/>
      <c r="BH28" s="196"/>
      <c r="BI28" s="174"/>
      <c r="BJ28" s="174" t="s">
        <v>5</v>
      </c>
      <c r="BK28" s="174"/>
      <c r="BL28" s="233"/>
      <c r="BM28" s="196" t="s">
        <v>29</v>
      </c>
      <c r="BN28" s="174" t="s">
        <v>29</v>
      </c>
      <c r="BO28" s="174" t="s">
        <v>29</v>
      </c>
      <c r="BP28" s="174" t="s">
        <v>29</v>
      </c>
      <c r="BQ28" s="174"/>
      <c r="BR28" s="175"/>
      <c r="BS28" s="196"/>
      <c r="BT28" s="174"/>
      <c r="BU28" s="174" t="s">
        <v>5</v>
      </c>
      <c r="BV28" s="174"/>
      <c r="BW28" s="175"/>
      <c r="BX28" s="196"/>
      <c r="BY28" s="174"/>
      <c r="BZ28" s="174" t="s">
        <v>5</v>
      </c>
      <c r="CA28" s="174"/>
      <c r="CB28" s="233"/>
      <c r="CC28" s="2499" t="s">
        <v>20</v>
      </c>
      <c r="CD28" s="174" t="s">
        <v>29</v>
      </c>
      <c r="CE28" s="174" t="s">
        <v>20</v>
      </c>
      <c r="CF28" s="174" t="s">
        <v>29</v>
      </c>
      <c r="CG28" s="175"/>
      <c r="CH28" s="196"/>
      <c r="CI28" s="174"/>
      <c r="CJ28" s="174" t="s">
        <v>5</v>
      </c>
      <c r="CK28" s="174"/>
      <c r="CL28" s="175"/>
      <c r="CM28" s="196" t="s">
        <v>368</v>
      </c>
      <c r="CN28" s="106" t="s">
        <v>29</v>
      </c>
      <c r="CO28" s="106" t="s">
        <v>29</v>
      </c>
      <c r="CP28" s="197" t="s">
        <v>20</v>
      </c>
      <c r="CQ28" s="319"/>
      <c r="CR28" s="2500"/>
      <c r="CS28" s="197"/>
      <c r="CT28" s="197" t="s">
        <v>5</v>
      </c>
      <c r="CU28" s="197"/>
      <c r="CV28" s="1750"/>
      <c r="CW28" s="242"/>
      <c r="CX28" s="197"/>
      <c r="CY28" s="197" t="s">
        <v>5</v>
      </c>
      <c r="CZ28" s="197"/>
      <c r="DA28" s="319"/>
      <c r="DB28" s="2500" t="s">
        <v>29</v>
      </c>
      <c r="DC28" s="197" t="s">
        <v>29</v>
      </c>
      <c r="DD28" s="197" t="s">
        <v>29</v>
      </c>
      <c r="DE28" s="197" t="s">
        <v>20</v>
      </c>
      <c r="DF28" s="1750"/>
      <c r="DG28" s="242" t="s">
        <v>591</v>
      </c>
      <c r="DH28" s="106" t="s">
        <v>29</v>
      </c>
      <c r="DI28" s="106" t="s">
        <v>20</v>
      </c>
      <c r="DJ28" s="106" t="s">
        <v>20</v>
      </c>
      <c r="DK28" s="107"/>
      <c r="DL28" s="105" t="s">
        <v>29</v>
      </c>
      <c r="DM28" s="106" t="s">
        <v>20</v>
      </c>
      <c r="DN28" s="106" t="s">
        <v>29</v>
      </c>
      <c r="DO28" s="106" t="s">
        <v>29</v>
      </c>
      <c r="DP28" s="107"/>
      <c r="DQ28" s="105"/>
      <c r="DR28" s="106"/>
      <c r="DS28" s="106" t="s">
        <v>5</v>
      </c>
      <c r="DT28" s="106"/>
      <c r="DU28" s="107"/>
      <c r="DV28" s="105" t="s">
        <v>29</v>
      </c>
      <c r="DW28" s="106" t="s">
        <v>29</v>
      </c>
      <c r="DX28" s="106" t="s">
        <v>29</v>
      </c>
      <c r="DY28" s="106" t="s">
        <v>29</v>
      </c>
      <c r="DZ28" s="107"/>
      <c r="EA28" s="105"/>
      <c r="EB28" s="106"/>
      <c r="EC28" s="106" t="s">
        <v>5</v>
      </c>
      <c r="ED28" s="106"/>
      <c r="EE28" s="107"/>
      <c r="EF28" s="105"/>
      <c r="EG28" s="106"/>
      <c r="EH28" s="106" t="s">
        <v>5</v>
      </c>
      <c r="EI28" s="106"/>
      <c r="EJ28" s="107"/>
      <c r="EK28" s="105"/>
      <c r="EL28" s="106"/>
      <c r="EM28" s="106" t="s">
        <v>5</v>
      </c>
      <c r="EN28" s="106"/>
      <c r="EO28" s="107"/>
      <c r="EP28" s="105"/>
      <c r="EQ28" s="106"/>
      <c r="ER28" s="106" t="s">
        <v>5</v>
      </c>
      <c r="ES28" s="106"/>
      <c r="ET28" s="107"/>
      <c r="EU28" s="105"/>
      <c r="EV28" s="106"/>
      <c r="EW28" s="106" t="s">
        <v>5</v>
      </c>
      <c r="EX28" s="106"/>
      <c r="EY28" s="107"/>
      <c r="EZ28" s="105" t="s">
        <v>29</v>
      </c>
      <c r="FA28" s="106" t="s">
        <v>20</v>
      </c>
      <c r="FB28" s="106" t="s">
        <v>29</v>
      </c>
      <c r="FC28" s="106" t="s">
        <v>29</v>
      </c>
      <c r="FD28" s="107"/>
      <c r="FE28" s="105"/>
      <c r="FF28" s="106"/>
      <c r="FG28" s="106" t="s">
        <v>5</v>
      </c>
      <c r="FH28" s="106"/>
      <c r="FI28" s="107"/>
      <c r="FJ28" s="105" t="s">
        <v>29</v>
      </c>
      <c r="FK28" s="106" t="s">
        <v>20</v>
      </c>
      <c r="FL28" s="106" t="s">
        <v>20</v>
      </c>
      <c r="FM28" s="106" t="s">
        <v>20</v>
      </c>
      <c r="FN28" s="107"/>
      <c r="FO28" s="196" t="s">
        <v>29</v>
      </c>
      <c r="FP28" s="174" t="s">
        <v>29</v>
      </c>
      <c r="FQ28" s="174" t="s">
        <v>29</v>
      </c>
      <c r="FR28" s="174" t="s">
        <v>29</v>
      </c>
      <c r="FS28" s="175"/>
      <c r="FT28" s="196" t="s">
        <v>29</v>
      </c>
      <c r="FU28" s="174" t="s">
        <v>29</v>
      </c>
      <c r="FV28" s="174" t="s">
        <v>20</v>
      </c>
      <c r="FW28" s="174" t="s">
        <v>29</v>
      </c>
      <c r="FX28" s="175"/>
      <c r="FY28" s="196" t="s">
        <v>368</v>
      </c>
      <c r="FZ28" s="197" t="s">
        <v>20</v>
      </c>
      <c r="GA28" s="197" t="s">
        <v>20</v>
      </c>
      <c r="GB28" s="197" t="s">
        <v>29</v>
      </c>
      <c r="GC28" s="319"/>
      <c r="GD28" s="242"/>
      <c r="GE28" s="197"/>
      <c r="GF28" s="197" t="s">
        <v>5</v>
      </c>
      <c r="GG28" s="197"/>
      <c r="GH28" s="319"/>
      <c r="GI28" s="242" t="s">
        <v>591</v>
      </c>
      <c r="GJ28" s="106" t="s">
        <v>29</v>
      </c>
      <c r="GK28" s="106" t="s">
        <v>20</v>
      </c>
      <c r="GL28" s="106" t="s">
        <v>29</v>
      </c>
      <c r="GM28" s="107"/>
      <c r="GN28" s="105"/>
      <c r="GO28" s="106"/>
      <c r="GP28" s="106" t="s">
        <v>5</v>
      </c>
      <c r="GQ28" s="106"/>
      <c r="GR28" s="107"/>
      <c r="GS28" s="105" t="s">
        <v>29</v>
      </c>
      <c r="GT28" s="106" t="s">
        <v>20</v>
      </c>
      <c r="GU28" s="106" t="s">
        <v>29</v>
      </c>
      <c r="GV28" s="106" t="s">
        <v>29</v>
      </c>
      <c r="GW28" s="107"/>
      <c r="GX28" s="136"/>
      <c r="GY28" s="106"/>
      <c r="GZ28" s="106" t="s">
        <v>5</v>
      </c>
      <c r="HA28" s="106"/>
      <c r="HB28" s="107"/>
      <c r="HC28" s="105"/>
      <c r="HD28" s="106"/>
      <c r="HE28" s="106" t="s">
        <v>5</v>
      </c>
      <c r="HF28" s="106"/>
      <c r="HG28" s="107"/>
      <c r="HH28" s="105" t="s">
        <v>20</v>
      </c>
      <c r="HI28" s="106" t="s">
        <v>20</v>
      </c>
      <c r="HJ28" s="106" t="s">
        <v>20</v>
      </c>
      <c r="HK28" s="106" t="s">
        <v>20</v>
      </c>
      <c r="HL28" s="107" t="s">
        <v>573</v>
      </c>
      <c r="HM28" s="105"/>
      <c r="HN28" s="106"/>
      <c r="HO28" s="106" t="s">
        <v>738</v>
      </c>
      <c r="HP28" s="106"/>
      <c r="HQ28" s="192"/>
      <c r="HR28" s="105"/>
      <c r="HS28" s="106"/>
      <c r="HT28" s="106" t="s">
        <v>738</v>
      </c>
      <c r="HU28" s="106"/>
      <c r="HV28" s="192"/>
      <c r="HW28" s="105"/>
      <c r="HX28" s="106"/>
      <c r="HY28" s="106" t="s">
        <v>738</v>
      </c>
      <c r="HZ28" s="106"/>
      <c r="IA28" s="192"/>
      <c r="IB28" s="105"/>
      <c r="IC28" s="106"/>
      <c r="ID28" s="106"/>
      <c r="IE28" s="106"/>
      <c r="IF28" s="107"/>
      <c r="IG28" s="105"/>
      <c r="IH28" s="106"/>
      <c r="II28" s="106"/>
      <c r="IJ28" s="106"/>
      <c r="IK28" s="107"/>
      <c r="IL28" s="105"/>
      <c r="IM28" s="106"/>
      <c r="IN28" s="106"/>
      <c r="IO28" s="106"/>
      <c r="IP28" s="107"/>
      <c r="IQ28" s="199" t="s">
        <v>844</v>
      </c>
      <c r="IR28" s="106" t="s">
        <v>29</v>
      </c>
      <c r="IS28" s="106" t="s">
        <v>29</v>
      </c>
      <c r="IT28" s="106" t="s">
        <v>29</v>
      </c>
      <c r="IU28" s="107"/>
      <c r="IV28" s="105"/>
      <c r="IW28" s="106"/>
      <c r="IX28" s="106" t="s">
        <v>29</v>
      </c>
      <c r="IY28" s="106" t="s">
        <v>29</v>
      </c>
      <c r="IZ28" s="107"/>
      <c r="JA28" s="105"/>
      <c r="JB28" s="106"/>
      <c r="JC28" s="106"/>
      <c r="JD28" s="106"/>
      <c r="JE28" s="107"/>
      <c r="JF28" s="105"/>
      <c r="JG28" s="106"/>
      <c r="JH28" s="106"/>
      <c r="JI28" s="106"/>
      <c r="JJ28" s="107"/>
      <c r="JK28" s="105"/>
      <c r="JL28" s="106"/>
      <c r="JM28" s="106"/>
      <c r="JN28" s="106"/>
      <c r="JO28" s="107"/>
      <c r="JP28" s="105"/>
      <c r="JQ28" s="106"/>
      <c r="JR28" s="106"/>
      <c r="JS28" s="106"/>
      <c r="JT28" s="107"/>
      <c r="JU28" s="105"/>
      <c r="JV28" s="106"/>
      <c r="JW28" s="106"/>
      <c r="JX28" s="106"/>
      <c r="JY28" s="107"/>
      <c r="JZ28" s="105"/>
      <c r="KA28" s="106"/>
      <c r="KB28" s="106"/>
      <c r="KC28" s="106"/>
      <c r="KD28" s="107"/>
      <c r="KE28" s="105"/>
      <c r="KF28" s="106"/>
      <c r="KG28" s="106"/>
      <c r="KH28" s="106"/>
      <c r="KI28" s="107"/>
      <c r="KJ28" s="105"/>
      <c r="KK28" s="106"/>
      <c r="KL28" s="106"/>
      <c r="KM28" s="106"/>
      <c r="KN28" s="107"/>
      <c r="KO28" s="105"/>
      <c r="KP28" s="106"/>
      <c r="KQ28" s="106"/>
      <c r="KR28" s="106"/>
      <c r="KS28" s="107"/>
      <c r="KT28" s="105"/>
      <c r="KU28" s="106"/>
      <c r="KV28" s="106"/>
      <c r="KW28" s="106"/>
      <c r="KX28" s="107"/>
      <c r="KY28" s="105"/>
      <c r="KZ28" s="106"/>
      <c r="LA28" s="106"/>
      <c r="LB28" s="106"/>
      <c r="LC28" s="107"/>
      <c r="LD28" s="105"/>
      <c r="LE28" s="106"/>
      <c r="LF28" s="106"/>
      <c r="LG28" s="106"/>
      <c r="LH28" s="107"/>
      <c r="LI28" s="105"/>
      <c r="LJ28" s="106"/>
      <c r="LK28" s="106"/>
      <c r="LL28" s="106"/>
      <c r="LM28" s="107"/>
      <c r="LN28" s="105"/>
      <c r="LO28" s="106"/>
      <c r="LP28" s="106"/>
      <c r="LQ28" s="106"/>
      <c r="LR28" s="105" t="s">
        <v>29</v>
      </c>
      <c r="LS28" s="106" t="s">
        <v>29</v>
      </c>
      <c r="LT28" s="106" t="s">
        <v>20</v>
      </c>
      <c r="LU28" s="106" t="s">
        <v>20</v>
      </c>
      <c r="LV28" s="105"/>
      <c r="LW28" s="106"/>
      <c r="LX28" s="106"/>
      <c r="LY28" s="106"/>
      <c r="LZ28" s="105"/>
      <c r="MA28" s="106"/>
      <c r="MB28" s="106"/>
      <c r="MC28" s="106"/>
      <c r="MD28" s="105"/>
      <c r="ME28" s="106"/>
      <c r="MF28" s="106"/>
      <c r="MG28" s="106"/>
      <c r="MH28" s="105"/>
      <c r="MI28" s="106"/>
      <c r="MJ28" s="106"/>
      <c r="MK28" s="192"/>
      <c r="ML28" s="105" t="s">
        <v>20</v>
      </c>
      <c r="MM28" s="106" t="s">
        <v>29</v>
      </c>
      <c r="MN28" s="106" t="s">
        <v>29</v>
      </c>
      <c r="MO28" s="107" t="s">
        <v>20</v>
      </c>
      <c r="MP28" s="105" t="s">
        <v>29</v>
      </c>
      <c r="MQ28" s="106" t="s">
        <v>29</v>
      </c>
      <c r="MR28" s="106" t="s">
        <v>20</v>
      </c>
      <c r="MS28" s="107" t="s">
        <v>20</v>
      </c>
      <c r="MT28" s="105" t="s">
        <v>20</v>
      </c>
      <c r="MU28" s="106" t="s">
        <v>20</v>
      </c>
      <c r="MV28" s="106" t="s">
        <v>29</v>
      </c>
      <c r="MW28" s="107" t="s">
        <v>20</v>
      </c>
      <c r="MX28" s="105" t="s">
        <v>29</v>
      </c>
      <c r="MY28" s="106" t="s">
        <v>20</v>
      </c>
      <c r="MZ28" s="106" t="s">
        <v>20</v>
      </c>
      <c r="NA28" s="107" t="s">
        <v>29</v>
      </c>
      <c r="NB28" s="105" t="s">
        <v>29</v>
      </c>
      <c r="NC28" s="106" t="s">
        <v>29</v>
      </c>
      <c r="ND28" s="106" t="s">
        <v>20</v>
      </c>
      <c r="NE28" s="107" t="s">
        <v>20</v>
      </c>
      <c r="NF28" s="105" t="s">
        <v>20</v>
      </c>
      <c r="NG28" s="106" t="s">
        <v>20</v>
      </c>
      <c r="NH28" s="106" t="s">
        <v>29</v>
      </c>
      <c r="NI28" s="107" t="s">
        <v>20</v>
      </c>
      <c r="NJ28" s="105"/>
      <c r="NK28" s="106"/>
      <c r="NL28" s="106"/>
      <c r="NM28" s="107"/>
      <c r="NN28" s="105" t="s">
        <v>29</v>
      </c>
      <c r="NO28" s="106" t="s">
        <v>29</v>
      </c>
      <c r="NP28" s="200" t="s">
        <v>20</v>
      </c>
      <c r="NQ28" s="198" t="s">
        <v>20</v>
      </c>
      <c r="NR28" s="199"/>
      <c r="NS28" s="200"/>
      <c r="NT28" s="200"/>
      <c r="NU28" s="198"/>
      <c r="NV28" s="199" t="s">
        <v>29</v>
      </c>
      <c r="NW28" s="200" t="s">
        <v>20</v>
      </c>
      <c r="NX28" s="200" t="s">
        <v>20</v>
      </c>
      <c r="NY28" s="198" t="s">
        <v>29</v>
      </c>
      <c r="NZ28" s="199" t="s">
        <v>20</v>
      </c>
      <c r="OA28" s="200" t="s">
        <v>20</v>
      </c>
      <c r="OB28" s="200" t="s">
        <v>20</v>
      </c>
      <c r="OC28" s="200" t="s">
        <v>29</v>
      </c>
      <c r="OD28" s="198"/>
      <c r="OE28" s="199" t="s">
        <v>20</v>
      </c>
      <c r="OF28" s="200" t="s">
        <v>1350</v>
      </c>
      <c r="OG28" s="106" t="s">
        <v>20</v>
      </c>
      <c r="OH28" s="106" t="s">
        <v>20</v>
      </c>
      <c r="OI28" s="107"/>
      <c r="OJ28" s="105" t="s">
        <v>29</v>
      </c>
      <c r="OK28" s="106" t="s">
        <v>29</v>
      </c>
      <c r="OL28" s="200" t="s">
        <v>20</v>
      </c>
      <c r="OM28" s="235" t="s">
        <v>20</v>
      </c>
      <c r="ON28" s="199" t="s">
        <v>20</v>
      </c>
      <c r="OO28" s="200" t="s">
        <v>20</v>
      </c>
      <c r="OP28" s="200" t="s">
        <v>20</v>
      </c>
      <c r="OQ28" s="198" t="s">
        <v>29</v>
      </c>
      <c r="OR28" s="199" t="s">
        <v>29</v>
      </c>
      <c r="OS28" s="200" t="s">
        <v>20</v>
      </c>
      <c r="OT28" s="200" t="s">
        <v>20</v>
      </c>
      <c r="OU28" s="198" t="s">
        <v>20</v>
      </c>
      <c r="OV28" s="199" t="s">
        <v>29</v>
      </c>
      <c r="OW28" s="200" t="s">
        <v>766</v>
      </c>
      <c r="OX28" s="106" t="s">
        <v>29</v>
      </c>
      <c r="OY28" s="106" t="s">
        <v>29</v>
      </c>
      <c r="OZ28" s="107"/>
      <c r="PA28" s="105" t="s">
        <v>29</v>
      </c>
      <c r="PB28" s="106" t="s">
        <v>20</v>
      </c>
      <c r="PC28" s="106" t="s">
        <v>20</v>
      </c>
      <c r="PD28" s="106" t="s">
        <v>20</v>
      </c>
      <c r="PE28" s="107"/>
      <c r="PF28" s="105" t="s">
        <v>29</v>
      </c>
      <c r="PG28" s="106" t="s">
        <v>29</v>
      </c>
      <c r="PH28" s="106" t="s">
        <v>29</v>
      </c>
      <c r="PI28" s="107" t="s">
        <v>20</v>
      </c>
      <c r="PJ28" s="105" t="s">
        <v>29</v>
      </c>
      <c r="PK28" s="106" t="s">
        <v>29</v>
      </c>
      <c r="PL28" s="106" t="s">
        <v>20</v>
      </c>
      <c r="PM28" s="107" t="s">
        <v>20</v>
      </c>
      <c r="PN28" s="105"/>
      <c r="PO28" s="106"/>
      <c r="PP28" s="106"/>
      <c r="PQ28" s="107"/>
      <c r="PR28" s="105"/>
      <c r="PS28" s="106"/>
      <c r="PT28" s="106"/>
      <c r="PU28" s="107"/>
      <c r="PV28" s="105" t="s">
        <v>29</v>
      </c>
      <c r="PW28" s="106" t="s">
        <v>29</v>
      </c>
      <c r="PX28" s="106"/>
      <c r="PY28" s="107"/>
      <c r="PZ28" s="105" t="s">
        <v>20</v>
      </c>
      <c r="QA28" s="106" t="s">
        <v>29</v>
      </c>
      <c r="QB28" s="106" t="s">
        <v>29</v>
      </c>
      <c r="QC28" s="107" t="s">
        <v>20</v>
      </c>
      <c r="QD28" s="105"/>
      <c r="QE28" s="106"/>
      <c r="QF28" s="106"/>
      <c r="QG28" s="107"/>
      <c r="QH28" s="105" t="s">
        <v>29</v>
      </c>
      <c r="QI28" s="106" t="s">
        <v>20</v>
      </c>
      <c r="QJ28" s="106" t="s">
        <v>29</v>
      </c>
      <c r="QK28" s="106" t="s">
        <v>20</v>
      </c>
      <c r="QL28" s="1431"/>
      <c r="QM28" s="1437" t="s">
        <v>29</v>
      </c>
      <c r="QN28" s="200" t="s">
        <v>20</v>
      </c>
      <c r="QO28" s="200" t="s">
        <v>29</v>
      </c>
      <c r="QP28" s="200" t="s">
        <v>29</v>
      </c>
      <c r="QQ28" s="235"/>
      <c r="QR28" s="1592" t="s">
        <v>20</v>
      </c>
      <c r="QS28" s="200" t="s">
        <v>20</v>
      </c>
      <c r="QT28" s="200" t="s">
        <v>20</v>
      </c>
      <c r="QU28" s="235" t="s">
        <v>20</v>
      </c>
      <c r="QV28" s="198"/>
      <c r="QW28" s="199" t="s">
        <v>20</v>
      </c>
      <c r="QX28" s="200" t="s">
        <v>29</v>
      </c>
      <c r="QY28" s="200" t="s">
        <v>20</v>
      </c>
      <c r="QZ28" s="200" t="s">
        <v>20</v>
      </c>
      <c r="RA28" s="198"/>
      <c r="RB28" s="199" t="s">
        <v>765</v>
      </c>
      <c r="RC28" s="106" t="s">
        <v>20</v>
      </c>
      <c r="RD28" s="106" t="s">
        <v>20</v>
      </c>
      <c r="RE28" s="106" t="s">
        <v>29</v>
      </c>
      <c r="RF28" s="107"/>
      <c r="RG28" s="105" t="s">
        <v>29</v>
      </c>
      <c r="RH28" s="106" t="s">
        <v>20</v>
      </c>
      <c r="RI28" s="106" t="s">
        <v>29</v>
      </c>
      <c r="RJ28" s="106" t="s">
        <v>20</v>
      </c>
      <c r="RK28" s="107"/>
      <c r="RL28" s="105" t="s">
        <v>29</v>
      </c>
      <c r="RM28" s="106" t="s">
        <v>20</v>
      </c>
      <c r="RN28" s="106" t="s">
        <v>29</v>
      </c>
      <c r="RO28" s="106" t="s">
        <v>20</v>
      </c>
      <c r="RP28" s="107"/>
      <c r="RQ28" s="105"/>
      <c r="RR28" s="106"/>
      <c r="RS28" s="106"/>
      <c r="RT28" s="107"/>
      <c r="RU28" s="105"/>
      <c r="RV28" s="106"/>
      <c r="RW28" s="106"/>
      <c r="RX28" s="106"/>
      <c r="RY28" s="107"/>
      <c r="RZ28" s="423"/>
      <c r="SA28" s="423"/>
      <c r="SB28" s="423"/>
      <c r="SC28" s="423"/>
      <c r="SD28" s="423"/>
      <c r="SE28" s="1557"/>
      <c r="SF28" s="106"/>
      <c r="SG28" s="106"/>
      <c r="SH28" s="106"/>
      <c r="SI28" s="107"/>
      <c r="SJ28" s="423" t="s">
        <v>29</v>
      </c>
      <c r="SK28" s="423" t="s">
        <v>20</v>
      </c>
      <c r="SL28" s="423" t="s">
        <v>29</v>
      </c>
      <c r="SM28" s="423" t="s">
        <v>20</v>
      </c>
      <c r="SN28" s="423"/>
      <c r="SO28" s="1437" t="s">
        <v>20</v>
      </c>
      <c r="SP28" s="106" t="s">
        <v>29</v>
      </c>
      <c r="SQ28" s="106" t="s">
        <v>29</v>
      </c>
      <c r="SR28" s="106" t="s">
        <v>29</v>
      </c>
      <c r="SS28" s="107"/>
      <c r="ST28" s="199" t="s">
        <v>20</v>
      </c>
      <c r="SU28" s="200" t="s">
        <v>20</v>
      </c>
      <c r="SV28" s="200" t="s">
        <v>20</v>
      </c>
      <c r="SW28" s="200" t="s">
        <v>20</v>
      </c>
      <c r="SX28" s="198"/>
      <c r="SY28" s="199" t="s">
        <v>20</v>
      </c>
      <c r="SZ28" s="200" t="s">
        <v>1734</v>
      </c>
      <c r="TA28" s="106" t="s">
        <v>29</v>
      </c>
      <c r="TB28" s="106" t="s">
        <v>29</v>
      </c>
      <c r="TC28" s="107"/>
      <c r="TD28" s="105"/>
      <c r="TE28" s="106"/>
      <c r="TF28" s="106"/>
      <c r="TG28" s="106"/>
      <c r="TH28" s="105" t="s">
        <v>29</v>
      </c>
      <c r="TI28" s="106" t="s">
        <v>20</v>
      </c>
      <c r="TJ28" s="106" t="s">
        <v>29</v>
      </c>
      <c r="TK28" s="106" t="s">
        <v>20</v>
      </c>
      <c r="TL28" s="105" t="s">
        <v>29</v>
      </c>
      <c r="TM28" s="106" t="s">
        <v>20</v>
      </c>
      <c r="TN28" s="106" t="s">
        <v>29</v>
      </c>
      <c r="TO28" s="106" t="s">
        <v>29</v>
      </c>
      <c r="TP28" s="107"/>
      <c r="TQ28" s="105" t="s">
        <v>20</v>
      </c>
      <c r="TR28" s="106" t="s">
        <v>29</v>
      </c>
      <c r="TS28" s="106" t="s">
        <v>29</v>
      </c>
      <c r="TT28" s="192" t="s">
        <v>29</v>
      </c>
      <c r="TU28" s="105" t="s">
        <v>29</v>
      </c>
      <c r="TV28" s="106" t="s">
        <v>20</v>
      </c>
      <c r="TW28" s="106" t="s">
        <v>29</v>
      </c>
      <c r="TX28" s="107" t="s">
        <v>20</v>
      </c>
      <c r="TY28" s="105" t="s">
        <v>29</v>
      </c>
      <c r="TZ28" s="106" t="s">
        <v>29</v>
      </c>
      <c r="UA28" s="106" t="s">
        <v>20</v>
      </c>
      <c r="UB28" s="106" t="s">
        <v>29</v>
      </c>
      <c r="UC28" s="107"/>
      <c r="UD28" s="105"/>
      <c r="UE28" s="106"/>
      <c r="UF28" s="106"/>
      <c r="UG28" s="106"/>
      <c r="UH28" s="107"/>
      <c r="UI28" s="105"/>
      <c r="UJ28" s="106"/>
      <c r="UK28" s="106"/>
      <c r="UL28" s="106"/>
      <c r="UM28" s="107"/>
      <c r="UN28" s="105"/>
      <c r="UO28" s="106"/>
      <c r="UP28" s="106"/>
      <c r="UQ28" s="106"/>
      <c r="UR28" s="107"/>
      <c r="US28" s="105"/>
      <c r="UT28" s="106"/>
      <c r="UU28" s="106"/>
      <c r="UV28" s="106"/>
      <c r="UW28" s="107"/>
      <c r="UX28" s="105"/>
      <c r="UY28" s="106"/>
      <c r="UZ28" s="106"/>
      <c r="VA28" s="106"/>
      <c r="VB28" s="107"/>
      <c r="VC28" s="105"/>
      <c r="VD28" s="106"/>
      <c r="VE28" s="106"/>
      <c r="VF28" s="106"/>
      <c r="VG28" s="192"/>
      <c r="VH28" s="105" t="s">
        <v>20</v>
      </c>
      <c r="VI28" s="174" t="s">
        <v>29</v>
      </c>
      <c r="VJ28" s="174" t="s">
        <v>29</v>
      </c>
      <c r="VK28" s="174" t="s">
        <v>29</v>
      </c>
      <c r="VL28" s="175"/>
      <c r="VM28" s="196" t="s">
        <v>29</v>
      </c>
      <c r="VN28" s="174" t="s">
        <v>20</v>
      </c>
      <c r="VO28" s="174" t="s">
        <v>20</v>
      </c>
      <c r="VP28" s="233" t="s">
        <v>29</v>
      </c>
      <c r="VQ28" s="196"/>
      <c r="VR28" s="174"/>
      <c r="VS28" s="174"/>
      <c r="VT28" s="174"/>
      <c r="VU28" s="175"/>
      <c r="VV28" s="196" t="s">
        <v>29</v>
      </c>
      <c r="VW28" s="174" t="s">
        <v>29</v>
      </c>
      <c r="VX28" s="174" t="s">
        <v>598</v>
      </c>
      <c r="VY28" s="1738" t="s">
        <v>20</v>
      </c>
      <c r="VZ28" s="1804"/>
      <c r="WA28" s="1737" t="s">
        <v>29</v>
      </c>
      <c r="WB28" s="1738" t="s">
        <v>20</v>
      </c>
      <c r="WC28" s="1738" t="s">
        <v>20</v>
      </c>
      <c r="WD28" s="1738" t="s">
        <v>29</v>
      </c>
      <c r="WE28" s="1804"/>
      <c r="WF28" s="1737" t="s">
        <v>29</v>
      </c>
      <c r="WG28" s="1738" t="s">
        <v>29</v>
      </c>
      <c r="WH28" s="1738" t="s">
        <v>20</v>
      </c>
      <c r="WI28" s="1738" t="s">
        <v>29</v>
      </c>
      <c r="WJ28" s="1804"/>
      <c r="WK28" s="1737"/>
      <c r="WL28" s="1738" t="s">
        <v>29</v>
      </c>
      <c r="WM28" s="1738" t="s">
        <v>29</v>
      </c>
      <c r="WN28" s="1738" t="s">
        <v>29</v>
      </c>
      <c r="WO28" s="1804"/>
      <c r="WP28" s="1737" t="s">
        <v>20</v>
      </c>
      <c r="WQ28" s="1738" t="s">
        <v>20</v>
      </c>
      <c r="WR28" s="1738" t="s">
        <v>20</v>
      </c>
      <c r="WS28" s="1892" t="s">
        <v>20</v>
      </c>
      <c r="WT28" s="1894" t="s">
        <v>29</v>
      </c>
      <c r="WU28" s="1738" t="s">
        <v>20</v>
      </c>
      <c r="WV28" s="1738" t="s">
        <v>20</v>
      </c>
      <c r="WW28" s="1738" t="s">
        <v>20</v>
      </c>
      <c r="WX28" s="1800"/>
      <c r="WY28" s="1737" t="s">
        <v>29</v>
      </c>
      <c r="WZ28" s="1738" t="s">
        <v>29</v>
      </c>
      <c r="XA28" s="1738" t="s">
        <v>29</v>
      </c>
      <c r="XB28" s="1738" t="s">
        <v>29</v>
      </c>
      <c r="XC28" s="1804"/>
      <c r="XD28" s="1737" t="s">
        <v>20</v>
      </c>
      <c r="XE28" s="1738" t="s">
        <v>20</v>
      </c>
      <c r="XF28" s="1738" t="s">
        <v>20</v>
      </c>
      <c r="XG28" s="1738" t="s">
        <v>29</v>
      </c>
      <c r="XH28" s="1804"/>
      <c r="XI28" s="1737" t="s">
        <v>20</v>
      </c>
      <c r="XJ28" s="174" t="s">
        <v>29</v>
      </c>
      <c r="XK28" s="174"/>
      <c r="XL28" s="174"/>
      <c r="XM28" s="233"/>
      <c r="XN28" s="196" t="s">
        <v>20</v>
      </c>
      <c r="XO28" s="174" t="s">
        <v>29</v>
      </c>
      <c r="XP28" s="174" t="s">
        <v>20</v>
      </c>
      <c r="XQ28" s="174" t="s">
        <v>29</v>
      </c>
      <c r="XR28" s="175"/>
      <c r="XS28" s="196" t="s">
        <v>29</v>
      </c>
      <c r="XT28" s="174" t="s">
        <v>29</v>
      </c>
      <c r="XU28" s="174" t="s">
        <v>29</v>
      </c>
      <c r="XV28" s="174"/>
      <c r="XW28" s="175"/>
      <c r="XX28" s="196" t="s">
        <v>20</v>
      </c>
      <c r="XY28" s="174" t="s">
        <v>29</v>
      </c>
      <c r="XZ28" s="174" t="s">
        <v>598</v>
      </c>
      <c r="YA28" s="1738" t="s">
        <v>29</v>
      </c>
      <c r="YB28" s="1804"/>
      <c r="YC28" s="1737" t="s">
        <v>20</v>
      </c>
      <c r="YD28" s="1738" t="s">
        <v>29</v>
      </c>
      <c r="YE28" s="1738" t="s">
        <v>29</v>
      </c>
      <c r="YF28" s="1738" t="s">
        <v>29</v>
      </c>
      <c r="YG28" s="1804"/>
      <c r="YH28" s="1737"/>
      <c r="YI28" s="1738"/>
      <c r="YJ28" s="197" t="s">
        <v>20</v>
      </c>
      <c r="YK28" s="197" t="s">
        <v>29</v>
      </c>
      <c r="YL28" s="1750"/>
      <c r="YM28" s="242" t="s">
        <v>20</v>
      </c>
      <c r="YN28" s="197" t="s">
        <v>591</v>
      </c>
      <c r="YO28" s="1738" t="s">
        <v>20</v>
      </c>
      <c r="YP28" s="1738" t="s">
        <v>20</v>
      </c>
      <c r="YQ28" s="1804"/>
      <c r="YR28" s="1737" t="s">
        <v>29</v>
      </c>
      <c r="YS28" s="1738" t="s">
        <v>20</v>
      </c>
      <c r="YT28" s="1738" t="s">
        <v>20</v>
      </c>
      <c r="YU28" s="1738" t="s">
        <v>20</v>
      </c>
      <c r="YV28" s="1804"/>
      <c r="YW28" s="1737" t="s">
        <v>29</v>
      </c>
      <c r="YX28" s="1738" t="s">
        <v>29</v>
      </c>
      <c r="YY28" s="1738" t="s">
        <v>29</v>
      </c>
      <c r="YZ28" s="1738" t="s">
        <v>29</v>
      </c>
      <c r="ZA28" s="1804"/>
      <c r="ZB28" s="1737" t="s">
        <v>20</v>
      </c>
      <c r="ZC28" s="1738" t="s">
        <v>29</v>
      </c>
      <c r="ZD28" s="1738" t="s">
        <v>20</v>
      </c>
      <c r="ZE28" s="1738" t="s">
        <v>20</v>
      </c>
      <c r="ZF28" s="1804"/>
      <c r="ZG28" s="1737" t="s">
        <v>20</v>
      </c>
      <c r="ZH28" s="1738" t="s">
        <v>29</v>
      </c>
      <c r="ZI28" s="1738" t="s">
        <v>29</v>
      </c>
      <c r="ZJ28" s="1738" t="s">
        <v>29</v>
      </c>
      <c r="ZK28" s="1804"/>
      <c r="ZL28" s="199" t="s">
        <v>20</v>
      </c>
      <c r="ZM28" s="200" t="s">
        <v>20</v>
      </c>
      <c r="ZN28" s="200" t="s">
        <v>20</v>
      </c>
      <c r="ZO28" s="200" t="s">
        <v>20</v>
      </c>
      <c r="ZP28" s="198"/>
      <c r="ZQ28" s="199" t="s">
        <v>20</v>
      </c>
      <c r="ZR28" s="200" t="s">
        <v>763</v>
      </c>
      <c r="ZS28" s="1738" t="s">
        <v>20</v>
      </c>
      <c r="ZT28" s="1738" t="s">
        <v>29</v>
      </c>
      <c r="ZU28" s="1804"/>
      <c r="ZV28" s="1737" t="s">
        <v>29</v>
      </c>
      <c r="ZW28" s="1738" t="s">
        <v>20</v>
      </c>
      <c r="ZX28" s="1738" t="s">
        <v>29</v>
      </c>
      <c r="ZY28" s="1738" t="s">
        <v>20</v>
      </c>
      <c r="ZZ28" s="1804"/>
      <c r="AAA28" s="1950"/>
      <c r="AAB28" s="1950"/>
      <c r="AAC28" s="1950"/>
      <c r="AAD28" s="1950"/>
      <c r="AAE28" s="1950"/>
      <c r="AAF28" s="1894"/>
      <c r="AAG28" s="1738"/>
      <c r="AAH28" s="1738"/>
      <c r="AAI28" s="1738"/>
      <c r="AAJ28" s="1892"/>
      <c r="AAK28" s="1894"/>
      <c r="AAL28" s="1738"/>
      <c r="AAM28" s="1738"/>
      <c r="AAN28" s="1738"/>
      <c r="AAO28" s="1804"/>
      <c r="AAP28" s="1950"/>
      <c r="AAQ28" s="1950"/>
      <c r="AAR28" s="1950"/>
      <c r="AAS28" s="1950"/>
      <c r="AAT28" s="1950"/>
      <c r="AAU28" s="1894"/>
      <c r="AAV28" s="1738"/>
      <c r="AAW28" s="1738"/>
      <c r="AAX28" s="1738"/>
      <c r="AAY28" s="1804"/>
      <c r="AAZ28" s="1737"/>
      <c r="ABA28" s="1738"/>
      <c r="ABB28" s="1738"/>
      <c r="ABC28" s="1738"/>
      <c r="ABD28" s="1804"/>
      <c r="ABE28" s="1737" t="s">
        <v>29</v>
      </c>
      <c r="ABF28" s="1738" t="s">
        <v>29</v>
      </c>
      <c r="ABG28" s="1738" t="s">
        <v>20</v>
      </c>
      <c r="ABH28" s="1738" t="s">
        <v>29</v>
      </c>
      <c r="ABI28" s="1804"/>
      <c r="ABJ28" s="1737" t="s">
        <v>29</v>
      </c>
      <c r="ABK28" s="1738" t="s">
        <v>29</v>
      </c>
      <c r="ABL28" s="200" t="s">
        <v>20</v>
      </c>
      <c r="ABM28" s="200" t="s">
        <v>20</v>
      </c>
      <c r="ABN28" s="235"/>
      <c r="ABO28" s="199" t="s">
        <v>20</v>
      </c>
      <c r="ABP28" s="200" t="s">
        <v>20</v>
      </c>
      <c r="ABQ28" s="200" t="s">
        <v>29</v>
      </c>
      <c r="ABR28" s="200" t="s">
        <v>20</v>
      </c>
      <c r="ABS28" s="198"/>
      <c r="ABT28" s="199" t="s">
        <v>29</v>
      </c>
      <c r="ABU28" s="200" t="s">
        <v>20</v>
      </c>
      <c r="ABV28" s="200" t="s">
        <v>20</v>
      </c>
      <c r="ABW28" s="200" t="s">
        <v>29</v>
      </c>
      <c r="ABX28" s="198"/>
      <c r="ABY28" s="199" t="s">
        <v>20</v>
      </c>
      <c r="ABZ28" s="200" t="s">
        <v>29</v>
      </c>
      <c r="ACA28" s="200" t="s">
        <v>20</v>
      </c>
      <c r="ACB28" s="200" t="s">
        <v>20</v>
      </c>
      <c r="ACC28" s="198"/>
      <c r="ACD28" s="199" t="s">
        <v>864</v>
      </c>
      <c r="ACE28" s="1738" t="s">
        <v>20</v>
      </c>
      <c r="ACF28" s="174" t="s">
        <v>29</v>
      </c>
      <c r="ACG28" s="174" t="s">
        <v>29</v>
      </c>
      <c r="ACH28" s="175"/>
      <c r="ACI28" s="196" t="s">
        <v>29</v>
      </c>
      <c r="ACJ28" s="174" t="s">
        <v>29</v>
      </c>
      <c r="ACK28" s="174" t="s">
        <v>20</v>
      </c>
      <c r="ACL28" s="174" t="s">
        <v>29</v>
      </c>
      <c r="ACM28" s="175"/>
      <c r="ACN28" s="196" t="s">
        <v>29</v>
      </c>
      <c r="ACO28" s="174" t="s">
        <v>20</v>
      </c>
      <c r="ACP28" s="174" t="s">
        <v>29</v>
      </c>
      <c r="ACQ28" s="174" t="s">
        <v>598</v>
      </c>
      <c r="ACR28" s="1804"/>
      <c r="ACS28" s="1737" t="s">
        <v>29</v>
      </c>
      <c r="ACT28" s="1738" t="s">
        <v>29</v>
      </c>
      <c r="ACU28" s="1738"/>
      <c r="ACV28" s="1738"/>
      <c r="ACW28" s="1804"/>
      <c r="ACX28" s="1950"/>
      <c r="ACY28" s="1950"/>
      <c r="ACZ28" s="1950"/>
      <c r="ADA28" s="1950"/>
      <c r="ADB28" s="1950"/>
      <c r="ADC28" s="1737"/>
      <c r="ADD28" s="1738"/>
      <c r="ADE28" s="1738"/>
      <c r="ADF28" s="1738"/>
      <c r="ADG28" s="1804"/>
      <c r="ADH28" s="1737" t="s">
        <v>29</v>
      </c>
      <c r="ADI28" s="197" t="s">
        <v>20</v>
      </c>
      <c r="ADJ28" s="197" t="s">
        <v>29</v>
      </c>
      <c r="ADK28" s="197" t="s">
        <v>20</v>
      </c>
      <c r="ADL28" s="319"/>
      <c r="ADM28" s="1448" t="s">
        <v>591</v>
      </c>
      <c r="ADN28" s="1950" t="s">
        <v>29</v>
      </c>
      <c r="ADO28" s="1950" t="s">
        <v>29</v>
      </c>
      <c r="ADP28" s="1950" t="s">
        <v>20</v>
      </c>
      <c r="ADQ28" s="1950"/>
      <c r="ADR28" s="1737" t="s">
        <v>20</v>
      </c>
      <c r="ADS28" s="174" t="s">
        <v>29</v>
      </c>
      <c r="ADT28" s="174" t="s">
        <v>29</v>
      </c>
      <c r="ADU28" s="174" t="s">
        <v>29</v>
      </c>
      <c r="ADV28" s="175"/>
      <c r="ADW28" s="196" t="s">
        <v>29</v>
      </c>
      <c r="ADX28" s="174" t="s">
        <v>20</v>
      </c>
      <c r="ADY28" s="174" t="s">
        <v>29</v>
      </c>
      <c r="ADZ28" s="174" t="s">
        <v>29</v>
      </c>
      <c r="AEA28" s="175"/>
      <c r="AEB28" s="196"/>
      <c r="AEC28" s="174"/>
      <c r="AED28" s="174"/>
      <c r="AEE28" s="174"/>
      <c r="AEF28" s="175"/>
      <c r="AEG28" s="196" t="s">
        <v>29</v>
      </c>
      <c r="AEH28" s="174" t="s">
        <v>20</v>
      </c>
      <c r="AEI28" s="174" t="s">
        <v>598</v>
      </c>
      <c r="AEJ28" s="230" t="s">
        <v>29</v>
      </c>
      <c r="AEK28" s="232"/>
      <c r="AEL28" s="231" t="s">
        <v>29</v>
      </c>
      <c r="AEM28" s="230" t="s">
        <v>20</v>
      </c>
      <c r="AEN28" s="230" t="s">
        <v>20</v>
      </c>
      <c r="AEO28" s="230" t="s">
        <v>29</v>
      </c>
      <c r="AEP28" s="232"/>
      <c r="AEQ28" s="231" t="s">
        <v>29</v>
      </c>
      <c r="AER28" s="230" t="s">
        <v>29</v>
      </c>
      <c r="AES28" s="230" t="s">
        <v>29</v>
      </c>
      <c r="AET28" s="230" t="s">
        <v>29</v>
      </c>
      <c r="AEU28" s="232"/>
      <c r="AEV28" s="231" t="s">
        <v>998</v>
      </c>
      <c r="AEW28" s="1738" t="s">
        <v>20</v>
      </c>
      <c r="AEX28" s="1738" t="s">
        <v>20</v>
      </c>
      <c r="AEY28" s="1738" t="s">
        <v>29</v>
      </c>
      <c r="AEZ28" s="1804"/>
      <c r="AFA28" s="1737" t="s">
        <v>20</v>
      </c>
      <c r="AFB28" s="1738" t="s">
        <v>20</v>
      </c>
      <c r="AFC28" s="1738" t="s">
        <v>20</v>
      </c>
      <c r="AFD28" s="1738" t="s">
        <v>29</v>
      </c>
      <c r="AFE28" s="1804"/>
      <c r="AFF28" s="1737" t="s">
        <v>29</v>
      </c>
      <c r="AFG28" s="1738" t="s">
        <v>20</v>
      </c>
      <c r="AFH28" s="1738"/>
      <c r="AFI28" s="1738"/>
      <c r="AFJ28" s="1804"/>
      <c r="AFK28" s="1737" t="s">
        <v>29</v>
      </c>
      <c r="AFL28" s="1738" t="s">
        <v>29</v>
      </c>
      <c r="AFM28" s="1738" t="s">
        <v>29</v>
      </c>
      <c r="AFN28" s="1738" t="s">
        <v>20</v>
      </c>
      <c r="AFO28" s="1804"/>
      <c r="AFP28" s="41" t="s">
        <v>85</v>
      </c>
      <c r="AFQ28" s="163" t="s">
        <v>102</v>
      </c>
      <c r="AFR28" s="2182">
        <f t="shared" si="2"/>
        <v>16</v>
      </c>
      <c r="AFS28" s="2178">
        <f t="shared" si="3"/>
        <v>26</v>
      </c>
      <c r="AFT28" s="2178">
        <f t="shared" si="4"/>
        <v>42</v>
      </c>
      <c r="AFU28" s="97">
        <f t="shared" si="5"/>
        <v>0.38095238095238093</v>
      </c>
      <c r="AFV28" s="2182">
        <f t="shared" si="6"/>
        <v>9</v>
      </c>
      <c r="AFW28" s="2178">
        <f t="shared" si="7"/>
        <v>13</v>
      </c>
      <c r="AFX28" s="2178">
        <f t="shared" si="8"/>
        <v>22</v>
      </c>
      <c r="AFY28" s="97">
        <f t="shared" si="9"/>
        <v>0.40909090909090912</v>
      </c>
    </row>
    <row r="29" spans="1:857" ht="17.25">
      <c r="A29" s="34"/>
      <c r="B29" s="44" t="s">
        <v>85</v>
      </c>
      <c r="C29" s="2501" t="s">
        <v>1601</v>
      </c>
      <c r="D29" s="141">
        <f>COUNTIF(H29:XFD29,"*○*")</f>
        <v>139</v>
      </c>
      <c r="E29" s="142">
        <f>COUNTIF(H29:XFD29,"*●*")</f>
        <v>168</v>
      </c>
      <c r="F29" s="142">
        <f t="shared" si="12"/>
        <v>307</v>
      </c>
      <c r="G29" s="165">
        <f t="shared" si="13"/>
        <v>0.45276872964169379</v>
      </c>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68"/>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294"/>
      <c r="CX29" s="168"/>
      <c r="CY29" s="168"/>
      <c r="CZ29" s="168"/>
      <c r="DA29" s="128"/>
      <c r="DB29" s="168"/>
      <c r="DC29" s="168"/>
      <c r="DD29" s="168"/>
      <c r="DE29" s="168"/>
      <c r="DF29" s="168"/>
      <c r="DG29" s="294"/>
      <c r="DH29" s="168"/>
      <c r="DI29" s="168"/>
      <c r="DJ29" s="168"/>
      <c r="DK29" s="128"/>
      <c r="DL29" s="145"/>
      <c r="DM29" s="146"/>
      <c r="DN29" s="146"/>
      <c r="DO29" s="146"/>
      <c r="DP29" s="147"/>
      <c r="DQ29" s="145"/>
      <c r="DR29" s="146"/>
      <c r="DS29" s="146"/>
      <c r="DT29" s="146"/>
      <c r="DU29" s="147"/>
      <c r="DV29" s="145"/>
      <c r="DW29" s="146"/>
      <c r="DX29" s="146"/>
      <c r="DY29" s="146"/>
      <c r="DZ29" s="147"/>
      <c r="EA29" s="145"/>
      <c r="EB29" s="146"/>
      <c r="EC29" s="146"/>
      <c r="ED29" s="146"/>
      <c r="EE29" s="147"/>
      <c r="EF29" s="145"/>
      <c r="EG29" s="146"/>
      <c r="EH29" s="146"/>
      <c r="EI29" s="146"/>
      <c r="EJ29" s="147"/>
      <c r="EK29" s="145"/>
      <c r="EL29" s="146"/>
      <c r="EM29" s="146"/>
      <c r="EN29" s="146"/>
      <c r="EO29" s="147"/>
      <c r="EP29" s="145"/>
      <c r="EQ29" s="146"/>
      <c r="ER29" s="146"/>
      <c r="ES29" s="146"/>
      <c r="ET29" s="147"/>
      <c r="EU29" s="145"/>
      <c r="EV29" s="146"/>
      <c r="EW29" s="146"/>
      <c r="EX29" s="146"/>
      <c r="EY29" s="147"/>
      <c r="EZ29" s="145"/>
      <c r="FA29" s="146"/>
      <c r="FB29" s="146"/>
      <c r="FC29" s="146"/>
      <c r="FD29" s="147"/>
      <c r="FE29" s="145"/>
      <c r="FF29" s="146"/>
      <c r="FG29" s="146"/>
      <c r="FH29" s="146"/>
      <c r="FI29" s="147"/>
      <c r="FJ29" s="145"/>
      <c r="FK29" s="146"/>
      <c r="FL29" s="146"/>
      <c r="FM29" s="146"/>
      <c r="FN29" s="147"/>
      <c r="FO29" s="145"/>
      <c r="FP29" s="146"/>
      <c r="FQ29" s="146"/>
      <c r="FR29" s="146"/>
      <c r="FS29" s="147"/>
      <c r="FT29" s="145"/>
      <c r="FU29" s="146"/>
      <c r="FV29" s="146"/>
      <c r="FW29" s="146"/>
      <c r="FX29" s="147"/>
      <c r="FY29" s="145"/>
      <c r="FZ29" s="146"/>
      <c r="GA29" s="146"/>
      <c r="GB29" s="146"/>
      <c r="GC29" s="147"/>
      <c r="GD29" s="145"/>
      <c r="GE29" s="146"/>
      <c r="GF29" s="146"/>
      <c r="GG29" s="146"/>
      <c r="GH29" s="147"/>
      <c r="GI29" s="145"/>
      <c r="GJ29" s="146"/>
      <c r="GK29" s="146"/>
      <c r="GL29" s="146"/>
      <c r="GM29" s="147"/>
      <c r="GN29" s="145"/>
      <c r="GO29" s="146"/>
      <c r="GP29" s="146"/>
      <c r="GQ29" s="146"/>
      <c r="GR29" s="147"/>
      <c r="GS29" s="145"/>
      <c r="GT29" s="146"/>
      <c r="GU29" s="146"/>
      <c r="GV29" s="146"/>
      <c r="GW29" s="147"/>
      <c r="GX29" s="148"/>
      <c r="GY29" s="146"/>
      <c r="GZ29" s="146"/>
      <c r="HA29" s="146"/>
      <c r="HB29" s="147"/>
      <c r="HC29" s="145"/>
      <c r="HD29" s="146"/>
      <c r="HE29" s="146"/>
      <c r="HF29" s="146"/>
      <c r="HG29" s="147"/>
      <c r="HH29" s="145"/>
      <c r="HI29" s="146"/>
      <c r="HJ29" s="146"/>
      <c r="HK29" s="146"/>
      <c r="HL29" s="147"/>
      <c r="HM29" s="145"/>
      <c r="HN29" s="146"/>
      <c r="HO29" s="146"/>
      <c r="HP29" s="146"/>
      <c r="HQ29" s="193"/>
      <c r="HR29" s="145"/>
      <c r="HS29" s="146"/>
      <c r="HT29" s="146"/>
      <c r="HU29" s="146"/>
      <c r="HV29" s="193"/>
      <c r="HW29" s="145"/>
      <c r="HX29" s="146"/>
      <c r="HY29" s="146"/>
      <c r="HZ29" s="146"/>
      <c r="IA29" s="193"/>
      <c r="IB29" s="145"/>
      <c r="IC29" s="146"/>
      <c r="ID29" s="146"/>
      <c r="IE29" s="146"/>
      <c r="IF29" s="147"/>
      <c r="IG29" s="145"/>
      <c r="IH29" s="146"/>
      <c r="II29" s="146"/>
      <c r="IJ29" s="146"/>
      <c r="IK29" s="147"/>
      <c r="IL29" s="145"/>
      <c r="IM29" s="146"/>
      <c r="IN29" s="146"/>
      <c r="IO29" s="146"/>
      <c r="IP29" s="147"/>
      <c r="IQ29" s="145"/>
      <c r="IR29" s="146"/>
      <c r="IS29" s="146"/>
      <c r="IT29" s="146"/>
      <c r="IU29" s="147"/>
      <c r="IV29" s="145"/>
      <c r="IW29" s="146"/>
      <c r="IX29" s="146"/>
      <c r="IY29" s="146"/>
      <c r="IZ29" s="147"/>
      <c r="JA29" s="145"/>
      <c r="JB29" s="146"/>
      <c r="JC29" s="146"/>
      <c r="JD29" s="146"/>
      <c r="JE29" s="147"/>
      <c r="JF29" s="145"/>
      <c r="JG29" s="146"/>
      <c r="JH29" s="146"/>
      <c r="JI29" s="146"/>
      <c r="JJ29" s="147"/>
      <c r="JK29" s="145"/>
      <c r="JL29" s="146"/>
      <c r="JM29" s="146"/>
      <c r="JN29" s="146"/>
      <c r="JO29" s="147"/>
      <c r="JP29" s="145"/>
      <c r="JQ29" s="146"/>
      <c r="JR29" s="146"/>
      <c r="JS29" s="146"/>
      <c r="JT29" s="147"/>
      <c r="JU29" s="145"/>
      <c r="JV29" s="146"/>
      <c r="JW29" s="146"/>
      <c r="JX29" s="146"/>
      <c r="JY29" s="147"/>
      <c r="JZ29" s="145"/>
      <c r="KA29" s="146"/>
      <c r="KB29" s="146"/>
      <c r="KC29" s="146"/>
      <c r="KD29" s="147"/>
      <c r="KE29" s="145"/>
      <c r="KF29" s="146"/>
      <c r="KG29" s="146"/>
      <c r="KH29" s="146"/>
      <c r="KI29" s="147"/>
      <c r="KJ29" s="145"/>
      <c r="KK29" s="146"/>
      <c r="KL29" s="146"/>
      <c r="KM29" s="146"/>
      <c r="KN29" s="147"/>
      <c r="KO29" s="145"/>
      <c r="KP29" s="146"/>
      <c r="KQ29" s="146"/>
      <c r="KR29" s="146"/>
      <c r="KS29" s="147"/>
      <c r="KT29" s="145"/>
      <c r="KU29" s="146"/>
      <c r="KV29" s="146"/>
      <c r="KW29" s="146"/>
      <c r="KX29" s="147"/>
      <c r="KY29" s="145"/>
      <c r="KZ29" s="146"/>
      <c r="LA29" s="146"/>
      <c r="LB29" s="146"/>
      <c r="LC29" s="147"/>
      <c r="LD29" s="145"/>
      <c r="LE29" s="146"/>
      <c r="LF29" s="146"/>
      <c r="LG29" s="146"/>
      <c r="LH29" s="147"/>
      <c r="LI29" s="145"/>
      <c r="LJ29" s="146"/>
      <c r="LK29" s="146"/>
      <c r="LL29" s="146"/>
      <c r="LM29" s="147"/>
      <c r="LN29" s="145"/>
      <c r="LO29" s="146"/>
      <c r="LP29" s="146"/>
      <c r="LQ29" s="146"/>
      <c r="LR29" s="145"/>
      <c r="LS29" s="146"/>
      <c r="LT29" s="146"/>
      <c r="LU29" s="146"/>
      <c r="LV29" s="145"/>
      <c r="LW29" s="146"/>
      <c r="LX29" s="146"/>
      <c r="LY29" s="146"/>
      <c r="LZ29" s="145"/>
      <c r="MA29" s="146"/>
      <c r="MB29" s="146"/>
      <c r="MC29" s="146"/>
      <c r="MD29" s="145"/>
      <c r="ME29" s="146"/>
      <c r="MF29" s="146"/>
      <c r="MG29" s="146"/>
      <c r="MH29" s="145"/>
      <c r="MI29" s="146"/>
      <c r="MJ29" s="146"/>
      <c r="MK29" s="193"/>
      <c r="ML29" s="145"/>
      <c r="MM29" s="146"/>
      <c r="MN29" s="146"/>
      <c r="MO29" s="147"/>
      <c r="MP29" s="145"/>
      <c r="MQ29" s="146"/>
      <c r="MR29" s="146"/>
      <c r="MS29" s="147"/>
      <c r="MT29" s="145"/>
      <c r="MU29" s="146"/>
      <c r="MV29" s="146"/>
      <c r="MW29" s="147"/>
      <c r="MX29" s="145"/>
      <c r="MY29" s="146"/>
      <c r="MZ29" s="146"/>
      <c r="NA29" s="147"/>
      <c r="NB29" s="145"/>
      <c r="NC29" s="146"/>
      <c r="ND29" s="146"/>
      <c r="NE29" s="147"/>
      <c r="NF29" s="145"/>
      <c r="NG29" s="146"/>
      <c r="NH29" s="146"/>
      <c r="NI29" s="147"/>
      <c r="NJ29" s="145"/>
      <c r="NK29" s="146"/>
      <c r="NL29" s="146"/>
      <c r="NM29" s="147"/>
      <c r="NN29" s="145"/>
      <c r="NO29" s="146"/>
      <c r="NP29" s="146"/>
      <c r="NQ29" s="147"/>
      <c r="NR29" s="145"/>
      <c r="NS29" s="146"/>
      <c r="NT29" s="146"/>
      <c r="NU29" s="147"/>
      <c r="NV29" s="145"/>
      <c r="NW29" s="146"/>
      <c r="NX29" s="146"/>
      <c r="NY29" s="147"/>
      <c r="NZ29" s="145"/>
      <c r="OA29" s="146"/>
      <c r="OB29" s="146"/>
      <c r="OC29" s="146"/>
      <c r="OD29" s="147"/>
      <c r="OE29" s="145"/>
      <c r="OF29" s="146"/>
      <c r="OG29" s="146"/>
      <c r="OH29" s="146"/>
      <c r="OI29" s="147"/>
      <c r="OJ29" s="145"/>
      <c r="OK29" s="146"/>
      <c r="OL29" s="146"/>
      <c r="OM29" s="193"/>
      <c r="ON29" s="145"/>
      <c r="OO29" s="146"/>
      <c r="OP29" s="146"/>
      <c r="OQ29" s="147"/>
      <c r="OR29" s="145"/>
      <c r="OS29" s="146"/>
      <c r="OT29" s="146"/>
      <c r="OU29" s="147"/>
      <c r="OV29" s="145"/>
      <c r="OW29" s="146"/>
      <c r="OX29" s="146"/>
      <c r="OY29" s="146"/>
      <c r="OZ29" s="147"/>
      <c r="PA29" s="145"/>
      <c r="PB29" s="146"/>
      <c r="PC29" s="146"/>
      <c r="PD29" s="146"/>
      <c r="PE29" s="147"/>
      <c r="PF29" s="145"/>
      <c r="PG29" s="146"/>
      <c r="PH29" s="146"/>
      <c r="PI29" s="147"/>
      <c r="PJ29" s="145"/>
      <c r="PK29" s="146"/>
      <c r="PL29" s="146"/>
      <c r="PM29" s="147"/>
      <c r="PN29" s="145"/>
      <c r="PO29" s="146"/>
      <c r="PP29" s="146"/>
      <c r="PQ29" s="147"/>
      <c r="PR29" s="145"/>
      <c r="PS29" s="146"/>
      <c r="PT29" s="146"/>
      <c r="PU29" s="147"/>
      <c r="PV29" s="145"/>
      <c r="PW29" s="146"/>
      <c r="PX29" s="146"/>
      <c r="PY29" s="147"/>
      <c r="PZ29" s="145"/>
      <c r="QA29" s="146"/>
      <c r="QB29" s="146"/>
      <c r="QC29" s="147"/>
      <c r="QD29" s="145"/>
      <c r="QE29" s="146"/>
      <c r="QF29" s="146"/>
      <c r="QG29" s="147"/>
      <c r="QH29" s="145"/>
      <c r="QI29" s="146"/>
      <c r="QJ29" s="146"/>
      <c r="QK29" s="146"/>
      <c r="QL29" s="1427"/>
      <c r="QM29" s="1435"/>
      <c r="QN29" s="146"/>
      <c r="QO29" s="146"/>
      <c r="QP29" s="146"/>
      <c r="QQ29" s="193"/>
      <c r="QR29" s="1435"/>
      <c r="QS29" s="146"/>
      <c r="QT29" s="146"/>
      <c r="QU29" s="193"/>
      <c r="QV29" s="147"/>
      <c r="QW29" s="145"/>
      <c r="QX29" s="146"/>
      <c r="QY29" s="146"/>
      <c r="QZ29" s="146"/>
      <c r="RA29" s="147"/>
      <c r="RB29" s="145"/>
      <c r="RC29" s="146"/>
      <c r="RD29" s="146"/>
      <c r="RE29" s="146"/>
      <c r="RF29" s="147"/>
      <c r="RG29" s="145"/>
      <c r="RH29" s="146"/>
      <c r="RI29" s="146"/>
      <c r="RJ29" s="146"/>
      <c r="RK29" s="147"/>
      <c r="RL29" s="2502" t="s">
        <v>29</v>
      </c>
      <c r="RM29" s="2502" t="s">
        <v>20</v>
      </c>
      <c r="RN29" s="2502" t="s">
        <v>20</v>
      </c>
      <c r="RO29" s="2502" t="s">
        <v>29</v>
      </c>
      <c r="RP29" s="2502"/>
      <c r="RQ29" s="2503"/>
      <c r="RR29" s="2504"/>
      <c r="RS29" s="2504"/>
      <c r="RT29" s="2505"/>
      <c r="RU29" s="2503" t="s">
        <v>29</v>
      </c>
      <c r="RV29" s="2504" t="s">
        <v>29</v>
      </c>
      <c r="RW29" s="2504" t="s">
        <v>20</v>
      </c>
      <c r="RX29" s="2506" t="s">
        <v>660</v>
      </c>
      <c r="RY29" s="147"/>
      <c r="RZ29" s="168" t="s">
        <v>20</v>
      </c>
      <c r="SA29" s="168" t="s">
        <v>20</v>
      </c>
      <c r="SB29" s="168" t="s">
        <v>20</v>
      </c>
      <c r="SC29" s="168" t="s">
        <v>29</v>
      </c>
      <c r="SD29" s="168"/>
      <c r="SE29" s="1559" t="s">
        <v>29</v>
      </c>
      <c r="SF29" s="146" t="s">
        <v>29</v>
      </c>
      <c r="SG29" s="146" t="s">
        <v>20</v>
      </c>
      <c r="SH29" s="146" t="s">
        <v>29</v>
      </c>
      <c r="SI29" s="147" t="s">
        <v>20</v>
      </c>
      <c r="SJ29" s="168" t="s">
        <v>20</v>
      </c>
      <c r="SK29" s="168" t="s">
        <v>29</v>
      </c>
      <c r="SL29" s="168" t="s">
        <v>29</v>
      </c>
      <c r="SM29" s="168" t="s">
        <v>29</v>
      </c>
      <c r="SN29" s="168"/>
      <c r="SO29" s="1435" t="s">
        <v>29</v>
      </c>
      <c r="SP29" s="146" t="s">
        <v>20</v>
      </c>
      <c r="SQ29" s="146" t="s">
        <v>29</v>
      </c>
      <c r="SR29" s="146" t="s">
        <v>29</v>
      </c>
      <c r="SS29" s="147" t="s">
        <v>20</v>
      </c>
      <c r="ST29" s="145" t="s">
        <v>29</v>
      </c>
      <c r="SU29" s="146" t="s">
        <v>29</v>
      </c>
      <c r="SV29" s="182" t="s">
        <v>20</v>
      </c>
      <c r="SW29" s="182" t="s">
        <v>29</v>
      </c>
      <c r="SX29" s="234" t="s">
        <v>20</v>
      </c>
      <c r="SY29" s="181" t="s">
        <v>29</v>
      </c>
      <c r="SZ29" s="182" t="s">
        <v>591</v>
      </c>
      <c r="TA29" s="146" t="s">
        <v>20</v>
      </c>
      <c r="TB29" s="146" t="s">
        <v>29</v>
      </c>
      <c r="TC29" s="147"/>
      <c r="TD29" s="145" t="s">
        <v>29</v>
      </c>
      <c r="TE29" s="146" t="s">
        <v>20</v>
      </c>
      <c r="TF29" s="146" t="s">
        <v>20</v>
      </c>
      <c r="TG29" s="146" t="s">
        <v>20</v>
      </c>
      <c r="TH29" s="145" t="s">
        <v>29</v>
      </c>
      <c r="TI29" s="146" t="s">
        <v>20</v>
      </c>
      <c r="TJ29" s="146" t="s">
        <v>20</v>
      </c>
      <c r="TK29" s="170" t="s">
        <v>29</v>
      </c>
      <c r="TL29" s="180" t="s">
        <v>29</v>
      </c>
      <c r="TM29" s="170" t="s">
        <v>20</v>
      </c>
      <c r="TN29" s="170" t="s">
        <v>29</v>
      </c>
      <c r="TO29" s="170" t="s">
        <v>29</v>
      </c>
      <c r="TP29" s="171"/>
      <c r="TQ29" s="180" t="s">
        <v>29</v>
      </c>
      <c r="TR29" s="170" t="s">
        <v>29</v>
      </c>
      <c r="TS29" s="170" t="s">
        <v>29</v>
      </c>
      <c r="TT29" s="207" t="s">
        <v>598</v>
      </c>
      <c r="TU29" s="181" t="s">
        <v>20</v>
      </c>
      <c r="TV29" s="182" t="s">
        <v>29</v>
      </c>
      <c r="TW29" s="182" t="s">
        <v>20</v>
      </c>
      <c r="TX29" s="234" t="s">
        <v>591</v>
      </c>
      <c r="TY29" s="145" t="s">
        <v>29</v>
      </c>
      <c r="TZ29" s="150" t="s">
        <v>20</v>
      </c>
      <c r="UA29" s="150" t="s">
        <v>20</v>
      </c>
      <c r="UB29" s="150" t="s">
        <v>20</v>
      </c>
      <c r="UC29" s="151" t="s">
        <v>20</v>
      </c>
      <c r="UD29" s="152" t="s">
        <v>20</v>
      </c>
      <c r="UE29" s="150" t="s">
        <v>763</v>
      </c>
      <c r="UF29" s="146" t="s">
        <v>29</v>
      </c>
      <c r="UG29" s="146" t="s">
        <v>20</v>
      </c>
      <c r="UH29" s="147" t="s">
        <v>29</v>
      </c>
      <c r="UI29" s="145" t="s">
        <v>20</v>
      </c>
      <c r="UJ29" s="146" t="s">
        <v>20</v>
      </c>
      <c r="UK29" s="146" t="s">
        <v>29</v>
      </c>
      <c r="UL29" s="146" t="s">
        <v>29</v>
      </c>
      <c r="UM29" s="147" t="s">
        <v>29</v>
      </c>
      <c r="UN29" s="145" t="s">
        <v>29</v>
      </c>
      <c r="UO29" s="146" t="s">
        <v>29</v>
      </c>
      <c r="UP29" s="146" t="s">
        <v>29</v>
      </c>
      <c r="UQ29" s="146" t="s">
        <v>20</v>
      </c>
      <c r="UR29" s="147"/>
      <c r="US29" s="145" t="s">
        <v>20</v>
      </c>
      <c r="UT29" s="146" t="s">
        <v>20</v>
      </c>
      <c r="UU29" s="146" t="s">
        <v>20</v>
      </c>
      <c r="UV29" s="146" t="s">
        <v>29</v>
      </c>
      <c r="UW29" s="147"/>
      <c r="UX29" s="145" t="s">
        <v>20</v>
      </c>
      <c r="UY29" s="146" t="s">
        <v>20</v>
      </c>
      <c r="UZ29" s="170" t="s">
        <v>29</v>
      </c>
      <c r="VA29" s="170" t="s">
        <v>29</v>
      </c>
      <c r="VB29" s="171" t="s">
        <v>29</v>
      </c>
      <c r="VC29" s="180" t="s">
        <v>29</v>
      </c>
      <c r="VD29" s="170" t="s">
        <v>29</v>
      </c>
      <c r="VE29" s="170" t="s">
        <v>29</v>
      </c>
      <c r="VF29" s="170" t="s">
        <v>598</v>
      </c>
      <c r="VG29" s="193"/>
      <c r="VH29" s="145" t="s">
        <v>29</v>
      </c>
      <c r="VI29" s="146" t="s">
        <v>29</v>
      </c>
      <c r="VJ29" s="182" t="s">
        <v>20</v>
      </c>
      <c r="VK29" s="182" t="s">
        <v>20</v>
      </c>
      <c r="VL29" s="234"/>
      <c r="VM29" s="181" t="s">
        <v>29</v>
      </c>
      <c r="VN29" s="182" t="s">
        <v>1759</v>
      </c>
      <c r="VO29" s="1701" t="s">
        <v>29</v>
      </c>
      <c r="VP29" s="1801" t="s">
        <v>20</v>
      </c>
      <c r="VQ29" s="1739" t="s">
        <v>20</v>
      </c>
      <c r="VR29" s="1701" t="s">
        <v>20</v>
      </c>
      <c r="VS29" s="1701" t="s">
        <v>29</v>
      </c>
      <c r="VT29" s="1701" t="s">
        <v>29</v>
      </c>
      <c r="VU29" s="1702" t="s">
        <v>20</v>
      </c>
      <c r="VV29" s="1739" t="s">
        <v>20</v>
      </c>
      <c r="VW29" s="1701" t="s">
        <v>29</v>
      </c>
      <c r="VX29" s="1701" t="s">
        <v>29</v>
      </c>
      <c r="VY29" s="1701" t="s">
        <v>20</v>
      </c>
      <c r="VZ29" s="1702" t="s">
        <v>29</v>
      </c>
      <c r="WA29" s="1739" t="s">
        <v>20</v>
      </c>
      <c r="WB29" s="1701" t="s">
        <v>29</v>
      </c>
      <c r="WC29" s="1701" t="s">
        <v>20</v>
      </c>
      <c r="WD29" s="1701" t="s">
        <v>29</v>
      </c>
      <c r="WE29" s="1702" t="s">
        <v>29</v>
      </c>
      <c r="WF29" s="1739" t="s">
        <v>20</v>
      </c>
      <c r="WG29" s="1701" t="s">
        <v>29</v>
      </c>
      <c r="WH29" s="1701" t="s">
        <v>20</v>
      </c>
      <c r="WI29" s="1701" t="s">
        <v>29</v>
      </c>
      <c r="WJ29" s="1702"/>
      <c r="WK29" s="1739" t="s">
        <v>29</v>
      </c>
      <c r="WL29" s="1701" t="s">
        <v>29</v>
      </c>
      <c r="WM29" s="1701" t="s">
        <v>20</v>
      </c>
      <c r="WN29" s="1701" t="s">
        <v>20</v>
      </c>
      <c r="WO29" s="1702"/>
      <c r="WP29" s="1739" t="s">
        <v>20</v>
      </c>
      <c r="WQ29" s="1701" t="s">
        <v>29</v>
      </c>
      <c r="WR29" s="1701" t="s">
        <v>29</v>
      </c>
      <c r="WS29" s="1845" t="s">
        <v>20</v>
      </c>
      <c r="WT29" s="1846" t="s">
        <v>29</v>
      </c>
      <c r="WU29" s="1701" t="s">
        <v>20</v>
      </c>
      <c r="WV29" s="1701" t="s">
        <v>20</v>
      </c>
      <c r="WW29" s="1701" t="s">
        <v>29</v>
      </c>
      <c r="WX29" s="1801"/>
      <c r="WY29" s="1739" t="s">
        <v>20</v>
      </c>
      <c r="WZ29" s="1701" t="s">
        <v>29</v>
      </c>
      <c r="XA29" s="1701" t="s">
        <v>29</v>
      </c>
      <c r="XB29" s="1701" t="s">
        <v>29</v>
      </c>
      <c r="XC29" s="1702"/>
      <c r="XD29" s="1739" t="s">
        <v>20</v>
      </c>
      <c r="XE29" s="1701" t="s">
        <v>20</v>
      </c>
      <c r="XF29" s="1701" t="s">
        <v>29</v>
      </c>
      <c r="XG29" s="1701" t="s">
        <v>20</v>
      </c>
      <c r="XH29" s="1702"/>
      <c r="XI29" s="180" t="s">
        <v>29</v>
      </c>
      <c r="XJ29" s="170" t="s">
        <v>20</v>
      </c>
      <c r="XK29" s="170" t="s">
        <v>29</v>
      </c>
      <c r="XL29" s="170" t="s">
        <v>29</v>
      </c>
      <c r="XM29" s="207"/>
      <c r="XN29" s="180" t="s">
        <v>29</v>
      </c>
      <c r="XO29" s="170" t="s">
        <v>29</v>
      </c>
      <c r="XP29" s="170" t="s">
        <v>20</v>
      </c>
      <c r="XQ29" s="170" t="s">
        <v>29</v>
      </c>
      <c r="XR29" s="171"/>
      <c r="XS29" s="180" t="s">
        <v>29</v>
      </c>
      <c r="XT29" s="170" t="s">
        <v>598</v>
      </c>
      <c r="XU29" s="182" t="s">
        <v>20</v>
      </c>
      <c r="XV29" s="182" t="s">
        <v>20</v>
      </c>
      <c r="XW29" s="234"/>
      <c r="XX29" s="181" t="s">
        <v>591</v>
      </c>
      <c r="XY29" s="1701" t="s">
        <v>20</v>
      </c>
      <c r="XZ29" s="1701" t="s">
        <v>29</v>
      </c>
      <c r="YA29" s="1701" t="s">
        <v>20</v>
      </c>
      <c r="YB29" s="1702"/>
      <c r="YC29" s="1739" t="s">
        <v>29</v>
      </c>
      <c r="YD29" s="1701" t="s">
        <v>29</v>
      </c>
      <c r="YE29" s="1701" t="s">
        <v>29</v>
      </c>
      <c r="YF29" s="1701" t="s">
        <v>20</v>
      </c>
      <c r="YG29" s="1702"/>
      <c r="YH29" s="1739" t="s">
        <v>29</v>
      </c>
      <c r="YI29" s="1701" t="s">
        <v>20</v>
      </c>
      <c r="YJ29" s="1701" t="s">
        <v>20</v>
      </c>
      <c r="YK29" s="1701" t="s">
        <v>29</v>
      </c>
      <c r="YL29" s="1801" t="s">
        <v>20</v>
      </c>
      <c r="YM29" s="1739" t="s">
        <v>20</v>
      </c>
      <c r="YN29" s="1701" t="s">
        <v>29</v>
      </c>
      <c r="YO29" s="1701" t="s">
        <v>29</v>
      </c>
      <c r="YP29" s="1701" t="s">
        <v>29</v>
      </c>
      <c r="YQ29" s="1702"/>
      <c r="YR29" s="152" t="s">
        <v>20</v>
      </c>
      <c r="YS29" s="150" t="s">
        <v>20</v>
      </c>
      <c r="YT29" s="150" t="s">
        <v>20</v>
      </c>
      <c r="YU29" s="150" t="s">
        <v>29</v>
      </c>
      <c r="YV29" s="151"/>
      <c r="YW29" s="152" t="s">
        <v>20</v>
      </c>
      <c r="YX29" s="150" t="s">
        <v>20</v>
      </c>
      <c r="YY29" s="150" t="s">
        <v>29</v>
      </c>
      <c r="YZ29" s="150" t="s">
        <v>20</v>
      </c>
      <c r="ZA29" s="151"/>
      <c r="ZB29" s="152" t="s">
        <v>20</v>
      </c>
      <c r="ZC29" s="150" t="s">
        <v>29</v>
      </c>
      <c r="ZD29" s="150" t="s">
        <v>20</v>
      </c>
      <c r="ZE29" s="150" t="s">
        <v>864</v>
      </c>
      <c r="ZF29" s="1702"/>
      <c r="ZG29" s="1739" t="s">
        <v>20</v>
      </c>
      <c r="ZH29" s="1701" t="s">
        <v>20</v>
      </c>
      <c r="ZI29" s="170" t="s">
        <v>29</v>
      </c>
      <c r="ZJ29" s="170" t="s">
        <v>29</v>
      </c>
      <c r="ZK29" s="171"/>
      <c r="ZL29" s="180" t="s">
        <v>29</v>
      </c>
      <c r="ZM29" s="170" t="s">
        <v>29</v>
      </c>
      <c r="ZN29" s="170" t="s">
        <v>29</v>
      </c>
      <c r="ZO29" s="170" t="s">
        <v>29</v>
      </c>
      <c r="ZP29" s="171"/>
      <c r="ZQ29" s="180" t="s">
        <v>29</v>
      </c>
      <c r="ZR29" s="170" t="s">
        <v>598</v>
      </c>
      <c r="ZS29" s="1701" t="s">
        <v>29</v>
      </c>
      <c r="ZT29" s="182" t="s">
        <v>20</v>
      </c>
      <c r="ZU29" s="234"/>
      <c r="ZV29" s="181" t="s">
        <v>20</v>
      </c>
      <c r="ZW29" s="182" t="s">
        <v>591</v>
      </c>
      <c r="ZX29" s="1701" t="s">
        <v>20</v>
      </c>
      <c r="ZY29" s="1701" t="s">
        <v>20</v>
      </c>
      <c r="ZZ29" s="1702"/>
      <c r="AAA29" s="1838" t="s">
        <v>29</v>
      </c>
      <c r="AAB29" s="1838" t="s">
        <v>20</v>
      </c>
      <c r="AAC29" s="1838" t="s">
        <v>29</v>
      </c>
      <c r="AAD29" s="1838" t="s">
        <v>29</v>
      </c>
      <c r="AAE29" s="1838"/>
      <c r="AAF29" s="1846" t="s">
        <v>29</v>
      </c>
      <c r="AAG29" s="1701" t="s">
        <v>20</v>
      </c>
      <c r="AAH29" s="1701" t="s">
        <v>29</v>
      </c>
      <c r="AAI29" s="1701" t="s">
        <v>20</v>
      </c>
      <c r="AAJ29" s="1845" t="s">
        <v>20</v>
      </c>
      <c r="AAK29" s="1846" t="s">
        <v>20</v>
      </c>
      <c r="AAL29" s="1701" t="s">
        <v>20</v>
      </c>
      <c r="AAM29" s="1701" t="s">
        <v>20</v>
      </c>
      <c r="AAN29" s="170" t="s">
        <v>29</v>
      </c>
      <c r="AAO29" s="171"/>
      <c r="AAP29" s="538" t="s">
        <v>29</v>
      </c>
      <c r="AAQ29" s="538" t="s">
        <v>29</v>
      </c>
      <c r="AAR29" s="538" t="s">
        <v>29</v>
      </c>
      <c r="AAS29" s="538" t="s">
        <v>29</v>
      </c>
      <c r="AAT29" s="538"/>
      <c r="AAU29" s="1445" t="s">
        <v>29</v>
      </c>
      <c r="AAV29" s="170" t="s">
        <v>29</v>
      </c>
      <c r="AAW29" s="170" t="s">
        <v>598</v>
      </c>
      <c r="AAX29" s="182" t="s">
        <v>20</v>
      </c>
      <c r="AAY29" s="234"/>
      <c r="AAZ29" s="181" t="s">
        <v>29</v>
      </c>
      <c r="ABA29" s="182" t="s">
        <v>20</v>
      </c>
      <c r="ABB29" s="182" t="s">
        <v>20</v>
      </c>
      <c r="ABC29" s="1701" t="s">
        <v>20</v>
      </c>
      <c r="ABD29" s="1702"/>
      <c r="ABE29" s="1739" t="s">
        <v>29</v>
      </c>
      <c r="ABF29" s="1701" t="s">
        <v>20</v>
      </c>
      <c r="ABG29" s="1701" t="s">
        <v>20</v>
      </c>
      <c r="ABH29" s="1701" t="s">
        <v>29</v>
      </c>
      <c r="ABI29" s="1702"/>
      <c r="ABJ29" s="1739" t="s">
        <v>29</v>
      </c>
      <c r="ABK29" s="1701" t="s">
        <v>29</v>
      </c>
      <c r="ABL29" s="1701" t="s">
        <v>29</v>
      </c>
      <c r="ABM29" s="1701" t="s">
        <v>20</v>
      </c>
      <c r="ABN29" s="1801"/>
      <c r="ABO29" s="1739" t="s">
        <v>29</v>
      </c>
      <c r="ABP29" s="1701" t="s">
        <v>20</v>
      </c>
      <c r="ABQ29" s="1701" t="s">
        <v>29</v>
      </c>
      <c r="ABR29" s="1701" t="s">
        <v>20</v>
      </c>
      <c r="ABS29" s="1702"/>
      <c r="ABT29" s="180" t="s">
        <v>29</v>
      </c>
      <c r="ABU29" s="170" t="s">
        <v>20</v>
      </c>
      <c r="ABV29" s="170" t="s">
        <v>29</v>
      </c>
      <c r="ABW29" s="170" t="s">
        <v>20</v>
      </c>
      <c r="ABX29" s="171"/>
      <c r="ABY29" s="180" t="s">
        <v>29</v>
      </c>
      <c r="ABZ29" s="170" t="s">
        <v>29</v>
      </c>
      <c r="ACA29" s="170" t="s">
        <v>29</v>
      </c>
      <c r="ACB29" s="170" t="s">
        <v>29</v>
      </c>
      <c r="ACC29" s="171"/>
      <c r="ACD29" s="180" t="s">
        <v>29</v>
      </c>
      <c r="ACE29" s="170" t="s">
        <v>598</v>
      </c>
      <c r="ACF29" s="1701" t="s">
        <v>20</v>
      </c>
      <c r="ACG29" s="167" t="s">
        <v>29</v>
      </c>
      <c r="ACH29" s="240"/>
      <c r="ACI29" s="166" t="s">
        <v>20</v>
      </c>
      <c r="ACJ29" s="167" t="s">
        <v>29</v>
      </c>
      <c r="ACK29" s="167" t="s">
        <v>29</v>
      </c>
      <c r="ACL29" s="167" t="s">
        <v>29</v>
      </c>
      <c r="ACM29" s="240"/>
      <c r="ACN29" s="166" t="s">
        <v>20</v>
      </c>
      <c r="ACO29" s="167" t="s">
        <v>29</v>
      </c>
      <c r="ACP29" s="167" t="s">
        <v>29</v>
      </c>
      <c r="ACQ29" s="167" t="s">
        <v>29</v>
      </c>
      <c r="ACR29" s="240"/>
      <c r="ACS29" s="166" t="s">
        <v>998</v>
      </c>
      <c r="ACT29" s="1701" t="s">
        <v>29</v>
      </c>
      <c r="ACU29" s="1701" t="s">
        <v>29</v>
      </c>
      <c r="ACV29" s="1701" t="s">
        <v>20</v>
      </c>
      <c r="ACW29" s="1702" t="s">
        <v>20</v>
      </c>
      <c r="ACX29" s="1838" t="s">
        <v>29</v>
      </c>
      <c r="ACY29" s="1838" t="s">
        <v>29</v>
      </c>
      <c r="ACZ29" s="1838" t="s">
        <v>29</v>
      </c>
      <c r="ADA29" s="1838" t="s">
        <v>20</v>
      </c>
      <c r="ADB29" s="1838" t="s">
        <v>29</v>
      </c>
      <c r="ADC29" s="1739" t="s">
        <v>20</v>
      </c>
      <c r="ADD29" s="1701" t="s">
        <v>20</v>
      </c>
      <c r="ADE29" s="1701" t="s">
        <v>20</v>
      </c>
      <c r="ADF29" s="1701" t="s">
        <v>29</v>
      </c>
      <c r="ADG29" s="1702"/>
      <c r="ADH29" s="1739" t="s">
        <v>20</v>
      </c>
      <c r="ADI29" s="1701" t="s">
        <v>29</v>
      </c>
      <c r="ADJ29" s="1701" t="s">
        <v>20</v>
      </c>
      <c r="ADK29" s="1701" t="s">
        <v>29</v>
      </c>
      <c r="ADL29" s="1702"/>
      <c r="ADM29" s="1838" t="s">
        <v>29</v>
      </c>
      <c r="ADN29" s="1838" t="s">
        <v>29</v>
      </c>
      <c r="ADO29" s="1838" t="s">
        <v>29</v>
      </c>
      <c r="ADP29" s="1838" t="s">
        <v>20</v>
      </c>
      <c r="ADQ29" s="1838"/>
      <c r="ADR29" s="1739" t="s">
        <v>20</v>
      </c>
      <c r="ADS29" s="1701" t="s">
        <v>20</v>
      </c>
      <c r="ADT29" s="1701" t="s">
        <v>29</v>
      </c>
      <c r="ADU29" s="1701" t="s">
        <v>20</v>
      </c>
      <c r="ADV29" s="1702"/>
      <c r="ADW29" s="1739" t="s">
        <v>20</v>
      </c>
      <c r="ADX29" s="1701" t="s">
        <v>20</v>
      </c>
      <c r="ADY29" s="1701" t="s">
        <v>29</v>
      </c>
      <c r="ADZ29" s="1701" t="s">
        <v>29</v>
      </c>
      <c r="AEA29" s="1702"/>
      <c r="AEB29" s="1739"/>
      <c r="AEC29" s="1701"/>
      <c r="AED29" s="1701"/>
      <c r="AEE29" s="1701"/>
      <c r="AEF29" s="1702"/>
      <c r="AEG29" s="1739" t="s">
        <v>29</v>
      </c>
      <c r="AEH29" s="1701" t="s">
        <v>20</v>
      </c>
      <c r="AEI29" s="1701" t="s">
        <v>29</v>
      </c>
      <c r="AEJ29" s="1701" t="s">
        <v>29</v>
      </c>
      <c r="AEK29" s="1702"/>
      <c r="AEL29" s="1739" t="s">
        <v>20</v>
      </c>
      <c r="AEM29" s="1701" t="s">
        <v>20</v>
      </c>
      <c r="AEN29" s="1701" t="s">
        <v>20</v>
      </c>
      <c r="AEO29" s="1701" t="s">
        <v>29</v>
      </c>
      <c r="AEP29" s="1702"/>
      <c r="AEQ29" s="1739" t="s">
        <v>29</v>
      </c>
      <c r="AER29" s="1701" t="s">
        <v>29</v>
      </c>
      <c r="AES29" s="1701" t="s">
        <v>20</v>
      </c>
      <c r="AET29" s="1701" t="s">
        <v>20</v>
      </c>
      <c r="AEU29" s="1702"/>
      <c r="AEV29" s="1739" t="s">
        <v>20</v>
      </c>
      <c r="AEW29" s="1701" t="s">
        <v>20</v>
      </c>
      <c r="AEX29" s="1701" t="s">
        <v>20</v>
      </c>
      <c r="AEY29" s="1701" t="s">
        <v>29</v>
      </c>
      <c r="AEZ29" s="1702"/>
      <c r="AFA29" s="1739" t="s">
        <v>29</v>
      </c>
      <c r="AFB29" s="1701" t="s">
        <v>29</v>
      </c>
      <c r="AFC29" s="1701" t="s">
        <v>29</v>
      </c>
      <c r="AFD29" s="1701" t="s">
        <v>20</v>
      </c>
      <c r="AFE29" s="1702" t="s">
        <v>29</v>
      </c>
      <c r="AFF29" s="1739" t="s">
        <v>29</v>
      </c>
      <c r="AFG29" s="1701" t="s">
        <v>20</v>
      </c>
      <c r="AFH29" s="1701" t="s">
        <v>20</v>
      </c>
      <c r="AFI29" s="1701" t="s">
        <v>29</v>
      </c>
      <c r="AFJ29" s="1702"/>
      <c r="AFK29" s="1739" t="s">
        <v>29</v>
      </c>
      <c r="AFL29" s="1701" t="s">
        <v>20</v>
      </c>
      <c r="AFM29" s="1701" t="s">
        <v>20</v>
      </c>
      <c r="AFN29" s="1701" t="s">
        <v>29</v>
      </c>
      <c r="AFO29" s="1702"/>
      <c r="AFP29" s="44" t="s">
        <v>85</v>
      </c>
      <c r="AFQ29" s="2501" t="s">
        <v>1601</v>
      </c>
      <c r="AFR29" s="2086">
        <f t="shared" si="2"/>
        <v>22</v>
      </c>
      <c r="AFS29" s="2087">
        <f t="shared" si="3"/>
        <v>23</v>
      </c>
      <c r="AFT29" s="2087">
        <f t="shared" si="4"/>
        <v>45</v>
      </c>
      <c r="AFU29" s="95">
        <f t="shared" si="5"/>
        <v>0.48888888888888887</v>
      </c>
      <c r="AFV29" s="2086">
        <f t="shared" si="6"/>
        <v>13</v>
      </c>
      <c r="AFW29" s="2087">
        <f t="shared" si="7"/>
        <v>12</v>
      </c>
      <c r="AFX29" s="2087">
        <f t="shared" si="8"/>
        <v>25</v>
      </c>
      <c r="AFY29" s="95">
        <f t="shared" si="9"/>
        <v>0.52</v>
      </c>
    </row>
    <row r="30" spans="1:857" ht="17.25">
      <c r="A30" s="34"/>
      <c r="B30" s="44" t="s">
        <v>85</v>
      </c>
      <c r="C30" s="931" t="s">
        <v>695</v>
      </c>
      <c r="D30" s="141">
        <f>COUNTIF(H30:XFD30,"*○*")</f>
        <v>125</v>
      </c>
      <c r="E30" s="142">
        <f>COUNTIF(H30:XFD30,"*●*")</f>
        <v>138</v>
      </c>
      <c r="F30" s="142">
        <f t="shared" ref="F30:F48" si="16">SUM(D30:E30)</f>
        <v>263</v>
      </c>
      <c r="G30" s="165">
        <f t="shared" ref="G30:G48" si="17">IFERROR(D30/F30,"")</f>
        <v>0.47528517110266161</v>
      </c>
      <c r="H30" s="145"/>
      <c r="I30" s="146"/>
      <c r="J30" s="146"/>
      <c r="K30" s="146"/>
      <c r="L30" s="146"/>
      <c r="M30" s="147"/>
      <c r="N30" s="145"/>
      <c r="O30" s="146"/>
      <c r="P30" s="146"/>
      <c r="Q30" s="146"/>
      <c r="R30" s="147"/>
      <c r="S30" s="145"/>
      <c r="T30" s="146"/>
      <c r="U30" s="146"/>
      <c r="V30" s="146"/>
      <c r="W30" s="147"/>
      <c r="X30" s="153"/>
      <c r="Y30" s="150"/>
      <c r="Z30" s="150"/>
      <c r="AA30" s="150"/>
      <c r="AB30" s="151"/>
      <c r="AC30" s="327"/>
      <c r="AD30" s="130"/>
      <c r="AE30" s="328"/>
      <c r="AF30" s="130"/>
      <c r="AG30" s="130"/>
      <c r="AH30" s="129"/>
      <c r="AI30" s="130"/>
      <c r="AJ30" s="132"/>
      <c r="AK30" s="132"/>
      <c r="AL30" s="132"/>
      <c r="AM30" s="131"/>
      <c r="AN30" s="132"/>
      <c r="AO30" s="132"/>
      <c r="AP30" s="132"/>
      <c r="AQ30" s="132"/>
      <c r="AR30" s="131"/>
      <c r="AS30" s="132"/>
      <c r="AT30" s="132"/>
      <c r="AU30" s="127"/>
      <c r="AV30" s="128"/>
      <c r="AW30" s="126"/>
      <c r="AX30" s="173"/>
      <c r="AY30" s="173"/>
      <c r="AZ30" s="173"/>
      <c r="BA30" s="177"/>
      <c r="BB30" s="181"/>
      <c r="BC30" s="182"/>
      <c r="BD30" s="182"/>
      <c r="BE30" s="170"/>
      <c r="BF30" s="170"/>
      <c r="BG30" s="171"/>
      <c r="BH30" s="180"/>
      <c r="BI30" s="170"/>
      <c r="BJ30" s="170"/>
      <c r="BK30" s="170"/>
      <c r="BL30" s="207"/>
      <c r="BM30" s="180"/>
      <c r="BN30" s="170"/>
      <c r="BO30" s="170"/>
      <c r="BP30" s="170"/>
      <c r="BQ30" s="167"/>
      <c r="BR30" s="240"/>
      <c r="BS30" s="166"/>
      <c r="BT30" s="167"/>
      <c r="BU30" s="167"/>
      <c r="BV30" s="167"/>
      <c r="BW30" s="240"/>
      <c r="BX30" s="166"/>
      <c r="BY30" s="167"/>
      <c r="BZ30" s="167"/>
      <c r="CA30" s="167"/>
      <c r="CB30" s="241"/>
      <c r="CC30" s="297"/>
      <c r="CD30" s="167"/>
      <c r="CE30" s="146"/>
      <c r="CF30" s="146"/>
      <c r="CG30" s="147"/>
      <c r="CH30" s="145"/>
      <c r="CI30" s="146"/>
      <c r="CJ30" s="146"/>
      <c r="CK30" s="146"/>
      <c r="CL30" s="147"/>
      <c r="CM30" s="145"/>
      <c r="CN30" s="146"/>
      <c r="CO30" s="146"/>
      <c r="CP30" s="146"/>
      <c r="CQ30" s="147"/>
      <c r="CR30" s="148"/>
      <c r="CS30" s="146"/>
      <c r="CT30" s="146"/>
      <c r="CU30" s="146"/>
      <c r="CV30" s="168"/>
      <c r="CW30" s="145"/>
      <c r="CX30" s="146"/>
      <c r="CY30" s="146"/>
      <c r="CZ30" s="146"/>
      <c r="DA30" s="147"/>
      <c r="DB30" s="148"/>
      <c r="DC30" s="146"/>
      <c r="DD30" s="146"/>
      <c r="DE30" s="146"/>
      <c r="DF30" s="193"/>
      <c r="DG30" s="145"/>
      <c r="DH30" s="146"/>
      <c r="DI30" s="146"/>
      <c r="DJ30" s="146"/>
      <c r="DK30" s="147"/>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9"/>
      <c r="FJ30" s="145"/>
      <c r="FK30" s="146"/>
      <c r="FL30" s="146"/>
      <c r="FM30" s="146"/>
      <c r="FN30" s="147"/>
      <c r="FO30" s="145"/>
      <c r="FP30" s="146"/>
      <c r="FQ30" s="146"/>
      <c r="FR30" s="146"/>
      <c r="FS30" s="147"/>
      <c r="FT30" s="145"/>
      <c r="FU30" s="146"/>
      <c r="FV30" s="146"/>
      <c r="FW30" s="146"/>
      <c r="FX30" s="147"/>
      <c r="FY30" s="145"/>
      <c r="FZ30" s="146"/>
      <c r="GA30" s="146"/>
      <c r="GB30" s="146"/>
      <c r="GC30" s="147"/>
      <c r="GD30" s="145"/>
      <c r="GE30" s="146"/>
      <c r="GF30" s="146"/>
      <c r="GG30" s="146"/>
      <c r="GH30" s="147"/>
      <c r="GI30" s="145"/>
      <c r="GJ30" s="146"/>
      <c r="GK30" s="146"/>
      <c r="GL30" s="146"/>
      <c r="GM30" s="147"/>
      <c r="GN30" s="145"/>
      <c r="GO30" s="146"/>
      <c r="GP30" s="146"/>
      <c r="GQ30" s="146"/>
      <c r="GR30" s="147"/>
      <c r="GS30" s="145"/>
      <c r="GT30" s="146"/>
      <c r="GU30" s="146"/>
      <c r="GV30" s="146"/>
      <c r="GW30" s="147"/>
      <c r="GX30" s="148"/>
      <c r="GY30" s="146"/>
      <c r="GZ30" s="146"/>
      <c r="HA30" s="146"/>
      <c r="HB30" s="147"/>
      <c r="HC30" s="145"/>
      <c r="HD30" s="146"/>
      <c r="HE30" s="146"/>
      <c r="HF30" s="146"/>
      <c r="HG30" s="147"/>
      <c r="HH30" s="145"/>
      <c r="HI30" s="146"/>
      <c r="HJ30" s="146"/>
      <c r="HK30" s="146"/>
      <c r="HL30" s="147"/>
      <c r="HM30" s="145"/>
      <c r="HN30" s="146"/>
      <c r="HO30" s="146"/>
      <c r="HP30" s="146"/>
      <c r="HQ30" s="193"/>
      <c r="HR30" s="145" t="s">
        <v>20</v>
      </c>
      <c r="HS30" s="146" t="s">
        <v>29</v>
      </c>
      <c r="HT30" s="146" t="s">
        <v>20</v>
      </c>
      <c r="HU30" s="146" t="s">
        <v>20</v>
      </c>
      <c r="HV30" s="147"/>
      <c r="HW30" s="145" t="s">
        <v>29</v>
      </c>
      <c r="HX30" s="146" t="s">
        <v>20</v>
      </c>
      <c r="HY30" s="146" t="s">
        <v>20</v>
      </c>
      <c r="HZ30" s="146" t="s">
        <v>29</v>
      </c>
      <c r="IA30" s="267" t="s">
        <v>735</v>
      </c>
      <c r="IB30" s="145"/>
      <c r="IC30" s="146"/>
      <c r="ID30" s="146"/>
      <c r="IE30" s="146"/>
      <c r="IF30" s="147"/>
      <c r="IG30" s="145"/>
      <c r="IH30" s="146"/>
      <c r="II30" s="146"/>
      <c r="IJ30" s="146"/>
      <c r="IK30" s="147"/>
      <c r="IL30" s="145"/>
      <c r="IM30" s="146"/>
      <c r="IN30" s="146"/>
      <c r="IO30" s="146"/>
      <c r="IP30" s="147"/>
      <c r="IQ30" s="145"/>
      <c r="IR30" s="146"/>
      <c r="IS30" s="146"/>
      <c r="IT30" s="146"/>
      <c r="IU30" s="147"/>
      <c r="IV30" s="145"/>
      <c r="IW30" s="146"/>
      <c r="IX30" s="146"/>
      <c r="IY30" s="146"/>
      <c r="IZ30" s="147"/>
      <c r="JA30" s="145" t="s">
        <v>20</v>
      </c>
      <c r="JB30" s="146" t="s">
        <v>29</v>
      </c>
      <c r="JC30" s="146" t="s">
        <v>29</v>
      </c>
      <c r="JD30" s="146" t="s">
        <v>29</v>
      </c>
      <c r="JE30" s="147"/>
      <c r="JF30" s="145" t="s">
        <v>29</v>
      </c>
      <c r="JG30" s="146" t="s">
        <v>29</v>
      </c>
      <c r="JH30" s="146" t="s">
        <v>20</v>
      </c>
      <c r="JI30" s="146" t="s">
        <v>20</v>
      </c>
      <c r="JJ30" s="147"/>
      <c r="JK30" s="145" t="s">
        <v>20</v>
      </c>
      <c r="JL30" s="146" t="s">
        <v>29</v>
      </c>
      <c r="JM30" s="146" t="s">
        <v>29</v>
      </c>
      <c r="JN30" s="150" t="s">
        <v>20</v>
      </c>
      <c r="JO30" s="151"/>
      <c r="JP30" s="152"/>
      <c r="JQ30" s="150"/>
      <c r="JR30" s="150"/>
      <c r="JS30" s="150"/>
      <c r="JT30" s="151"/>
      <c r="JU30" s="152"/>
      <c r="JV30" s="150"/>
      <c r="JW30" s="150"/>
      <c r="JX30" s="150"/>
      <c r="JY30" s="151"/>
      <c r="JZ30" s="152"/>
      <c r="KA30" s="150"/>
      <c r="KB30" s="150"/>
      <c r="KC30" s="150"/>
      <c r="KD30" s="151"/>
      <c r="KE30" s="152"/>
      <c r="KF30" s="150"/>
      <c r="KG30" s="150"/>
      <c r="KH30" s="150"/>
      <c r="KI30" s="151"/>
      <c r="KJ30" s="152"/>
      <c r="KK30" s="150"/>
      <c r="KL30" s="150"/>
      <c r="KM30" s="150"/>
      <c r="KN30" s="151"/>
      <c r="KO30" s="152"/>
      <c r="KP30" s="150"/>
      <c r="KQ30" s="150"/>
      <c r="KR30" s="150"/>
      <c r="KS30" s="151"/>
      <c r="KT30" s="152"/>
      <c r="KU30" s="150"/>
      <c r="KV30" s="150"/>
      <c r="KW30" s="150"/>
      <c r="KX30" s="151"/>
      <c r="KY30" s="152" t="s">
        <v>20</v>
      </c>
      <c r="KZ30" s="150" t="s">
        <v>20</v>
      </c>
      <c r="LA30" s="150" t="s">
        <v>20</v>
      </c>
      <c r="LB30" s="150" t="s">
        <v>20</v>
      </c>
      <c r="LC30" s="151"/>
      <c r="LD30" s="152" t="s">
        <v>763</v>
      </c>
      <c r="LE30" s="146" t="s">
        <v>29</v>
      </c>
      <c r="LF30" s="146" t="s">
        <v>20</v>
      </c>
      <c r="LG30" s="146" t="s">
        <v>29</v>
      </c>
      <c r="LH30" s="147"/>
      <c r="LI30" s="145"/>
      <c r="LJ30" s="146"/>
      <c r="LK30" s="146"/>
      <c r="LL30" s="146"/>
      <c r="LM30" s="147"/>
      <c r="LN30" s="145"/>
      <c r="LO30" s="146"/>
      <c r="LP30" s="146"/>
      <c r="LQ30" s="146"/>
      <c r="LR30" s="145"/>
      <c r="LS30" s="146"/>
      <c r="LT30" s="146"/>
      <c r="LU30" s="146"/>
      <c r="LV30" s="145" t="s">
        <v>20</v>
      </c>
      <c r="LW30" s="146" t="s">
        <v>20</v>
      </c>
      <c r="LX30" s="146" t="s">
        <v>29</v>
      </c>
      <c r="LY30" s="146" t="s">
        <v>20</v>
      </c>
      <c r="LZ30" s="145"/>
      <c r="MA30" s="146"/>
      <c r="MB30" s="146"/>
      <c r="MC30" s="146"/>
      <c r="MD30" s="145"/>
      <c r="ME30" s="146"/>
      <c r="MF30" s="146"/>
      <c r="MG30" s="146"/>
      <c r="MH30" s="145"/>
      <c r="MI30" s="146"/>
      <c r="MJ30" s="146"/>
      <c r="MK30" s="193"/>
      <c r="ML30" s="145"/>
      <c r="MM30" s="146"/>
      <c r="MN30" s="146"/>
      <c r="MO30" s="147"/>
      <c r="MP30" s="145"/>
      <c r="MQ30" s="146"/>
      <c r="MR30" s="146"/>
      <c r="MS30" s="147"/>
      <c r="MT30" s="145" t="s">
        <v>29</v>
      </c>
      <c r="MU30" s="146" t="s">
        <v>29</v>
      </c>
      <c r="MV30" s="146" t="s">
        <v>20</v>
      </c>
      <c r="MW30" s="171" t="s">
        <v>29</v>
      </c>
      <c r="MX30" s="180"/>
      <c r="MY30" s="170"/>
      <c r="MZ30" s="170"/>
      <c r="NA30" s="171"/>
      <c r="NB30" s="180"/>
      <c r="NC30" s="170"/>
      <c r="ND30" s="170"/>
      <c r="NE30" s="171"/>
      <c r="NF30" s="180" t="s">
        <v>29</v>
      </c>
      <c r="NG30" s="170" t="s">
        <v>29</v>
      </c>
      <c r="NH30" s="170" t="s">
        <v>29</v>
      </c>
      <c r="NI30" s="171" t="s">
        <v>20</v>
      </c>
      <c r="NJ30" s="180" t="s">
        <v>29</v>
      </c>
      <c r="NK30" s="170" t="s">
        <v>29</v>
      </c>
      <c r="NL30" s="170" t="s">
        <v>20</v>
      </c>
      <c r="NM30" s="171" t="s">
        <v>29</v>
      </c>
      <c r="NN30" s="180" t="s">
        <v>598</v>
      </c>
      <c r="NO30" s="146" t="s">
        <v>29</v>
      </c>
      <c r="NP30" s="146" t="s">
        <v>29</v>
      </c>
      <c r="NQ30" s="234" t="s">
        <v>20</v>
      </c>
      <c r="NR30" s="181"/>
      <c r="NS30" s="182"/>
      <c r="NT30" s="182"/>
      <c r="NU30" s="234"/>
      <c r="NV30" s="181" t="s">
        <v>29</v>
      </c>
      <c r="NW30" s="182" t="s">
        <v>20</v>
      </c>
      <c r="NX30" s="182" t="s">
        <v>591</v>
      </c>
      <c r="NY30" s="147" t="s">
        <v>29</v>
      </c>
      <c r="NZ30" s="145"/>
      <c r="OA30" s="146"/>
      <c r="OB30" s="146"/>
      <c r="OC30" s="146"/>
      <c r="OD30" s="147"/>
      <c r="OE30" s="145"/>
      <c r="OF30" s="146"/>
      <c r="OG30" s="146"/>
      <c r="OH30" s="146"/>
      <c r="OI30" s="147"/>
      <c r="OJ30" s="145" t="s">
        <v>29</v>
      </c>
      <c r="OK30" s="146" t="s">
        <v>29</v>
      </c>
      <c r="OL30" s="146" t="s">
        <v>29</v>
      </c>
      <c r="OM30" s="193" t="s">
        <v>20</v>
      </c>
      <c r="ON30" s="145" t="s">
        <v>20</v>
      </c>
      <c r="OO30" s="170" t="s">
        <v>29</v>
      </c>
      <c r="OP30" s="170" t="s">
        <v>20</v>
      </c>
      <c r="OQ30" s="171" t="s">
        <v>20</v>
      </c>
      <c r="OR30" s="180" t="s">
        <v>29</v>
      </c>
      <c r="OS30" s="170" t="s">
        <v>29</v>
      </c>
      <c r="OT30" s="170" t="s">
        <v>29</v>
      </c>
      <c r="OU30" s="171" t="s">
        <v>29</v>
      </c>
      <c r="OV30" s="180"/>
      <c r="OW30" s="170"/>
      <c r="OX30" s="170"/>
      <c r="OY30" s="170"/>
      <c r="OZ30" s="171"/>
      <c r="PA30" s="180" t="s">
        <v>29</v>
      </c>
      <c r="PB30" s="170" t="s">
        <v>29</v>
      </c>
      <c r="PC30" s="170" t="s">
        <v>652</v>
      </c>
      <c r="PD30" s="182" t="s">
        <v>20</v>
      </c>
      <c r="PE30" s="234"/>
      <c r="PF30" s="181" t="s">
        <v>29</v>
      </c>
      <c r="PG30" s="182" t="s">
        <v>20</v>
      </c>
      <c r="PH30" s="182" t="s">
        <v>29</v>
      </c>
      <c r="PI30" s="234" t="s">
        <v>29</v>
      </c>
      <c r="PJ30" s="181"/>
      <c r="PK30" s="182"/>
      <c r="PL30" s="182"/>
      <c r="PM30" s="234"/>
      <c r="PN30" s="181" t="s">
        <v>591</v>
      </c>
      <c r="PO30" s="146" t="s">
        <v>29</v>
      </c>
      <c r="PP30" s="146" t="s">
        <v>20</v>
      </c>
      <c r="PQ30" s="147" t="s">
        <v>29</v>
      </c>
      <c r="PR30" s="145"/>
      <c r="PS30" s="146"/>
      <c r="PT30" s="146"/>
      <c r="PU30" s="147"/>
      <c r="PV30" s="145"/>
      <c r="PW30" s="146"/>
      <c r="PX30" s="146"/>
      <c r="PY30" s="147"/>
      <c r="PZ30" s="145" t="s">
        <v>20</v>
      </c>
      <c r="QA30" s="146" t="s">
        <v>20</v>
      </c>
      <c r="QB30" s="146" t="s">
        <v>29</v>
      </c>
      <c r="QC30" s="147" t="s">
        <v>20</v>
      </c>
      <c r="QD30" s="145"/>
      <c r="QE30" s="146"/>
      <c r="QF30" s="146"/>
      <c r="QG30" s="147"/>
      <c r="QH30" s="145" t="s">
        <v>29</v>
      </c>
      <c r="QI30" s="146" t="s">
        <v>29</v>
      </c>
      <c r="QJ30" s="146" t="s">
        <v>20</v>
      </c>
      <c r="QK30" s="146" t="s">
        <v>20</v>
      </c>
      <c r="QL30" s="1427"/>
      <c r="QM30" s="1445" t="s">
        <v>29</v>
      </c>
      <c r="QN30" s="170" t="s">
        <v>29</v>
      </c>
      <c r="QO30" s="170" t="s">
        <v>29</v>
      </c>
      <c r="QP30" s="170" t="s">
        <v>29</v>
      </c>
      <c r="QQ30" s="207"/>
      <c r="QR30" s="1445"/>
      <c r="QS30" s="170"/>
      <c r="QT30" s="170"/>
      <c r="QU30" s="207"/>
      <c r="QV30" s="171"/>
      <c r="QW30" s="180" t="s">
        <v>29</v>
      </c>
      <c r="QX30" s="170" t="s">
        <v>20</v>
      </c>
      <c r="QY30" s="170" t="s">
        <v>29</v>
      </c>
      <c r="QZ30" s="170" t="s">
        <v>29</v>
      </c>
      <c r="RA30" s="171"/>
      <c r="RB30" s="180"/>
      <c r="RC30" s="170"/>
      <c r="RD30" s="170"/>
      <c r="RE30" s="170"/>
      <c r="RF30" s="171"/>
      <c r="RG30" s="180"/>
      <c r="RH30" s="170"/>
      <c r="RI30" s="170"/>
      <c r="RJ30" s="170"/>
      <c r="RK30" s="171"/>
      <c r="RL30" s="180"/>
      <c r="RM30" s="170"/>
      <c r="RN30" s="170"/>
      <c r="RO30" s="170"/>
      <c r="RP30" s="171"/>
      <c r="RQ30" s="180"/>
      <c r="RR30" s="170"/>
      <c r="RS30" s="170"/>
      <c r="RT30" s="171"/>
      <c r="RU30" s="180"/>
      <c r="RV30" s="170"/>
      <c r="RW30" s="170"/>
      <c r="RX30" s="170"/>
      <c r="RY30" s="171"/>
      <c r="RZ30" s="538"/>
      <c r="SA30" s="538"/>
      <c r="SB30" s="538"/>
      <c r="SC30" s="538"/>
      <c r="SD30" s="538"/>
      <c r="SE30" s="1562"/>
      <c r="SF30" s="170"/>
      <c r="SG30" s="170"/>
      <c r="SH30" s="170"/>
      <c r="SI30" s="171"/>
      <c r="SJ30" s="538"/>
      <c r="SK30" s="538"/>
      <c r="SL30" s="538"/>
      <c r="SM30" s="538"/>
      <c r="SN30" s="538"/>
      <c r="SO30" s="1445"/>
      <c r="SP30" s="170" t="s">
        <v>20</v>
      </c>
      <c r="SQ30" s="170" t="s">
        <v>598</v>
      </c>
      <c r="SR30" s="146" t="s">
        <v>29</v>
      </c>
      <c r="SS30" s="147"/>
      <c r="ST30" s="145" t="s">
        <v>29</v>
      </c>
      <c r="SU30" s="146" t="s">
        <v>20</v>
      </c>
      <c r="SV30" s="167" t="s">
        <v>29</v>
      </c>
      <c r="SW30" s="167" t="s">
        <v>29</v>
      </c>
      <c r="SX30" s="240"/>
      <c r="SY30" s="166" t="s">
        <v>20</v>
      </c>
      <c r="SZ30" s="167" t="s">
        <v>29</v>
      </c>
      <c r="TA30" s="167" t="s">
        <v>29</v>
      </c>
      <c r="TB30" s="167" t="s">
        <v>20</v>
      </c>
      <c r="TC30" s="240"/>
      <c r="TD30" s="166"/>
      <c r="TE30" s="167"/>
      <c r="TF30" s="167"/>
      <c r="TG30" s="167"/>
      <c r="TH30" s="166" t="s">
        <v>29</v>
      </c>
      <c r="TI30" s="167" t="s">
        <v>29</v>
      </c>
      <c r="TJ30" s="167" t="s">
        <v>29</v>
      </c>
      <c r="TK30" s="167" t="s">
        <v>1167</v>
      </c>
      <c r="TL30" s="145"/>
      <c r="TM30" s="146"/>
      <c r="TN30" s="146"/>
      <c r="TO30" s="146"/>
      <c r="TP30" s="147"/>
      <c r="TQ30" s="145" t="s">
        <v>29</v>
      </c>
      <c r="TR30" s="150" t="s">
        <v>20</v>
      </c>
      <c r="TS30" s="150" t="s">
        <v>20</v>
      </c>
      <c r="TT30" s="205" t="s">
        <v>20</v>
      </c>
      <c r="TU30" s="152"/>
      <c r="TV30" s="150"/>
      <c r="TW30" s="150"/>
      <c r="TX30" s="151"/>
      <c r="TY30" s="152" t="s">
        <v>29</v>
      </c>
      <c r="TZ30" s="150" t="s">
        <v>20</v>
      </c>
      <c r="UA30" s="150" t="s">
        <v>20</v>
      </c>
      <c r="UB30" s="150" t="s">
        <v>29</v>
      </c>
      <c r="UC30" s="151"/>
      <c r="UD30" s="152" t="s">
        <v>20</v>
      </c>
      <c r="UE30" s="150" t="s">
        <v>20</v>
      </c>
      <c r="UF30" s="150" t="s">
        <v>20</v>
      </c>
      <c r="UG30" s="150" t="s">
        <v>763</v>
      </c>
      <c r="UH30" s="147"/>
      <c r="UI30" s="145" t="s">
        <v>29</v>
      </c>
      <c r="UJ30" s="146" t="s">
        <v>20</v>
      </c>
      <c r="UK30" s="146" t="s">
        <v>20</v>
      </c>
      <c r="UL30" s="146" t="s">
        <v>20</v>
      </c>
      <c r="UM30" s="147"/>
      <c r="UN30" s="145" t="s">
        <v>29</v>
      </c>
      <c r="UO30" s="146" t="s">
        <v>20</v>
      </c>
      <c r="UP30" s="146" t="s">
        <v>29</v>
      </c>
      <c r="UQ30" s="146" t="s">
        <v>20</v>
      </c>
      <c r="UR30" s="147"/>
      <c r="US30" s="145" t="s">
        <v>20</v>
      </c>
      <c r="UT30" s="146" t="s">
        <v>29</v>
      </c>
      <c r="UU30" s="146" t="s">
        <v>20</v>
      </c>
      <c r="UV30" s="146" t="s">
        <v>29</v>
      </c>
      <c r="UW30" s="147"/>
      <c r="UX30" s="145"/>
      <c r="UY30" s="146"/>
      <c r="UZ30" s="146"/>
      <c r="VA30" s="146"/>
      <c r="VB30" s="147"/>
      <c r="VC30" s="145"/>
      <c r="VD30" s="146"/>
      <c r="VE30" s="146"/>
      <c r="VF30" s="146"/>
      <c r="VG30" s="193"/>
      <c r="VH30" s="145" t="s">
        <v>29</v>
      </c>
      <c r="VI30" s="146" t="s">
        <v>20</v>
      </c>
      <c r="VJ30" s="146" t="s">
        <v>20</v>
      </c>
      <c r="VK30" s="146" t="s">
        <v>20</v>
      </c>
      <c r="VL30" s="147"/>
      <c r="VM30" s="1739"/>
      <c r="VN30" s="1701"/>
      <c r="VO30" s="1701"/>
      <c r="VP30" s="1801"/>
      <c r="VQ30" s="1739" t="s">
        <v>29</v>
      </c>
      <c r="VR30" s="1701" t="s">
        <v>29</v>
      </c>
      <c r="VS30" s="1701" t="s">
        <v>20</v>
      </c>
      <c r="VT30" s="1701" t="s">
        <v>29</v>
      </c>
      <c r="VU30" s="1702"/>
      <c r="VV30" s="1739" t="s">
        <v>29</v>
      </c>
      <c r="VW30" s="1701" t="s">
        <v>29</v>
      </c>
      <c r="VX30" s="1701" t="s">
        <v>20</v>
      </c>
      <c r="VY30" s="1701" t="s">
        <v>29</v>
      </c>
      <c r="VZ30" s="1702"/>
      <c r="WA30" s="1739" t="s">
        <v>20</v>
      </c>
      <c r="WB30" s="1701" t="s">
        <v>20</v>
      </c>
      <c r="WC30" s="1701" t="s">
        <v>20</v>
      </c>
      <c r="WD30" s="1701" t="s">
        <v>20</v>
      </c>
      <c r="WE30" s="1702"/>
      <c r="WF30" s="1739" t="s">
        <v>29</v>
      </c>
      <c r="WG30" s="1701" t="s">
        <v>29</v>
      </c>
      <c r="WH30" s="1701" t="s">
        <v>20</v>
      </c>
      <c r="WI30" s="1701" t="s">
        <v>29</v>
      </c>
      <c r="WJ30" s="1702"/>
      <c r="WK30" s="1739" t="s">
        <v>20</v>
      </c>
      <c r="WL30" s="1701" t="s">
        <v>20</v>
      </c>
      <c r="WM30" s="1701" t="s">
        <v>29</v>
      </c>
      <c r="WN30" s="1701" t="s">
        <v>29</v>
      </c>
      <c r="WO30" s="1702"/>
      <c r="WP30" s="1739"/>
      <c r="WQ30" s="1701"/>
      <c r="WR30" s="1701"/>
      <c r="WS30" s="1845"/>
      <c r="WT30" s="1846" t="s">
        <v>20</v>
      </c>
      <c r="WU30" s="1701" t="s">
        <v>29</v>
      </c>
      <c r="WV30" s="1701" t="s">
        <v>29</v>
      </c>
      <c r="WW30" s="1701" t="s">
        <v>20</v>
      </c>
      <c r="WX30" s="1801"/>
      <c r="WY30" s="1739" t="s">
        <v>29</v>
      </c>
      <c r="WZ30" s="1701" t="s">
        <v>29</v>
      </c>
      <c r="XA30" s="1701" t="s">
        <v>20</v>
      </c>
      <c r="XB30" s="1701" t="s">
        <v>29</v>
      </c>
      <c r="XC30" s="1702"/>
      <c r="XD30" s="1739"/>
      <c r="XE30" s="1701"/>
      <c r="XF30" s="1701"/>
      <c r="XG30" s="1701"/>
      <c r="XH30" s="1702"/>
      <c r="XI30" s="1739" t="s">
        <v>20</v>
      </c>
      <c r="XJ30" s="1701" t="s">
        <v>29</v>
      </c>
      <c r="XK30" s="1701" t="s">
        <v>20</v>
      </c>
      <c r="XL30" s="1701" t="s">
        <v>20</v>
      </c>
      <c r="XM30" s="1801"/>
      <c r="XN30" s="1739"/>
      <c r="XO30" s="1701"/>
      <c r="XP30" s="1701"/>
      <c r="XQ30" s="1701"/>
      <c r="XR30" s="1702"/>
      <c r="XS30" s="1739" t="s">
        <v>29</v>
      </c>
      <c r="XT30" s="1701" t="s">
        <v>20</v>
      </c>
      <c r="XU30" s="1701" t="s">
        <v>29</v>
      </c>
      <c r="XV30" s="1701" t="s">
        <v>29</v>
      </c>
      <c r="XW30" s="1702"/>
      <c r="XX30" s="1739" t="s">
        <v>29</v>
      </c>
      <c r="XY30" s="1701" t="s">
        <v>20</v>
      </c>
      <c r="XZ30" s="1701"/>
      <c r="YA30" s="1701"/>
      <c r="YB30" s="1702"/>
      <c r="YC30" s="1739"/>
      <c r="YD30" s="1701"/>
      <c r="YE30" s="1701"/>
      <c r="YF30" s="1701"/>
      <c r="YG30" s="1702"/>
      <c r="YH30" s="1739"/>
      <c r="YI30" s="1701"/>
      <c r="YJ30" s="1701"/>
      <c r="YK30" s="1701"/>
      <c r="YL30" s="1801"/>
      <c r="YM30" s="1739"/>
      <c r="YN30" s="1701"/>
      <c r="YO30" s="1701"/>
      <c r="YP30" s="1701"/>
      <c r="YQ30" s="1702"/>
      <c r="YR30" s="1739" t="s">
        <v>20</v>
      </c>
      <c r="YS30" s="1701" t="s">
        <v>29</v>
      </c>
      <c r="YT30" s="1701" t="s">
        <v>20</v>
      </c>
      <c r="YU30" s="1701" t="s">
        <v>20</v>
      </c>
      <c r="YV30" s="1702"/>
      <c r="YW30" s="1739" t="s">
        <v>29</v>
      </c>
      <c r="YX30" s="1701" t="s">
        <v>29</v>
      </c>
      <c r="YY30" s="1701" t="s">
        <v>20</v>
      </c>
      <c r="YZ30" s="1701" t="s">
        <v>20</v>
      </c>
      <c r="ZA30" s="1702"/>
      <c r="ZB30" s="1739" t="s">
        <v>20</v>
      </c>
      <c r="ZC30" s="170" t="s">
        <v>29</v>
      </c>
      <c r="ZD30" s="170" t="s">
        <v>29</v>
      </c>
      <c r="ZE30" s="170" t="s">
        <v>29</v>
      </c>
      <c r="ZF30" s="171"/>
      <c r="ZG30" s="180"/>
      <c r="ZH30" s="170"/>
      <c r="ZI30" s="170"/>
      <c r="ZJ30" s="170"/>
      <c r="ZK30" s="171"/>
      <c r="ZL30" s="180" t="s">
        <v>29</v>
      </c>
      <c r="ZM30" s="170" t="s">
        <v>20</v>
      </c>
      <c r="ZN30" s="170" t="s">
        <v>29</v>
      </c>
      <c r="ZO30" s="170" t="s">
        <v>29</v>
      </c>
      <c r="ZP30" s="171"/>
      <c r="ZQ30" s="180" t="s">
        <v>29</v>
      </c>
      <c r="ZR30" s="170" t="s">
        <v>20</v>
      </c>
      <c r="ZS30" s="170" t="s">
        <v>598</v>
      </c>
      <c r="ZT30" s="1701" t="s">
        <v>29</v>
      </c>
      <c r="ZU30" s="1702"/>
      <c r="ZV30" s="1739" t="s">
        <v>29</v>
      </c>
      <c r="ZW30" s="182" t="s">
        <v>20</v>
      </c>
      <c r="ZX30" s="182" t="s">
        <v>20</v>
      </c>
      <c r="ZY30" s="182" t="s">
        <v>591</v>
      </c>
      <c r="ZZ30" s="1702"/>
      <c r="AAA30" s="1838"/>
      <c r="AAB30" s="1838"/>
      <c r="AAC30" s="1838"/>
      <c r="AAD30" s="1838"/>
      <c r="AAE30" s="1838"/>
      <c r="AAF30" s="1846"/>
      <c r="AAG30" s="1701"/>
      <c r="AAH30" s="1701"/>
      <c r="AAI30" s="1701"/>
      <c r="AAJ30" s="1845"/>
      <c r="AAK30" s="1846" t="s">
        <v>20</v>
      </c>
      <c r="AAL30" s="1701" t="s">
        <v>29</v>
      </c>
      <c r="AAM30" s="1701" t="s">
        <v>20</v>
      </c>
      <c r="AAN30" s="1701" t="s">
        <v>20</v>
      </c>
      <c r="AAO30" s="1702"/>
      <c r="AAP30" s="1838"/>
      <c r="AAQ30" s="1838"/>
      <c r="AAR30" s="1838"/>
      <c r="AAS30" s="1838"/>
      <c r="AAT30" s="1838"/>
      <c r="AAU30" s="1846" t="s">
        <v>20</v>
      </c>
      <c r="AAV30" s="1701" t="s">
        <v>29</v>
      </c>
      <c r="AAW30" s="1701" t="s">
        <v>20</v>
      </c>
      <c r="AAX30" s="1701" t="s">
        <v>29</v>
      </c>
      <c r="AAY30" s="1702"/>
      <c r="AAZ30" s="1739" t="s">
        <v>29</v>
      </c>
      <c r="ABA30" s="1701" t="s">
        <v>20</v>
      </c>
      <c r="ABB30" s="1701"/>
      <c r="ABC30" s="1701"/>
      <c r="ABD30" s="1702"/>
      <c r="ABE30" s="1739"/>
      <c r="ABF30" s="1701"/>
      <c r="ABG30" s="1701"/>
      <c r="ABH30" s="1701"/>
      <c r="ABI30" s="1702"/>
      <c r="ABJ30" s="1739" t="s">
        <v>29</v>
      </c>
      <c r="ABK30" s="1701" t="s">
        <v>20</v>
      </c>
      <c r="ABL30" s="1701" t="s">
        <v>20</v>
      </c>
      <c r="ABM30" s="1701" t="s">
        <v>20</v>
      </c>
      <c r="ABN30" s="1801"/>
      <c r="ABO30" s="1739" t="s">
        <v>20</v>
      </c>
      <c r="ABP30" s="1701" t="s">
        <v>29</v>
      </c>
      <c r="ABQ30" s="1701" t="s">
        <v>20</v>
      </c>
      <c r="ABR30" s="1701" t="s">
        <v>20</v>
      </c>
      <c r="ABS30" s="1702"/>
      <c r="ABT30" s="1739" t="s">
        <v>29</v>
      </c>
      <c r="ABU30" s="1701" t="s">
        <v>29</v>
      </c>
      <c r="ABV30" s="1701" t="s">
        <v>20</v>
      </c>
      <c r="ABW30" s="1701" t="s">
        <v>29</v>
      </c>
      <c r="ABX30" s="1702"/>
      <c r="ABY30" s="1739"/>
      <c r="ABZ30" s="1701"/>
      <c r="ACA30" s="1701"/>
      <c r="ACB30" s="1701"/>
      <c r="ACC30" s="1702"/>
      <c r="ACD30" s="1739" t="s">
        <v>29</v>
      </c>
      <c r="ACE30" s="1701" t="s">
        <v>20</v>
      </c>
      <c r="ACF30" s="1701" t="s">
        <v>29</v>
      </c>
      <c r="ACG30" s="1701" t="s">
        <v>29</v>
      </c>
      <c r="ACH30" s="1702"/>
      <c r="ACI30" s="1739" t="s">
        <v>20</v>
      </c>
      <c r="ACJ30" s="1701" t="s">
        <v>20</v>
      </c>
      <c r="ACK30" s="1701" t="s">
        <v>20</v>
      </c>
      <c r="ACL30" s="1701" t="s">
        <v>20</v>
      </c>
      <c r="ACM30" s="1702"/>
      <c r="ACN30" s="1739" t="s">
        <v>29</v>
      </c>
      <c r="ACO30" s="1701" t="s">
        <v>20</v>
      </c>
      <c r="ACP30" s="1701" t="s">
        <v>20</v>
      </c>
      <c r="ACQ30" s="1701" t="s">
        <v>29</v>
      </c>
      <c r="ACR30" s="1702"/>
      <c r="ACS30" s="1739" t="s">
        <v>29</v>
      </c>
      <c r="ACT30" s="1701" t="s">
        <v>29</v>
      </c>
      <c r="ACU30" s="1701" t="s">
        <v>20</v>
      </c>
      <c r="ACV30" s="1701" t="s">
        <v>20</v>
      </c>
      <c r="ACW30" s="1702"/>
      <c r="ACX30" s="1838"/>
      <c r="ACY30" s="1838"/>
      <c r="ACZ30" s="1838" t="s">
        <v>20</v>
      </c>
      <c r="ADA30" s="1838" t="s">
        <v>29</v>
      </c>
      <c r="ADB30" s="1838"/>
      <c r="ADC30" s="1739"/>
      <c r="ADD30" s="1701"/>
      <c r="ADE30" s="1701"/>
      <c r="ADF30" s="1701"/>
      <c r="ADG30" s="1702"/>
      <c r="ADH30" s="1739"/>
      <c r="ADI30" s="1701"/>
      <c r="ADJ30" s="1701" t="s">
        <v>20</v>
      </c>
      <c r="ADK30" s="1701" t="s">
        <v>29</v>
      </c>
      <c r="ADL30" s="1702"/>
      <c r="ADM30" s="1838" t="s">
        <v>20</v>
      </c>
      <c r="ADN30" s="1838" t="s">
        <v>20</v>
      </c>
      <c r="ADO30" s="1838" t="s">
        <v>29</v>
      </c>
      <c r="ADP30" s="1838" t="s">
        <v>29</v>
      </c>
      <c r="ADQ30" s="1838"/>
      <c r="ADR30" s="1739" t="s">
        <v>29</v>
      </c>
      <c r="ADS30" s="1701" t="s">
        <v>20</v>
      </c>
      <c r="ADT30" s="1701" t="s">
        <v>29</v>
      </c>
      <c r="ADU30" s="1701" t="s">
        <v>20</v>
      </c>
      <c r="ADV30" s="1702"/>
      <c r="ADW30" s="1739"/>
      <c r="ADX30" s="1701"/>
      <c r="ADY30" s="1701"/>
      <c r="ADZ30" s="1701"/>
      <c r="AEA30" s="1702"/>
      <c r="AEB30" s="1739"/>
      <c r="AEC30" s="1701"/>
      <c r="AED30" s="1701"/>
      <c r="AEE30" s="1701"/>
      <c r="AEF30" s="1702"/>
      <c r="AEG30" s="1739" t="s">
        <v>20</v>
      </c>
      <c r="AEH30" s="1701" t="s">
        <v>20</v>
      </c>
      <c r="AEI30" s="170" t="s">
        <v>29</v>
      </c>
      <c r="AEJ30" s="170" t="s">
        <v>29</v>
      </c>
      <c r="AEK30" s="171"/>
      <c r="AEL30" s="180" t="s">
        <v>29</v>
      </c>
      <c r="AEM30" s="170" t="s">
        <v>29</v>
      </c>
      <c r="AEN30" s="170" t="s">
        <v>29</v>
      </c>
      <c r="AEO30" s="170" t="s">
        <v>20</v>
      </c>
      <c r="AEP30" s="171"/>
      <c r="AEQ30" s="180"/>
      <c r="AER30" s="170"/>
      <c r="AES30" s="170"/>
      <c r="AET30" s="170"/>
      <c r="AEU30" s="171"/>
      <c r="AEV30" s="180" t="s">
        <v>29</v>
      </c>
      <c r="AEW30" s="170" t="s">
        <v>20</v>
      </c>
      <c r="AEX30" s="170" t="s">
        <v>29</v>
      </c>
      <c r="AEY30" s="170" t="s">
        <v>598</v>
      </c>
      <c r="AEZ30" s="1702"/>
      <c r="AFA30" s="1739"/>
      <c r="AFB30" s="1701"/>
      <c r="AFC30" s="1701"/>
      <c r="AFD30" s="1701"/>
      <c r="AFE30" s="1702"/>
      <c r="AFF30" s="1739"/>
      <c r="AFG30" s="1701"/>
      <c r="AFH30" s="1701"/>
      <c r="AFI30" s="1701"/>
      <c r="AFJ30" s="1702"/>
      <c r="AFK30" s="181" t="s">
        <v>20</v>
      </c>
      <c r="AFL30" s="182" t="s">
        <v>29</v>
      </c>
      <c r="AFM30" s="182" t="s">
        <v>20</v>
      </c>
      <c r="AFN30" s="182" t="s">
        <v>591</v>
      </c>
      <c r="AFO30" s="1702"/>
      <c r="AFP30" s="44" t="s">
        <v>85</v>
      </c>
      <c r="AFQ30" s="931" t="s">
        <v>695</v>
      </c>
      <c r="AFR30" s="2086">
        <f t="shared" si="2"/>
        <v>12</v>
      </c>
      <c r="AFS30" s="2087">
        <f t="shared" si="3"/>
        <v>14</v>
      </c>
      <c r="AFT30" s="2087">
        <f t="shared" si="4"/>
        <v>26</v>
      </c>
      <c r="AFU30" s="95">
        <f t="shared" si="5"/>
        <v>0.46153846153846156</v>
      </c>
      <c r="AFV30" s="2086">
        <f t="shared" si="6"/>
        <v>5</v>
      </c>
      <c r="AFW30" s="2087">
        <f t="shared" si="7"/>
        <v>7</v>
      </c>
      <c r="AFX30" s="2087">
        <f t="shared" si="8"/>
        <v>12</v>
      </c>
      <c r="AFY30" s="95">
        <f t="shared" si="9"/>
        <v>0.41666666666666669</v>
      </c>
    </row>
    <row r="31" spans="1:857" ht="17.25">
      <c r="A31" s="34"/>
      <c r="B31" s="44" t="s">
        <v>85</v>
      </c>
      <c r="C31" s="140" t="s">
        <v>842</v>
      </c>
      <c r="D31" s="141">
        <f>COUNTIF(H31:XFD31,"*○*")</f>
        <v>151</v>
      </c>
      <c r="E31" s="142">
        <f>COUNTIF(H31:XFD31,"*●*")</f>
        <v>167</v>
      </c>
      <c r="F31" s="142">
        <f t="shared" si="16"/>
        <v>318</v>
      </c>
      <c r="G31" s="165">
        <f t="shared" si="17"/>
        <v>0.47484276729559749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c r="AN31" s="127"/>
      <c r="AO31" s="127"/>
      <c r="AP31" s="127"/>
      <c r="AQ31" s="127"/>
      <c r="AR31" s="126"/>
      <c r="AS31" s="127"/>
      <c r="AT31" s="127"/>
      <c r="AU31" s="127"/>
      <c r="AV31" s="298"/>
      <c r="AW31" s="126"/>
      <c r="AX31" s="127"/>
      <c r="AY31" s="127"/>
      <c r="AZ31" s="132"/>
      <c r="BA31" s="154"/>
      <c r="BB31" s="180"/>
      <c r="BC31" s="170"/>
      <c r="BD31" s="170"/>
      <c r="BE31" s="170"/>
      <c r="BF31" s="170"/>
      <c r="BG31" s="171"/>
      <c r="BH31" s="180"/>
      <c r="BI31" s="170"/>
      <c r="BJ31" s="170"/>
      <c r="BK31" s="170"/>
      <c r="BL31" s="193"/>
      <c r="BM31" s="145"/>
      <c r="BN31" s="146"/>
      <c r="BO31" s="182"/>
      <c r="BP31" s="182"/>
      <c r="BQ31" s="182"/>
      <c r="BR31" s="234"/>
      <c r="BS31" s="181"/>
      <c r="BT31" s="182"/>
      <c r="BU31" s="182"/>
      <c r="BV31" s="146"/>
      <c r="BW31" s="147"/>
      <c r="BX31" s="145"/>
      <c r="BY31" s="146"/>
      <c r="BZ31" s="146"/>
      <c r="CA31" s="146"/>
      <c r="CB31" s="193"/>
      <c r="CC31" s="247"/>
      <c r="CD31" s="146"/>
      <c r="CE31" s="146"/>
      <c r="CF31" s="146"/>
      <c r="CG31" s="147"/>
      <c r="CH31" s="145"/>
      <c r="CI31" s="146"/>
      <c r="CJ31" s="146"/>
      <c r="CK31" s="146"/>
      <c r="CL31" s="147"/>
      <c r="CM31" s="145"/>
      <c r="CN31" s="146"/>
      <c r="CO31" s="146"/>
      <c r="CP31" s="146"/>
      <c r="CQ31" s="147"/>
      <c r="CR31" s="148"/>
      <c r="CS31" s="146"/>
      <c r="CT31" s="146"/>
      <c r="CU31" s="146"/>
      <c r="CV31" s="267"/>
      <c r="CW31" s="145"/>
      <c r="CX31" s="170"/>
      <c r="CY31" s="170"/>
      <c r="CZ31" s="170"/>
      <c r="DA31" s="171"/>
      <c r="DB31" s="295"/>
      <c r="DC31" s="170"/>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9"/>
      <c r="EP31" s="145"/>
      <c r="EQ31" s="146"/>
      <c r="ER31" s="146"/>
      <c r="ES31" s="146"/>
      <c r="ET31" s="147"/>
      <c r="EU31" s="145"/>
      <c r="EV31" s="146"/>
      <c r="EW31" s="146"/>
      <c r="EX31" s="146"/>
      <c r="EY31" s="147"/>
      <c r="EZ31" s="145"/>
      <c r="FA31" s="146"/>
      <c r="FB31" s="146"/>
      <c r="FC31" s="146"/>
      <c r="FD31" s="147"/>
      <c r="FE31" s="145"/>
      <c r="FF31" s="146"/>
      <c r="FG31" s="146"/>
      <c r="FH31" s="146"/>
      <c r="FI31" s="147"/>
      <c r="FJ31" s="145"/>
      <c r="FK31" s="170"/>
      <c r="FL31" s="170"/>
      <c r="FM31" s="170"/>
      <c r="FN31" s="171"/>
      <c r="FO31" s="180"/>
      <c r="FP31" s="170"/>
      <c r="FQ31" s="170"/>
      <c r="FR31" s="170"/>
      <c r="FS31" s="171"/>
      <c r="FT31" s="180"/>
      <c r="FU31" s="170"/>
      <c r="FV31" s="170"/>
      <c r="FW31" s="182"/>
      <c r="FX31" s="234"/>
      <c r="FY31" s="181"/>
      <c r="FZ31" s="182"/>
      <c r="GA31" s="146"/>
      <c r="GB31" s="146"/>
      <c r="GC31" s="147"/>
      <c r="GD31" s="145"/>
      <c r="GE31" s="146"/>
      <c r="GF31" s="146"/>
      <c r="GG31" s="146"/>
      <c r="GH31" s="147"/>
      <c r="GI31" s="145"/>
      <c r="GJ31" s="146"/>
      <c r="GK31" s="146"/>
      <c r="GL31" s="146"/>
      <c r="GM31" s="147"/>
      <c r="GN31" s="145"/>
      <c r="GO31" s="146"/>
      <c r="GP31" s="170"/>
      <c r="GQ31" s="170"/>
      <c r="GR31" s="171"/>
      <c r="GS31" s="180"/>
      <c r="GT31" s="170"/>
      <c r="GU31" s="170"/>
      <c r="GV31" s="170"/>
      <c r="GW31" s="171"/>
      <c r="GX31" s="295"/>
      <c r="GY31" s="170"/>
      <c r="GZ31" s="170"/>
      <c r="HA31" s="170"/>
      <c r="HB31" s="171"/>
      <c r="HC31" s="180"/>
      <c r="HD31" s="170"/>
      <c r="HE31" s="170"/>
      <c r="HF31" s="170"/>
      <c r="HG31" s="147"/>
      <c r="HH31" s="145"/>
      <c r="HI31" s="146"/>
      <c r="HJ31" s="182"/>
      <c r="HK31" s="182"/>
      <c r="HL31" s="234"/>
      <c r="HM31" s="181"/>
      <c r="HN31" s="182"/>
      <c r="HO31" s="146"/>
      <c r="HP31" s="146"/>
      <c r="HQ31" s="193"/>
      <c r="HR31" s="145"/>
      <c r="HS31" s="146"/>
      <c r="HT31" s="146"/>
      <c r="HU31" s="146"/>
      <c r="HV31" s="193"/>
      <c r="HW31" s="145"/>
      <c r="HX31" s="146"/>
      <c r="HY31" s="146"/>
      <c r="HZ31" s="146"/>
      <c r="IA31" s="193"/>
      <c r="IB31" s="145"/>
      <c r="IC31" s="146"/>
      <c r="ID31" s="146"/>
      <c r="IE31" s="146"/>
      <c r="IF31" s="147"/>
      <c r="IG31" s="145"/>
      <c r="IH31" s="146"/>
      <c r="II31" s="146"/>
      <c r="IJ31" s="146"/>
      <c r="IK31" s="147"/>
      <c r="IL31" s="145"/>
      <c r="IM31" s="146"/>
      <c r="IN31" s="146"/>
      <c r="IO31" s="146"/>
      <c r="IP31" s="147"/>
      <c r="IQ31" s="145" t="s">
        <v>29</v>
      </c>
      <c r="IR31" s="146" t="s">
        <v>29</v>
      </c>
      <c r="IS31" s="146" t="s">
        <v>29</v>
      </c>
      <c r="IT31" s="146" t="s">
        <v>29</v>
      </c>
      <c r="IU31" s="147"/>
      <c r="IV31" s="145" t="s">
        <v>20</v>
      </c>
      <c r="IW31" s="146" t="s">
        <v>29</v>
      </c>
      <c r="IX31" s="146" t="s">
        <v>29</v>
      </c>
      <c r="IY31" s="299" t="s">
        <v>863</v>
      </c>
      <c r="IZ31" s="147"/>
      <c r="JA31" s="145" t="s">
        <v>20</v>
      </c>
      <c r="JB31" s="146" t="s">
        <v>29</v>
      </c>
      <c r="JC31" s="146" t="s">
        <v>29</v>
      </c>
      <c r="JD31" s="146" t="s">
        <v>20</v>
      </c>
      <c r="JE31" s="147"/>
      <c r="JF31" s="145" t="s">
        <v>29</v>
      </c>
      <c r="JG31" s="146" t="s">
        <v>29</v>
      </c>
      <c r="JH31" s="146" t="s">
        <v>29</v>
      </c>
      <c r="JI31" s="146" t="s">
        <v>20</v>
      </c>
      <c r="JJ31" s="147"/>
      <c r="JK31" s="145" t="s">
        <v>20</v>
      </c>
      <c r="JL31" s="146" t="s">
        <v>29</v>
      </c>
      <c r="JM31" s="146" t="s">
        <v>20</v>
      </c>
      <c r="JN31" s="146" t="s">
        <v>29</v>
      </c>
      <c r="JO31" s="147"/>
      <c r="JP31" s="145" t="s">
        <v>20</v>
      </c>
      <c r="JQ31" s="146" t="s">
        <v>29</v>
      </c>
      <c r="JR31" s="146" t="s">
        <v>29</v>
      </c>
      <c r="JS31" s="146" t="s">
        <v>29</v>
      </c>
      <c r="JT31" s="147"/>
      <c r="JU31" s="145" t="s">
        <v>29</v>
      </c>
      <c r="JV31" s="146" t="s">
        <v>29</v>
      </c>
      <c r="JW31" s="146" t="s">
        <v>20</v>
      </c>
      <c r="JX31" s="146" t="s">
        <v>20</v>
      </c>
      <c r="JY31" s="147"/>
      <c r="JZ31" s="145" t="s">
        <v>29</v>
      </c>
      <c r="KA31" s="146" t="s">
        <v>20</v>
      </c>
      <c r="KB31" s="146" t="s">
        <v>29</v>
      </c>
      <c r="KC31" s="146" t="s">
        <v>29</v>
      </c>
      <c r="KD31" s="147"/>
      <c r="KE31" s="145" t="s">
        <v>29</v>
      </c>
      <c r="KF31" s="146" t="s">
        <v>29</v>
      </c>
      <c r="KG31" s="146" t="s">
        <v>29</v>
      </c>
      <c r="KH31" s="146" t="s">
        <v>20</v>
      </c>
      <c r="KI31" s="147"/>
      <c r="KJ31" s="145"/>
      <c r="KK31" s="146"/>
      <c r="KL31" s="146"/>
      <c r="KM31" s="146"/>
      <c r="KN31" s="147"/>
      <c r="KO31" s="145" t="s">
        <v>20</v>
      </c>
      <c r="KP31" s="146" t="s">
        <v>29</v>
      </c>
      <c r="KQ31" s="146" t="s">
        <v>20</v>
      </c>
      <c r="KR31" s="146" t="s">
        <v>20</v>
      </c>
      <c r="KS31" s="147"/>
      <c r="KT31" s="145" t="s">
        <v>29</v>
      </c>
      <c r="KU31" s="146" t="s">
        <v>20</v>
      </c>
      <c r="KV31" s="146" t="s">
        <v>20</v>
      </c>
      <c r="KW31" s="146" t="s">
        <v>29</v>
      </c>
      <c r="KX31" s="147"/>
      <c r="KY31" s="145" t="s">
        <v>29</v>
      </c>
      <c r="KZ31" s="146" t="s">
        <v>20</v>
      </c>
      <c r="LA31" s="146" t="s">
        <v>20</v>
      </c>
      <c r="LB31" s="146" t="s">
        <v>29</v>
      </c>
      <c r="LC31" s="147"/>
      <c r="LD31" s="145" t="s">
        <v>29</v>
      </c>
      <c r="LE31" s="146" t="s">
        <v>20</v>
      </c>
      <c r="LF31" s="146" t="s">
        <v>20</v>
      </c>
      <c r="LG31" s="146" t="s">
        <v>29</v>
      </c>
      <c r="LH31" s="147"/>
      <c r="LI31" s="145" t="s">
        <v>29</v>
      </c>
      <c r="LJ31" s="146" t="s">
        <v>20</v>
      </c>
      <c r="LK31" s="146" t="s">
        <v>29</v>
      </c>
      <c r="LL31" s="146" t="s">
        <v>29</v>
      </c>
      <c r="LM31" s="147"/>
      <c r="LN31" s="145" t="s">
        <v>20</v>
      </c>
      <c r="LO31" s="146" t="s">
        <v>20</v>
      </c>
      <c r="LP31" s="146" t="s">
        <v>20</v>
      </c>
      <c r="LQ31" s="146" t="s">
        <v>29</v>
      </c>
      <c r="LR31" s="145" t="s">
        <v>20</v>
      </c>
      <c r="LS31" s="146" t="s">
        <v>20</v>
      </c>
      <c r="LT31" s="146" t="s">
        <v>29</v>
      </c>
      <c r="LU31" s="146" t="s">
        <v>29</v>
      </c>
      <c r="LV31" s="145" t="s">
        <v>20</v>
      </c>
      <c r="LW31" s="146" t="s">
        <v>20</v>
      </c>
      <c r="LX31" s="146" t="s">
        <v>29</v>
      </c>
      <c r="LY31" s="146" t="s">
        <v>20</v>
      </c>
      <c r="LZ31" s="145" t="s">
        <v>20</v>
      </c>
      <c r="MA31" s="146" t="s">
        <v>20</v>
      </c>
      <c r="MB31" s="146" t="s">
        <v>29</v>
      </c>
      <c r="MC31" s="146" t="s">
        <v>29</v>
      </c>
      <c r="MD31" s="145" t="s">
        <v>29</v>
      </c>
      <c r="ME31" s="146" t="s">
        <v>29</v>
      </c>
      <c r="MF31" s="150" t="s">
        <v>20</v>
      </c>
      <c r="MG31" s="150" t="s">
        <v>20</v>
      </c>
      <c r="MH31" s="152" t="s">
        <v>20</v>
      </c>
      <c r="MI31" s="150" t="s">
        <v>29</v>
      </c>
      <c r="MJ31" s="150" t="s">
        <v>20</v>
      </c>
      <c r="MK31" s="205" t="s">
        <v>29</v>
      </c>
      <c r="ML31" s="152" t="s">
        <v>20</v>
      </c>
      <c r="MM31" s="150" t="s">
        <v>20</v>
      </c>
      <c r="MN31" s="150" t="s">
        <v>20</v>
      </c>
      <c r="MO31" s="151" t="s">
        <v>20</v>
      </c>
      <c r="MP31" s="152"/>
      <c r="MQ31" s="150"/>
      <c r="MR31" s="150"/>
      <c r="MS31" s="151"/>
      <c r="MT31" s="152" t="s">
        <v>29</v>
      </c>
      <c r="MU31" s="150" t="s">
        <v>29</v>
      </c>
      <c r="MV31" s="150" t="s">
        <v>20</v>
      </c>
      <c r="MW31" s="151" t="s">
        <v>20</v>
      </c>
      <c r="MX31" s="152"/>
      <c r="MY31" s="150"/>
      <c r="MZ31" s="150"/>
      <c r="NA31" s="151"/>
      <c r="NB31" s="152" t="s">
        <v>766</v>
      </c>
      <c r="NC31" s="146" t="s">
        <v>20</v>
      </c>
      <c r="ND31" s="146" t="s">
        <v>29</v>
      </c>
      <c r="NE31" s="147" t="s">
        <v>20</v>
      </c>
      <c r="NF31" s="145" t="s">
        <v>29</v>
      </c>
      <c r="NG31" s="146" t="s">
        <v>29</v>
      </c>
      <c r="NH31" s="146" t="s">
        <v>20</v>
      </c>
      <c r="NI31" s="147" t="s">
        <v>20</v>
      </c>
      <c r="NJ31" s="145" t="s">
        <v>20</v>
      </c>
      <c r="NK31" s="146" t="s">
        <v>29</v>
      </c>
      <c r="NL31" s="146" t="s">
        <v>29</v>
      </c>
      <c r="NM31" s="147" t="s">
        <v>29</v>
      </c>
      <c r="NN31" s="145" t="s">
        <v>29</v>
      </c>
      <c r="NO31" s="146" t="s">
        <v>20</v>
      </c>
      <c r="NP31" s="146" t="s">
        <v>20</v>
      </c>
      <c r="NQ31" s="147" t="s">
        <v>29</v>
      </c>
      <c r="NR31" s="145" t="s">
        <v>20</v>
      </c>
      <c r="NS31" s="146" t="s">
        <v>29</v>
      </c>
      <c r="NT31" s="146" t="s">
        <v>29</v>
      </c>
      <c r="NU31" s="147" t="s">
        <v>20</v>
      </c>
      <c r="NV31" s="145" t="s">
        <v>20</v>
      </c>
      <c r="NW31" s="146" t="s">
        <v>29</v>
      </c>
      <c r="NX31" s="146" t="s">
        <v>20</v>
      </c>
      <c r="NY31" s="147" t="s">
        <v>29</v>
      </c>
      <c r="NZ31" s="145" t="s">
        <v>20</v>
      </c>
      <c r="OA31" s="146" t="s">
        <v>29</v>
      </c>
      <c r="OB31" s="146" t="s">
        <v>20</v>
      </c>
      <c r="OC31" s="146" t="s">
        <v>20</v>
      </c>
      <c r="OD31" s="147"/>
      <c r="OE31" s="145" t="s">
        <v>29</v>
      </c>
      <c r="OF31" s="146" t="s">
        <v>20</v>
      </c>
      <c r="OG31" s="146" t="s">
        <v>20</v>
      </c>
      <c r="OH31" s="146" t="s">
        <v>29</v>
      </c>
      <c r="OI31" s="147"/>
      <c r="OJ31" s="145" t="s">
        <v>20</v>
      </c>
      <c r="OK31" s="146" t="s">
        <v>29</v>
      </c>
      <c r="OL31" s="146" t="s">
        <v>20</v>
      </c>
      <c r="OM31" s="193" t="s">
        <v>29</v>
      </c>
      <c r="ON31" s="145"/>
      <c r="OO31" s="146"/>
      <c r="OP31" s="146"/>
      <c r="OQ31" s="147"/>
      <c r="OR31" s="1270"/>
      <c r="OS31" s="1271"/>
      <c r="OT31" s="1271"/>
      <c r="OU31" s="1272"/>
      <c r="OV31" s="145" t="s">
        <v>29</v>
      </c>
      <c r="OW31" s="150" t="s">
        <v>20</v>
      </c>
      <c r="OX31" s="150" t="s">
        <v>20</v>
      </c>
      <c r="OY31" s="150" t="s">
        <v>20</v>
      </c>
      <c r="OZ31" s="151"/>
      <c r="PA31" s="152" t="s">
        <v>20</v>
      </c>
      <c r="PB31" s="150" t="s">
        <v>20</v>
      </c>
      <c r="PC31" s="150" t="s">
        <v>29</v>
      </c>
      <c r="PD31" s="150" t="s">
        <v>29</v>
      </c>
      <c r="PE31" s="151"/>
      <c r="PF31" s="152" t="s">
        <v>29</v>
      </c>
      <c r="PG31" s="150" t="s">
        <v>20</v>
      </c>
      <c r="PH31" s="150" t="s">
        <v>20</v>
      </c>
      <c r="PI31" s="151" t="s">
        <v>20</v>
      </c>
      <c r="PJ31" s="152" t="s">
        <v>765</v>
      </c>
      <c r="PK31" s="146" t="s">
        <v>29</v>
      </c>
      <c r="PL31" s="146"/>
      <c r="PM31" s="147"/>
      <c r="PN31" s="145" t="s">
        <v>29</v>
      </c>
      <c r="PO31" s="146" t="s">
        <v>20</v>
      </c>
      <c r="PP31" s="146" t="s">
        <v>29</v>
      </c>
      <c r="PQ31" s="147" t="s">
        <v>29</v>
      </c>
      <c r="PR31" s="145" t="s">
        <v>20</v>
      </c>
      <c r="PS31" s="146" t="s">
        <v>29</v>
      </c>
      <c r="PT31" s="146" t="s">
        <v>20</v>
      </c>
      <c r="PU31" s="147" t="s">
        <v>20</v>
      </c>
      <c r="PV31" s="145" t="s">
        <v>29</v>
      </c>
      <c r="PW31" s="146" t="s">
        <v>29</v>
      </c>
      <c r="PX31" s="146" t="s">
        <v>29</v>
      </c>
      <c r="PY31" s="147" t="s">
        <v>20</v>
      </c>
      <c r="PZ31" s="145"/>
      <c r="QA31" s="146"/>
      <c r="QB31" s="146"/>
      <c r="QC31" s="147"/>
      <c r="QD31" s="145" t="s">
        <v>20</v>
      </c>
      <c r="QE31" s="146" t="s">
        <v>29</v>
      </c>
      <c r="QF31" s="146" t="s">
        <v>20</v>
      </c>
      <c r="QG31" s="147" t="s">
        <v>29</v>
      </c>
      <c r="QH31" s="145"/>
      <c r="QI31" s="146"/>
      <c r="QJ31" s="146"/>
      <c r="QK31" s="146"/>
      <c r="QL31" s="1427"/>
      <c r="QM31" s="1435"/>
      <c r="QN31" s="146"/>
      <c r="QO31" s="146"/>
      <c r="QP31" s="146"/>
      <c r="QQ31" s="193"/>
      <c r="QR31" s="1442" t="s">
        <v>20</v>
      </c>
      <c r="QS31" s="150" t="s">
        <v>29</v>
      </c>
      <c r="QT31" s="150" t="s">
        <v>20</v>
      </c>
      <c r="QU31" s="205" t="s">
        <v>20</v>
      </c>
      <c r="QV31" s="151"/>
      <c r="QW31" s="152" t="s">
        <v>20</v>
      </c>
      <c r="QX31" s="150" t="s">
        <v>20</v>
      </c>
      <c r="QY31" s="150" t="s">
        <v>29</v>
      </c>
      <c r="QZ31" s="150" t="s">
        <v>20</v>
      </c>
      <c r="RA31" s="151"/>
      <c r="RB31" s="152"/>
      <c r="RC31" s="150"/>
      <c r="RD31" s="150"/>
      <c r="RE31" s="150"/>
      <c r="RF31" s="151"/>
      <c r="RG31" s="152" t="s">
        <v>20</v>
      </c>
      <c r="RH31" s="150" t="s">
        <v>29</v>
      </c>
      <c r="RI31" s="150" t="s">
        <v>20</v>
      </c>
      <c r="RJ31" s="150" t="s">
        <v>764</v>
      </c>
      <c r="RK31" s="147"/>
      <c r="RL31" s="145" t="s">
        <v>20</v>
      </c>
      <c r="RM31" s="146" t="s">
        <v>29</v>
      </c>
      <c r="RN31" s="146" t="s">
        <v>29</v>
      </c>
      <c r="RO31" s="146" t="s">
        <v>29</v>
      </c>
      <c r="RP31" s="147"/>
      <c r="RQ31" s="145" t="s">
        <v>29</v>
      </c>
      <c r="RR31" s="146" t="s">
        <v>29</v>
      </c>
      <c r="RS31" s="146" t="s">
        <v>20</v>
      </c>
      <c r="RT31" s="147" t="s">
        <v>20</v>
      </c>
      <c r="RU31" s="145"/>
      <c r="RV31" s="146"/>
      <c r="RW31" s="146"/>
      <c r="RX31" s="146"/>
      <c r="RY31" s="147"/>
      <c r="RZ31" s="168" t="s">
        <v>20</v>
      </c>
      <c r="SA31" s="538" t="s">
        <v>29</v>
      </c>
      <c r="SB31" s="538" t="s">
        <v>29</v>
      </c>
      <c r="SC31" s="538" t="s">
        <v>20</v>
      </c>
      <c r="SD31" s="538"/>
      <c r="SE31" s="1562" t="s">
        <v>20</v>
      </c>
      <c r="SF31" s="170" t="s">
        <v>29</v>
      </c>
      <c r="SG31" s="170" t="s">
        <v>29</v>
      </c>
      <c r="SH31" s="170" t="s">
        <v>29</v>
      </c>
      <c r="SI31" s="171"/>
      <c r="SJ31" s="538" t="s">
        <v>29</v>
      </c>
      <c r="SK31" s="538" t="s">
        <v>29</v>
      </c>
      <c r="SL31" s="538" t="s">
        <v>652</v>
      </c>
      <c r="SM31" s="168" t="s">
        <v>20</v>
      </c>
      <c r="SN31" s="168"/>
      <c r="SO31" s="1435"/>
      <c r="SP31" s="146"/>
      <c r="SQ31" s="146"/>
      <c r="SR31" s="146"/>
      <c r="SS31" s="147"/>
      <c r="ST31" s="166" t="s">
        <v>29</v>
      </c>
      <c r="SU31" s="167" t="s">
        <v>29</v>
      </c>
      <c r="SV31" s="167" t="s">
        <v>29</v>
      </c>
      <c r="SW31" s="167" t="s">
        <v>29</v>
      </c>
      <c r="SX31" s="240"/>
      <c r="SY31" s="166" t="s">
        <v>20</v>
      </c>
      <c r="SZ31" s="167" t="s">
        <v>29</v>
      </c>
      <c r="TA31" s="167" t="s">
        <v>29</v>
      </c>
      <c r="TB31" s="167" t="s">
        <v>29</v>
      </c>
      <c r="TC31" s="240"/>
      <c r="TD31" s="166"/>
      <c r="TE31" s="167"/>
      <c r="TF31" s="167"/>
      <c r="TG31" s="167"/>
      <c r="TH31" s="166"/>
      <c r="TI31" s="167"/>
      <c r="TJ31" s="167"/>
      <c r="TK31" s="167"/>
      <c r="TL31" s="166" t="s">
        <v>20</v>
      </c>
      <c r="TM31" s="167" t="s">
        <v>1046</v>
      </c>
      <c r="TN31" s="146" t="s">
        <v>29</v>
      </c>
      <c r="TO31" s="146" t="s">
        <v>20</v>
      </c>
      <c r="TP31" s="147"/>
      <c r="TQ31" s="145" t="s">
        <v>29</v>
      </c>
      <c r="TR31" s="146" t="s">
        <v>20</v>
      </c>
      <c r="TS31" s="146" t="s">
        <v>20</v>
      </c>
      <c r="TT31" s="193" t="s">
        <v>29</v>
      </c>
      <c r="TU31" s="145" t="s">
        <v>20</v>
      </c>
      <c r="TV31" s="146" t="s">
        <v>20</v>
      </c>
      <c r="TW31" s="146" t="s">
        <v>20</v>
      </c>
      <c r="TX31" s="147" t="s">
        <v>20</v>
      </c>
      <c r="TY31" s="145" t="s">
        <v>29</v>
      </c>
      <c r="TZ31" s="146" t="s">
        <v>29</v>
      </c>
      <c r="UA31" s="146" t="s">
        <v>20</v>
      </c>
      <c r="UB31" s="146" t="s">
        <v>29</v>
      </c>
      <c r="UC31" s="147"/>
      <c r="UD31" s="145" t="s">
        <v>29</v>
      </c>
      <c r="UE31" s="146" t="s">
        <v>20</v>
      </c>
      <c r="UF31" s="146" t="s">
        <v>20</v>
      </c>
      <c r="UG31" s="146" t="s">
        <v>29</v>
      </c>
      <c r="UH31" s="147"/>
      <c r="UI31" s="145" t="s">
        <v>29</v>
      </c>
      <c r="UJ31" s="146" t="s">
        <v>20</v>
      </c>
      <c r="UK31" s="146" t="s">
        <v>20</v>
      </c>
      <c r="UL31" s="146" t="s">
        <v>29</v>
      </c>
      <c r="UM31" s="147"/>
      <c r="UN31" s="145" t="s">
        <v>29</v>
      </c>
      <c r="UO31" s="150" t="s">
        <v>20</v>
      </c>
      <c r="UP31" s="150" t="s">
        <v>20</v>
      </c>
      <c r="UQ31" s="150" t="s">
        <v>20</v>
      </c>
      <c r="UR31" s="151"/>
      <c r="US31" s="152"/>
      <c r="UT31" s="150"/>
      <c r="UU31" s="150"/>
      <c r="UV31" s="150"/>
      <c r="UW31" s="151"/>
      <c r="UX31" s="152"/>
      <c r="UY31" s="150"/>
      <c r="UZ31" s="150"/>
      <c r="VA31" s="150"/>
      <c r="VB31" s="151"/>
      <c r="VC31" s="152" t="s">
        <v>20</v>
      </c>
      <c r="VD31" s="150" t="s">
        <v>20</v>
      </c>
      <c r="VE31" s="150" t="s">
        <v>764</v>
      </c>
      <c r="VF31" s="146" t="s">
        <v>20</v>
      </c>
      <c r="VG31" s="193"/>
      <c r="VH31" s="145"/>
      <c r="VI31" s="146"/>
      <c r="VJ31" s="146"/>
      <c r="VK31" s="146"/>
      <c r="VL31" s="147"/>
      <c r="VM31" s="1739" t="s">
        <v>29</v>
      </c>
      <c r="VN31" s="150" t="s">
        <v>20</v>
      </c>
      <c r="VO31" s="150" t="s">
        <v>29</v>
      </c>
      <c r="VP31" s="205" t="s">
        <v>20</v>
      </c>
      <c r="VQ31" s="152" t="s">
        <v>20</v>
      </c>
      <c r="VR31" s="150" t="s">
        <v>20</v>
      </c>
      <c r="VS31" s="150" t="s">
        <v>20</v>
      </c>
      <c r="VT31" s="150" t="s">
        <v>29</v>
      </c>
      <c r="VU31" s="151"/>
      <c r="VV31" s="152"/>
      <c r="VW31" s="150"/>
      <c r="VX31" s="150"/>
      <c r="VY31" s="150"/>
      <c r="VZ31" s="151"/>
      <c r="WA31" s="152" t="s">
        <v>20</v>
      </c>
      <c r="WB31" s="150" t="s">
        <v>20</v>
      </c>
      <c r="WC31" s="150" t="s">
        <v>29</v>
      </c>
      <c r="WD31" s="150" t="s">
        <v>20</v>
      </c>
      <c r="WE31" s="151"/>
      <c r="WF31" s="152" t="s">
        <v>763</v>
      </c>
      <c r="WG31" s="1701" t="s">
        <v>29</v>
      </c>
      <c r="WH31" s="1701" t="s">
        <v>29</v>
      </c>
      <c r="WI31" s="1701" t="s">
        <v>29</v>
      </c>
      <c r="WJ31" s="1702"/>
      <c r="WK31" s="1739" t="s">
        <v>29</v>
      </c>
      <c r="WL31" s="1701" t="s">
        <v>29</v>
      </c>
      <c r="WM31" s="1701" t="s">
        <v>29</v>
      </c>
      <c r="WN31" s="1701" t="s">
        <v>29</v>
      </c>
      <c r="WO31" s="1702"/>
      <c r="WP31" s="1739" t="s">
        <v>20</v>
      </c>
      <c r="WQ31" s="1701" t="s">
        <v>20</v>
      </c>
      <c r="WR31" s="1701" t="s">
        <v>20</v>
      </c>
      <c r="WS31" s="1845" t="s">
        <v>20</v>
      </c>
      <c r="WT31" s="1846" t="s">
        <v>20</v>
      </c>
      <c r="WU31" s="1701" t="s">
        <v>29</v>
      </c>
      <c r="WV31" s="1701" t="s">
        <v>20</v>
      </c>
      <c r="WW31" s="170" t="s">
        <v>29</v>
      </c>
      <c r="WX31" s="207"/>
      <c r="WY31" s="180"/>
      <c r="WZ31" s="170"/>
      <c r="XA31" s="170"/>
      <c r="XB31" s="170"/>
      <c r="XC31" s="171"/>
      <c r="XD31" s="180" t="s">
        <v>29</v>
      </c>
      <c r="XE31" s="170" t="s">
        <v>29</v>
      </c>
      <c r="XF31" s="170" t="s">
        <v>29</v>
      </c>
      <c r="XG31" s="170" t="s">
        <v>29</v>
      </c>
      <c r="XH31" s="171"/>
      <c r="XI31" s="180" t="s">
        <v>20</v>
      </c>
      <c r="XJ31" s="170" t="s">
        <v>29</v>
      </c>
      <c r="XK31" s="170" t="s">
        <v>20</v>
      </c>
      <c r="XL31" s="170" t="s">
        <v>29</v>
      </c>
      <c r="XM31" s="207"/>
      <c r="XN31" s="180" t="s">
        <v>598</v>
      </c>
      <c r="XO31" s="1701" t="s">
        <v>29</v>
      </c>
      <c r="XP31" s="1701" t="s">
        <v>29</v>
      </c>
      <c r="XQ31" s="1701" t="s">
        <v>29</v>
      </c>
      <c r="XR31" s="1702"/>
      <c r="XS31" s="1739"/>
      <c r="XT31" s="1701"/>
      <c r="XU31" s="1701"/>
      <c r="XV31" s="1701"/>
      <c r="XW31" s="1702"/>
      <c r="XX31" s="1739" t="s">
        <v>29</v>
      </c>
      <c r="XY31" s="1701" t="s">
        <v>20</v>
      </c>
      <c r="XZ31" s="1701" t="s">
        <v>20</v>
      </c>
      <c r="YA31" s="1701" t="s">
        <v>29</v>
      </c>
      <c r="YB31" s="1702"/>
      <c r="YC31" s="1739"/>
      <c r="YD31" s="1701"/>
      <c r="YE31" s="1701"/>
      <c r="YF31" s="1701"/>
      <c r="YG31" s="1702"/>
      <c r="YH31" s="1739" t="s">
        <v>29</v>
      </c>
      <c r="YI31" s="1701" t="s">
        <v>29</v>
      </c>
      <c r="YJ31" s="1701" t="s">
        <v>591</v>
      </c>
      <c r="YK31" s="1701" t="s">
        <v>20</v>
      </c>
      <c r="YL31" s="1801"/>
      <c r="YM31" s="1739" t="s">
        <v>29</v>
      </c>
      <c r="YN31" s="1701" t="s">
        <v>20</v>
      </c>
      <c r="YO31" s="1701" t="s">
        <v>29</v>
      </c>
      <c r="YP31" s="1701" t="s">
        <v>29</v>
      </c>
      <c r="YQ31" s="1702"/>
      <c r="YR31" s="1739" t="s">
        <v>29</v>
      </c>
      <c r="YS31" s="1701" t="s">
        <v>20</v>
      </c>
      <c r="YT31" s="1701" t="s">
        <v>20</v>
      </c>
      <c r="YU31" s="1701" t="s">
        <v>29</v>
      </c>
      <c r="YV31" s="1702"/>
      <c r="YW31" s="1739"/>
      <c r="YX31" s="1701"/>
      <c r="YY31" s="1701"/>
      <c r="YZ31" s="1701"/>
      <c r="ZA31" s="1702"/>
      <c r="ZB31" s="1739"/>
      <c r="ZC31" s="1701"/>
      <c r="ZD31" s="1701"/>
      <c r="ZE31" s="1701"/>
      <c r="ZF31" s="1702"/>
      <c r="ZG31" s="1739" t="s">
        <v>20</v>
      </c>
      <c r="ZH31" s="1701" t="s">
        <v>29</v>
      </c>
      <c r="ZI31" s="1701" t="s">
        <v>20</v>
      </c>
      <c r="ZJ31" s="1701"/>
      <c r="ZK31" s="1702"/>
      <c r="ZL31" s="1739" t="s">
        <v>20</v>
      </c>
      <c r="ZM31" s="1701" t="s">
        <v>29</v>
      </c>
      <c r="ZN31" s="1701"/>
      <c r="ZO31" s="1701"/>
      <c r="ZP31" s="1702"/>
      <c r="ZQ31" s="1739" t="s">
        <v>20</v>
      </c>
      <c r="ZR31" s="1701" t="s">
        <v>29</v>
      </c>
      <c r="ZS31" s="1701" t="s">
        <v>29</v>
      </c>
      <c r="ZT31" s="1701" t="s">
        <v>29</v>
      </c>
      <c r="ZU31" s="1702"/>
      <c r="ZV31" s="1739" t="s">
        <v>20</v>
      </c>
      <c r="ZW31" s="1701" t="s">
        <v>29</v>
      </c>
      <c r="ZX31" s="1701" t="s">
        <v>29</v>
      </c>
      <c r="ZY31" s="1701" t="s">
        <v>29</v>
      </c>
      <c r="ZZ31" s="1702"/>
      <c r="AAA31" s="1838" t="s">
        <v>20</v>
      </c>
      <c r="AAB31" s="1838" t="s">
        <v>20</v>
      </c>
      <c r="AAC31" s="1838" t="s">
        <v>29</v>
      </c>
      <c r="AAD31" s="1838" t="s">
        <v>20</v>
      </c>
      <c r="AAE31" s="1838"/>
      <c r="AAF31" s="1846" t="s">
        <v>20</v>
      </c>
      <c r="AAG31" s="1701" t="s">
        <v>20</v>
      </c>
      <c r="AAH31" s="170" t="s">
        <v>29</v>
      </c>
      <c r="AAI31" s="170" t="s">
        <v>20</v>
      </c>
      <c r="AAJ31" s="1444"/>
      <c r="AAK31" s="1445"/>
      <c r="AAL31" s="170"/>
      <c r="AAM31" s="170"/>
      <c r="AAN31" s="170"/>
      <c r="AAO31" s="171"/>
      <c r="AAP31" s="538"/>
      <c r="AAQ31" s="538"/>
      <c r="AAR31" s="538"/>
      <c r="AAS31" s="538"/>
      <c r="AAT31" s="538"/>
      <c r="AAU31" s="1445"/>
      <c r="AAV31" s="170"/>
      <c r="AAW31" s="170"/>
      <c r="AAX31" s="170"/>
      <c r="AAY31" s="171"/>
      <c r="AAZ31" s="180" t="s">
        <v>29</v>
      </c>
      <c r="ABA31" s="170" t="s">
        <v>29</v>
      </c>
      <c r="ABB31" s="170" t="s">
        <v>29</v>
      </c>
      <c r="ABC31" s="170" t="s">
        <v>29</v>
      </c>
      <c r="ABD31" s="171"/>
      <c r="ABE31" s="180" t="s">
        <v>29</v>
      </c>
      <c r="ABF31" s="170" t="s">
        <v>29</v>
      </c>
      <c r="ABG31" s="170" t="s">
        <v>598</v>
      </c>
      <c r="ABH31" s="1701" t="s">
        <v>29</v>
      </c>
      <c r="ABI31" s="1702"/>
      <c r="ABJ31" s="1739"/>
      <c r="ABK31" s="1701"/>
      <c r="ABL31" s="1701"/>
      <c r="ABM31" s="1701"/>
      <c r="ABN31" s="1801"/>
      <c r="ABO31" s="1739"/>
      <c r="ABP31" s="1701"/>
      <c r="ABQ31" s="1701"/>
      <c r="ABR31" s="1701"/>
      <c r="ABS31" s="1702"/>
      <c r="ABT31" s="181" t="s">
        <v>20</v>
      </c>
      <c r="ABU31" s="182" t="s">
        <v>20</v>
      </c>
      <c r="ABV31" s="182"/>
      <c r="ABW31" s="182"/>
      <c r="ABX31" s="234"/>
      <c r="ABY31" s="181" t="s">
        <v>29</v>
      </c>
      <c r="ABZ31" s="182" t="s">
        <v>591</v>
      </c>
      <c r="ACA31" s="1701" t="s">
        <v>29</v>
      </c>
      <c r="ACB31" s="1701"/>
      <c r="ACC31" s="1702"/>
      <c r="ACD31" s="1739"/>
      <c r="ACE31" s="1701"/>
      <c r="ACF31" s="1701"/>
      <c r="ACG31" s="1701"/>
      <c r="ACH31" s="1702"/>
      <c r="ACI31" s="1739"/>
      <c r="ACJ31" s="1701"/>
      <c r="ACK31" s="1701"/>
      <c r="ACL31" s="1701"/>
      <c r="ACM31" s="1702"/>
      <c r="ACN31" s="1739" t="s">
        <v>29</v>
      </c>
      <c r="ACO31" s="1701" t="s">
        <v>29</v>
      </c>
      <c r="ACP31" s="1701"/>
      <c r="ACQ31" s="1701"/>
      <c r="ACR31" s="1702"/>
      <c r="ACS31" s="1739"/>
      <c r="ACT31" s="1701"/>
      <c r="ACU31" s="1701"/>
      <c r="ACV31" s="1701"/>
      <c r="ACW31" s="1702"/>
      <c r="ACX31" s="1838"/>
      <c r="ACY31" s="1838"/>
      <c r="ACZ31" s="1838"/>
      <c r="ADA31" s="1838"/>
      <c r="ADB31" s="1838"/>
      <c r="ADC31" s="1739"/>
      <c r="ADD31" s="1701"/>
      <c r="ADE31" s="1701"/>
      <c r="ADF31" s="1701"/>
      <c r="ADG31" s="1702"/>
      <c r="ADH31" s="1739"/>
      <c r="ADI31" s="1701"/>
      <c r="ADJ31" s="1701"/>
      <c r="ADK31" s="1701"/>
      <c r="ADL31" s="1702"/>
      <c r="ADM31" s="1838"/>
      <c r="ADN31" s="1838"/>
      <c r="ADO31" s="1838"/>
      <c r="ADP31" s="1838"/>
      <c r="ADQ31" s="1838"/>
      <c r="ADR31" s="1739"/>
      <c r="ADS31" s="1701"/>
      <c r="ADT31" s="1701"/>
      <c r="ADU31" s="1701"/>
      <c r="ADV31" s="1702"/>
      <c r="ADW31" s="1739"/>
      <c r="ADX31" s="1701"/>
      <c r="ADY31" s="1701"/>
      <c r="ADZ31" s="1701"/>
      <c r="AEA31" s="1702"/>
      <c r="AEB31" s="1739"/>
      <c r="AEC31" s="1701"/>
      <c r="AED31" s="1701"/>
      <c r="AEE31" s="1701"/>
      <c r="AEF31" s="1702"/>
      <c r="AEG31" s="1739"/>
      <c r="AEH31" s="1701"/>
      <c r="AEI31" s="1701"/>
      <c r="AEJ31" s="1701"/>
      <c r="AEK31" s="1702"/>
      <c r="AEL31" s="1739"/>
      <c r="AEM31" s="1701"/>
      <c r="AEN31" s="1701"/>
      <c r="AEO31" s="1701"/>
      <c r="AEP31" s="1702"/>
      <c r="AEQ31" s="1739"/>
      <c r="AER31" s="1701"/>
      <c r="AES31" s="1701"/>
      <c r="AET31" s="1701"/>
      <c r="AEU31" s="1702"/>
      <c r="AEV31" s="1739"/>
      <c r="AEW31" s="1701"/>
      <c r="AEX31" s="1701"/>
      <c r="AEY31" s="1701"/>
      <c r="AEZ31" s="1702"/>
      <c r="AFA31" s="1739"/>
      <c r="AFB31" s="1701"/>
      <c r="AFC31" s="1701"/>
      <c r="AFD31" s="1701"/>
      <c r="AFE31" s="1702"/>
      <c r="AFF31" s="1739"/>
      <c r="AFG31" s="1701"/>
      <c r="AFH31" s="1701"/>
      <c r="AFI31" s="1701"/>
      <c r="AFJ31" s="1702"/>
      <c r="AFK31" s="1739"/>
      <c r="AFL31" s="1701"/>
      <c r="AFM31" s="1701"/>
      <c r="AFN31" s="1701"/>
      <c r="AFO31" s="1702"/>
      <c r="AFP31" s="44" t="s">
        <v>85</v>
      </c>
      <c r="AFQ31" s="140" t="s">
        <v>842</v>
      </c>
      <c r="AFR31" s="2086">
        <f t="shared" si="2"/>
        <v>0</v>
      </c>
      <c r="AFS31" s="2087">
        <f t="shared" si="3"/>
        <v>0</v>
      </c>
      <c r="AFT31" s="2087">
        <f t="shared" si="4"/>
        <v>0</v>
      </c>
      <c r="AFU31" s="95" t="str">
        <f t="shared" si="5"/>
        <v/>
      </c>
      <c r="AFV31" s="2086">
        <f t="shared" si="6"/>
        <v>0</v>
      </c>
      <c r="AFW31" s="2087">
        <f t="shared" si="7"/>
        <v>0</v>
      </c>
      <c r="AFX31" s="2087">
        <f t="shared" si="8"/>
        <v>0</v>
      </c>
      <c r="AFY31" s="95" t="str">
        <f t="shared" si="9"/>
        <v/>
      </c>
    </row>
    <row r="32" spans="1:857" s="1749" customFormat="1" ht="17.25">
      <c r="A32" s="1748"/>
      <c r="B32" s="44" t="s">
        <v>85</v>
      </c>
      <c r="C32" s="1839" t="s">
        <v>2123</v>
      </c>
      <c r="D32" s="141">
        <f>COUNTIF(H32:XFD32,"*○*")</f>
        <v>32</v>
      </c>
      <c r="E32" s="142">
        <f>COUNTIF(H32:XFD32,"*●*")</f>
        <v>44</v>
      </c>
      <c r="F32" s="142">
        <f t="shared" si="16"/>
        <v>76</v>
      </c>
      <c r="G32" s="165">
        <f t="shared" si="17"/>
        <v>0.42105263157894735</v>
      </c>
      <c r="H32" s="1739"/>
      <c r="I32" s="1701"/>
      <c r="J32" s="1701"/>
      <c r="K32" s="1701"/>
      <c r="L32" s="1701"/>
      <c r="M32" s="1702"/>
      <c r="N32" s="1739"/>
      <c r="O32" s="1701"/>
      <c r="P32" s="1701"/>
      <c r="Q32" s="1701"/>
      <c r="R32" s="1702"/>
      <c r="S32" s="1739"/>
      <c r="T32" s="1701"/>
      <c r="U32" s="1701"/>
      <c r="V32" s="1701"/>
      <c r="W32" s="1702"/>
      <c r="X32" s="1840"/>
      <c r="Y32" s="1701"/>
      <c r="Z32" s="1701"/>
      <c r="AA32" s="1701"/>
      <c r="AB32" s="1702"/>
      <c r="AC32" s="1841"/>
      <c r="AD32" s="1842"/>
      <c r="AE32" s="1842"/>
      <c r="AF32" s="1842"/>
      <c r="AG32" s="1842"/>
      <c r="AH32" s="1841"/>
      <c r="AI32" s="1842"/>
      <c r="AJ32" s="1842"/>
      <c r="AK32" s="1842"/>
      <c r="AL32" s="1842"/>
      <c r="AM32" s="1841"/>
      <c r="AN32" s="1842"/>
      <c r="AO32" s="1842"/>
      <c r="AP32" s="1842"/>
      <c r="AQ32" s="1842"/>
      <c r="AR32" s="1841"/>
      <c r="AS32" s="1842"/>
      <c r="AT32" s="1842"/>
      <c r="AU32" s="1842"/>
      <c r="AV32" s="1843"/>
      <c r="AW32" s="1841"/>
      <c r="AX32" s="1842"/>
      <c r="AY32" s="1842"/>
      <c r="AZ32" s="1842"/>
      <c r="BA32" s="1843"/>
      <c r="BB32" s="1739"/>
      <c r="BC32" s="1701"/>
      <c r="BD32" s="1701"/>
      <c r="BE32" s="1701"/>
      <c r="BF32" s="1701"/>
      <c r="BG32" s="1702"/>
      <c r="BH32" s="1739"/>
      <c r="BI32" s="1701"/>
      <c r="BJ32" s="1701"/>
      <c r="BK32" s="1701"/>
      <c r="BL32" s="1801"/>
      <c r="BM32" s="1739"/>
      <c r="BN32" s="1701"/>
      <c r="BO32" s="1701"/>
      <c r="BP32" s="1701"/>
      <c r="BQ32" s="1701"/>
      <c r="BR32" s="1702"/>
      <c r="BS32" s="1739"/>
      <c r="BT32" s="1701"/>
      <c r="BU32" s="1701"/>
      <c r="BV32" s="1701"/>
      <c r="BW32" s="1702"/>
      <c r="BX32" s="1739"/>
      <c r="BY32" s="1701"/>
      <c r="BZ32" s="1701"/>
      <c r="CA32" s="1701"/>
      <c r="CB32" s="1801"/>
      <c r="CC32" s="1844"/>
      <c r="CD32" s="1701"/>
      <c r="CE32" s="1701"/>
      <c r="CF32" s="1701"/>
      <c r="CG32" s="1702"/>
      <c r="CH32" s="1739"/>
      <c r="CI32" s="1701"/>
      <c r="CJ32" s="1701"/>
      <c r="CK32" s="1701"/>
      <c r="CL32" s="1702"/>
      <c r="CM32" s="1739"/>
      <c r="CN32" s="1701"/>
      <c r="CO32" s="1701"/>
      <c r="CP32" s="1701"/>
      <c r="CQ32" s="1702"/>
      <c r="CR32" s="1840"/>
      <c r="CS32" s="1701"/>
      <c r="CT32" s="1701"/>
      <c r="CU32" s="1701"/>
      <c r="CV32" s="1801"/>
      <c r="CW32" s="1739"/>
      <c r="CX32" s="1701"/>
      <c r="CY32" s="1701"/>
      <c r="CZ32" s="1701"/>
      <c r="DA32" s="1702"/>
      <c r="DB32" s="1840"/>
      <c r="DC32" s="1701"/>
      <c r="DD32" s="1701"/>
      <c r="DE32" s="1701"/>
      <c r="DF32" s="1801"/>
      <c r="DG32" s="1739"/>
      <c r="DH32" s="1701"/>
      <c r="DI32" s="1701"/>
      <c r="DJ32" s="1701"/>
      <c r="DK32" s="1702"/>
      <c r="DL32" s="1739"/>
      <c r="DM32" s="1701"/>
      <c r="DN32" s="1701"/>
      <c r="DO32" s="1701"/>
      <c r="DP32" s="1702"/>
      <c r="DQ32" s="1739"/>
      <c r="DR32" s="1701"/>
      <c r="DS32" s="1701"/>
      <c r="DT32" s="1701"/>
      <c r="DU32" s="1702"/>
      <c r="DV32" s="1739"/>
      <c r="DW32" s="1701"/>
      <c r="DX32" s="1701"/>
      <c r="DY32" s="1701"/>
      <c r="DZ32" s="1702"/>
      <c r="EA32" s="1739"/>
      <c r="EB32" s="1701"/>
      <c r="EC32" s="1701"/>
      <c r="ED32" s="1701"/>
      <c r="EE32" s="1702"/>
      <c r="EF32" s="1739"/>
      <c r="EG32" s="1701"/>
      <c r="EH32" s="1701"/>
      <c r="EI32" s="1701"/>
      <c r="EJ32" s="1702"/>
      <c r="EK32" s="1739"/>
      <c r="EL32" s="1701"/>
      <c r="EM32" s="1701"/>
      <c r="EN32" s="1701"/>
      <c r="EO32" s="1702"/>
      <c r="EP32" s="1739"/>
      <c r="EQ32" s="1701"/>
      <c r="ER32" s="1701"/>
      <c r="ES32" s="1701"/>
      <c r="ET32" s="1702"/>
      <c r="EU32" s="1739"/>
      <c r="EV32" s="1701"/>
      <c r="EW32" s="1701"/>
      <c r="EX32" s="1701"/>
      <c r="EY32" s="1702"/>
      <c r="EZ32" s="1739"/>
      <c r="FA32" s="1701"/>
      <c r="FB32" s="1701"/>
      <c r="FC32" s="1701"/>
      <c r="FD32" s="1702"/>
      <c r="FE32" s="1739"/>
      <c r="FF32" s="1701"/>
      <c r="FG32" s="1701"/>
      <c r="FH32" s="1701"/>
      <c r="FI32" s="1702"/>
      <c r="FJ32" s="1739"/>
      <c r="FK32" s="1701"/>
      <c r="FL32" s="1701"/>
      <c r="FM32" s="1701"/>
      <c r="FN32" s="1702"/>
      <c r="FO32" s="1739"/>
      <c r="FP32" s="1701"/>
      <c r="FQ32" s="1701"/>
      <c r="FR32" s="1701"/>
      <c r="FS32" s="1702"/>
      <c r="FT32" s="1739"/>
      <c r="FU32" s="1701"/>
      <c r="FV32" s="1701"/>
      <c r="FW32" s="1701"/>
      <c r="FX32" s="1702"/>
      <c r="FY32" s="1739"/>
      <c r="FZ32" s="1701"/>
      <c r="GA32" s="1701"/>
      <c r="GB32" s="1701"/>
      <c r="GC32" s="1702"/>
      <c r="GD32" s="1739"/>
      <c r="GE32" s="1701"/>
      <c r="GF32" s="1701"/>
      <c r="GG32" s="1701"/>
      <c r="GH32" s="1702"/>
      <c r="GI32" s="1739"/>
      <c r="GJ32" s="1701"/>
      <c r="GK32" s="1701"/>
      <c r="GL32" s="1701"/>
      <c r="GM32" s="1702"/>
      <c r="GN32" s="1739"/>
      <c r="GO32" s="1701"/>
      <c r="GP32" s="1701"/>
      <c r="GQ32" s="1701"/>
      <c r="GR32" s="1702"/>
      <c r="GS32" s="1739"/>
      <c r="GT32" s="1701"/>
      <c r="GU32" s="1701"/>
      <c r="GV32" s="1701"/>
      <c r="GW32" s="1702"/>
      <c r="GX32" s="1840"/>
      <c r="GY32" s="1701"/>
      <c r="GZ32" s="1701"/>
      <c r="HA32" s="1701"/>
      <c r="HB32" s="1702"/>
      <c r="HC32" s="1739"/>
      <c r="HD32" s="1701"/>
      <c r="HE32" s="1701"/>
      <c r="HF32" s="1701"/>
      <c r="HG32" s="1702"/>
      <c r="HH32" s="1739"/>
      <c r="HI32" s="1701"/>
      <c r="HJ32" s="1701"/>
      <c r="HK32" s="1701"/>
      <c r="HL32" s="1702"/>
      <c r="HM32" s="1739"/>
      <c r="HN32" s="1701"/>
      <c r="HO32" s="1701"/>
      <c r="HP32" s="1701"/>
      <c r="HQ32" s="1801"/>
      <c r="HR32" s="1739"/>
      <c r="HS32" s="1701"/>
      <c r="HT32" s="1701"/>
      <c r="HU32" s="1701"/>
      <c r="HV32" s="1801"/>
      <c r="HW32" s="1739"/>
      <c r="HX32" s="1701"/>
      <c r="HY32" s="1701"/>
      <c r="HZ32" s="1701"/>
      <c r="IA32" s="1801"/>
      <c r="IB32" s="1739"/>
      <c r="IC32" s="1701"/>
      <c r="ID32" s="1701"/>
      <c r="IE32" s="1701"/>
      <c r="IF32" s="1702"/>
      <c r="IG32" s="1739"/>
      <c r="IH32" s="1701"/>
      <c r="II32" s="1701"/>
      <c r="IJ32" s="1701"/>
      <c r="IK32" s="1702"/>
      <c r="IL32" s="1739"/>
      <c r="IM32" s="1701"/>
      <c r="IN32" s="1701"/>
      <c r="IO32" s="1701"/>
      <c r="IP32" s="1702"/>
      <c r="IQ32" s="1739"/>
      <c r="IR32" s="1701"/>
      <c r="IS32" s="1701"/>
      <c r="IT32" s="1701"/>
      <c r="IU32" s="1702"/>
      <c r="IV32" s="1739"/>
      <c r="IW32" s="1701"/>
      <c r="IX32" s="1701"/>
      <c r="IY32" s="1701"/>
      <c r="IZ32" s="1702"/>
      <c r="JA32" s="1739"/>
      <c r="JB32" s="1701"/>
      <c r="JC32" s="1701"/>
      <c r="JD32" s="1701"/>
      <c r="JE32" s="1702"/>
      <c r="JF32" s="1739"/>
      <c r="JG32" s="1701"/>
      <c r="JH32" s="1701"/>
      <c r="JI32" s="1701"/>
      <c r="JJ32" s="1702"/>
      <c r="JK32" s="1739"/>
      <c r="JL32" s="1701"/>
      <c r="JM32" s="1701"/>
      <c r="JN32" s="1701"/>
      <c r="JO32" s="1702"/>
      <c r="JP32" s="1739"/>
      <c r="JQ32" s="1701"/>
      <c r="JR32" s="1701"/>
      <c r="JS32" s="1701"/>
      <c r="JT32" s="1702"/>
      <c r="JU32" s="1739"/>
      <c r="JV32" s="1701"/>
      <c r="JW32" s="1701"/>
      <c r="JX32" s="1701"/>
      <c r="JY32" s="1702"/>
      <c r="JZ32" s="1739"/>
      <c r="KA32" s="1701"/>
      <c r="KB32" s="1701"/>
      <c r="KC32" s="1701"/>
      <c r="KD32" s="1702"/>
      <c r="KE32" s="1739"/>
      <c r="KF32" s="1701"/>
      <c r="KG32" s="1701"/>
      <c r="KH32" s="1701"/>
      <c r="KI32" s="1702"/>
      <c r="KJ32" s="1739"/>
      <c r="KK32" s="1701"/>
      <c r="KL32" s="1701"/>
      <c r="KM32" s="1701"/>
      <c r="KN32" s="1702"/>
      <c r="KO32" s="1739"/>
      <c r="KP32" s="1701"/>
      <c r="KQ32" s="1701"/>
      <c r="KR32" s="1701"/>
      <c r="KS32" s="1702"/>
      <c r="KT32" s="1739"/>
      <c r="KU32" s="1701"/>
      <c r="KV32" s="1701"/>
      <c r="KW32" s="1701"/>
      <c r="KX32" s="1702"/>
      <c r="KY32" s="1739"/>
      <c r="KZ32" s="1701"/>
      <c r="LA32" s="1701"/>
      <c r="LB32" s="1701"/>
      <c r="LC32" s="1702"/>
      <c r="LD32" s="1739"/>
      <c r="LE32" s="1701"/>
      <c r="LF32" s="1701"/>
      <c r="LG32" s="1701"/>
      <c r="LH32" s="1702"/>
      <c r="LI32" s="1739"/>
      <c r="LJ32" s="1701"/>
      <c r="LK32" s="1701"/>
      <c r="LL32" s="1701"/>
      <c r="LM32" s="1702"/>
      <c r="LN32" s="1739"/>
      <c r="LO32" s="1701"/>
      <c r="LP32" s="1701"/>
      <c r="LQ32" s="1701"/>
      <c r="LR32" s="1739"/>
      <c r="LS32" s="1701"/>
      <c r="LT32" s="1701"/>
      <c r="LU32" s="1701"/>
      <c r="LV32" s="1739"/>
      <c r="LW32" s="1701"/>
      <c r="LX32" s="1701"/>
      <c r="LY32" s="1701"/>
      <c r="LZ32" s="1739"/>
      <c r="MA32" s="1701"/>
      <c r="MB32" s="1701"/>
      <c r="MC32" s="1701"/>
      <c r="MD32" s="1739"/>
      <c r="ME32" s="1701"/>
      <c r="MF32" s="1701"/>
      <c r="MG32" s="1701"/>
      <c r="MH32" s="1739"/>
      <c r="MI32" s="1701"/>
      <c r="MJ32" s="1701"/>
      <c r="MK32" s="1801"/>
      <c r="ML32" s="1739"/>
      <c r="MM32" s="1701"/>
      <c r="MN32" s="1701"/>
      <c r="MO32" s="1702"/>
      <c r="MP32" s="1739"/>
      <c r="MQ32" s="1701"/>
      <c r="MR32" s="1701"/>
      <c r="MS32" s="1702"/>
      <c r="MT32" s="1739"/>
      <c r="MU32" s="1701"/>
      <c r="MV32" s="1701"/>
      <c r="MW32" s="1702"/>
      <c r="MX32" s="1739"/>
      <c r="MY32" s="1701"/>
      <c r="MZ32" s="1701"/>
      <c r="NA32" s="1702"/>
      <c r="NB32" s="1739"/>
      <c r="NC32" s="1701"/>
      <c r="ND32" s="1701"/>
      <c r="NE32" s="1702"/>
      <c r="NF32" s="1739"/>
      <c r="NG32" s="1701"/>
      <c r="NH32" s="1701"/>
      <c r="NI32" s="1702"/>
      <c r="NJ32" s="1739"/>
      <c r="NK32" s="1701"/>
      <c r="NL32" s="1701"/>
      <c r="NM32" s="1702"/>
      <c r="NN32" s="1739"/>
      <c r="NO32" s="1701"/>
      <c r="NP32" s="1701"/>
      <c r="NQ32" s="1702"/>
      <c r="NR32" s="1739"/>
      <c r="NS32" s="1701"/>
      <c r="NT32" s="1701"/>
      <c r="NU32" s="1702"/>
      <c r="NV32" s="1739"/>
      <c r="NW32" s="1701"/>
      <c r="NX32" s="1701"/>
      <c r="NY32" s="1702"/>
      <c r="NZ32" s="1739"/>
      <c r="OA32" s="1701"/>
      <c r="OB32" s="1701"/>
      <c r="OC32" s="1701"/>
      <c r="OD32" s="1702"/>
      <c r="OE32" s="1739"/>
      <c r="OF32" s="1701"/>
      <c r="OG32" s="1701"/>
      <c r="OH32" s="1701"/>
      <c r="OI32" s="1702"/>
      <c r="OJ32" s="1739"/>
      <c r="OK32" s="1701"/>
      <c r="OL32" s="1701"/>
      <c r="OM32" s="1801"/>
      <c r="ON32" s="1739"/>
      <c r="OO32" s="1701"/>
      <c r="OP32" s="1701"/>
      <c r="OQ32" s="1702"/>
      <c r="OR32" s="1739"/>
      <c r="OS32" s="1701"/>
      <c r="OT32" s="1701"/>
      <c r="OU32" s="1702"/>
      <c r="OV32" s="1739"/>
      <c r="OW32" s="1701"/>
      <c r="OX32" s="1701"/>
      <c r="OY32" s="1701"/>
      <c r="OZ32" s="1702"/>
      <c r="PA32" s="1739"/>
      <c r="PB32" s="1701"/>
      <c r="PC32" s="1701"/>
      <c r="PD32" s="1701"/>
      <c r="PE32" s="1702"/>
      <c r="PF32" s="1739"/>
      <c r="PG32" s="1701"/>
      <c r="PH32" s="1701"/>
      <c r="PI32" s="1702"/>
      <c r="PJ32" s="1739"/>
      <c r="PK32" s="1701"/>
      <c r="PL32" s="1701"/>
      <c r="PM32" s="1702"/>
      <c r="PN32" s="1739"/>
      <c r="PO32" s="1701"/>
      <c r="PP32" s="1701"/>
      <c r="PQ32" s="1702"/>
      <c r="PR32" s="1739"/>
      <c r="PS32" s="1701"/>
      <c r="PT32" s="1701"/>
      <c r="PU32" s="1702"/>
      <c r="PV32" s="1739"/>
      <c r="PW32" s="1701"/>
      <c r="PX32" s="1701"/>
      <c r="PY32" s="1702"/>
      <c r="PZ32" s="1739"/>
      <c r="QA32" s="1701"/>
      <c r="QB32" s="1701"/>
      <c r="QC32" s="1702"/>
      <c r="QD32" s="1739"/>
      <c r="QE32" s="1701"/>
      <c r="QF32" s="1701"/>
      <c r="QG32" s="1702"/>
      <c r="QH32" s="1739"/>
      <c r="QI32" s="1701"/>
      <c r="QJ32" s="1701"/>
      <c r="QK32" s="1701"/>
      <c r="QL32" s="1845"/>
      <c r="QM32" s="1846"/>
      <c r="QN32" s="1701"/>
      <c r="QO32" s="1701"/>
      <c r="QP32" s="1701"/>
      <c r="QQ32" s="1801"/>
      <c r="QR32" s="1846"/>
      <c r="QS32" s="1701"/>
      <c r="QT32" s="1701"/>
      <c r="QU32" s="1801"/>
      <c r="QV32" s="1702"/>
      <c r="QW32" s="1739"/>
      <c r="QX32" s="1701"/>
      <c r="QY32" s="1701"/>
      <c r="QZ32" s="1701"/>
      <c r="RA32" s="1702"/>
      <c r="RB32" s="1739"/>
      <c r="RC32" s="1701"/>
      <c r="RD32" s="1701"/>
      <c r="RE32" s="1701"/>
      <c r="RF32" s="1702"/>
      <c r="RG32" s="1739"/>
      <c r="RH32" s="1701"/>
      <c r="RI32" s="1701"/>
      <c r="RJ32" s="1701"/>
      <c r="RK32" s="1702"/>
      <c r="RL32" s="1739"/>
      <c r="RM32" s="1701"/>
      <c r="RN32" s="1701"/>
      <c r="RO32" s="1701"/>
      <c r="RP32" s="1702"/>
      <c r="RQ32" s="1739"/>
      <c r="RR32" s="1701"/>
      <c r="RS32" s="1701"/>
      <c r="RT32" s="1702"/>
      <c r="RU32" s="1739"/>
      <c r="RV32" s="1701"/>
      <c r="RW32" s="1701"/>
      <c r="RX32" s="1701"/>
      <c r="RY32" s="1702"/>
      <c r="RZ32" s="1838"/>
      <c r="SA32" s="1838"/>
      <c r="SB32" s="1838"/>
      <c r="SC32" s="1838"/>
      <c r="SD32" s="1838"/>
      <c r="SE32" s="1847"/>
      <c r="SF32" s="1701"/>
      <c r="SG32" s="1701"/>
      <c r="SH32" s="1701"/>
      <c r="SI32" s="1702"/>
      <c r="SJ32" s="1838"/>
      <c r="SK32" s="1838"/>
      <c r="SL32" s="1838"/>
      <c r="SM32" s="1838"/>
      <c r="SN32" s="1838"/>
      <c r="SO32" s="1846"/>
      <c r="SP32" s="1701"/>
      <c r="SQ32" s="1701"/>
      <c r="SR32" s="1701"/>
      <c r="SS32" s="1702"/>
      <c r="ST32" s="1739"/>
      <c r="SU32" s="1701"/>
      <c r="SV32" s="1701"/>
      <c r="SW32" s="1701"/>
      <c r="SX32" s="1702"/>
      <c r="SY32" s="1739"/>
      <c r="SZ32" s="1701"/>
      <c r="TA32" s="1701"/>
      <c r="TB32" s="1701"/>
      <c r="TC32" s="1702"/>
      <c r="TD32" s="1739"/>
      <c r="TE32" s="1701"/>
      <c r="TF32" s="1701"/>
      <c r="TG32" s="1701"/>
      <c r="TH32" s="1739"/>
      <c r="TI32" s="1701"/>
      <c r="TJ32" s="1701"/>
      <c r="TK32" s="1701"/>
      <c r="TL32" s="1739"/>
      <c r="TM32" s="1701"/>
      <c r="TN32" s="1701"/>
      <c r="TO32" s="1701"/>
      <c r="TP32" s="1702"/>
      <c r="TQ32" s="1739"/>
      <c r="TR32" s="1701"/>
      <c r="TS32" s="1701"/>
      <c r="TT32" s="1801"/>
      <c r="TU32" s="1739"/>
      <c r="TV32" s="1701"/>
      <c r="TW32" s="1701"/>
      <c r="TX32" s="1702"/>
      <c r="TY32" s="1739"/>
      <c r="TZ32" s="1701"/>
      <c r="UA32" s="1701"/>
      <c r="UB32" s="1701"/>
      <c r="UC32" s="1702"/>
      <c r="UD32" s="1739"/>
      <c r="UE32" s="1701"/>
      <c r="UF32" s="1701"/>
      <c r="UG32" s="1701"/>
      <c r="UH32" s="1702"/>
      <c r="UI32" s="1739"/>
      <c r="UJ32" s="1701"/>
      <c r="UK32" s="1701"/>
      <c r="UL32" s="1701"/>
      <c r="UM32" s="1702"/>
      <c r="UN32" s="1739"/>
      <c r="UO32" s="1701"/>
      <c r="UP32" s="1701"/>
      <c r="UQ32" s="1701"/>
      <c r="UR32" s="1702"/>
      <c r="US32" s="1739"/>
      <c r="UT32" s="1701"/>
      <c r="UU32" s="1701"/>
      <c r="UV32" s="1701"/>
      <c r="UW32" s="1702"/>
      <c r="UX32" s="1739"/>
      <c r="UY32" s="1701"/>
      <c r="UZ32" s="1701"/>
      <c r="VA32" s="1701"/>
      <c r="VB32" s="1702"/>
      <c r="VC32" s="1739"/>
      <c r="VD32" s="1701"/>
      <c r="VE32" s="1701"/>
      <c r="VF32" s="1701"/>
      <c r="VG32" s="1801"/>
      <c r="VH32" s="1739"/>
      <c r="VI32" s="1701"/>
      <c r="VJ32" s="1701"/>
      <c r="VK32" s="1701"/>
      <c r="VL32" s="1702"/>
      <c r="VM32" s="1739"/>
      <c r="VN32" s="1701"/>
      <c r="VO32" s="1701"/>
      <c r="VP32" s="1801"/>
      <c r="VQ32" s="1739"/>
      <c r="VR32" s="1701"/>
      <c r="VS32" s="1701"/>
      <c r="VT32" s="1701"/>
      <c r="VU32" s="1702"/>
      <c r="VV32" s="1739"/>
      <c r="VW32" s="1701"/>
      <c r="VX32" s="1701"/>
      <c r="VY32" s="1701"/>
      <c r="VZ32" s="1702"/>
      <c r="WA32" s="1739" t="s">
        <v>20</v>
      </c>
      <c r="WB32" s="1701" t="s">
        <v>29</v>
      </c>
      <c r="WC32" s="1701" t="s">
        <v>20</v>
      </c>
      <c r="WD32" s="1701" t="s">
        <v>20</v>
      </c>
      <c r="WE32" s="1702"/>
      <c r="WF32" s="1739" t="s">
        <v>20</v>
      </c>
      <c r="WG32" s="1701" t="s">
        <v>29</v>
      </c>
      <c r="WH32" s="1701" t="s">
        <v>29</v>
      </c>
      <c r="WI32" s="299" t="s">
        <v>841</v>
      </c>
      <c r="WJ32" s="1702"/>
      <c r="WK32" s="1739" t="s">
        <v>20</v>
      </c>
      <c r="WL32" s="1701" t="s">
        <v>20</v>
      </c>
      <c r="WM32" s="170" t="s">
        <v>29</v>
      </c>
      <c r="WN32" s="170" t="s">
        <v>29</v>
      </c>
      <c r="WO32" s="171"/>
      <c r="WP32" s="180" t="s">
        <v>29</v>
      </c>
      <c r="WQ32" s="170" t="s">
        <v>29</v>
      </c>
      <c r="WR32" s="170" t="s">
        <v>29</v>
      </c>
      <c r="WS32" s="1444" t="s">
        <v>29</v>
      </c>
      <c r="WT32" s="1445" t="s">
        <v>29</v>
      </c>
      <c r="WU32" s="170" t="s">
        <v>598</v>
      </c>
      <c r="WV32" s="1701" t="s">
        <v>29</v>
      </c>
      <c r="WW32" s="182" t="s">
        <v>20</v>
      </c>
      <c r="WX32" s="208"/>
      <c r="WY32" s="181" t="s">
        <v>20</v>
      </c>
      <c r="WZ32" s="182" t="s">
        <v>29</v>
      </c>
      <c r="XA32" s="182" t="s">
        <v>591</v>
      </c>
      <c r="XB32" s="1701" t="s">
        <v>29</v>
      </c>
      <c r="XC32" s="1702"/>
      <c r="XD32" s="1739" t="s">
        <v>20</v>
      </c>
      <c r="XE32" s="1701" t="s">
        <v>29</v>
      </c>
      <c r="XF32" s="1701" t="s">
        <v>20</v>
      </c>
      <c r="XG32" s="1701" t="s">
        <v>20</v>
      </c>
      <c r="XH32" s="1702"/>
      <c r="XI32" s="1739" t="s">
        <v>29</v>
      </c>
      <c r="XJ32" s="1701" t="s">
        <v>20</v>
      </c>
      <c r="XK32" s="1701" t="s">
        <v>20</v>
      </c>
      <c r="XL32" s="1701" t="s">
        <v>29</v>
      </c>
      <c r="XM32" s="1801"/>
      <c r="XN32" s="1739" t="s">
        <v>29</v>
      </c>
      <c r="XO32" s="1701" t="s">
        <v>20</v>
      </c>
      <c r="XP32" s="1701" t="s">
        <v>20</v>
      </c>
      <c r="XQ32" s="1701" t="s">
        <v>20</v>
      </c>
      <c r="XR32" s="1702"/>
      <c r="XS32" s="1739" t="s">
        <v>29</v>
      </c>
      <c r="XT32" s="1701" t="s">
        <v>29</v>
      </c>
      <c r="XU32" s="1701" t="s">
        <v>29</v>
      </c>
      <c r="XV32" s="1701" t="s">
        <v>20</v>
      </c>
      <c r="XW32" s="1702"/>
      <c r="XX32" s="1739" t="s">
        <v>29</v>
      </c>
      <c r="XY32" s="1701" t="s">
        <v>29</v>
      </c>
      <c r="XZ32" s="1701" t="s">
        <v>20</v>
      </c>
      <c r="YA32" s="1701" t="s">
        <v>29</v>
      </c>
      <c r="YB32" s="1702"/>
      <c r="YC32" s="1739" t="s">
        <v>29</v>
      </c>
      <c r="YD32" s="1701" t="s">
        <v>20</v>
      </c>
      <c r="YE32" s="1701" t="s">
        <v>20</v>
      </c>
      <c r="YF32" s="1701" t="s">
        <v>29</v>
      </c>
      <c r="YG32" s="1702"/>
      <c r="YH32" s="1739" t="s">
        <v>20</v>
      </c>
      <c r="YI32" s="1701" t="s">
        <v>29</v>
      </c>
      <c r="YJ32" s="1701" t="s">
        <v>29</v>
      </c>
      <c r="YK32" s="1701" t="s">
        <v>29</v>
      </c>
      <c r="YL32" s="1801"/>
      <c r="YM32" s="1739"/>
      <c r="YN32" s="1701"/>
      <c r="YO32" s="1701"/>
      <c r="YP32" s="1701"/>
      <c r="YQ32" s="1702"/>
      <c r="YR32" s="1739" t="s">
        <v>29</v>
      </c>
      <c r="YS32" s="1701" t="s">
        <v>29</v>
      </c>
      <c r="YT32" s="1701" t="s">
        <v>20</v>
      </c>
      <c r="YU32" s="1701" t="s">
        <v>20</v>
      </c>
      <c r="YV32" s="1702"/>
      <c r="YW32" s="1739" t="s">
        <v>29</v>
      </c>
      <c r="YX32" s="1701" t="s">
        <v>29</v>
      </c>
      <c r="YY32" s="1701" t="s">
        <v>20</v>
      </c>
      <c r="YZ32" s="1701" t="s">
        <v>29</v>
      </c>
      <c r="ZA32" s="1702"/>
      <c r="ZB32" s="1739"/>
      <c r="ZC32" s="1701"/>
      <c r="ZD32" s="1701"/>
      <c r="ZE32" s="1701"/>
      <c r="ZF32" s="1702"/>
      <c r="ZG32" s="1739"/>
      <c r="ZH32" s="1701"/>
      <c r="ZI32" s="1701"/>
      <c r="ZJ32" s="1701"/>
      <c r="ZK32" s="1702"/>
      <c r="ZL32" s="1739"/>
      <c r="ZM32" s="1701"/>
      <c r="ZN32" s="1701"/>
      <c r="ZO32" s="1701"/>
      <c r="ZP32" s="1702"/>
      <c r="ZQ32" s="1739"/>
      <c r="ZR32" s="1701"/>
      <c r="ZS32" s="1701"/>
      <c r="ZT32" s="1701"/>
      <c r="ZU32" s="1702"/>
      <c r="ZV32" s="1739"/>
      <c r="ZW32" s="1701"/>
      <c r="ZX32" s="1701"/>
      <c r="ZY32" s="1701"/>
      <c r="ZZ32" s="1702"/>
      <c r="AAA32" s="1838"/>
      <c r="AAB32" s="1838"/>
      <c r="AAC32" s="1838"/>
      <c r="AAD32" s="1838"/>
      <c r="AAE32" s="1838"/>
      <c r="AAF32" s="1846"/>
      <c r="AAG32" s="1701"/>
      <c r="AAH32" s="1701"/>
      <c r="AAI32" s="1701"/>
      <c r="AAJ32" s="1845"/>
      <c r="AAK32" s="1846"/>
      <c r="AAL32" s="1701"/>
      <c r="AAM32" s="1701"/>
      <c r="AAN32" s="1701"/>
      <c r="AAO32" s="1702"/>
      <c r="AAP32" s="1838"/>
      <c r="AAQ32" s="1838"/>
      <c r="AAR32" s="1838"/>
      <c r="AAS32" s="1838"/>
      <c r="AAT32" s="1838"/>
      <c r="AAU32" s="1846"/>
      <c r="AAV32" s="1701"/>
      <c r="AAW32" s="1701"/>
      <c r="AAX32" s="1701"/>
      <c r="AAY32" s="1702"/>
      <c r="AAZ32" s="1739"/>
      <c r="ABA32" s="1701"/>
      <c r="ABB32" s="1701"/>
      <c r="ABC32" s="1701"/>
      <c r="ABD32" s="1702"/>
      <c r="ABE32" s="1739"/>
      <c r="ABF32" s="1701"/>
      <c r="ABG32" s="1701"/>
      <c r="ABH32" s="1701"/>
      <c r="ABI32" s="1702"/>
      <c r="ABJ32" s="1739" t="s">
        <v>20</v>
      </c>
      <c r="ABK32" s="1701" t="s">
        <v>29</v>
      </c>
      <c r="ABL32" s="1701" t="s">
        <v>20</v>
      </c>
      <c r="ABM32" s="1701" t="s">
        <v>29</v>
      </c>
      <c r="ABN32" s="1801"/>
      <c r="ABO32" s="1739" t="s">
        <v>20</v>
      </c>
      <c r="ABP32" s="1701" t="s">
        <v>20</v>
      </c>
      <c r="ABQ32" s="1701" t="s">
        <v>20</v>
      </c>
      <c r="ABR32" s="1701" t="s">
        <v>29</v>
      </c>
      <c r="ABS32" s="1702"/>
      <c r="ABT32" s="1739" t="s">
        <v>29</v>
      </c>
      <c r="ABU32" s="1701" t="s">
        <v>20</v>
      </c>
      <c r="ABV32" s="1701" t="s">
        <v>20</v>
      </c>
      <c r="ABW32" s="1701" t="s">
        <v>29</v>
      </c>
      <c r="ABX32" s="1702"/>
      <c r="ABY32" s="1739" t="s">
        <v>29</v>
      </c>
      <c r="ABZ32" s="1701" t="s">
        <v>29</v>
      </c>
      <c r="ACA32" s="1701" t="s">
        <v>29</v>
      </c>
      <c r="ACB32" s="1701" t="s">
        <v>29</v>
      </c>
      <c r="ACC32" s="1702"/>
      <c r="ACD32" s="1739"/>
      <c r="ACE32" s="1701"/>
      <c r="ACF32" s="1701"/>
      <c r="ACG32" s="1701"/>
      <c r="ACH32" s="1702"/>
      <c r="ACI32" s="1739"/>
      <c r="ACJ32" s="1701"/>
      <c r="ACK32" s="1701"/>
      <c r="ACL32" s="1701"/>
      <c r="ACM32" s="1702"/>
      <c r="ACN32" s="1739"/>
      <c r="ACO32" s="1701"/>
      <c r="ACP32" s="1701"/>
      <c r="ACQ32" s="1701"/>
      <c r="ACR32" s="1702"/>
      <c r="ACS32" s="1739"/>
      <c r="ACT32" s="1701"/>
      <c r="ACU32" s="1701"/>
      <c r="ACV32" s="1701"/>
      <c r="ACW32" s="1702"/>
      <c r="ACX32" s="1838"/>
      <c r="ACY32" s="1838"/>
      <c r="ACZ32" s="1838"/>
      <c r="ADA32" s="1838"/>
      <c r="ADB32" s="1838"/>
      <c r="ADC32" s="1739"/>
      <c r="ADD32" s="1701"/>
      <c r="ADE32" s="1701"/>
      <c r="ADF32" s="1701"/>
      <c r="ADG32" s="1702"/>
      <c r="ADH32" s="1739"/>
      <c r="ADI32" s="1701"/>
      <c r="ADJ32" s="1701"/>
      <c r="ADK32" s="1701"/>
      <c r="ADL32" s="1702"/>
      <c r="ADM32" s="1838"/>
      <c r="ADN32" s="1838"/>
      <c r="ADO32" s="1838"/>
      <c r="ADP32" s="1838"/>
      <c r="ADQ32" s="1838"/>
      <c r="ADR32" s="1739"/>
      <c r="ADS32" s="1701"/>
      <c r="ADT32" s="1701"/>
      <c r="ADU32" s="1701"/>
      <c r="ADV32" s="1702"/>
      <c r="ADW32" s="1739"/>
      <c r="ADX32" s="1701"/>
      <c r="ADY32" s="1701"/>
      <c r="ADZ32" s="1701"/>
      <c r="AEA32" s="1702"/>
      <c r="AEB32" s="1739"/>
      <c r="AEC32" s="1701"/>
      <c r="AED32" s="1701"/>
      <c r="AEE32" s="1701"/>
      <c r="AEF32" s="1702"/>
      <c r="AEG32" s="1739"/>
      <c r="AEH32" s="1701"/>
      <c r="AEI32" s="1701"/>
      <c r="AEJ32" s="1701"/>
      <c r="AEK32" s="1702"/>
      <c r="AEL32" s="1739"/>
      <c r="AEM32" s="1701"/>
      <c r="AEN32" s="1701"/>
      <c r="AEO32" s="1701"/>
      <c r="AEP32" s="1702"/>
      <c r="AEQ32" s="1739"/>
      <c r="AER32" s="1701"/>
      <c r="AES32" s="1701"/>
      <c r="AET32" s="1701"/>
      <c r="AEU32" s="1702"/>
      <c r="AEV32" s="1739"/>
      <c r="AEW32" s="1701"/>
      <c r="AEX32" s="1701"/>
      <c r="AEY32" s="1701"/>
      <c r="AEZ32" s="1702"/>
      <c r="AFA32" s="1739"/>
      <c r="AFB32" s="1701"/>
      <c r="AFC32" s="1701"/>
      <c r="AFD32" s="1701"/>
      <c r="AFE32" s="1702"/>
      <c r="AFF32" s="1739"/>
      <c r="AFG32" s="1701"/>
      <c r="AFH32" s="1701"/>
      <c r="AFI32" s="1701"/>
      <c r="AFJ32" s="1702"/>
      <c r="AFK32" s="1739"/>
      <c r="AFL32" s="1701"/>
      <c r="AFM32" s="1701"/>
      <c r="AFN32" s="1701"/>
      <c r="AFO32" s="1702"/>
      <c r="AFP32" s="44" t="s">
        <v>85</v>
      </c>
      <c r="AFQ32" s="1839" t="s">
        <v>2123</v>
      </c>
      <c r="AFR32" s="2084">
        <f t="shared" si="2"/>
        <v>0</v>
      </c>
      <c r="AFS32" s="2085">
        <f t="shared" si="3"/>
        <v>0</v>
      </c>
      <c r="AFT32" s="2085">
        <f t="shared" si="4"/>
        <v>0</v>
      </c>
      <c r="AFU32" s="2027" t="str">
        <f t="shared" si="5"/>
        <v/>
      </c>
      <c r="AFV32" s="2084">
        <f t="shared" si="6"/>
        <v>0</v>
      </c>
      <c r="AFW32" s="2085">
        <f t="shared" si="7"/>
        <v>0</v>
      </c>
      <c r="AFX32" s="2085">
        <f t="shared" si="8"/>
        <v>0</v>
      </c>
      <c r="AFY32" s="2027" t="str">
        <f t="shared" si="9"/>
        <v/>
      </c>
    </row>
    <row r="33" spans="1:857" s="1749" customFormat="1" ht="17.25">
      <c r="A33" s="1748"/>
      <c r="B33" s="44" t="s">
        <v>85</v>
      </c>
      <c r="C33" s="1839" t="s">
        <v>2182</v>
      </c>
      <c r="D33" s="141">
        <f>COUNTIF(H33:XFD33,"*○*")</f>
        <v>36</v>
      </c>
      <c r="E33" s="142">
        <f>COUNTIF(H33:XFD33,"*●*")</f>
        <v>46</v>
      </c>
      <c r="F33" s="142">
        <f t="shared" si="16"/>
        <v>82</v>
      </c>
      <c r="G33" s="165">
        <f t="shared" si="17"/>
        <v>0.43902439024390244</v>
      </c>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1838"/>
      <c r="AV33" s="1838"/>
      <c r="AW33" s="1838"/>
      <c r="AX33" s="1838"/>
      <c r="AY33" s="1838"/>
      <c r="AZ33" s="1838"/>
      <c r="BA33" s="1838"/>
      <c r="BB33" s="1838"/>
      <c r="BC33" s="1838"/>
      <c r="BD33" s="1838"/>
      <c r="BE33" s="1838"/>
      <c r="BF33" s="1838"/>
      <c r="BG33" s="1838"/>
      <c r="BH33" s="1838"/>
      <c r="BI33" s="1838"/>
      <c r="BJ33" s="1838"/>
      <c r="BK33" s="1838"/>
      <c r="BL33" s="1838"/>
      <c r="BM33" s="1838"/>
      <c r="BN33" s="1838"/>
      <c r="BO33" s="1838"/>
      <c r="BP33" s="1838"/>
      <c r="BQ33" s="1838"/>
      <c r="BR33" s="1838"/>
      <c r="BS33" s="1838"/>
      <c r="BT33" s="1838"/>
      <c r="BU33" s="1838"/>
      <c r="BV33" s="1838"/>
      <c r="BW33" s="1838"/>
      <c r="BX33" s="1838"/>
      <c r="BY33" s="1838"/>
      <c r="BZ33" s="1838"/>
      <c r="CA33" s="1838"/>
      <c r="CB33" s="1838"/>
      <c r="CC33" s="1838"/>
      <c r="CD33" s="1838"/>
      <c r="CE33" s="1838"/>
      <c r="CF33" s="1838"/>
      <c r="CG33" s="1838"/>
      <c r="CH33" s="1838"/>
      <c r="CI33" s="1838"/>
      <c r="CJ33" s="1838"/>
      <c r="CK33" s="1838"/>
      <c r="CL33" s="1838"/>
      <c r="CM33" s="1838"/>
      <c r="CN33" s="1838"/>
      <c r="CO33" s="1838"/>
      <c r="CP33" s="1838"/>
      <c r="CQ33" s="1838"/>
      <c r="CR33" s="1838"/>
      <c r="CS33" s="1838"/>
      <c r="CT33" s="1838"/>
      <c r="CU33" s="1838"/>
      <c r="CV33" s="1838"/>
      <c r="CW33" s="1838"/>
      <c r="CX33" s="1838"/>
      <c r="CY33" s="1838"/>
      <c r="CZ33" s="1838"/>
      <c r="DA33" s="1838"/>
      <c r="DB33" s="1838"/>
      <c r="DC33" s="1838"/>
      <c r="DD33" s="1838"/>
      <c r="DE33" s="1838"/>
      <c r="DF33" s="1838"/>
      <c r="DG33" s="1838"/>
      <c r="DH33" s="1838"/>
      <c r="DI33" s="1838"/>
      <c r="DJ33" s="1838"/>
      <c r="DK33" s="1838"/>
      <c r="DL33" s="1838"/>
      <c r="DM33" s="1838"/>
      <c r="DN33" s="1838"/>
      <c r="DO33" s="1838"/>
      <c r="DP33" s="1838"/>
      <c r="DQ33" s="1838"/>
      <c r="DR33" s="1838"/>
      <c r="DS33" s="1838"/>
      <c r="DT33" s="1838"/>
      <c r="DU33" s="1838"/>
      <c r="DV33" s="1838"/>
      <c r="DW33" s="1838"/>
      <c r="DX33" s="1838"/>
      <c r="DY33" s="1838"/>
      <c r="DZ33" s="1838"/>
      <c r="EA33" s="1838"/>
      <c r="EB33" s="1838"/>
      <c r="EC33" s="1838"/>
      <c r="ED33" s="1838"/>
      <c r="EE33" s="1838"/>
      <c r="EF33" s="1838"/>
      <c r="EG33" s="1838"/>
      <c r="EH33" s="1838"/>
      <c r="EI33" s="1838"/>
      <c r="EJ33" s="1838"/>
      <c r="EK33" s="1838"/>
      <c r="EL33" s="1838"/>
      <c r="EM33" s="1838"/>
      <c r="EN33" s="1838"/>
      <c r="EO33" s="1838"/>
      <c r="EP33" s="1838"/>
      <c r="EQ33" s="1838"/>
      <c r="ER33" s="1838"/>
      <c r="ES33" s="1838"/>
      <c r="ET33" s="1838"/>
      <c r="EU33" s="1838"/>
      <c r="EV33" s="1838"/>
      <c r="EW33" s="1838"/>
      <c r="EX33" s="1838"/>
      <c r="EY33" s="1838"/>
      <c r="EZ33" s="1838"/>
      <c r="FA33" s="1838"/>
      <c r="FB33" s="1838"/>
      <c r="FC33" s="1838"/>
      <c r="FD33" s="1838"/>
      <c r="FE33" s="1838"/>
      <c r="FF33" s="1838"/>
      <c r="FG33" s="1838"/>
      <c r="FH33" s="1838"/>
      <c r="FI33" s="1838"/>
      <c r="FJ33" s="1838"/>
      <c r="FK33" s="1838"/>
      <c r="FL33" s="1838"/>
      <c r="FM33" s="1838"/>
      <c r="FN33" s="1838"/>
      <c r="FO33" s="1838"/>
      <c r="FP33" s="1838"/>
      <c r="FQ33" s="1838"/>
      <c r="FR33" s="1838"/>
      <c r="FS33" s="1838"/>
      <c r="FT33" s="1838"/>
      <c r="FU33" s="1838"/>
      <c r="FV33" s="1838"/>
      <c r="FW33" s="1838"/>
      <c r="FX33" s="1838"/>
      <c r="FY33" s="1838"/>
      <c r="FZ33" s="1838"/>
      <c r="GA33" s="1838"/>
      <c r="GB33" s="1838"/>
      <c r="GC33" s="1838"/>
      <c r="GD33" s="1838"/>
      <c r="GE33" s="1838"/>
      <c r="GF33" s="1838"/>
      <c r="GG33" s="1838"/>
      <c r="GH33" s="1838"/>
      <c r="GI33" s="1838"/>
      <c r="GJ33" s="1838"/>
      <c r="GK33" s="1838"/>
      <c r="GL33" s="1838"/>
      <c r="GM33" s="1838"/>
      <c r="GN33" s="1838"/>
      <c r="GO33" s="1838"/>
      <c r="GP33" s="1838"/>
      <c r="GQ33" s="1838"/>
      <c r="GR33" s="1838"/>
      <c r="GS33" s="1838"/>
      <c r="GT33" s="1838"/>
      <c r="GU33" s="1838"/>
      <c r="GV33" s="1838"/>
      <c r="GW33" s="1838"/>
      <c r="GX33" s="1838"/>
      <c r="GY33" s="1838"/>
      <c r="GZ33" s="1838"/>
      <c r="HA33" s="1838"/>
      <c r="HB33" s="1838"/>
      <c r="HC33" s="1838"/>
      <c r="HD33" s="1838"/>
      <c r="HE33" s="1838"/>
      <c r="HF33" s="1838"/>
      <c r="HG33" s="1838"/>
      <c r="HH33" s="1838"/>
      <c r="HI33" s="1838"/>
      <c r="HJ33" s="1838"/>
      <c r="HK33" s="1838"/>
      <c r="HL33" s="1838"/>
      <c r="HM33" s="1838"/>
      <c r="HN33" s="1838"/>
      <c r="HO33" s="1838"/>
      <c r="HP33" s="1838"/>
      <c r="HQ33" s="1838"/>
      <c r="HR33" s="1838"/>
      <c r="HS33" s="1838"/>
      <c r="HT33" s="1838"/>
      <c r="HU33" s="1838"/>
      <c r="HV33" s="1838"/>
      <c r="HW33" s="1838"/>
      <c r="HX33" s="1838"/>
      <c r="HY33" s="1838"/>
      <c r="HZ33" s="1838"/>
      <c r="IA33" s="1838"/>
      <c r="IB33" s="1838"/>
      <c r="IC33" s="1838"/>
      <c r="ID33" s="1838"/>
      <c r="IE33" s="1838"/>
      <c r="IF33" s="1838"/>
      <c r="IG33" s="1838"/>
      <c r="IH33" s="1838"/>
      <c r="II33" s="1838"/>
      <c r="IJ33" s="1838"/>
      <c r="IK33" s="1838"/>
      <c r="IL33" s="1838"/>
      <c r="IM33" s="1838"/>
      <c r="IN33" s="1838"/>
      <c r="IO33" s="1838"/>
      <c r="IP33" s="1838"/>
      <c r="IQ33" s="1838"/>
      <c r="IR33" s="1838"/>
      <c r="IS33" s="1838"/>
      <c r="IT33" s="1838"/>
      <c r="IU33" s="1838"/>
      <c r="IV33" s="1838"/>
      <c r="IW33" s="1838"/>
      <c r="IX33" s="1838"/>
      <c r="IY33" s="1838"/>
      <c r="IZ33" s="1838"/>
      <c r="JA33" s="1838"/>
      <c r="JB33" s="1838"/>
      <c r="JC33" s="1838"/>
      <c r="JD33" s="1838"/>
      <c r="JE33" s="1838"/>
      <c r="JF33" s="1838"/>
      <c r="JG33" s="1838"/>
      <c r="JH33" s="1838"/>
      <c r="JI33" s="1838"/>
      <c r="JJ33" s="1838"/>
      <c r="JK33" s="1838"/>
      <c r="JL33" s="1838"/>
      <c r="JM33" s="1838"/>
      <c r="JN33" s="1838"/>
      <c r="JO33" s="1838"/>
      <c r="JP33" s="1838"/>
      <c r="JQ33" s="1838"/>
      <c r="JR33" s="1838"/>
      <c r="JS33" s="1838"/>
      <c r="JT33" s="1838"/>
      <c r="JU33" s="1838"/>
      <c r="JV33" s="1838"/>
      <c r="JW33" s="1838"/>
      <c r="JX33" s="1838"/>
      <c r="JY33" s="1838"/>
      <c r="JZ33" s="1838"/>
      <c r="KA33" s="1838"/>
      <c r="KB33" s="1838"/>
      <c r="KC33" s="1838"/>
      <c r="KD33" s="1838"/>
      <c r="KE33" s="1838"/>
      <c r="KF33" s="1838"/>
      <c r="KG33" s="1838"/>
      <c r="KH33" s="1838"/>
      <c r="KI33" s="1838"/>
      <c r="KJ33" s="1838"/>
      <c r="KK33" s="1838"/>
      <c r="KL33" s="1838"/>
      <c r="KM33" s="1838"/>
      <c r="KN33" s="1838"/>
      <c r="KO33" s="1838"/>
      <c r="KP33" s="1838"/>
      <c r="KQ33" s="1838"/>
      <c r="KR33" s="1838"/>
      <c r="KS33" s="1838"/>
      <c r="KT33" s="1838"/>
      <c r="KU33" s="1838"/>
      <c r="KV33" s="1838"/>
      <c r="KW33" s="1838"/>
      <c r="KX33" s="1838"/>
      <c r="KY33" s="1838"/>
      <c r="KZ33" s="1838"/>
      <c r="LA33" s="1838"/>
      <c r="LB33" s="1838"/>
      <c r="LC33" s="1838"/>
      <c r="LD33" s="1838"/>
      <c r="LE33" s="1838"/>
      <c r="LF33" s="1838"/>
      <c r="LG33" s="1838"/>
      <c r="LH33" s="1838"/>
      <c r="LI33" s="1838"/>
      <c r="LJ33" s="1838"/>
      <c r="LK33" s="1838"/>
      <c r="LL33" s="1838"/>
      <c r="LM33" s="1838"/>
      <c r="LN33" s="1838"/>
      <c r="LO33" s="1838"/>
      <c r="LP33" s="1838"/>
      <c r="LQ33" s="1838"/>
      <c r="LR33" s="1838"/>
      <c r="LS33" s="1838"/>
      <c r="LT33" s="1838"/>
      <c r="LU33" s="1838"/>
      <c r="LV33" s="1838"/>
      <c r="LW33" s="1838"/>
      <c r="LX33" s="1838"/>
      <c r="LY33" s="1838"/>
      <c r="LZ33" s="1838"/>
      <c r="MA33" s="1838"/>
      <c r="MB33" s="1838"/>
      <c r="MC33" s="1838"/>
      <c r="MD33" s="1838"/>
      <c r="ME33" s="1838"/>
      <c r="MF33" s="1838"/>
      <c r="MG33" s="1838"/>
      <c r="MH33" s="1838"/>
      <c r="MI33" s="1838"/>
      <c r="MJ33" s="1838"/>
      <c r="MK33" s="1838"/>
      <c r="ML33" s="1838"/>
      <c r="MM33" s="1838"/>
      <c r="MN33" s="1838"/>
      <c r="MO33" s="1838"/>
      <c r="MP33" s="1838"/>
      <c r="MQ33" s="1838"/>
      <c r="MR33" s="1838"/>
      <c r="MS33" s="1838"/>
      <c r="MT33" s="1838"/>
      <c r="MU33" s="1838"/>
      <c r="MV33" s="1838"/>
      <c r="MW33" s="1838"/>
      <c r="MX33" s="1838"/>
      <c r="MY33" s="1838"/>
      <c r="MZ33" s="1838"/>
      <c r="NA33" s="1838"/>
      <c r="NB33" s="1838"/>
      <c r="NC33" s="1838"/>
      <c r="ND33" s="1838"/>
      <c r="NE33" s="1838"/>
      <c r="NF33" s="1838"/>
      <c r="NG33" s="1838"/>
      <c r="NH33" s="1838"/>
      <c r="NI33" s="1838"/>
      <c r="NJ33" s="1838"/>
      <c r="NK33" s="1838"/>
      <c r="NL33" s="1838"/>
      <c r="NM33" s="1838"/>
      <c r="NN33" s="1838"/>
      <c r="NO33" s="1838"/>
      <c r="NP33" s="1838"/>
      <c r="NQ33" s="1838"/>
      <c r="NR33" s="1838"/>
      <c r="NS33" s="1838"/>
      <c r="NT33" s="1838"/>
      <c r="NU33" s="1838"/>
      <c r="NV33" s="1838"/>
      <c r="NW33" s="1838"/>
      <c r="NX33" s="1838"/>
      <c r="NY33" s="1838"/>
      <c r="NZ33" s="1838"/>
      <c r="OA33" s="1838"/>
      <c r="OB33" s="1838"/>
      <c r="OC33" s="1838"/>
      <c r="OD33" s="1838"/>
      <c r="OE33" s="1838"/>
      <c r="OF33" s="1838"/>
      <c r="OG33" s="1838"/>
      <c r="OH33" s="1838"/>
      <c r="OI33" s="1838"/>
      <c r="OJ33" s="1838"/>
      <c r="OK33" s="1838"/>
      <c r="OL33" s="1838"/>
      <c r="OM33" s="1838"/>
      <c r="ON33" s="1838"/>
      <c r="OO33" s="1838"/>
      <c r="OP33" s="1838"/>
      <c r="OQ33" s="1838"/>
      <c r="OR33" s="1838"/>
      <c r="OS33" s="1838"/>
      <c r="OT33" s="1838"/>
      <c r="OU33" s="1838"/>
      <c r="OV33" s="1838"/>
      <c r="OW33" s="1838"/>
      <c r="OX33" s="1838"/>
      <c r="OY33" s="1838"/>
      <c r="OZ33" s="1838"/>
      <c r="PA33" s="1838"/>
      <c r="PB33" s="1838"/>
      <c r="PC33" s="1838"/>
      <c r="PD33" s="1838"/>
      <c r="PE33" s="1838"/>
      <c r="PF33" s="1838"/>
      <c r="PG33" s="1838"/>
      <c r="PH33" s="1838"/>
      <c r="PI33" s="1838"/>
      <c r="PJ33" s="1838"/>
      <c r="PK33" s="1838"/>
      <c r="PL33" s="1838"/>
      <c r="PM33" s="1838"/>
      <c r="PN33" s="1838"/>
      <c r="PO33" s="1838"/>
      <c r="PP33" s="1838"/>
      <c r="PQ33" s="1838"/>
      <c r="PR33" s="1838"/>
      <c r="PS33" s="1838"/>
      <c r="PT33" s="1838"/>
      <c r="PU33" s="1838"/>
      <c r="PV33" s="1838"/>
      <c r="PW33" s="1838"/>
      <c r="PX33" s="1838"/>
      <c r="PY33" s="1838"/>
      <c r="PZ33" s="1838"/>
      <c r="QA33" s="1838"/>
      <c r="QB33" s="1838"/>
      <c r="QC33" s="1838"/>
      <c r="QD33" s="1838"/>
      <c r="QE33" s="1838"/>
      <c r="QF33" s="1838"/>
      <c r="QG33" s="1838"/>
      <c r="QH33" s="1838"/>
      <c r="QI33" s="1838"/>
      <c r="QJ33" s="1838"/>
      <c r="QK33" s="1838"/>
      <c r="QL33" s="1838"/>
      <c r="QM33" s="1838"/>
      <c r="QN33" s="1838"/>
      <c r="QO33" s="1838"/>
      <c r="QP33" s="1838"/>
      <c r="QQ33" s="1838"/>
      <c r="QR33" s="1838"/>
      <c r="QS33" s="1838"/>
      <c r="QT33" s="1838"/>
      <c r="QU33" s="1838"/>
      <c r="QV33" s="1838"/>
      <c r="QW33" s="1838"/>
      <c r="QX33" s="1838"/>
      <c r="QY33" s="1838"/>
      <c r="QZ33" s="1838"/>
      <c r="RA33" s="1838"/>
      <c r="RB33" s="1838"/>
      <c r="RC33" s="1838"/>
      <c r="RD33" s="1838"/>
      <c r="RE33" s="1838"/>
      <c r="RF33" s="1838"/>
      <c r="RG33" s="1838"/>
      <c r="RH33" s="1838"/>
      <c r="RI33" s="1838"/>
      <c r="RJ33" s="1838"/>
      <c r="RK33" s="1838"/>
      <c r="RL33" s="1838"/>
      <c r="RM33" s="1701"/>
      <c r="RN33" s="1701"/>
      <c r="RO33" s="1701"/>
      <c r="RP33" s="1702"/>
      <c r="RQ33" s="1739"/>
      <c r="RR33" s="1701"/>
      <c r="RS33" s="1701"/>
      <c r="RT33" s="1702"/>
      <c r="RU33" s="1739"/>
      <c r="RV33" s="1701"/>
      <c r="RW33" s="1701"/>
      <c r="RX33" s="1701"/>
      <c r="RY33" s="1702"/>
      <c r="RZ33" s="1838"/>
      <c r="SA33" s="1838"/>
      <c r="SB33" s="1838"/>
      <c r="SC33" s="1838"/>
      <c r="SD33" s="1838"/>
      <c r="SE33" s="1847"/>
      <c r="SF33" s="1701"/>
      <c r="SG33" s="1701"/>
      <c r="SH33" s="1701"/>
      <c r="SI33" s="1702"/>
      <c r="SJ33" s="1838"/>
      <c r="SK33" s="1838"/>
      <c r="SL33" s="1838"/>
      <c r="SM33" s="1838"/>
      <c r="SN33" s="1838"/>
      <c r="SO33" s="1846"/>
      <c r="SP33" s="1701"/>
      <c r="SQ33" s="1701"/>
      <c r="SR33" s="1701"/>
      <c r="SS33" s="1702"/>
      <c r="ST33" s="1739"/>
      <c r="SU33" s="1701"/>
      <c r="SV33" s="1701"/>
      <c r="SW33" s="1701"/>
      <c r="SX33" s="1702"/>
      <c r="SY33" s="1739"/>
      <c r="SZ33" s="1701"/>
      <c r="TA33" s="1701"/>
      <c r="TB33" s="1701"/>
      <c r="TC33" s="1702"/>
      <c r="TD33" s="1739"/>
      <c r="TE33" s="1701"/>
      <c r="TF33" s="1701"/>
      <c r="TG33" s="1701"/>
      <c r="TH33" s="1739"/>
      <c r="TI33" s="1701"/>
      <c r="TJ33" s="1701"/>
      <c r="TK33" s="1701"/>
      <c r="TL33" s="1739"/>
      <c r="TM33" s="1701"/>
      <c r="TN33" s="1701"/>
      <c r="TO33" s="1701"/>
      <c r="TP33" s="1702"/>
      <c r="TQ33" s="1739"/>
      <c r="TR33" s="1701"/>
      <c r="TS33" s="1701"/>
      <c r="TT33" s="1801"/>
      <c r="TU33" s="1739"/>
      <c r="TV33" s="1701"/>
      <c r="TW33" s="1701"/>
      <c r="TX33" s="1702"/>
      <c r="TY33" s="1739"/>
      <c r="TZ33" s="1701"/>
      <c r="UA33" s="1701"/>
      <c r="UB33" s="1701"/>
      <c r="UC33" s="1702"/>
      <c r="UD33" s="1739"/>
      <c r="UE33" s="1701"/>
      <c r="UF33" s="1701"/>
      <c r="UG33" s="1701"/>
      <c r="UH33" s="1702"/>
      <c r="UI33" s="1739"/>
      <c r="UJ33" s="1701"/>
      <c r="UK33" s="1701"/>
      <c r="UL33" s="1701"/>
      <c r="UM33" s="1702"/>
      <c r="UN33" s="1739"/>
      <c r="UO33" s="1701"/>
      <c r="UP33" s="1701"/>
      <c r="UQ33" s="1701"/>
      <c r="UR33" s="1702"/>
      <c r="US33" s="1739"/>
      <c r="UT33" s="1701"/>
      <c r="UU33" s="1701"/>
      <c r="UV33" s="1701"/>
      <c r="UW33" s="1702"/>
      <c r="UX33" s="1739"/>
      <c r="UY33" s="1701"/>
      <c r="UZ33" s="1701"/>
      <c r="VA33" s="1701"/>
      <c r="VB33" s="1702"/>
      <c r="VC33" s="1739"/>
      <c r="VD33" s="1701"/>
      <c r="VE33" s="1701"/>
      <c r="VF33" s="1701"/>
      <c r="VG33" s="1801"/>
      <c r="VH33" s="1739"/>
      <c r="VI33" s="1701"/>
      <c r="VJ33" s="1701"/>
      <c r="VK33" s="1701"/>
      <c r="VL33" s="1702"/>
      <c r="VM33" s="1739"/>
      <c r="VN33" s="1701"/>
      <c r="VO33" s="1701"/>
      <c r="VP33" s="1801"/>
      <c r="VQ33" s="1739"/>
      <c r="VR33" s="1701"/>
      <c r="VS33" s="1701"/>
      <c r="VT33" s="1701"/>
      <c r="VU33" s="1702"/>
      <c r="VV33" s="1739"/>
      <c r="VW33" s="1701"/>
      <c r="VX33" s="1701"/>
      <c r="VY33" s="1701"/>
      <c r="VZ33" s="1702"/>
      <c r="WA33" s="1739"/>
      <c r="WB33" s="1701"/>
      <c r="WC33" s="1701"/>
      <c r="WD33" s="1701"/>
      <c r="WE33" s="1702"/>
      <c r="WF33" s="1739"/>
      <c r="WG33" s="1701"/>
      <c r="WH33" s="1701"/>
      <c r="WI33" s="1701"/>
      <c r="WJ33" s="1702"/>
      <c r="WK33" s="1739"/>
      <c r="WL33" s="1701"/>
      <c r="WM33" s="1701"/>
      <c r="WN33" s="1701"/>
      <c r="WO33" s="1702"/>
      <c r="WP33" s="1739"/>
      <c r="WQ33" s="1701"/>
      <c r="WR33" s="1701"/>
      <c r="WS33" s="1845"/>
      <c r="WT33" s="1846" t="s">
        <v>29</v>
      </c>
      <c r="WU33" s="1701" t="s">
        <v>29</v>
      </c>
      <c r="WV33" s="1701" t="s">
        <v>20</v>
      </c>
      <c r="WW33" s="1701" t="s">
        <v>29</v>
      </c>
      <c r="WX33" s="1801"/>
      <c r="WY33" s="1739" t="s">
        <v>20</v>
      </c>
      <c r="WZ33" s="1701" t="s">
        <v>29</v>
      </c>
      <c r="XA33" s="1701" t="s">
        <v>29</v>
      </c>
      <c r="XB33" s="299" t="s">
        <v>659</v>
      </c>
      <c r="XC33" s="1702">
        <v>0</v>
      </c>
      <c r="XD33" s="1739" t="s">
        <v>29</v>
      </c>
      <c r="XE33" s="1701" t="s">
        <v>29</v>
      </c>
      <c r="XF33" s="150" t="s">
        <v>20</v>
      </c>
      <c r="XG33" s="150" t="s">
        <v>20</v>
      </c>
      <c r="XH33" s="151"/>
      <c r="XI33" s="152" t="s">
        <v>20</v>
      </c>
      <c r="XJ33" s="150" t="s">
        <v>29</v>
      </c>
      <c r="XK33" s="150" t="s">
        <v>20</v>
      </c>
      <c r="XL33" s="150" t="s">
        <v>20</v>
      </c>
      <c r="XM33" s="205"/>
      <c r="XN33" s="152" t="s">
        <v>20</v>
      </c>
      <c r="XO33" s="150" t="s">
        <v>20</v>
      </c>
      <c r="XP33" s="150" t="s">
        <v>29</v>
      </c>
      <c r="XQ33" s="150" t="s">
        <v>29</v>
      </c>
      <c r="XR33" s="151"/>
      <c r="XS33" s="152" t="s">
        <v>29</v>
      </c>
      <c r="XT33" s="150" t="s">
        <v>29</v>
      </c>
      <c r="XU33" s="150" t="s">
        <v>20</v>
      </c>
      <c r="XV33" s="150" t="s">
        <v>29</v>
      </c>
      <c r="XW33" s="151"/>
      <c r="XX33" s="152"/>
      <c r="XY33" s="150"/>
      <c r="XZ33" s="150"/>
      <c r="YA33" s="150"/>
      <c r="YB33" s="151"/>
      <c r="YC33" s="152" t="s">
        <v>20</v>
      </c>
      <c r="YD33" s="150" t="s">
        <v>20</v>
      </c>
      <c r="YE33" s="150" t="s">
        <v>29</v>
      </c>
      <c r="YF33" s="150" t="s">
        <v>20</v>
      </c>
      <c r="YG33" s="151"/>
      <c r="YH33" s="152" t="s">
        <v>20</v>
      </c>
      <c r="YI33" s="150" t="s">
        <v>20</v>
      </c>
      <c r="YJ33" s="150" t="s">
        <v>763</v>
      </c>
      <c r="YK33" s="1701" t="s">
        <v>20</v>
      </c>
      <c r="YL33" s="1801"/>
      <c r="YM33" s="1739"/>
      <c r="YN33" s="1701"/>
      <c r="YO33" s="1701"/>
      <c r="YP33" s="1701"/>
      <c r="YQ33" s="1702"/>
      <c r="YR33" s="1739" t="s">
        <v>20</v>
      </c>
      <c r="YS33" s="1701" t="s">
        <v>20</v>
      </c>
      <c r="YT33" s="170" t="s">
        <v>29</v>
      </c>
      <c r="YU33" s="170" t="s">
        <v>29</v>
      </c>
      <c r="YV33" s="171"/>
      <c r="YW33" s="180" t="s">
        <v>29</v>
      </c>
      <c r="YX33" s="170" t="s">
        <v>29</v>
      </c>
      <c r="YY33" s="170" t="s">
        <v>29</v>
      </c>
      <c r="YZ33" s="170" t="s">
        <v>29</v>
      </c>
      <c r="ZA33" s="171"/>
      <c r="ZB33" s="180" t="s">
        <v>20</v>
      </c>
      <c r="ZC33" s="170" t="s">
        <v>29</v>
      </c>
      <c r="ZD33" s="170" t="s">
        <v>598</v>
      </c>
      <c r="ZE33" s="1701" t="s">
        <v>29</v>
      </c>
      <c r="ZF33" s="1702"/>
      <c r="ZG33" s="1739"/>
      <c r="ZH33" s="1701"/>
      <c r="ZI33" s="182" t="s">
        <v>20</v>
      </c>
      <c r="ZJ33" s="182" t="s">
        <v>29</v>
      </c>
      <c r="ZK33" s="234"/>
      <c r="ZL33" s="181"/>
      <c r="ZM33" s="182"/>
      <c r="ZN33" s="182"/>
      <c r="ZO33" s="182"/>
      <c r="ZP33" s="234"/>
      <c r="ZQ33" s="181" t="s">
        <v>29</v>
      </c>
      <c r="ZR33" s="182" t="s">
        <v>29</v>
      </c>
      <c r="ZS33" s="182" t="s">
        <v>20</v>
      </c>
      <c r="ZT33" s="182" t="s">
        <v>591</v>
      </c>
      <c r="ZU33" s="1702"/>
      <c r="ZV33" s="1739"/>
      <c r="ZW33" s="1701"/>
      <c r="ZX33" s="1701"/>
      <c r="ZY33" s="1701"/>
      <c r="ZZ33" s="1702"/>
      <c r="AAA33" s="1838" t="s">
        <v>29</v>
      </c>
      <c r="AAB33" s="1838" t="s">
        <v>29</v>
      </c>
      <c r="AAC33" s="1838" t="s">
        <v>20</v>
      </c>
      <c r="AAD33" s="1838" t="s">
        <v>29</v>
      </c>
      <c r="AAE33" s="1838"/>
      <c r="AAF33" s="1846" t="s">
        <v>29</v>
      </c>
      <c r="AAG33" s="1701" t="s">
        <v>20</v>
      </c>
      <c r="AAH33" s="1701" t="s">
        <v>20</v>
      </c>
      <c r="AAI33" s="170" t="s">
        <v>29</v>
      </c>
      <c r="AAJ33" s="1444"/>
      <c r="AAK33" s="1445" t="s">
        <v>29</v>
      </c>
      <c r="AAL33" s="170" t="s">
        <v>29</v>
      </c>
      <c r="AAM33" s="170" t="s">
        <v>29</v>
      </c>
      <c r="AAN33" s="170" t="s">
        <v>20</v>
      </c>
      <c r="AAO33" s="171"/>
      <c r="AAP33" s="538"/>
      <c r="AAQ33" s="538"/>
      <c r="AAR33" s="538"/>
      <c r="AAS33" s="538"/>
      <c r="AAT33" s="538"/>
      <c r="AAU33" s="1445"/>
      <c r="AAV33" s="170"/>
      <c r="AAW33" s="170"/>
      <c r="AAX33" s="170"/>
      <c r="AAY33" s="171"/>
      <c r="AAZ33" s="180"/>
      <c r="ABA33" s="170"/>
      <c r="ABB33" s="170"/>
      <c r="ABC33" s="170"/>
      <c r="ABD33" s="171"/>
      <c r="ABE33" s="180"/>
      <c r="ABF33" s="170"/>
      <c r="ABG33" s="170"/>
      <c r="ABH33" s="170"/>
      <c r="ABI33" s="171"/>
      <c r="ABJ33" s="180"/>
      <c r="ABK33" s="170"/>
      <c r="ABL33" s="170"/>
      <c r="ABM33" s="170"/>
      <c r="ABN33" s="207"/>
      <c r="ABO33" s="180" t="s">
        <v>29</v>
      </c>
      <c r="ABP33" s="170" t="s">
        <v>29</v>
      </c>
      <c r="ABQ33" s="170" t="s">
        <v>29</v>
      </c>
      <c r="ABR33" s="170" t="s">
        <v>20</v>
      </c>
      <c r="ABS33" s="171"/>
      <c r="ABT33" s="180"/>
      <c r="ABU33" s="170"/>
      <c r="ABV33" s="170"/>
      <c r="ABW33" s="170"/>
      <c r="ABX33" s="171"/>
      <c r="ABY33" s="180"/>
      <c r="ABZ33" s="170"/>
      <c r="ACA33" s="170"/>
      <c r="ACB33" s="170"/>
      <c r="ACC33" s="171"/>
      <c r="ACD33" s="180"/>
      <c r="ACE33" s="170"/>
      <c r="ACF33" s="170"/>
      <c r="ACG33" s="170"/>
      <c r="ACH33" s="171"/>
      <c r="ACI33" s="180" t="s">
        <v>598</v>
      </c>
      <c r="ACJ33" s="182" t="s">
        <v>20</v>
      </c>
      <c r="ACK33" s="182" t="s">
        <v>20</v>
      </c>
      <c r="ACL33" s="182" t="s">
        <v>29</v>
      </c>
      <c r="ACM33" s="234"/>
      <c r="ACN33" s="181"/>
      <c r="ACO33" s="182"/>
      <c r="ACP33" s="182"/>
      <c r="ACQ33" s="182"/>
      <c r="ACR33" s="234"/>
      <c r="ACS33" s="181"/>
      <c r="ACT33" s="182"/>
      <c r="ACU33" s="182"/>
      <c r="ACV33" s="182"/>
      <c r="ACW33" s="234"/>
      <c r="ACX33" s="539"/>
      <c r="ACY33" s="539"/>
      <c r="ACZ33" s="539"/>
      <c r="ADA33" s="539"/>
      <c r="ADB33" s="539"/>
      <c r="ADC33" s="181" t="s">
        <v>29</v>
      </c>
      <c r="ADD33" s="182" t="s">
        <v>591</v>
      </c>
      <c r="ADE33" s="1701" t="s">
        <v>29</v>
      </c>
      <c r="ADF33" s="1701" t="s">
        <v>20</v>
      </c>
      <c r="ADG33" s="1702"/>
      <c r="ADH33" s="1739"/>
      <c r="ADI33" s="1701"/>
      <c r="ADJ33" s="1701"/>
      <c r="ADK33" s="1701"/>
      <c r="ADL33" s="1702"/>
      <c r="ADM33" s="1838"/>
      <c r="ADN33" s="1838"/>
      <c r="ADO33" s="1838"/>
      <c r="ADP33" s="1838"/>
      <c r="ADQ33" s="1838"/>
      <c r="ADR33" s="1739"/>
      <c r="ADS33" s="1701"/>
      <c r="ADT33" s="1701"/>
      <c r="ADU33" s="1701"/>
      <c r="ADV33" s="1702"/>
      <c r="ADW33" s="1739" t="s">
        <v>20</v>
      </c>
      <c r="ADX33" s="1701" t="s">
        <v>29</v>
      </c>
      <c r="ADY33" s="1701" t="s">
        <v>29</v>
      </c>
      <c r="ADZ33" s="1701" t="s">
        <v>29</v>
      </c>
      <c r="AEA33" s="1702"/>
      <c r="AEB33" s="1739"/>
      <c r="AEC33" s="1701"/>
      <c r="AED33" s="1701"/>
      <c r="AEE33" s="1701"/>
      <c r="AEF33" s="1702"/>
      <c r="AEG33" s="1739"/>
      <c r="AEH33" s="1701"/>
      <c r="AEI33" s="1701"/>
      <c r="AEJ33" s="1701"/>
      <c r="AEK33" s="1702"/>
      <c r="AEL33" s="1739"/>
      <c r="AEM33" s="1701"/>
      <c r="AEN33" s="1701"/>
      <c r="AEO33" s="1701"/>
      <c r="AEP33" s="1702"/>
      <c r="AEQ33" s="1739"/>
      <c r="AER33" s="1701"/>
      <c r="AES33" s="1701"/>
      <c r="AET33" s="1701"/>
      <c r="AEU33" s="1702"/>
      <c r="AEV33" s="1739"/>
      <c r="AEW33" s="1701"/>
      <c r="AEX33" s="1701"/>
      <c r="AEY33" s="1701"/>
      <c r="AEZ33" s="1702"/>
      <c r="AFA33" s="1739"/>
      <c r="AFB33" s="1701"/>
      <c r="AFC33" s="1701"/>
      <c r="AFD33" s="1701"/>
      <c r="AFE33" s="1702"/>
      <c r="AFF33" s="1739"/>
      <c r="AFG33" s="1701"/>
      <c r="AFH33" s="1701"/>
      <c r="AFI33" s="1701"/>
      <c r="AFJ33" s="1702"/>
      <c r="AFK33" s="1739" t="s">
        <v>20</v>
      </c>
      <c r="AFL33" s="1701" t="s">
        <v>29</v>
      </c>
      <c r="AFM33" s="1701" t="s">
        <v>29</v>
      </c>
      <c r="AFN33" s="1701" t="s">
        <v>20</v>
      </c>
      <c r="AFO33" s="1702"/>
      <c r="AFP33" s="44" t="s">
        <v>85</v>
      </c>
      <c r="AFQ33" s="1839" t="s">
        <v>2182</v>
      </c>
      <c r="AFR33" s="2084">
        <f t="shared" si="2"/>
        <v>3</v>
      </c>
      <c r="AFS33" s="2085">
        <f t="shared" si="3"/>
        <v>5</v>
      </c>
      <c r="AFT33" s="2085">
        <f t="shared" si="4"/>
        <v>8</v>
      </c>
      <c r="AFU33" s="2027">
        <f t="shared" si="5"/>
        <v>0.375</v>
      </c>
      <c r="AFV33" s="2084">
        <f t="shared" si="6"/>
        <v>2</v>
      </c>
      <c r="AFW33" s="2085">
        <f t="shared" si="7"/>
        <v>2</v>
      </c>
      <c r="AFX33" s="2085">
        <f t="shared" si="8"/>
        <v>4</v>
      </c>
      <c r="AFY33" s="2027">
        <f t="shared" si="9"/>
        <v>0.5</v>
      </c>
    </row>
    <row r="34" spans="1:857" s="1749" customFormat="1" ht="17.25">
      <c r="A34" s="1748"/>
      <c r="B34" s="44" t="s">
        <v>85</v>
      </c>
      <c r="C34" s="1839" t="s">
        <v>2435</v>
      </c>
      <c r="D34" s="141">
        <f>COUNTIF(H34:XFD34,"*○*")</f>
        <v>58</v>
      </c>
      <c r="E34" s="142">
        <f>COUNTIF(H34:XFD34,"*●*")</f>
        <v>56</v>
      </c>
      <c r="F34" s="142">
        <f t="shared" si="16"/>
        <v>114</v>
      </c>
      <c r="G34" s="165">
        <f t="shared" si="17"/>
        <v>0.50877192982456143</v>
      </c>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8"/>
      <c r="AK34" s="1838"/>
      <c r="AL34" s="1838"/>
      <c r="AM34" s="1838"/>
      <c r="AN34" s="1838"/>
      <c r="AO34" s="1838"/>
      <c r="AP34" s="1838"/>
      <c r="AQ34" s="1838"/>
      <c r="AR34" s="1838"/>
      <c r="AS34" s="1838"/>
      <c r="AT34" s="1838"/>
      <c r="AU34" s="1838"/>
      <c r="AV34" s="1838"/>
      <c r="AW34" s="1838"/>
      <c r="AX34" s="1838"/>
      <c r="AY34" s="1838"/>
      <c r="AZ34" s="1838"/>
      <c r="BA34" s="1838"/>
      <c r="BB34" s="1838"/>
      <c r="BC34" s="1838"/>
      <c r="BD34" s="1838"/>
      <c r="BE34" s="1838"/>
      <c r="BF34" s="1838"/>
      <c r="BG34" s="1838"/>
      <c r="BH34" s="1838"/>
      <c r="BI34" s="1838"/>
      <c r="BJ34" s="1838"/>
      <c r="BK34" s="1838"/>
      <c r="BL34" s="1838"/>
      <c r="BM34" s="1838"/>
      <c r="BN34" s="1838"/>
      <c r="BO34" s="1838"/>
      <c r="BP34" s="1838"/>
      <c r="BQ34" s="1838"/>
      <c r="BR34" s="1838"/>
      <c r="BS34" s="1838"/>
      <c r="BT34" s="1838"/>
      <c r="BU34" s="1838"/>
      <c r="BV34" s="1838"/>
      <c r="BW34" s="1838"/>
      <c r="BX34" s="1838"/>
      <c r="BY34" s="1838"/>
      <c r="BZ34" s="1838"/>
      <c r="CA34" s="1838"/>
      <c r="CB34" s="1838"/>
      <c r="CC34" s="1838"/>
      <c r="CD34" s="1838"/>
      <c r="CE34" s="1838"/>
      <c r="CF34" s="1838"/>
      <c r="CG34" s="1838"/>
      <c r="CH34" s="1838"/>
      <c r="CI34" s="1838"/>
      <c r="CJ34" s="1838"/>
      <c r="CK34" s="1838"/>
      <c r="CL34" s="1838"/>
      <c r="CM34" s="1838"/>
      <c r="CN34" s="1838"/>
      <c r="CO34" s="1838"/>
      <c r="CP34" s="1838"/>
      <c r="CQ34" s="1838"/>
      <c r="CR34" s="1838"/>
      <c r="CS34" s="1838"/>
      <c r="CT34" s="1838"/>
      <c r="CU34" s="1838"/>
      <c r="CV34" s="1838"/>
      <c r="CW34" s="1838"/>
      <c r="CX34" s="1838"/>
      <c r="CY34" s="1838"/>
      <c r="CZ34" s="1838"/>
      <c r="DA34" s="1838"/>
      <c r="DB34" s="1838"/>
      <c r="DC34" s="1838"/>
      <c r="DD34" s="1838"/>
      <c r="DE34" s="1838"/>
      <c r="DF34" s="1838"/>
      <c r="DG34" s="1838"/>
      <c r="DH34" s="1838"/>
      <c r="DI34" s="1838"/>
      <c r="DJ34" s="1838"/>
      <c r="DK34" s="1838"/>
      <c r="DL34" s="1838"/>
      <c r="DM34" s="1838"/>
      <c r="DN34" s="1838"/>
      <c r="DO34" s="1838"/>
      <c r="DP34" s="1838"/>
      <c r="DQ34" s="1838"/>
      <c r="DR34" s="1838"/>
      <c r="DS34" s="1838"/>
      <c r="DT34" s="1838"/>
      <c r="DU34" s="1838"/>
      <c r="DV34" s="1838"/>
      <c r="DW34" s="1838"/>
      <c r="DX34" s="1838"/>
      <c r="DY34" s="1838"/>
      <c r="DZ34" s="1838"/>
      <c r="EA34" s="1838"/>
      <c r="EB34" s="1838"/>
      <c r="EC34" s="1838"/>
      <c r="ED34" s="1838"/>
      <c r="EE34" s="1838"/>
      <c r="EF34" s="1838"/>
      <c r="EG34" s="1838"/>
      <c r="EH34" s="1838"/>
      <c r="EI34" s="1838"/>
      <c r="EJ34" s="1838"/>
      <c r="EK34" s="1838"/>
      <c r="EL34" s="1838"/>
      <c r="EM34" s="1838"/>
      <c r="EN34" s="1838"/>
      <c r="EO34" s="1838"/>
      <c r="EP34" s="1838"/>
      <c r="EQ34" s="1838"/>
      <c r="ER34" s="1838"/>
      <c r="ES34" s="1838"/>
      <c r="ET34" s="1838"/>
      <c r="EU34" s="1838"/>
      <c r="EV34" s="1838"/>
      <c r="EW34" s="1838"/>
      <c r="EX34" s="1838"/>
      <c r="EY34" s="1838"/>
      <c r="EZ34" s="1838"/>
      <c r="FA34" s="1838"/>
      <c r="FB34" s="1838"/>
      <c r="FC34" s="1838"/>
      <c r="FD34" s="1838"/>
      <c r="FE34" s="1838"/>
      <c r="FF34" s="1838"/>
      <c r="FG34" s="1838"/>
      <c r="FH34" s="1838"/>
      <c r="FI34" s="1838"/>
      <c r="FJ34" s="1838"/>
      <c r="FK34" s="1838"/>
      <c r="FL34" s="1838"/>
      <c r="FM34" s="1838"/>
      <c r="FN34" s="1838"/>
      <c r="FO34" s="1838"/>
      <c r="FP34" s="1838"/>
      <c r="FQ34" s="1838"/>
      <c r="FR34" s="1838"/>
      <c r="FS34" s="1838"/>
      <c r="FT34" s="1838"/>
      <c r="FU34" s="1838"/>
      <c r="FV34" s="1838"/>
      <c r="FW34" s="1838"/>
      <c r="FX34" s="1838"/>
      <c r="FY34" s="1838"/>
      <c r="FZ34" s="1838"/>
      <c r="GA34" s="1838"/>
      <c r="GB34" s="1838"/>
      <c r="GC34" s="1838"/>
      <c r="GD34" s="1838"/>
      <c r="GE34" s="1838"/>
      <c r="GF34" s="1838"/>
      <c r="GG34" s="1838"/>
      <c r="GH34" s="1838"/>
      <c r="GI34" s="1838"/>
      <c r="GJ34" s="1838"/>
      <c r="GK34" s="1838"/>
      <c r="GL34" s="1838"/>
      <c r="GM34" s="1838"/>
      <c r="GN34" s="1838"/>
      <c r="GO34" s="1838"/>
      <c r="GP34" s="1838"/>
      <c r="GQ34" s="1838"/>
      <c r="GR34" s="1838"/>
      <c r="GS34" s="1838"/>
      <c r="GT34" s="1838"/>
      <c r="GU34" s="1838"/>
      <c r="GV34" s="1838"/>
      <c r="GW34" s="1838"/>
      <c r="GX34" s="1838"/>
      <c r="GY34" s="1838"/>
      <c r="GZ34" s="1838"/>
      <c r="HA34" s="1838"/>
      <c r="HB34" s="1838"/>
      <c r="HC34" s="1838"/>
      <c r="HD34" s="1838"/>
      <c r="HE34" s="1838"/>
      <c r="HF34" s="1838"/>
      <c r="HG34" s="1838"/>
      <c r="HH34" s="1838"/>
      <c r="HI34" s="1838"/>
      <c r="HJ34" s="1838"/>
      <c r="HK34" s="1838"/>
      <c r="HL34" s="1838"/>
      <c r="HM34" s="1838"/>
      <c r="HN34" s="1838"/>
      <c r="HO34" s="1838"/>
      <c r="HP34" s="1838"/>
      <c r="HQ34" s="1838"/>
      <c r="HR34" s="1838"/>
      <c r="HS34" s="1838"/>
      <c r="HT34" s="1838"/>
      <c r="HU34" s="1838"/>
      <c r="HV34" s="1838"/>
      <c r="HW34" s="1838"/>
      <c r="HX34" s="1838"/>
      <c r="HY34" s="1838"/>
      <c r="HZ34" s="1838"/>
      <c r="IA34" s="1838"/>
      <c r="IB34" s="1838"/>
      <c r="IC34" s="1838"/>
      <c r="ID34" s="1838"/>
      <c r="IE34" s="1838"/>
      <c r="IF34" s="1838"/>
      <c r="IG34" s="1838"/>
      <c r="IH34" s="1838"/>
      <c r="II34" s="1838"/>
      <c r="IJ34" s="1838"/>
      <c r="IK34" s="1838"/>
      <c r="IL34" s="1838"/>
      <c r="IM34" s="1838"/>
      <c r="IN34" s="1838"/>
      <c r="IO34" s="1838"/>
      <c r="IP34" s="1838"/>
      <c r="IQ34" s="1838"/>
      <c r="IR34" s="1838"/>
      <c r="IS34" s="1838"/>
      <c r="IT34" s="1838"/>
      <c r="IU34" s="1838"/>
      <c r="IV34" s="1838"/>
      <c r="IW34" s="1838"/>
      <c r="IX34" s="1838"/>
      <c r="IY34" s="1838"/>
      <c r="IZ34" s="1838"/>
      <c r="JA34" s="1838"/>
      <c r="JB34" s="1838"/>
      <c r="JC34" s="1838"/>
      <c r="JD34" s="1838"/>
      <c r="JE34" s="1838"/>
      <c r="JF34" s="1838"/>
      <c r="JG34" s="1838"/>
      <c r="JH34" s="1838"/>
      <c r="JI34" s="1838"/>
      <c r="JJ34" s="1838"/>
      <c r="JK34" s="1838"/>
      <c r="JL34" s="1838"/>
      <c r="JM34" s="1838"/>
      <c r="JN34" s="1838"/>
      <c r="JO34" s="1838"/>
      <c r="JP34" s="1838"/>
      <c r="JQ34" s="1838"/>
      <c r="JR34" s="1838"/>
      <c r="JS34" s="1838"/>
      <c r="JT34" s="1838"/>
      <c r="JU34" s="1838"/>
      <c r="JV34" s="1838"/>
      <c r="JW34" s="1838"/>
      <c r="JX34" s="1838"/>
      <c r="JY34" s="1838"/>
      <c r="JZ34" s="1838"/>
      <c r="KA34" s="1838"/>
      <c r="KB34" s="1838"/>
      <c r="KC34" s="1838"/>
      <c r="KD34" s="1838"/>
      <c r="KE34" s="1838"/>
      <c r="KF34" s="1838"/>
      <c r="KG34" s="1838"/>
      <c r="KH34" s="1838"/>
      <c r="KI34" s="1838"/>
      <c r="KJ34" s="1838"/>
      <c r="KK34" s="1838"/>
      <c r="KL34" s="1838"/>
      <c r="KM34" s="1838"/>
      <c r="KN34" s="1838"/>
      <c r="KO34" s="1838"/>
      <c r="KP34" s="1838"/>
      <c r="KQ34" s="1838"/>
      <c r="KR34" s="1838"/>
      <c r="KS34" s="1838"/>
      <c r="KT34" s="1838"/>
      <c r="KU34" s="1838"/>
      <c r="KV34" s="1838"/>
      <c r="KW34" s="1838"/>
      <c r="KX34" s="1838"/>
      <c r="KY34" s="1838"/>
      <c r="KZ34" s="1838"/>
      <c r="LA34" s="1838"/>
      <c r="LB34" s="1838"/>
      <c r="LC34" s="1838"/>
      <c r="LD34" s="1838"/>
      <c r="LE34" s="1838"/>
      <c r="LF34" s="1838"/>
      <c r="LG34" s="1838"/>
      <c r="LH34" s="1838"/>
      <c r="LI34" s="1838"/>
      <c r="LJ34" s="1838"/>
      <c r="LK34" s="1838"/>
      <c r="LL34" s="1838"/>
      <c r="LM34" s="1838"/>
      <c r="LN34" s="1838"/>
      <c r="LO34" s="1838"/>
      <c r="LP34" s="1838"/>
      <c r="LQ34" s="1838"/>
      <c r="LR34" s="1838"/>
      <c r="LS34" s="1838"/>
      <c r="LT34" s="1838"/>
      <c r="LU34" s="1838"/>
      <c r="LV34" s="1838"/>
      <c r="LW34" s="1838"/>
      <c r="LX34" s="1838"/>
      <c r="LY34" s="1838"/>
      <c r="LZ34" s="1838"/>
      <c r="MA34" s="1838"/>
      <c r="MB34" s="1838"/>
      <c r="MC34" s="1838"/>
      <c r="MD34" s="1838"/>
      <c r="ME34" s="1838"/>
      <c r="MF34" s="1838"/>
      <c r="MG34" s="1838"/>
      <c r="MH34" s="1838"/>
      <c r="MI34" s="1838"/>
      <c r="MJ34" s="1838"/>
      <c r="MK34" s="1838"/>
      <c r="ML34" s="1838"/>
      <c r="MM34" s="1838"/>
      <c r="MN34" s="1838"/>
      <c r="MO34" s="1838"/>
      <c r="MP34" s="1838"/>
      <c r="MQ34" s="1838"/>
      <c r="MR34" s="1838"/>
      <c r="MS34" s="1838"/>
      <c r="MT34" s="1838"/>
      <c r="MU34" s="1838"/>
      <c r="MV34" s="1838"/>
      <c r="MW34" s="1838"/>
      <c r="MX34" s="1838"/>
      <c r="MY34" s="1838"/>
      <c r="MZ34" s="1838"/>
      <c r="NA34" s="1838"/>
      <c r="NB34" s="1838"/>
      <c r="NC34" s="1838"/>
      <c r="ND34" s="1838"/>
      <c r="NE34" s="1838"/>
      <c r="NF34" s="1838"/>
      <c r="NG34" s="1838"/>
      <c r="NH34" s="1838"/>
      <c r="NI34" s="1838"/>
      <c r="NJ34" s="1838"/>
      <c r="NK34" s="1838"/>
      <c r="NL34" s="1838"/>
      <c r="NM34" s="1838"/>
      <c r="NN34" s="1838"/>
      <c r="NO34" s="1838"/>
      <c r="NP34" s="1838"/>
      <c r="NQ34" s="1838"/>
      <c r="NR34" s="1838"/>
      <c r="NS34" s="1838"/>
      <c r="NT34" s="1838"/>
      <c r="NU34" s="1838"/>
      <c r="NV34" s="1838"/>
      <c r="NW34" s="1838"/>
      <c r="NX34" s="1838"/>
      <c r="NY34" s="1838"/>
      <c r="NZ34" s="1838"/>
      <c r="OA34" s="1838"/>
      <c r="OB34" s="1838"/>
      <c r="OC34" s="1838"/>
      <c r="OD34" s="1838"/>
      <c r="OE34" s="1838"/>
      <c r="OF34" s="1838"/>
      <c r="OG34" s="1838"/>
      <c r="OH34" s="1838"/>
      <c r="OI34" s="1838"/>
      <c r="OJ34" s="1838"/>
      <c r="OK34" s="1838"/>
      <c r="OL34" s="1838"/>
      <c r="OM34" s="1838"/>
      <c r="ON34" s="1838"/>
      <c r="OO34" s="1838"/>
      <c r="OP34" s="1838"/>
      <c r="OQ34" s="1838"/>
      <c r="OR34" s="1838"/>
      <c r="OS34" s="1838"/>
      <c r="OT34" s="1838"/>
      <c r="OU34" s="1838"/>
      <c r="OV34" s="1838"/>
      <c r="OW34" s="1838"/>
      <c r="OX34" s="1838"/>
      <c r="OY34" s="1838"/>
      <c r="OZ34" s="1838"/>
      <c r="PA34" s="1838"/>
      <c r="PB34" s="1838"/>
      <c r="PC34" s="1838"/>
      <c r="PD34" s="1838"/>
      <c r="PE34" s="1838"/>
      <c r="PF34" s="1838"/>
      <c r="PG34" s="1838"/>
      <c r="PH34" s="1838"/>
      <c r="PI34" s="1838"/>
      <c r="PJ34" s="1838"/>
      <c r="PK34" s="1838"/>
      <c r="PL34" s="1838"/>
      <c r="PM34" s="1838"/>
      <c r="PN34" s="1838"/>
      <c r="PO34" s="1838"/>
      <c r="PP34" s="1838"/>
      <c r="PQ34" s="1838"/>
      <c r="PR34" s="1838"/>
      <c r="PS34" s="1838"/>
      <c r="PT34" s="1838"/>
      <c r="PU34" s="1838"/>
      <c r="PV34" s="1838"/>
      <c r="PW34" s="1838"/>
      <c r="PX34" s="1838"/>
      <c r="PY34" s="1838"/>
      <c r="PZ34" s="1838"/>
      <c r="QA34" s="1838"/>
      <c r="QB34" s="1838"/>
      <c r="QC34" s="1838"/>
      <c r="QD34" s="1838"/>
      <c r="QE34" s="1838"/>
      <c r="QF34" s="1838"/>
      <c r="QG34" s="1838"/>
      <c r="QH34" s="1838"/>
      <c r="QI34" s="1838"/>
      <c r="QJ34" s="1838"/>
      <c r="QK34" s="1838"/>
      <c r="QL34" s="1838"/>
      <c r="QM34" s="1838"/>
      <c r="QN34" s="1838"/>
      <c r="QO34" s="1838"/>
      <c r="QP34" s="1838"/>
      <c r="QQ34" s="1838"/>
      <c r="QR34" s="1838"/>
      <c r="QS34" s="1838"/>
      <c r="QT34" s="1838"/>
      <c r="QU34" s="1838"/>
      <c r="QV34" s="1838"/>
      <c r="QW34" s="1838"/>
      <c r="QX34" s="1838"/>
      <c r="QY34" s="1838"/>
      <c r="QZ34" s="1838"/>
      <c r="RA34" s="1838"/>
      <c r="RB34" s="1838"/>
      <c r="RC34" s="1838"/>
      <c r="RD34" s="1838"/>
      <c r="RE34" s="1838"/>
      <c r="RF34" s="1838"/>
      <c r="RG34" s="1838"/>
      <c r="RH34" s="1838"/>
      <c r="RI34" s="1838"/>
      <c r="RJ34" s="1838"/>
      <c r="RK34" s="1838"/>
      <c r="RL34" s="1838"/>
      <c r="RM34" s="1701"/>
      <c r="RN34" s="1701"/>
      <c r="RO34" s="1701"/>
      <c r="RP34" s="1702"/>
      <c r="RQ34" s="1739"/>
      <c r="RR34" s="1701"/>
      <c r="RS34" s="1701"/>
      <c r="RT34" s="1702"/>
      <c r="RU34" s="1739"/>
      <c r="RV34" s="1701"/>
      <c r="RW34" s="1701"/>
      <c r="RX34" s="1701"/>
      <c r="RY34" s="1702"/>
      <c r="RZ34" s="1838"/>
      <c r="SA34" s="1838"/>
      <c r="SB34" s="1838"/>
      <c r="SC34" s="1838"/>
      <c r="SD34" s="1838"/>
      <c r="SE34" s="1847"/>
      <c r="SF34" s="1701"/>
      <c r="SG34" s="1701"/>
      <c r="SH34" s="1701"/>
      <c r="SI34" s="1702"/>
      <c r="SJ34" s="1838"/>
      <c r="SK34" s="1838"/>
      <c r="SL34" s="1838"/>
      <c r="SM34" s="1838"/>
      <c r="SN34" s="1838"/>
      <c r="SO34" s="1846"/>
      <c r="SP34" s="1701"/>
      <c r="SQ34" s="1701"/>
      <c r="SR34" s="1701"/>
      <c r="SS34" s="1702"/>
      <c r="ST34" s="1739"/>
      <c r="SU34" s="1701"/>
      <c r="SV34" s="1701"/>
      <c r="SW34" s="1701"/>
      <c r="SX34" s="1702"/>
      <c r="SY34" s="1739"/>
      <c r="SZ34" s="1701"/>
      <c r="TA34" s="1701"/>
      <c r="TB34" s="1701"/>
      <c r="TC34" s="1702"/>
      <c r="TD34" s="1739"/>
      <c r="TE34" s="1701"/>
      <c r="TF34" s="1701"/>
      <c r="TG34" s="1701"/>
      <c r="TH34" s="1739"/>
      <c r="TI34" s="1701"/>
      <c r="TJ34" s="1701"/>
      <c r="TK34" s="1701"/>
      <c r="TL34" s="1739"/>
      <c r="TM34" s="1701"/>
      <c r="TN34" s="1701"/>
      <c r="TO34" s="1701"/>
      <c r="TP34" s="1702"/>
      <c r="TQ34" s="1739"/>
      <c r="TR34" s="1701"/>
      <c r="TS34" s="1701"/>
      <c r="TT34" s="1801"/>
      <c r="TU34" s="1739"/>
      <c r="TV34" s="1701"/>
      <c r="TW34" s="1701"/>
      <c r="TX34" s="1702"/>
      <c r="TY34" s="1739"/>
      <c r="TZ34" s="1701"/>
      <c r="UA34" s="1701"/>
      <c r="UB34" s="1701"/>
      <c r="UC34" s="1702"/>
      <c r="UD34" s="1739"/>
      <c r="UE34" s="1701"/>
      <c r="UF34" s="1701"/>
      <c r="UG34" s="1701"/>
      <c r="UH34" s="1702"/>
      <c r="UI34" s="1739"/>
      <c r="UJ34" s="1701"/>
      <c r="UK34" s="1701"/>
      <c r="UL34" s="1701"/>
      <c r="UM34" s="1702"/>
      <c r="UN34" s="1739"/>
      <c r="UO34" s="1701"/>
      <c r="UP34" s="1701"/>
      <c r="UQ34" s="1701"/>
      <c r="UR34" s="1702"/>
      <c r="US34" s="1739"/>
      <c r="UT34" s="1701"/>
      <c r="UU34" s="1701"/>
      <c r="UV34" s="1701"/>
      <c r="UW34" s="1702"/>
      <c r="UX34" s="1739"/>
      <c r="UY34" s="1701"/>
      <c r="UZ34" s="1701"/>
      <c r="VA34" s="1701"/>
      <c r="VB34" s="1702"/>
      <c r="VC34" s="1739"/>
      <c r="VD34" s="1701"/>
      <c r="VE34" s="1701"/>
      <c r="VF34" s="1701"/>
      <c r="VG34" s="1801"/>
      <c r="VH34" s="1739"/>
      <c r="VI34" s="1701"/>
      <c r="VJ34" s="1701"/>
      <c r="VK34" s="1701"/>
      <c r="VL34" s="1702"/>
      <c r="VM34" s="1739"/>
      <c r="VN34" s="1701"/>
      <c r="VO34" s="1701"/>
      <c r="VP34" s="1801"/>
      <c r="VQ34" s="1739"/>
      <c r="VR34" s="1701"/>
      <c r="VS34" s="1701"/>
      <c r="VT34" s="1701"/>
      <c r="VU34" s="1702"/>
      <c r="VV34" s="1739"/>
      <c r="VW34" s="1701"/>
      <c r="VX34" s="1701"/>
      <c r="VY34" s="1701"/>
      <c r="VZ34" s="1702"/>
      <c r="WA34" s="1739"/>
      <c r="WB34" s="1701"/>
      <c r="WC34" s="1701"/>
      <c r="WD34" s="1701"/>
      <c r="WE34" s="1702"/>
      <c r="WF34" s="1739"/>
      <c r="WG34" s="1701"/>
      <c r="WH34" s="1701"/>
      <c r="WI34" s="1701"/>
      <c r="WJ34" s="1702"/>
      <c r="WK34" s="1739"/>
      <c r="WL34" s="1701"/>
      <c r="WM34" s="1701"/>
      <c r="WN34" s="1701"/>
      <c r="WO34" s="1702"/>
      <c r="WP34" s="1739"/>
      <c r="WQ34" s="1701"/>
      <c r="WR34" s="1701"/>
      <c r="WS34" s="1845"/>
      <c r="WT34" s="1846"/>
      <c r="WU34" s="1701"/>
      <c r="WV34" s="1701"/>
      <c r="WW34" s="1701"/>
      <c r="WX34" s="1801"/>
      <c r="WY34" s="1739"/>
      <c r="WZ34" s="1701"/>
      <c r="XA34" s="1701"/>
      <c r="XB34" s="1701"/>
      <c r="XC34" s="1702"/>
      <c r="XD34" s="1739"/>
      <c r="XE34" s="1701"/>
      <c r="XF34" s="1701"/>
      <c r="XG34" s="1701"/>
      <c r="XH34" s="1702"/>
      <c r="XI34" s="1739"/>
      <c r="XJ34" s="1701"/>
      <c r="XK34" s="1701"/>
      <c r="XL34" s="1701"/>
      <c r="XM34" s="1801"/>
      <c r="XN34" s="1739"/>
      <c r="XO34" s="1701"/>
      <c r="XP34" s="1701"/>
      <c r="XQ34" s="1701"/>
      <c r="XR34" s="1702"/>
      <c r="XS34" s="1739"/>
      <c r="XT34" s="1701"/>
      <c r="XU34" s="1701"/>
      <c r="XV34" s="1701"/>
      <c r="XW34" s="1702"/>
      <c r="XX34" s="1739"/>
      <c r="XY34" s="1701"/>
      <c r="XZ34" s="1701"/>
      <c r="YA34" s="1701"/>
      <c r="YB34" s="1702"/>
      <c r="YC34" s="1739"/>
      <c r="YD34" s="1701"/>
      <c r="YE34" s="1701"/>
      <c r="YF34" s="1701"/>
      <c r="YG34" s="1702"/>
      <c r="YH34" s="1739"/>
      <c r="YI34" s="1701"/>
      <c r="YJ34" s="1701"/>
      <c r="YK34" s="1701"/>
      <c r="YL34" s="1801"/>
      <c r="YM34" s="1739"/>
      <c r="YN34" s="1701"/>
      <c r="YO34" s="1701"/>
      <c r="YP34" s="1701"/>
      <c r="YQ34" s="1702"/>
      <c r="YR34" s="1739"/>
      <c r="YS34" s="1701"/>
      <c r="YT34" s="1701"/>
      <c r="YU34" s="1701"/>
      <c r="YV34" s="1702"/>
      <c r="YW34" s="1739"/>
      <c r="YX34" s="1701"/>
      <c r="YY34" s="1701"/>
      <c r="YZ34" s="1701"/>
      <c r="ZA34" s="1702"/>
      <c r="ZB34" s="1739" t="s">
        <v>29</v>
      </c>
      <c r="ZC34" s="1701" t="s">
        <v>20</v>
      </c>
      <c r="ZD34" s="1701" t="s">
        <v>29</v>
      </c>
      <c r="ZE34" s="1701" t="s">
        <v>29</v>
      </c>
      <c r="ZF34" s="1702"/>
      <c r="ZG34" s="1739" t="s">
        <v>29</v>
      </c>
      <c r="ZH34" s="1701" t="s">
        <v>29</v>
      </c>
      <c r="ZI34" s="1701" t="s">
        <v>20</v>
      </c>
      <c r="ZJ34" s="1701" t="s">
        <v>29</v>
      </c>
      <c r="ZK34" s="1702"/>
      <c r="ZL34" s="1739" t="s">
        <v>20</v>
      </c>
      <c r="ZM34" s="1701" t="s">
        <v>20</v>
      </c>
      <c r="ZN34" s="1701" t="s">
        <v>29</v>
      </c>
      <c r="ZO34" s="1701" t="s">
        <v>20</v>
      </c>
      <c r="ZP34" s="1702"/>
      <c r="ZQ34" s="1739" t="s">
        <v>29</v>
      </c>
      <c r="ZR34" s="150" t="s">
        <v>20</v>
      </c>
      <c r="ZS34" s="150" t="s">
        <v>20</v>
      </c>
      <c r="ZT34" s="150" t="s">
        <v>20</v>
      </c>
      <c r="ZU34" s="151"/>
      <c r="ZV34" s="152"/>
      <c r="ZW34" s="150"/>
      <c r="ZX34" s="150"/>
      <c r="ZY34" s="150"/>
      <c r="ZZ34" s="151"/>
      <c r="AAA34" s="328" t="s">
        <v>20</v>
      </c>
      <c r="AAB34" s="328" t="s">
        <v>20</v>
      </c>
      <c r="AAC34" s="328" t="s">
        <v>764</v>
      </c>
      <c r="AAD34" s="1838" t="s">
        <v>20</v>
      </c>
      <c r="AAE34" s="1838"/>
      <c r="AAF34" s="1846" t="s">
        <v>29</v>
      </c>
      <c r="AAG34" s="1701" t="s">
        <v>29</v>
      </c>
      <c r="AAH34" s="1701" t="s">
        <v>29</v>
      </c>
      <c r="AAI34" s="1701" t="s">
        <v>20</v>
      </c>
      <c r="AAJ34" s="1845"/>
      <c r="AAK34" s="1846" t="s">
        <v>29</v>
      </c>
      <c r="AAL34" s="1701" t="s">
        <v>29</v>
      </c>
      <c r="AAM34" s="150" t="s">
        <v>20</v>
      </c>
      <c r="AAN34" s="150" t="s">
        <v>20</v>
      </c>
      <c r="AAO34" s="151"/>
      <c r="AAP34" s="328" t="s">
        <v>20</v>
      </c>
      <c r="AAQ34" s="328" t="s">
        <v>20</v>
      </c>
      <c r="AAR34" s="328" t="s">
        <v>20</v>
      </c>
      <c r="AAS34" s="328" t="s">
        <v>763</v>
      </c>
      <c r="AAT34" s="1838"/>
      <c r="AAU34" s="1846" t="s">
        <v>29</v>
      </c>
      <c r="AAV34" s="1701" t="s">
        <v>20</v>
      </c>
      <c r="AAW34" s="1701" t="s">
        <v>29</v>
      </c>
      <c r="AAX34" s="1701" t="s">
        <v>20</v>
      </c>
      <c r="AAY34" s="1702"/>
      <c r="AAZ34" s="1739" t="s">
        <v>20</v>
      </c>
      <c r="ABA34" s="1701" t="s">
        <v>20</v>
      </c>
      <c r="ABB34" s="170" t="s">
        <v>29</v>
      </c>
      <c r="ABC34" s="170" t="s">
        <v>29</v>
      </c>
      <c r="ABD34" s="171"/>
      <c r="ABE34" s="180" t="s">
        <v>29</v>
      </c>
      <c r="ABF34" s="170" t="s">
        <v>29</v>
      </c>
      <c r="ABG34" s="170" t="s">
        <v>29</v>
      </c>
      <c r="ABH34" s="170" t="s">
        <v>29</v>
      </c>
      <c r="ABI34" s="171"/>
      <c r="ABJ34" s="180" t="s">
        <v>29</v>
      </c>
      <c r="ABK34" s="170" t="s">
        <v>598</v>
      </c>
      <c r="ABL34" s="1701" t="s">
        <v>20</v>
      </c>
      <c r="ABM34" s="1701" t="s">
        <v>29</v>
      </c>
      <c r="ABN34" s="1801"/>
      <c r="ABO34" s="1739" t="s">
        <v>29</v>
      </c>
      <c r="ABP34" s="1701" t="s">
        <v>29</v>
      </c>
      <c r="ABQ34" s="182" t="s">
        <v>20</v>
      </c>
      <c r="ABR34" s="182" t="s">
        <v>29</v>
      </c>
      <c r="ABS34" s="234"/>
      <c r="ABT34" s="181" t="s">
        <v>20</v>
      </c>
      <c r="ABU34" s="182" t="s">
        <v>29</v>
      </c>
      <c r="ABV34" s="182" t="s">
        <v>591</v>
      </c>
      <c r="ABW34" s="1701" t="s">
        <v>20</v>
      </c>
      <c r="ABX34" s="1702" t="s">
        <v>20</v>
      </c>
      <c r="ABY34" s="1739" t="s">
        <v>20</v>
      </c>
      <c r="ABZ34" s="1701" t="s">
        <v>20</v>
      </c>
      <c r="ACA34" s="1701" t="s">
        <v>20</v>
      </c>
      <c r="ACB34" s="1701" t="s">
        <v>29</v>
      </c>
      <c r="ACC34" s="1702"/>
      <c r="ACD34" s="1739" t="s">
        <v>29</v>
      </c>
      <c r="ACE34" s="1701" t="s">
        <v>29</v>
      </c>
      <c r="ACF34" s="1701" t="s">
        <v>29</v>
      </c>
      <c r="ACG34" s="1701" t="s">
        <v>29</v>
      </c>
      <c r="ACH34" s="1702"/>
      <c r="ACI34" s="1739" t="s">
        <v>20</v>
      </c>
      <c r="ACJ34" s="1701" t="s">
        <v>20</v>
      </c>
      <c r="ACK34" s="1701" t="s">
        <v>20</v>
      </c>
      <c r="ACL34" s="1701" t="s">
        <v>29</v>
      </c>
      <c r="ACM34" s="1702"/>
      <c r="ACN34" s="1739" t="s">
        <v>20</v>
      </c>
      <c r="ACO34" s="1701" t="s">
        <v>29</v>
      </c>
      <c r="ACP34" s="1701" t="s">
        <v>29</v>
      </c>
      <c r="ACQ34" s="1701" t="s">
        <v>29</v>
      </c>
      <c r="ACR34" s="1702"/>
      <c r="ACS34" s="1739"/>
      <c r="ACT34" s="1701"/>
      <c r="ACU34" s="1701"/>
      <c r="ACV34" s="1701"/>
      <c r="ACW34" s="1702"/>
      <c r="ACX34" s="1838" t="s">
        <v>29</v>
      </c>
      <c r="ACY34" s="1838" t="s">
        <v>29</v>
      </c>
      <c r="ACZ34" s="1838" t="s">
        <v>20</v>
      </c>
      <c r="ADA34" s="1838" t="s">
        <v>29</v>
      </c>
      <c r="ADB34" s="1838"/>
      <c r="ADC34" s="1739" t="s">
        <v>29</v>
      </c>
      <c r="ADD34" s="1701" t="s">
        <v>20</v>
      </c>
      <c r="ADE34" s="1701" t="s">
        <v>29</v>
      </c>
      <c r="ADF34" s="1701" t="s">
        <v>20</v>
      </c>
      <c r="ADG34" s="1702"/>
      <c r="ADH34" s="1739" t="s">
        <v>29</v>
      </c>
      <c r="ADI34" s="1701" t="s">
        <v>20</v>
      </c>
      <c r="ADJ34" s="1701" t="s">
        <v>29</v>
      </c>
      <c r="ADK34" s="1701" t="s">
        <v>20</v>
      </c>
      <c r="ADL34" s="1702"/>
      <c r="ADM34" s="1838" t="s">
        <v>20</v>
      </c>
      <c r="ADN34" s="1838" t="s">
        <v>29</v>
      </c>
      <c r="ADO34" s="1838" t="s">
        <v>29</v>
      </c>
      <c r="ADP34" s="1838" t="s">
        <v>20</v>
      </c>
      <c r="ADQ34" s="1838"/>
      <c r="ADR34" s="1739" t="s">
        <v>29</v>
      </c>
      <c r="ADS34" s="1701" t="s">
        <v>29</v>
      </c>
      <c r="ADT34" s="1701" t="s">
        <v>20</v>
      </c>
      <c r="ADU34" s="1701" t="s">
        <v>29</v>
      </c>
      <c r="ADV34" s="1702"/>
      <c r="ADW34" s="1739" t="s">
        <v>20</v>
      </c>
      <c r="ADX34" s="1701" t="s">
        <v>20</v>
      </c>
      <c r="ADY34" s="1701" t="s">
        <v>20</v>
      </c>
      <c r="ADZ34" s="1701" t="s">
        <v>20</v>
      </c>
      <c r="AEA34" s="1702"/>
      <c r="AEB34" s="1739" t="s">
        <v>29</v>
      </c>
      <c r="AEC34" s="1701" t="s">
        <v>29</v>
      </c>
      <c r="AED34" s="1701" t="s">
        <v>29</v>
      </c>
      <c r="AEE34" s="1701" t="s">
        <v>29</v>
      </c>
      <c r="AEF34" s="1702" t="s">
        <v>29</v>
      </c>
      <c r="AEG34" s="1739" t="s">
        <v>20</v>
      </c>
      <c r="AEH34" s="1701" t="s">
        <v>20</v>
      </c>
      <c r="AEI34" s="1701" t="s">
        <v>29</v>
      </c>
      <c r="AEJ34" s="1701" t="s">
        <v>20</v>
      </c>
      <c r="AEK34" s="1702"/>
      <c r="AEL34" s="1739" t="s">
        <v>20</v>
      </c>
      <c r="AEM34" s="1701" t="s">
        <v>20</v>
      </c>
      <c r="AEN34" s="1701" t="s">
        <v>20</v>
      </c>
      <c r="AEO34" s="1701" t="s">
        <v>20</v>
      </c>
      <c r="AEP34" s="1702"/>
      <c r="AEQ34" s="1739" t="s">
        <v>29</v>
      </c>
      <c r="AER34" s="1701" t="s">
        <v>20</v>
      </c>
      <c r="AES34" s="1701" t="s">
        <v>20</v>
      </c>
      <c r="AET34" s="1701" t="s">
        <v>20</v>
      </c>
      <c r="AEU34" s="1702"/>
      <c r="AEV34" s="1739"/>
      <c r="AEW34" s="1701"/>
      <c r="AEX34" s="1701"/>
      <c r="AEY34" s="1701"/>
      <c r="AEZ34" s="1702"/>
      <c r="AFA34" s="1739"/>
      <c r="AFB34" s="1701"/>
      <c r="AFC34" s="1701"/>
      <c r="AFD34" s="1701"/>
      <c r="AFE34" s="1702"/>
      <c r="AFF34" s="1739"/>
      <c r="AFG34" s="1701"/>
      <c r="AFH34" s="1701"/>
      <c r="AFI34" s="1701"/>
      <c r="AFJ34" s="1702"/>
      <c r="AFK34" s="1739"/>
      <c r="AFL34" s="1701"/>
      <c r="AFM34" s="1701"/>
      <c r="AFN34" s="1701"/>
      <c r="AFO34" s="1702"/>
      <c r="AFP34" s="44" t="s">
        <v>85</v>
      </c>
      <c r="AFQ34" s="1839" t="s">
        <v>2435</v>
      </c>
      <c r="AFR34" s="2084">
        <f t="shared" si="2"/>
        <v>19</v>
      </c>
      <c r="AFS34" s="2085">
        <f t="shared" si="3"/>
        <v>14</v>
      </c>
      <c r="AFT34" s="2085">
        <f t="shared" si="4"/>
        <v>33</v>
      </c>
      <c r="AFU34" s="2027">
        <f t="shared" si="5"/>
        <v>0.5757575757575758</v>
      </c>
      <c r="AFV34" s="2084">
        <f t="shared" si="6"/>
        <v>7</v>
      </c>
      <c r="AFW34" s="2085">
        <f t="shared" si="7"/>
        <v>1</v>
      </c>
      <c r="AFX34" s="2085">
        <f t="shared" si="8"/>
        <v>8</v>
      </c>
      <c r="AFY34" s="2027">
        <f t="shared" si="9"/>
        <v>0.875</v>
      </c>
    </row>
    <row r="35" spans="1:857" s="1749" customFormat="1" ht="17.25">
      <c r="A35" s="1748"/>
      <c r="B35" s="44" t="s">
        <v>85</v>
      </c>
      <c r="C35" s="1839" t="s">
        <v>2256</v>
      </c>
      <c r="D35" s="211">
        <f>COUNTIF(H35:XFD35,"*○*")</f>
        <v>70</v>
      </c>
      <c r="E35" s="142">
        <f>COUNTIF(H35:XFD35,"*●*")</f>
        <v>78</v>
      </c>
      <c r="F35" s="142">
        <f t="shared" si="16"/>
        <v>148</v>
      </c>
      <c r="G35" s="212">
        <f t="shared" si="17"/>
        <v>0.47297297297297297</v>
      </c>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1838"/>
      <c r="AF35" s="1838"/>
      <c r="AG35" s="1838"/>
      <c r="AH35" s="1838"/>
      <c r="AI35" s="1838"/>
      <c r="AJ35" s="1838"/>
      <c r="AK35" s="1838"/>
      <c r="AL35" s="1838"/>
      <c r="AM35" s="1838"/>
      <c r="AN35" s="1838"/>
      <c r="AO35" s="1838"/>
      <c r="AP35" s="1838"/>
      <c r="AQ35" s="1838"/>
      <c r="AR35" s="1838"/>
      <c r="AS35" s="1838"/>
      <c r="AT35" s="1838"/>
      <c r="AU35" s="1838"/>
      <c r="AV35" s="1838"/>
      <c r="AW35" s="1838"/>
      <c r="AX35" s="1838"/>
      <c r="AY35" s="1838"/>
      <c r="AZ35" s="1838"/>
      <c r="BA35" s="1838"/>
      <c r="BB35" s="1838"/>
      <c r="BC35" s="1838"/>
      <c r="BD35" s="1838"/>
      <c r="BE35" s="1838"/>
      <c r="BF35" s="1838"/>
      <c r="BG35" s="1838"/>
      <c r="BH35" s="1838"/>
      <c r="BI35" s="1838"/>
      <c r="BJ35" s="1838"/>
      <c r="BK35" s="1838"/>
      <c r="BL35" s="1838"/>
      <c r="BM35" s="1838"/>
      <c r="BN35" s="1838"/>
      <c r="BO35" s="1838"/>
      <c r="BP35" s="1838"/>
      <c r="BQ35" s="1838"/>
      <c r="BR35" s="1838"/>
      <c r="BS35" s="1838"/>
      <c r="BT35" s="1838"/>
      <c r="BU35" s="1838"/>
      <c r="BV35" s="1838"/>
      <c r="BW35" s="1838"/>
      <c r="BX35" s="1838"/>
      <c r="BY35" s="1838"/>
      <c r="BZ35" s="1838"/>
      <c r="CA35" s="1838"/>
      <c r="CB35" s="1838"/>
      <c r="CC35" s="1838"/>
      <c r="CD35" s="1838"/>
      <c r="CE35" s="1838"/>
      <c r="CF35" s="1838"/>
      <c r="CG35" s="1838"/>
      <c r="CH35" s="1838"/>
      <c r="CI35" s="1838"/>
      <c r="CJ35" s="1838"/>
      <c r="CK35" s="1838"/>
      <c r="CL35" s="1838"/>
      <c r="CM35" s="1838"/>
      <c r="CN35" s="1838"/>
      <c r="CO35" s="1838"/>
      <c r="CP35" s="1838"/>
      <c r="CQ35" s="1838"/>
      <c r="CR35" s="1838"/>
      <c r="CS35" s="1838"/>
      <c r="CT35" s="1838"/>
      <c r="CU35" s="1838"/>
      <c r="CV35" s="1838"/>
      <c r="CW35" s="1838"/>
      <c r="CX35" s="1838"/>
      <c r="CY35" s="1838"/>
      <c r="CZ35" s="1838"/>
      <c r="DA35" s="1838"/>
      <c r="DB35" s="1838"/>
      <c r="DC35" s="1838"/>
      <c r="DD35" s="1838"/>
      <c r="DE35" s="1838"/>
      <c r="DF35" s="1838"/>
      <c r="DG35" s="1838"/>
      <c r="DH35" s="1838"/>
      <c r="DI35" s="1838"/>
      <c r="DJ35" s="1838"/>
      <c r="DK35" s="1838"/>
      <c r="DL35" s="1838"/>
      <c r="DM35" s="1838"/>
      <c r="DN35" s="1838"/>
      <c r="DO35" s="1838"/>
      <c r="DP35" s="1838"/>
      <c r="DQ35" s="1838"/>
      <c r="DR35" s="1838"/>
      <c r="DS35" s="1838"/>
      <c r="DT35" s="1838"/>
      <c r="DU35" s="1838"/>
      <c r="DV35" s="1838"/>
      <c r="DW35" s="1838"/>
      <c r="DX35" s="1838"/>
      <c r="DY35" s="1838"/>
      <c r="DZ35" s="1838"/>
      <c r="EA35" s="1838"/>
      <c r="EB35" s="1838"/>
      <c r="EC35" s="1838"/>
      <c r="ED35" s="1838"/>
      <c r="EE35" s="1838"/>
      <c r="EF35" s="1838"/>
      <c r="EG35" s="1838"/>
      <c r="EH35" s="1838"/>
      <c r="EI35" s="1838"/>
      <c r="EJ35" s="1838"/>
      <c r="EK35" s="1838"/>
      <c r="EL35" s="1838"/>
      <c r="EM35" s="1838"/>
      <c r="EN35" s="1838"/>
      <c r="EO35" s="1838"/>
      <c r="EP35" s="1838"/>
      <c r="EQ35" s="1838"/>
      <c r="ER35" s="1838"/>
      <c r="ES35" s="1838"/>
      <c r="ET35" s="1838"/>
      <c r="EU35" s="1838"/>
      <c r="EV35" s="1838"/>
      <c r="EW35" s="1838"/>
      <c r="EX35" s="1838"/>
      <c r="EY35" s="1838"/>
      <c r="EZ35" s="1838"/>
      <c r="FA35" s="1838"/>
      <c r="FB35" s="1838"/>
      <c r="FC35" s="1838"/>
      <c r="FD35" s="1838"/>
      <c r="FE35" s="1838"/>
      <c r="FF35" s="1838"/>
      <c r="FG35" s="1838"/>
      <c r="FH35" s="1838"/>
      <c r="FI35" s="1838"/>
      <c r="FJ35" s="1838"/>
      <c r="FK35" s="1838"/>
      <c r="FL35" s="1838"/>
      <c r="FM35" s="1838"/>
      <c r="FN35" s="1838"/>
      <c r="FO35" s="1838"/>
      <c r="FP35" s="1838"/>
      <c r="FQ35" s="1838"/>
      <c r="FR35" s="1838"/>
      <c r="FS35" s="1838"/>
      <c r="FT35" s="1838"/>
      <c r="FU35" s="1838"/>
      <c r="FV35" s="1838"/>
      <c r="FW35" s="1838"/>
      <c r="FX35" s="1838"/>
      <c r="FY35" s="1838"/>
      <c r="FZ35" s="1838"/>
      <c r="GA35" s="1838"/>
      <c r="GB35" s="1838"/>
      <c r="GC35" s="1838"/>
      <c r="GD35" s="1838"/>
      <c r="GE35" s="1838"/>
      <c r="GF35" s="1838"/>
      <c r="GG35" s="1838"/>
      <c r="GH35" s="1838"/>
      <c r="GI35" s="1838"/>
      <c r="GJ35" s="1838"/>
      <c r="GK35" s="1838"/>
      <c r="GL35" s="1838"/>
      <c r="GM35" s="1838"/>
      <c r="GN35" s="1838"/>
      <c r="GO35" s="1838"/>
      <c r="GP35" s="1838"/>
      <c r="GQ35" s="1838"/>
      <c r="GR35" s="1838"/>
      <c r="GS35" s="1838"/>
      <c r="GT35" s="1838"/>
      <c r="GU35" s="1838"/>
      <c r="GV35" s="1838"/>
      <c r="GW35" s="1838"/>
      <c r="GX35" s="1838"/>
      <c r="GY35" s="1838"/>
      <c r="GZ35" s="1838"/>
      <c r="HA35" s="1838"/>
      <c r="HB35" s="1838"/>
      <c r="HC35" s="1838"/>
      <c r="HD35" s="1838"/>
      <c r="HE35" s="1838"/>
      <c r="HF35" s="1838"/>
      <c r="HG35" s="1838"/>
      <c r="HH35" s="1838"/>
      <c r="HI35" s="1838"/>
      <c r="HJ35" s="1838"/>
      <c r="HK35" s="1838"/>
      <c r="HL35" s="1838"/>
      <c r="HM35" s="1838"/>
      <c r="HN35" s="1838"/>
      <c r="HO35" s="1838"/>
      <c r="HP35" s="1838"/>
      <c r="HQ35" s="1838"/>
      <c r="HR35" s="1838"/>
      <c r="HS35" s="1838"/>
      <c r="HT35" s="1838"/>
      <c r="HU35" s="1838"/>
      <c r="HV35" s="1838"/>
      <c r="HW35" s="1838"/>
      <c r="HX35" s="1838"/>
      <c r="HY35" s="1838"/>
      <c r="HZ35" s="1838"/>
      <c r="IA35" s="1838"/>
      <c r="IB35" s="1838"/>
      <c r="IC35" s="1838"/>
      <c r="ID35" s="1838"/>
      <c r="IE35" s="1838"/>
      <c r="IF35" s="1838"/>
      <c r="IG35" s="1838"/>
      <c r="IH35" s="1838"/>
      <c r="II35" s="1838"/>
      <c r="IJ35" s="1838"/>
      <c r="IK35" s="1838"/>
      <c r="IL35" s="1838"/>
      <c r="IM35" s="1838"/>
      <c r="IN35" s="1838"/>
      <c r="IO35" s="1838"/>
      <c r="IP35" s="1838"/>
      <c r="IQ35" s="1838"/>
      <c r="IR35" s="1838"/>
      <c r="IS35" s="1838"/>
      <c r="IT35" s="1838"/>
      <c r="IU35" s="1838"/>
      <c r="IV35" s="1838"/>
      <c r="IW35" s="1838"/>
      <c r="IX35" s="1838"/>
      <c r="IY35" s="1838"/>
      <c r="IZ35" s="1838"/>
      <c r="JA35" s="1838"/>
      <c r="JB35" s="1838"/>
      <c r="JC35" s="1838"/>
      <c r="JD35" s="1838"/>
      <c r="JE35" s="1838"/>
      <c r="JF35" s="1838"/>
      <c r="JG35" s="1838"/>
      <c r="JH35" s="1838"/>
      <c r="JI35" s="1838"/>
      <c r="JJ35" s="1838"/>
      <c r="JK35" s="1838"/>
      <c r="JL35" s="1838"/>
      <c r="JM35" s="1838"/>
      <c r="JN35" s="1838"/>
      <c r="JO35" s="1838"/>
      <c r="JP35" s="1838"/>
      <c r="JQ35" s="1838"/>
      <c r="JR35" s="1838"/>
      <c r="JS35" s="1838"/>
      <c r="JT35" s="1838"/>
      <c r="JU35" s="1838"/>
      <c r="JV35" s="1838"/>
      <c r="JW35" s="1838"/>
      <c r="JX35" s="1838"/>
      <c r="JY35" s="1838"/>
      <c r="JZ35" s="1838"/>
      <c r="KA35" s="1838"/>
      <c r="KB35" s="1838"/>
      <c r="KC35" s="1838"/>
      <c r="KD35" s="1838"/>
      <c r="KE35" s="1838"/>
      <c r="KF35" s="1838"/>
      <c r="KG35" s="1838"/>
      <c r="KH35" s="1838"/>
      <c r="KI35" s="1838"/>
      <c r="KJ35" s="1838"/>
      <c r="KK35" s="1838"/>
      <c r="KL35" s="1838"/>
      <c r="KM35" s="1838"/>
      <c r="KN35" s="1838"/>
      <c r="KO35" s="1838"/>
      <c r="KP35" s="1838"/>
      <c r="KQ35" s="1838"/>
      <c r="KR35" s="1838"/>
      <c r="KS35" s="1838"/>
      <c r="KT35" s="1838"/>
      <c r="KU35" s="1838"/>
      <c r="KV35" s="1838"/>
      <c r="KW35" s="1838"/>
      <c r="KX35" s="1838"/>
      <c r="KY35" s="1838"/>
      <c r="KZ35" s="1838"/>
      <c r="LA35" s="1838"/>
      <c r="LB35" s="1838"/>
      <c r="LC35" s="1838"/>
      <c r="LD35" s="1838"/>
      <c r="LE35" s="1838"/>
      <c r="LF35" s="1838"/>
      <c r="LG35" s="1838"/>
      <c r="LH35" s="1838"/>
      <c r="LI35" s="1838"/>
      <c r="LJ35" s="1838"/>
      <c r="LK35" s="1838"/>
      <c r="LL35" s="1838"/>
      <c r="LM35" s="1838"/>
      <c r="LN35" s="1838"/>
      <c r="LO35" s="1838"/>
      <c r="LP35" s="1838"/>
      <c r="LQ35" s="1838"/>
      <c r="LR35" s="1838"/>
      <c r="LS35" s="1838"/>
      <c r="LT35" s="1838"/>
      <c r="LU35" s="1838"/>
      <c r="LV35" s="1838"/>
      <c r="LW35" s="1838"/>
      <c r="LX35" s="1838"/>
      <c r="LY35" s="1838"/>
      <c r="LZ35" s="1838"/>
      <c r="MA35" s="1838"/>
      <c r="MB35" s="1838"/>
      <c r="MC35" s="1838"/>
      <c r="MD35" s="1838"/>
      <c r="ME35" s="1838"/>
      <c r="MF35" s="1838"/>
      <c r="MG35" s="1838"/>
      <c r="MH35" s="1838"/>
      <c r="MI35" s="1838"/>
      <c r="MJ35" s="1838"/>
      <c r="MK35" s="1838"/>
      <c r="ML35" s="1838"/>
      <c r="MM35" s="1838"/>
      <c r="MN35" s="1838"/>
      <c r="MO35" s="1838"/>
      <c r="MP35" s="1838"/>
      <c r="MQ35" s="1838"/>
      <c r="MR35" s="1838"/>
      <c r="MS35" s="1838"/>
      <c r="MT35" s="1838"/>
      <c r="MU35" s="1838"/>
      <c r="MV35" s="1838"/>
      <c r="MW35" s="1838"/>
      <c r="MX35" s="1838"/>
      <c r="MY35" s="1838"/>
      <c r="MZ35" s="1838"/>
      <c r="NA35" s="1838"/>
      <c r="NB35" s="1838"/>
      <c r="NC35" s="1838"/>
      <c r="ND35" s="1838"/>
      <c r="NE35" s="1838"/>
      <c r="NF35" s="1838"/>
      <c r="NG35" s="1838"/>
      <c r="NH35" s="1838"/>
      <c r="NI35" s="1838"/>
      <c r="NJ35" s="1838"/>
      <c r="NK35" s="1838"/>
      <c r="NL35" s="1838"/>
      <c r="NM35" s="1838"/>
      <c r="NN35" s="1838"/>
      <c r="NO35" s="1838"/>
      <c r="NP35" s="1838"/>
      <c r="NQ35" s="1838"/>
      <c r="NR35" s="1838"/>
      <c r="NS35" s="1838"/>
      <c r="NT35" s="1838"/>
      <c r="NU35" s="1838"/>
      <c r="NV35" s="1838"/>
      <c r="NW35" s="1838"/>
      <c r="NX35" s="1838"/>
      <c r="NY35" s="1838"/>
      <c r="NZ35" s="1838"/>
      <c r="OA35" s="1838"/>
      <c r="OB35" s="1838"/>
      <c r="OC35" s="1838"/>
      <c r="OD35" s="1838"/>
      <c r="OE35" s="1838"/>
      <c r="OF35" s="1838"/>
      <c r="OG35" s="1838"/>
      <c r="OH35" s="1838"/>
      <c r="OI35" s="1838"/>
      <c r="OJ35" s="1838"/>
      <c r="OK35" s="1838"/>
      <c r="OL35" s="1838"/>
      <c r="OM35" s="1838"/>
      <c r="ON35" s="1838"/>
      <c r="OO35" s="1838"/>
      <c r="OP35" s="1838"/>
      <c r="OQ35" s="1838"/>
      <c r="OR35" s="1838"/>
      <c r="OS35" s="1838"/>
      <c r="OT35" s="1838"/>
      <c r="OU35" s="1838"/>
      <c r="OV35" s="1838"/>
      <c r="OW35" s="1838"/>
      <c r="OX35" s="1838"/>
      <c r="OY35" s="1838"/>
      <c r="OZ35" s="1838"/>
      <c r="PA35" s="1838"/>
      <c r="PB35" s="1838"/>
      <c r="PC35" s="1838"/>
      <c r="PD35" s="1838"/>
      <c r="PE35" s="1838"/>
      <c r="PF35" s="1838"/>
      <c r="PG35" s="1838"/>
      <c r="PH35" s="1838"/>
      <c r="PI35" s="1838"/>
      <c r="PJ35" s="1838"/>
      <c r="PK35" s="1838"/>
      <c r="PL35" s="1838"/>
      <c r="PM35" s="1838"/>
      <c r="PN35" s="1838"/>
      <c r="PO35" s="1838"/>
      <c r="PP35" s="1838"/>
      <c r="PQ35" s="1838"/>
      <c r="PR35" s="1838"/>
      <c r="PS35" s="1838"/>
      <c r="PT35" s="1838"/>
      <c r="PU35" s="1838"/>
      <c r="PV35" s="1838"/>
      <c r="PW35" s="1838"/>
      <c r="PX35" s="1838"/>
      <c r="PY35" s="1838"/>
      <c r="PZ35" s="1838"/>
      <c r="QA35" s="1838"/>
      <c r="QB35" s="1838"/>
      <c r="QC35" s="1838"/>
      <c r="QD35" s="1838"/>
      <c r="QE35" s="1838"/>
      <c r="QF35" s="1838"/>
      <c r="QG35" s="1838"/>
      <c r="QH35" s="1838"/>
      <c r="QI35" s="1838"/>
      <c r="QJ35" s="1838"/>
      <c r="QK35" s="1838"/>
      <c r="QL35" s="1838"/>
      <c r="QM35" s="1838"/>
      <c r="QN35" s="1838"/>
      <c r="QO35" s="1838"/>
      <c r="QP35" s="1838"/>
      <c r="QQ35" s="1838"/>
      <c r="QR35" s="1838"/>
      <c r="QS35" s="1838"/>
      <c r="QT35" s="1838"/>
      <c r="QU35" s="1838"/>
      <c r="QV35" s="1838"/>
      <c r="QW35" s="1838"/>
      <c r="QX35" s="1838"/>
      <c r="QY35" s="1838"/>
      <c r="QZ35" s="1838"/>
      <c r="RA35" s="1838"/>
      <c r="RB35" s="1838"/>
      <c r="RC35" s="1838"/>
      <c r="RD35" s="1838"/>
      <c r="RE35" s="1838"/>
      <c r="RF35" s="1838"/>
      <c r="RG35" s="1838"/>
      <c r="RH35" s="1838"/>
      <c r="RI35" s="1838"/>
      <c r="RJ35" s="1838"/>
      <c r="RK35" s="1838"/>
      <c r="RL35" s="1838"/>
      <c r="RM35" s="1701"/>
      <c r="RN35" s="1701"/>
      <c r="RO35" s="1701"/>
      <c r="RP35" s="1702"/>
      <c r="RQ35" s="1739"/>
      <c r="RR35" s="1701"/>
      <c r="RS35" s="1701"/>
      <c r="RT35" s="1702"/>
      <c r="RU35" s="1739"/>
      <c r="RV35" s="1701"/>
      <c r="RW35" s="1701"/>
      <c r="RX35" s="1701"/>
      <c r="RY35" s="1702"/>
      <c r="RZ35" s="1838"/>
      <c r="SA35" s="1838"/>
      <c r="SB35" s="1838"/>
      <c r="SC35" s="1838"/>
      <c r="SD35" s="1838"/>
      <c r="SE35" s="1847"/>
      <c r="SF35" s="1701"/>
      <c r="SG35" s="1701"/>
      <c r="SH35" s="1701"/>
      <c r="SI35" s="1702"/>
      <c r="SJ35" s="1838"/>
      <c r="SK35" s="1838"/>
      <c r="SL35" s="1838"/>
      <c r="SM35" s="1838"/>
      <c r="SN35" s="1838"/>
      <c r="SO35" s="1846"/>
      <c r="SP35" s="1701"/>
      <c r="SQ35" s="1701"/>
      <c r="SR35" s="1701"/>
      <c r="SS35" s="1702"/>
      <c r="ST35" s="1739"/>
      <c r="SU35" s="1701"/>
      <c r="SV35" s="1701"/>
      <c r="SW35" s="1701"/>
      <c r="SX35" s="1702"/>
      <c r="SY35" s="1739"/>
      <c r="SZ35" s="1701"/>
      <c r="TA35" s="1701"/>
      <c r="TB35" s="1701"/>
      <c r="TC35" s="1702"/>
      <c r="TD35" s="1739"/>
      <c r="TE35" s="1701"/>
      <c r="TF35" s="1701"/>
      <c r="TG35" s="1701"/>
      <c r="TH35" s="1739"/>
      <c r="TI35" s="1701"/>
      <c r="TJ35" s="1701"/>
      <c r="TK35" s="1701"/>
      <c r="TL35" s="1739"/>
      <c r="TM35" s="1701"/>
      <c r="TN35" s="1701"/>
      <c r="TO35" s="1701"/>
      <c r="TP35" s="1702"/>
      <c r="TQ35" s="1739"/>
      <c r="TR35" s="1701"/>
      <c r="TS35" s="1701"/>
      <c r="TT35" s="1801"/>
      <c r="TU35" s="1739"/>
      <c r="TV35" s="1701"/>
      <c r="TW35" s="1701"/>
      <c r="TX35" s="1702"/>
      <c r="TY35" s="1739"/>
      <c r="TZ35" s="1701"/>
      <c r="UA35" s="1701"/>
      <c r="UB35" s="1701"/>
      <c r="UC35" s="1702"/>
      <c r="UD35" s="1739"/>
      <c r="UE35" s="1701"/>
      <c r="UF35" s="1701"/>
      <c r="UG35" s="1701"/>
      <c r="UH35" s="1702"/>
      <c r="UI35" s="1739"/>
      <c r="UJ35" s="1701"/>
      <c r="UK35" s="1701"/>
      <c r="UL35" s="1701"/>
      <c r="UM35" s="1702"/>
      <c r="UN35" s="1739"/>
      <c r="UO35" s="1701"/>
      <c r="UP35" s="1701"/>
      <c r="UQ35" s="1701"/>
      <c r="UR35" s="1702"/>
      <c r="US35" s="1739"/>
      <c r="UT35" s="1701"/>
      <c r="UU35" s="1701"/>
      <c r="UV35" s="1701"/>
      <c r="UW35" s="1702"/>
      <c r="UX35" s="1739"/>
      <c r="UY35" s="1701"/>
      <c r="UZ35" s="1701"/>
      <c r="VA35" s="1701"/>
      <c r="VB35" s="1702"/>
      <c r="VC35" s="1739"/>
      <c r="VD35" s="1701"/>
      <c r="VE35" s="1701"/>
      <c r="VF35" s="1701"/>
      <c r="VG35" s="1801"/>
      <c r="VH35" s="1739"/>
      <c r="VI35" s="1701"/>
      <c r="VJ35" s="1701"/>
      <c r="VK35" s="1701"/>
      <c r="VL35" s="1702"/>
      <c r="VM35" s="1739"/>
      <c r="VN35" s="1701"/>
      <c r="VO35" s="1701"/>
      <c r="VP35" s="1801"/>
      <c r="VQ35" s="1739"/>
      <c r="VR35" s="1701"/>
      <c r="VS35" s="1701"/>
      <c r="VT35" s="1701"/>
      <c r="VU35" s="1702"/>
      <c r="VV35" s="1739"/>
      <c r="VW35" s="1701"/>
      <c r="VX35" s="1701"/>
      <c r="VY35" s="1701"/>
      <c r="VZ35" s="1702"/>
      <c r="WA35" s="1739"/>
      <c r="WB35" s="1701"/>
      <c r="WC35" s="1701"/>
      <c r="WD35" s="1701"/>
      <c r="WE35" s="1702"/>
      <c r="WF35" s="1739"/>
      <c r="WG35" s="1701"/>
      <c r="WH35" s="1701"/>
      <c r="WI35" s="1701"/>
      <c r="WJ35" s="1702"/>
      <c r="WK35" s="1739"/>
      <c r="WL35" s="1701"/>
      <c r="WM35" s="1701"/>
      <c r="WN35" s="1701"/>
      <c r="WO35" s="1702"/>
      <c r="WP35" s="1739"/>
      <c r="WQ35" s="1701"/>
      <c r="WR35" s="1701"/>
      <c r="WS35" s="1845"/>
      <c r="WT35" s="1846"/>
      <c r="WU35" s="1701"/>
      <c r="WV35" s="1701"/>
      <c r="WW35" s="1701"/>
      <c r="WX35" s="1801"/>
      <c r="WY35" s="1739"/>
      <c r="WZ35" s="1701"/>
      <c r="XA35" s="1701"/>
      <c r="XB35" s="1701"/>
      <c r="XC35" s="1702"/>
      <c r="XD35" s="1739"/>
      <c r="XE35" s="1701"/>
      <c r="XF35" s="1701"/>
      <c r="XG35" s="1701"/>
      <c r="XH35" s="1702"/>
      <c r="XI35" s="1739"/>
      <c r="XJ35" s="1701"/>
      <c r="XK35" s="1701"/>
      <c r="XL35" s="299"/>
      <c r="XM35" s="1801"/>
      <c r="XN35" s="1739" t="s">
        <v>29</v>
      </c>
      <c r="XO35" s="1701" t="s">
        <v>29</v>
      </c>
      <c r="XP35" s="1701" t="s">
        <v>29</v>
      </c>
      <c r="XQ35" s="1701" t="s">
        <v>20</v>
      </c>
      <c r="XR35" s="1702"/>
      <c r="XS35" s="1739" t="s">
        <v>29</v>
      </c>
      <c r="XT35" s="1701" t="s">
        <v>20</v>
      </c>
      <c r="XU35" s="1701" t="s">
        <v>29</v>
      </c>
      <c r="XV35" s="299" t="s">
        <v>2281</v>
      </c>
      <c r="XW35" s="1702"/>
      <c r="XX35" s="1739" t="s">
        <v>20</v>
      </c>
      <c r="XY35" s="1701" t="s">
        <v>29</v>
      </c>
      <c r="XZ35" s="1701" t="s">
        <v>29</v>
      </c>
      <c r="YA35" s="1701" t="s">
        <v>29</v>
      </c>
      <c r="YB35" s="1702"/>
      <c r="YC35" s="1739" t="s">
        <v>29</v>
      </c>
      <c r="YD35" s="1701" t="s">
        <v>29</v>
      </c>
      <c r="YE35" s="1701" t="s">
        <v>29</v>
      </c>
      <c r="YF35" s="1701" t="s">
        <v>29</v>
      </c>
      <c r="YG35" s="1702"/>
      <c r="YH35" s="1739" t="s">
        <v>598</v>
      </c>
      <c r="YI35" s="1701" t="s">
        <v>29</v>
      </c>
      <c r="YJ35" s="182" t="s">
        <v>20</v>
      </c>
      <c r="YK35" s="182" t="s">
        <v>20</v>
      </c>
      <c r="YL35" s="208"/>
      <c r="YM35" s="181" t="s">
        <v>591</v>
      </c>
      <c r="YN35" s="1701" t="s">
        <v>20</v>
      </c>
      <c r="YO35" s="1701" t="s">
        <v>29</v>
      </c>
      <c r="YP35" s="1701" t="s">
        <v>29</v>
      </c>
      <c r="YQ35" s="1702"/>
      <c r="YR35" s="1739" t="s">
        <v>29</v>
      </c>
      <c r="YS35" s="1701" t="s">
        <v>20</v>
      </c>
      <c r="YT35" s="1701" t="s">
        <v>29</v>
      </c>
      <c r="YU35" s="1701" t="s">
        <v>29</v>
      </c>
      <c r="YV35" s="1702"/>
      <c r="YW35" s="1739"/>
      <c r="YX35" s="1701"/>
      <c r="YY35" s="1701"/>
      <c r="YZ35" s="1701"/>
      <c r="ZA35" s="1702"/>
      <c r="ZB35" s="1739" t="s">
        <v>29</v>
      </c>
      <c r="ZC35" s="150" t="s">
        <v>20</v>
      </c>
      <c r="ZD35" s="150" t="s">
        <v>20</v>
      </c>
      <c r="ZE35" s="150" t="s">
        <v>20</v>
      </c>
      <c r="ZF35" s="151"/>
      <c r="ZG35" s="152" t="s">
        <v>20</v>
      </c>
      <c r="ZH35" s="150" t="s">
        <v>20</v>
      </c>
      <c r="ZI35" s="150" t="s">
        <v>29</v>
      </c>
      <c r="ZJ35" s="150" t="s">
        <v>20</v>
      </c>
      <c r="ZK35" s="151"/>
      <c r="ZL35" s="152" t="s">
        <v>29</v>
      </c>
      <c r="ZM35" s="150" t="s">
        <v>20</v>
      </c>
      <c r="ZN35" s="150" t="s">
        <v>29</v>
      </c>
      <c r="ZO35" s="150" t="s">
        <v>20</v>
      </c>
      <c r="ZP35" s="151"/>
      <c r="ZQ35" s="152" t="s">
        <v>29</v>
      </c>
      <c r="ZR35" s="150" t="s">
        <v>20</v>
      </c>
      <c r="ZS35" s="150" t="s">
        <v>20</v>
      </c>
      <c r="ZT35" s="150" t="s">
        <v>764</v>
      </c>
      <c r="ZU35" s="1702"/>
      <c r="ZV35" s="1739"/>
      <c r="ZW35" s="1701"/>
      <c r="ZX35" s="1701" t="s">
        <v>29</v>
      </c>
      <c r="ZY35" s="1701" t="s">
        <v>29</v>
      </c>
      <c r="ZZ35" s="1702"/>
      <c r="AAA35" s="1838" t="s">
        <v>29</v>
      </c>
      <c r="AAB35" s="1838" t="s">
        <v>20</v>
      </c>
      <c r="AAC35" s="1838" t="s">
        <v>20</v>
      </c>
      <c r="AAD35" s="1838" t="s">
        <v>20</v>
      </c>
      <c r="AAE35" s="1838"/>
      <c r="AAF35" s="1846" t="s">
        <v>29</v>
      </c>
      <c r="AAG35" s="1701" t="s">
        <v>29</v>
      </c>
      <c r="AAH35" s="1701" t="s">
        <v>20</v>
      </c>
      <c r="AAI35" s="1701" t="s">
        <v>29</v>
      </c>
      <c r="AAJ35" s="1845"/>
      <c r="AAK35" s="1846" t="s">
        <v>20</v>
      </c>
      <c r="AAL35" s="1701" t="s">
        <v>20</v>
      </c>
      <c r="AAM35" s="1701" t="s">
        <v>20</v>
      </c>
      <c r="AAN35" s="1701" t="s">
        <v>20</v>
      </c>
      <c r="AAO35" s="1702"/>
      <c r="AAP35" s="1838" t="s">
        <v>29</v>
      </c>
      <c r="AAQ35" s="1838" t="s">
        <v>29</v>
      </c>
      <c r="AAR35" s="1838" t="s">
        <v>29</v>
      </c>
      <c r="AAS35" s="1838" t="s">
        <v>29</v>
      </c>
      <c r="AAT35" s="1838"/>
      <c r="AAU35" s="1442" t="s">
        <v>20</v>
      </c>
      <c r="AAV35" s="150" t="s">
        <v>20</v>
      </c>
      <c r="AAW35" s="150" t="s">
        <v>20</v>
      </c>
      <c r="AAX35" s="150" t="s">
        <v>20</v>
      </c>
      <c r="AAY35" s="151"/>
      <c r="AAZ35" s="152"/>
      <c r="ABA35" s="150"/>
      <c r="ABB35" s="150"/>
      <c r="ABC35" s="150"/>
      <c r="ABD35" s="151"/>
      <c r="ABE35" s="152" t="s">
        <v>20</v>
      </c>
      <c r="ABF35" s="150" t="s">
        <v>763</v>
      </c>
      <c r="ABG35" s="1701" t="s">
        <v>20</v>
      </c>
      <c r="ABH35" s="1701" t="s">
        <v>29</v>
      </c>
      <c r="ABI35" s="1702"/>
      <c r="ABJ35" s="1739" t="s">
        <v>20</v>
      </c>
      <c r="ABK35" s="1701" t="s">
        <v>29</v>
      </c>
      <c r="ABL35" s="1701"/>
      <c r="ABM35" s="1701"/>
      <c r="ABN35" s="1801"/>
      <c r="ABO35" s="1739" t="s">
        <v>20</v>
      </c>
      <c r="ABP35" s="1701" t="s">
        <v>20</v>
      </c>
      <c r="ABQ35" s="1701" t="s">
        <v>20</v>
      </c>
      <c r="ABR35" s="1701" t="s">
        <v>20</v>
      </c>
      <c r="ABS35" s="1702"/>
      <c r="ABT35" s="1739" t="s">
        <v>29</v>
      </c>
      <c r="ABU35" s="1701" t="s">
        <v>29</v>
      </c>
      <c r="ABV35" s="1701" t="s">
        <v>29</v>
      </c>
      <c r="ABW35" s="1701" t="s">
        <v>29</v>
      </c>
      <c r="ABX35" s="1702"/>
      <c r="ABY35" s="1739" t="s">
        <v>20</v>
      </c>
      <c r="ABZ35" s="1701" t="s">
        <v>29</v>
      </c>
      <c r="ACA35" s="1701" t="s">
        <v>20</v>
      </c>
      <c r="ACB35" s="1701" t="s">
        <v>29</v>
      </c>
      <c r="ACC35" s="1702"/>
      <c r="ACD35" s="1739" t="s">
        <v>29</v>
      </c>
      <c r="ACE35" s="1701" t="s">
        <v>20</v>
      </c>
      <c r="ACF35" s="1701" t="s">
        <v>29</v>
      </c>
      <c r="ACG35" s="1701" t="s">
        <v>20</v>
      </c>
      <c r="ACH35" s="1702"/>
      <c r="ACI35" s="1739" t="s">
        <v>20</v>
      </c>
      <c r="ACJ35" s="1701" t="s">
        <v>29</v>
      </c>
      <c r="ACK35" s="1701" t="s">
        <v>29</v>
      </c>
      <c r="ACL35" s="1701" t="s">
        <v>20</v>
      </c>
      <c r="ACM35" s="1702"/>
      <c r="ACN35" s="1739" t="s">
        <v>29</v>
      </c>
      <c r="ACO35" s="1701" t="s">
        <v>20</v>
      </c>
      <c r="ACP35" s="1701" t="s">
        <v>29</v>
      </c>
      <c r="ACQ35" s="1701" t="s">
        <v>20</v>
      </c>
      <c r="ACR35" s="1702"/>
      <c r="ACS35" s="1739" t="s">
        <v>20</v>
      </c>
      <c r="ACT35" s="1701" t="s">
        <v>29</v>
      </c>
      <c r="ACU35" s="1701" t="s">
        <v>20</v>
      </c>
      <c r="ACV35" s="1701" t="s">
        <v>29</v>
      </c>
      <c r="ACW35" s="1702"/>
      <c r="ACX35" s="1838" t="s">
        <v>29</v>
      </c>
      <c r="ACY35" s="1838" t="s">
        <v>29</v>
      </c>
      <c r="ACZ35" s="1838" t="s">
        <v>20</v>
      </c>
      <c r="ADA35" s="1838" t="s">
        <v>29</v>
      </c>
      <c r="ADB35" s="1838"/>
      <c r="ADC35" s="1739" t="s">
        <v>20</v>
      </c>
      <c r="ADD35" s="1701" t="s">
        <v>29</v>
      </c>
      <c r="ADE35" s="1701" t="s">
        <v>20</v>
      </c>
      <c r="ADF35" s="1701" t="s">
        <v>29</v>
      </c>
      <c r="ADG35" s="1702"/>
      <c r="ADH35" s="1739" t="s">
        <v>29</v>
      </c>
      <c r="ADI35" s="1701" t="s">
        <v>20</v>
      </c>
      <c r="ADJ35" s="1701" t="s">
        <v>20</v>
      </c>
      <c r="ADK35" s="1701" t="s">
        <v>20</v>
      </c>
      <c r="ADL35" s="1702"/>
      <c r="ADM35" s="1838"/>
      <c r="ADN35" s="1838"/>
      <c r="ADO35" s="1838"/>
      <c r="ADP35" s="1838"/>
      <c r="ADQ35" s="1838"/>
      <c r="ADR35" s="1739" t="s">
        <v>29</v>
      </c>
      <c r="ADS35" s="1701" t="s">
        <v>29</v>
      </c>
      <c r="ADT35" s="1701" t="s">
        <v>20</v>
      </c>
      <c r="ADU35" s="1701" t="s">
        <v>29</v>
      </c>
      <c r="ADV35" s="1702"/>
      <c r="ADW35" s="1739" t="s">
        <v>20</v>
      </c>
      <c r="ADX35" s="1701" t="s">
        <v>29</v>
      </c>
      <c r="ADY35" s="1701" t="s">
        <v>20</v>
      </c>
      <c r="ADZ35" s="1701" t="s">
        <v>29</v>
      </c>
      <c r="AEA35" s="1702"/>
      <c r="AEB35" s="1739" t="s">
        <v>20</v>
      </c>
      <c r="AEC35" s="1701" t="s">
        <v>20</v>
      </c>
      <c r="AED35" s="170" t="s">
        <v>29</v>
      </c>
      <c r="AEE35" s="170" t="s">
        <v>29</v>
      </c>
      <c r="AEF35" s="171"/>
      <c r="AEG35" s="180"/>
      <c r="AEH35" s="170"/>
      <c r="AEI35" s="170"/>
      <c r="AEJ35" s="170"/>
      <c r="AEK35" s="171"/>
      <c r="AEL35" s="180" t="s">
        <v>29</v>
      </c>
      <c r="AEM35" s="170" t="s">
        <v>29</v>
      </c>
      <c r="AEN35" s="170" t="s">
        <v>29</v>
      </c>
      <c r="AEO35" s="170" t="s">
        <v>29</v>
      </c>
      <c r="AEP35" s="171"/>
      <c r="AEQ35" s="180" t="s">
        <v>20</v>
      </c>
      <c r="AER35" s="170" t="s">
        <v>29</v>
      </c>
      <c r="AES35" s="170" t="s">
        <v>598</v>
      </c>
      <c r="AET35" s="182" t="s">
        <v>20</v>
      </c>
      <c r="AEU35" s="234"/>
      <c r="AEV35" s="181" t="s">
        <v>29</v>
      </c>
      <c r="AEW35" s="182" t="s">
        <v>20</v>
      </c>
      <c r="AEX35" s="182" t="s">
        <v>29</v>
      </c>
      <c r="AEY35" s="182" t="s">
        <v>591</v>
      </c>
      <c r="AEZ35" s="1702"/>
      <c r="AFA35" s="1739" t="s">
        <v>20</v>
      </c>
      <c r="AFB35" s="1701" t="s">
        <v>29</v>
      </c>
      <c r="AFC35" s="1701" t="s">
        <v>20</v>
      </c>
      <c r="AFD35" s="1701" t="s">
        <v>29</v>
      </c>
      <c r="AFE35" s="1702"/>
      <c r="AFF35" s="1739" t="s">
        <v>20</v>
      </c>
      <c r="AFG35" s="1701" t="s">
        <v>29</v>
      </c>
      <c r="AFH35" s="1701" t="s">
        <v>20</v>
      </c>
      <c r="AFI35" s="1701" t="s">
        <v>29</v>
      </c>
      <c r="AFJ35" s="1702"/>
      <c r="AFK35" s="1739" t="s">
        <v>20</v>
      </c>
      <c r="AFL35" s="1701" t="s">
        <v>29</v>
      </c>
      <c r="AFM35" s="1701" t="s">
        <v>20</v>
      </c>
      <c r="AFN35" s="1701" t="s">
        <v>29</v>
      </c>
      <c r="AFO35" s="1702"/>
      <c r="AFP35" s="44" t="s">
        <v>85</v>
      </c>
      <c r="AFQ35" s="1839" t="s">
        <v>2256</v>
      </c>
      <c r="AFR35" s="2084">
        <f t="shared" si="2"/>
        <v>18</v>
      </c>
      <c r="AFS35" s="2085">
        <f t="shared" si="3"/>
        <v>22</v>
      </c>
      <c r="AFT35" s="2085">
        <f t="shared" si="4"/>
        <v>40</v>
      </c>
      <c r="AFU35" s="2027">
        <f t="shared" si="5"/>
        <v>0.45</v>
      </c>
      <c r="AFV35" s="2084">
        <f t="shared" si="6"/>
        <v>10</v>
      </c>
      <c r="AFW35" s="2085">
        <f t="shared" si="7"/>
        <v>14</v>
      </c>
      <c r="AFX35" s="2085">
        <f t="shared" si="8"/>
        <v>24</v>
      </c>
      <c r="AFY35" s="2027">
        <f t="shared" si="9"/>
        <v>0.41666666666666669</v>
      </c>
    </row>
    <row r="36" spans="1:857" ht="17.25">
      <c r="A36" s="34"/>
      <c r="B36" s="44" t="s">
        <v>85</v>
      </c>
      <c r="C36" s="140" t="s">
        <v>1490</v>
      </c>
      <c r="D36" s="141">
        <f>COUNTIF(H36:XFD36,"*○*")</f>
        <v>147</v>
      </c>
      <c r="E36" s="142">
        <f>COUNTIF(H36:XFD36,"*●*")</f>
        <v>165</v>
      </c>
      <c r="F36" s="142">
        <f t="shared" si="16"/>
        <v>312</v>
      </c>
      <c r="G36" s="165">
        <f t="shared" si="17"/>
        <v>0.47115384615384615</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45"/>
      <c r="NC36" s="146"/>
      <c r="ND36" s="146"/>
      <c r="NE36" s="147"/>
      <c r="NF36" s="145"/>
      <c r="NG36" s="146"/>
      <c r="NH36" s="146"/>
      <c r="NI36" s="147"/>
      <c r="NJ36" s="145"/>
      <c r="NK36" s="146"/>
      <c r="NL36" s="146"/>
      <c r="NM36" s="147"/>
      <c r="NN36" s="145"/>
      <c r="NO36" s="146"/>
      <c r="NP36" s="146"/>
      <c r="NQ36" s="147"/>
      <c r="NR36" s="145"/>
      <c r="NS36" s="146"/>
      <c r="NT36" s="146"/>
      <c r="NU36" s="147"/>
      <c r="NV36" s="145"/>
      <c r="NW36" s="146"/>
      <c r="NX36" s="146"/>
      <c r="NY36" s="147"/>
      <c r="NZ36" s="145"/>
      <c r="OA36" s="146"/>
      <c r="OB36" s="146"/>
      <c r="OC36" s="146"/>
      <c r="OD36" s="147"/>
      <c r="OE36" s="145"/>
      <c r="OF36" s="146"/>
      <c r="OG36" s="146"/>
      <c r="OH36" s="146"/>
      <c r="OI36" s="147"/>
      <c r="OJ36" s="145"/>
      <c r="OK36" s="146"/>
      <c r="OL36" s="146"/>
      <c r="OM36" s="193"/>
      <c r="ON36" s="145"/>
      <c r="OO36" s="146"/>
      <c r="OP36" s="146"/>
      <c r="OQ36" s="147"/>
      <c r="OR36" s="145"/>
      <c r="OS36" s="146"/>
      <c r="OT36" s="146"/>
      <c r="OU36" s="147"/>
      <c r="OV36" s="145"/>
      <c r="OW36" s="146"/>
      <c r="OX36" s="146"/>
      <c r="OY36" s="146"/>
      <c r="OZ36" s="147"/>
      <c r="PA36" s="145"/>
      <c r="PB36" s="146"/>
      <c r="PC36" s="146"/>
      <c r="PD36" s="146"/>
      <c r="PE36" s="147"/>
      <c r="PF36" s="145"/>
      <c r="PG36" s="146"/>
      <c r="PH36" s="146"/>
      <c r="PI36" s="147"/>
      <c r="PJ36" s="145"/>
      <c r="PK36" s="146"/>
      <c r="PL36" s="146"/>
      <c r="PM36" s="147"/>
      <c r="PN36" s="145"/>
      <c r="PO36" s="146"/>
      <c r="PP36" s="146"/>
      <c r="PQ36" s="147"/>
      <c r="PR36" s="145"/>
      <c r="PS36" s="146"/>
      <c r="PT36" s="146"/>
      <c r="PU36" s="147"/>
      <c r="PV36" s="145"/>
      <c r="PW36" s="146"/>
      <c r="PX36" s="146"/>
      <c r="PY36" s="147"/>
      <c r="PZ36" s="145"/>
      <c r="QA36" s="146"/>
      <c r="QB36" s="146"/>
      <c r="QC36" s="147"/>
      <c r="QD36" s="145" t="s">
        <v>29</v>
      </c>
      <c r="QE36" s="146" t="s">
        <v>20</v>
      </c>
      <c r="QF36" s="146" t="s">
        <v>29</v>
      </c>
      <c r="QG36" s="147" t="s">
        <v>29</v>
      </c>
      <c r="QH36" s="145" t="s">
        <v>20</v>
      </c>
      <c r="QI36" s="146" t="s">
        <v>29</v>
      </c>
      <c r="QJ36" s="146" t="s">
        <v>29</v>
      </c>
      <c r="QK36" s="299" t="s">
        <v>677</v>
      </c>
      <c r="QL36" s="1427"/>
      <c r="QM36" s="1435" t="s">
        <v>20</v>
      </c>
      <c r="QN36" s="170" t="s">
        <v>29</v>
      </c>
      <c r="QO36" s="170" t="s">
        <v>20</v>
      </c>
      <c r="QP36" s="170" t="s">
        <v>29</v>
      </c>
      <c r="QQ36" s="207"/>
      <c r="QR36" s="1445" t="s">
        <v>29</v>
      </c>
      <c r="QS36" s="170" t="s">
        <v>29</v>
      </c>
      <c r="QT36" s="170" t="s">
        <v>29</v>
      </c>
      <c r="QU36" s="207" t="s">
        <v>29</v>
      </c>
      <c r="QV36" s="171"/>
      <c r="QW36" s="180" t="s">
        <v>20</v>
      </c>
      <c r="QX36" s="170" t="s">
        <v>29</v>
      </c>
      <c r="QY36" s="170" t="s">
        <v>652</v>
      </c>
      <c r="QZ36" s="146" t="s">
        <v>29</v>
      </c>
      <c r="RA36" s="147"/>
      <c r="RB36" s="145" t="s">
        <v>20</v>
      </c>
      <c r="RC36" s="146" t="s">
        <v>29</v>
      </c>
      <c r="RD36" s="146" t="s">
        <v>29</v>
      </c>
      <c r="RE36" s="146" t="s">
        <v>29</v>
      </c>
      <c r="RF36" s="147"/>
      <c r="RG36" s="181" t="s">
        <v>20</v>
      </c>
      <c r="RH36" s="182" t="s">
        <v>29</v>
      </c>
      <c r="RI36" s="182" t="s">
        <v>20</v>
      </c>
      <c r="RJ36" s="182" t="s">
        <v>591</v>
      </c>
      <c r="RK36" s="147"/>
      <c r="RL36" s="145" t="s">
        <v>29</v>
      </c>
      <c r="RM36" s="146" t="s">
        <v>20</v>
      </c>
      <c r="RN36" s="146" t="s">
        <v>29</v>
      </c>
      <c r="RO36" s="146" t="s">
        <v>29</v>
      </c>
      <c r="RP36" s="147"/>
      <c r="RQ36" s="152" t="s">
        <v>20</v>
      </c>
      <c r="RR36" s="150" t="s">
        <v>20</v>
      </c>
      <c r="RS36" s="150" t="s">
        <v>20</v>
      </c>
      <c r="RT36" s="151" t="s">
        <v>29</v>
      </c>
      <c r="RU36" s="152" t="s">
        <v>20</v>
      </c>
      <c r="RV36" s="150" t="s">
        <v>29</v>
      </c>
      <c r="RW36" s="150" t="s">
        <v>20</v>
      </c>
      <c r="RX36" s="150" t="s">
        <v>29</v>
      </c>
      <c r="RY36" s="151"/>
      <c r="RZ36" s="328" t="s">
        <v>20</v>
      </c>
      <c r="SA36" s="328" t="s">
        <v>29</v>
      </c>
      <c r="SB36" s="328" t="s">
        <v>20</v>
      </c>
      <c r="SC36" s="328" t="s">
        <v>20</v>
      </c>
      <c r="SD36" s="328"/>
      <c r="SE36" s="1569" t="s">
        <v>20</v>
      </c>
      <c r="SF36" s="150" t="s">
        <v>20</v>
      </c>
      <c r="SG36" s="150" t="s">
        <v>764</v>
      </c>
      <c r="SH36" s="170" t="s">
        <v>29</v>
      </c>
      <c r="SI36" s="171"/>
      <c r="SJ36" s="538" t="s">
        <v>29</v>
      </c>
      <c r="SK36" s="538" t="s">
        <v>29</v>
      </c>
      <c r="SL36" s="538" t="s">
        <v>20</v>
      </c>
      <c r="SM36" s="538" t="s">
        <v>29</v>
      </c>
      <c r="SN36" s="538"/>
      <c r="SO36" s="1445" t="s">
        <v>29</v>
      </c>
      <c r="SP36" s="170" t="s">
        <v>20</v>
      </c>
      <c r="SQ36" s="170" t="s">
        <v>29</v>
      </c>
      <c r="SR36" s="170" t="s">
        <v>29</v>
      </c>
      <c r="SS36" s="171"/>
      <c r="ST36" s="180" t="s">
        <v>598</v>
      </c>
      <c r="SU36" s="182" t="s">
        <v>20</v>
      </c>
      <c r="SV36" s="182" t="s">
        <v>20</v>
      </c>
      <c r="SW36" s="182" t="s">
        <v>29</v>
      </c>
      <c r="SX36" s="234"/>
      <c r="SY36" s="181" t="s">
        <v>29</v>
      </c>
      <c r="SZ36" s="182" t="s">
        <v>591</v>
      </c>
      <c r="TA36" s="146" t="s">
        <v>29</v>
      </c>
      <c r="TB36" s="146" t="s">
        <v>29</v>
      </c>
      <c r="TC36" s="147"/>
      <c r="TD36" s="145" t="s">
        <v>20</v>
      </c>
      <c r="TE36" s="146" t="s">
        <v>20</v>
      </c>
      <c r="TF36" s="170" t="s">
        <v>29</v>
      </c>
      <c r="TG36" s="170" t="s">
        <v>20</v>
      </c>
      <c r="TH36" s="180"/>
      <c r="TI36" s="170"/>
      <c r="TJ36" s="170"/>
      <c r="TK36" s="170"/>
      <c r="TL36" s="180"/>
      <c r="TM36" s="170"/>
      <c r="TN36" s="170"/>
      <c r="TO36" s="170"/>
      <c r="TP36" s="171"/>
      <c r="TQ36" s="180" t="s">
        <v>29</v>
      </c>
      <c r="TR36" s="170" t="s">
        <v>29</v>
      </c>
      <c r="TS36" s="170" t="s">
        <v>29</v>
      </c>
      <c r="TT36" s="207" t="s">
        <v>20</v>
      </c>
      <c r="TU36" s="180" t="s">
        <v>29</v>
      </c>
      <c r="TV36" s="170" t="s">
        <v>29</v>
      </c>
      <c r="TW36" s="170" t="s">
        <v>29</v>
      </c>
      <c r="TX36" s="171" t="s">
        <v>598</v>
      </c>
      <c r="TY36" s="145" t="s">
        <v>20</v>
      </c>
      <c r="TZ36" s="146" t="s">
        <v>29</v>
      </c>
      <c r="UA36" s="146" t="s">
        <v>20</v>
      </c>
      <c r="UB36" s="167" t="s">
        <v>29</v>
      </c>
      <c r="UC36" s="240"/>
      <c r="UD36" s="166" t="s">
        <v>29</v>
      </c>
      <c r="UE36" s="167" t="s">
        <v>29</v>
      </c>
      <c r="UF36" s="167" t="s">
        <v>29</v>
      </c>
      <c r="UG36" s="167" t="s">
        <v>20</v>
      </c>
      <c r="UH36" s="240"/>
      <c r="UI36" s="166" t="s">
        <v>20</v>
      </c>
      <c r="UJ36" s="167" t="s">
        <v>29</v>
      </c>
      <c r="UK36" s="167" t="s">
        <v>29</v>
      </c>
      <c r="UL36" s="167" t="s">
        <v>29</v>
      </c>
      <c r="UM36" s="240"/>
      <c r="UN36" s="166" t="s">
        <v>1046</v>
      </c>
      <c r="UO36" s="146" t="s">
        <v>20</v>
      </c>
      <c r="UP36" s="146" t="s">
        <v>29</v>
      </c>
      <c r="UQ36" s="146" t="s">
        <v>29</v>
      </c>
      <c r="UR36" s="147"/>
      <c r="US36" s="145" t="s">
        <v>29</v>
      </c>
      <c r="UT36" s="146" t="s">
        <v>20</v>
      </c>
      <c r="UU36" s="146" t="s">
        <v>20</v>
      </c>
      <c r="UV36" s="146" t="s">
        <v>29</v>
      </c>
      <c r="UW36" s="147"/>
      <c r="UX36" s="145" t="s">
        <v>29</v>
      </c>
      <c r="UY36" s="146" t="s">
        <v>20</v>
      </c>
      <c r="UZ36" s="146" t="s">
        <v>29</v>
      </c>
      <c r="VA36" s="146" t="s">
        <v>20</v>
      </c>
      <c r="VB36" s="147"/>
      <c r="VC36" s="145" t="s">
        <v>29</v>
      </c>
      <c r="VD36" s="146" t="s">
        <v>29</v>
      </c>
      <c r="VE36" s="146" t="s">
        <v>20</v>
      </c>
      <c r="VF36" s="170" t="s">
        <v>29</v>
      </c>
      <c r="VG36" s="207"/>
      <c r="VH36" s="180" t="s">
        <v>20</v>
      </c>
      <c r="VI36" s="170" t="s">
        <v>29</v>
      </c>
      <c r="VJ36" s="170" t="s">
        <v>29</v>
      </c>
      <c r="VK36" s="170" t="s">
        <v>29</v>
      </c>
      <c r="VL36" s="171"/>
      <c r="VM36" s="180" t="s">
        <v>20</v>
      </c>
      <c r="VN36" s="170" t="s">
        <v>29</v>
      </c>
      <c r="VO36" s="170" t="s">
        <v>29</v>
      </c>
      <c r="VP36" s="207" t="s">
        <v>29</v>
      </c>
      <c r="VQ36" s="180" t="s">
        <v>598</v>
      </c>
      <c r="VR36" s="182" t="s">
        <v>20</v>
      </c>
      <c r="VS36" s="182" t="s">
        <v>29</v>
      </c>
      <c r="VT36" s="182" t="s">
        <v>20</v>
      </c>
      <c r="VU36" s="234"/>
      <c r="VV36" s="181" t="s">
        <v>591</v>
      </c>
      <c r="VW36" s="1701" t="s">
        <v>29</v>
      </c>
      <c r="VX36" s="1701" t="s">
        <v>20</v>
      </c>
      <c r="VY36" s="1701" t="s">
        <v>20</v>
      </c>
      <c r="VZ36" s="1702"/>
      <c r="WA36" s="1739" t="s">
        <v>29</v>
      </c>
      <c r="WB36" s="1701" t="s">
        <v>20</v>
      </c>
      <c r="WC36" s="1701" t="s">
        <v>29</v>
      </c>
      <c r="WD36" s="1701" t="s">
        <v>20</v>
      </c>
      <c r="WE36" s="1702"/>
      <c r="WF36" s="1739" t="s">
        <v>20</v>
      </c>
      <c r="WG36" s="1701" t="s">
        <v>20</v>
      </c>
      <c r="WH36" s="1701" t="s">
        <v>29</v>
      </c>
      <c r="WI36" s="1701" t="s">
        <v>20</v>
      </c>
      <c r="WJ36" s="1702"/>
      <c r="WK36" s="1739" t="s">
        <v>29</v>
      </c>
      <c r="WL36" s="1701" t="s">
        <v>29</v>
      </c>
      <c r="WM36" s="1701" t="s">
        <v>29</v>
      </c>
      <c r="WN36" s="1701" t="s">
        <v>29</v>
      </c>
      <c r="WO36" s="1702"/>
      <c r="WP36" s="1739" t="s">
        <v>20</v>
      </c>
      <c r="WQ36" s="1701" t="s">
        <v>20</v>
      </c>
      <c r="WR36" s="1701" t="s">
        <v>29</v>
      </c>
      <c r="WS36" s="1845" t="s">
        <v>29</v>
      </c>
      <c r="WT36" s="1846" t="s">
        <v>20</v>
      </c>
      <c r="WU36" s="1701" t="s">
        <v>29</v>
      </c>
      <c r="WV36" s="1701" t="s">
        <v>20</v>
      </c>
      <c r="WW36" s="1701" t="s">
        <v>20</v>
      </c>
      <c r="WX36" s="1801"/>
      <c r="WY36" s="1739" t="s">
        <v>29</v>
      </c>
      <c r="WZ36" s="1701" t="s">
        <v>29</v>
      </c>
      <c r="XA36" s="1701" t="s">
        <v>20</v>
      </c>
      <c r="XB36" s="1701" t="s">
        <v>29</v>
      </c>
      <c r="XC36" s="1702"/>
      <c r="XD36" s="1739" t="s">
        <v>20</v>
      </c>
      <c r="XE36" s="1701" t="s">
        <v>20</v>
      </c>
      <c r="XF36" s="1701" t="s">
        <v>29</v>
      </c>
      <c r="XG36" s="1701" t="s">
        <v>20</v>
      </c>
      <c r="XH36" s="1702"/>
      <c r="XI36" s="1739" t="s">
        <v>29</v>
      </c>
      <c r="XJ36" s="1701" t="s">
        <v>20</v>
      </c>
      <c r="XK36" s="1701" t="s">
        <v>29</v>
      </c>
      <c r="XL36" s="1701" t="s">
        <v>20</v>
      </c>
      <c r="XM36" s="1801"/>
      <c r="XN36" s="1739" t="s">
        <v>20</v>
      </c>
      <c r="XO36" s="1701" t="s">
        <v>20</v>
      </c>
      <c r="XP36" s="1701" t="s">
        <v>29</v>
      </c>
      <c r="XQ36" s="1701" t="s">
        <v>20</v>
      </c>
      <c r="XR36" s="1702"/>
      <c r="XS36" s="1739" t="s">
        <v>29</v>
      </c>
      <c r="XT36" s="1701" t="s">
        <v>20</v>
      </c>
      <c r="XU36" s="1701" t="s">
        <v>20</v>
      </c>
      <c r="XV36" s="1701" t="s">
        <v>29</v>
      </c>
      <c r="XW36" s="1702"/>
      <c r="XX36" s="1739" t="s">
        <v>20</v>
      </c>
      <c r="XY36" s="1701" t="s">
        <v>29</v>
      </c>
      <c r="XZ36" s="1701" t="s">
        <v>29</v>
      </c>
      <c r="YA36" s="1701" t="s">
        <v>20</v>
      </c>
      <c r="YB36" s="1702"/>
      <c r="YC36" s="1739" t="s">
        <v>29</v>
      </c>
      <c r="YD36" s="1701" t="s">
        <v>29</v>
      </c>
      <c r="YE36" s="1701" t="s">
        <v>20</v>
      </c>
      <c r="YF36" s="1701" t="s">
        <v>20</v>
      </c>
      <c r="YG36" s="1702"/>
      <c r="YH36" s="1739" t="s">
        <v>29</v>
      </c>
      <c r="YI36" s="1701" t="s">
        <v>29</v>
      </c>
      <c r="YJ36" s="1701" t="s">
        <v>29</v>
      </c>
      <c r="YK36" s="1701" t="s">
        <v>20</v>
      </c>
      <c r="YL36" s="1801"/>
      <c r="YM36" s="1739" t="s">
        <v>29</v>
      </c>
      <c r="YN36" s="1701" t="s">
        <v>20</v>
      </c>
      <c r="YO36" s="1701" t="s">
        <v>20</v>
      </c>
      <c r="YP36" s="1701" t="s">
        <v>29</v>
      </c>
      <c r="YQ36" s="1702"/>
      <c r="YR36" s="1739" t="s">
        <v>29</v>
      </c>
      <c r="YS36" s="1701" t="s">
        <v>20</v>
      </c>
      <c r="YT36" s="1701" t="s">
        <v>29</v>
      </c>
      <c r="YU36" s="1701" t="s">
        <v>29</v>
      </c>
      <c r="YV36" s="1702"/>
      <c r="YW36" s="1739" t="s">
        <v>20</v>
      </c>
      <c r="YX36" s="1701" t="s">
        <v>20</v>
      </c>
      <c r="YY36" s="1701" t="s">
        <v>29</v>
      </c>
      <c r="YZ36" s="1701" t="s">
        <v>20</v>
      </c>
      <c r="ZA36" s="1702"/>
      <c r="ZB36" s="1739" t="s">
        <v>20</v>
      </c>
      <c r="ZC36" s="1701" t="s">
        <v>29</v>
      </c>
      <c r="ZD36" s="1701" t="s">
        <v>20</v>
      </c>
      <c r="ZE36" s="1701" t="s">
        <v>29</v>
      </c>
      <c r="ZF36" s="1702"/>
      <c r="ZG36" s="1739" t="s">
        <v>20</v>
      </c>
      <c r="ZH36" s="1701" t="s">
        <v>29</v>
      </c>
      <c r="ZI36" s="1701" t="s">
        <v>20</v>
      </c>
      <c r="ZJ36" s="1701" t="s">
        <v>20</v>
      </c>
      <c r="ZK36" s="1702"/>
      <c r="ZL36" s="1739" t="s">
        <v>29</v>
      </c>
      <c r="ZM36" s="1701" t="s">
        <v>20</v>
      </c>
      <c r="ZN36" s="1701" t="s">
        <v>20</v>
      </c>
      <c r="ZO36" s="1701" t="s">
        <v>29</v>
      </c>
      <c r="ZP36" s="1702"/>
      <c r="ZQ36" s="1739" t="s">
        <v>20</v>
      </c>
      <c r="ZR36" s="1701" t="s">
        <v>20</v>
      </c>
      <c r="ZS36" s="1701" t="s">
        <v>20</v>
      </c>
      <c r="ZT36" s="1701" t="s">
        <v>29</v>
      </c>
      <c r="ZU36" s="1702"/>
      <c r="ZV36" s="1739" t="s">
        <v>29</v>
      </c>
      <c r="ZW36" s="1701" t="s">
        <v>29</v>
      </c>
      <c r="ZX36" s="150" t="s">
        <v>20</v>
      </c>
      <c r="ZY36" s="150" t="s">
        <v>29</v>
      </c>
      <c r="ZZ36" s="151"/>
      <c r="AAA36" s="328" t="s">
        <v>29</v>
      </c>
      <c r="AAB36" s="328" t="s">
        <v>20</v>
      </c>
      <c r="AAC36" s="328" t="s">
        <v>20</v>
      </c>
      <c r="AAD36" s="328" t="s">
        <v>20</v>
      </c>
      <c r="AAE36" s="328"/>
      <c r="AAF36" s="1442" t="s">
        <v>29</v>
      </c>
      <c r="AAG36" s="150" t="s">
        <v>20</v>
      </c>
      <c r="AAH36" s="150" t="s">
        <v>20</v>
      </c>
      <c r="AAI36" s="150" t="s">
        <v>20</v>
      </c>
      <c r="AAJ36" s="1441"/>
      <c r="AAK36" s="1442" t="s">
        <v>20</v>
      </c>
      <c r="AAL36" s="150" t="s">
        <v>764</v>
      </c>
      <c r="AAM36" s="1701" t="s">
        <v>29</v>
      </c>
      <c r="AAN36" s="1701" t="s">
        <v>29</v>
      </c>
      <c r="AAO36" s="1702"/>
      <c r="AAP36" s="1838" t="s">
        <v>20</v>
      </c>
      <c r="AAQ36" s="1838" t="s">
        <v>20</v>
      </c>
      <c r="AAR36" s="1838" t="s">
        <v>20</v>
      </c>
      <c r="AAS36" s="1838" t="s">
        <v>20</v>
      </c>
      <c r="AAT36" s="1838"/>
      <c r="AAU36" s="1846" t="s">
        <v>29</v>
      </c>
      <c r="AAV36" s="1701" t="s">
        <v>29</v>
      </c>
      <c r="AAW36" s="1701" t="s">
        <v>29</v>
      </c>
      <c r="AAX36" s="1701" t="s">
        <v>29</v>
      </c>
      <c r="AAY36" s="1702"/>
      <c r="AAZ36" s="1739" t="s">
        <v>20</v>
      </c>
      <c r="ABA36" s="1701" t="s">
        <v>20</v>
      </c>
      <c r="ABB36" s="1701" t="s">
        <v>29</v>
      </c>
      <c r="ABC36" s="1701" t="s">
        <v>29</v>
      </c>
      <c r="ABD36" s="1702"/>
      <c r="ABE36" s="152" t="s">
        <v>20</v>
      </c>
      <c r="ABF36" s="150" t="s">
        <v>20</v>
      </c>
      <c r="ABG36" s="150" t="s">
        <v>20</v>
      </c>
      <c r="ABH36" s="150" t="s">
        <v>20</v>
      </c>
      <c r="ABI36" s="151"/>
      <c r="ABJ36" s="152" t="s">
        <v>20</v>
      </c>
      <c r="ABK36" s="150" t="s">
        <v>763</v>
      </c>
      <c r="ABL36" s="1701" t="s">
        <v>29</v>
      </c>
      <c r="ABM36" s="1701" t="s">
        <v>29</v>
      </c>
      <c r="ABN36" s="1801"/>
      <c r="ABO36" s="1739" t="s">
        <v>29</v>
      </c>
      <c r="ABP36" s="1701" t="s">
        <v>29</v>
      </c>
      <c r="ABQ36" s="1701" t="s">
        <v>20</v>
      </c>
      <c r="ABR36" s="1701" t="s">
        <v>20</v>
      </c>
      <c r="ABS36" s="1702"/>
      <c r="ABT36" s="1739" t="s">
        <v>20</v>
      </c>
      <c r="ABU36" s="1701" t="s">
        <v>29</v>
      </c>
      <c r="ABV36" s="1701" t="s">
        <v>29</v>
      </c>
      <c r="ABW36" s="1701" t="s">
        <v>29</v>
      </c>
      <c r="ABX36" s="1702"/>
      <c r="ABY36" s="1739" t="s">
        <v>20</v>
      </c>
      <c r="ABZ36" s="1701" t="s">
        <v>20</v>
      </c>
      <c r="ACA36" s="1701" t="s">
        <v>20</v>
      </c>
      <c r="ACB36" s="1701" t="s">
        <v>29</v>
      </c>
      <c r="ACC36" s="1702"/>
      <c r="ACD36" s="1739" t="s">
        <v>20</v>
      </c>
      <c r="ACE36" s="1701" t="s">
        <v>29</v>
      </c>
      <c r="ACF36" s="1701" t="s">
        <v>29</v>
      </c>
      <c r="ACG36" s="1701" t="s">
        <v>20</v>
      </c>
      <c r="ACH36" s="1702"/>
      <c r="ACI36" s="1739" t="s">
        <v>29</v>
      </c>
      <c r="ACJ36" s="1701" t="s">
        <v>20</v>
      </c>
      <c r="ACK36" s="1701" t="s">
        <v>29</v>
      </c>
      <c r="ACL36" s="1701" t="s">
        <v>20</v>
      </c>
      <c r="ACM36" s="1702"/>
      <c r="ACN36" s="1739" t="s">
        <v>20</v>
      </c>
      <c r="ACO36" s="170" t="s">
        <v>29</v>
      </c>
      <c r="ACP36" s="170" t="s">
        <v>29</v>
      </c>
      <c r="ACQ36" s="170" t="s">
        <v>29</v>
      </c>
      <c r="ACR36" s="171"/>
      <c r="ACS36" s="180" t="s">
        <v>20</v>
      </c>
      <c r="ACT36" s="170" t="s">
        <v>29</v>
      </c>
      <c r="ACU36" s="170" t="s">
        <v>29</v>
      </c>
      <c r="ACV36" s="170" t="s">
        <v>20</v>
      </c>
      <c r="ACW36" s="171"/>
      <c r="ACX36" s="538" t="s">
        <v>29</v>
      </c>
      <c r="ACY36" s="538" t="s">
        <v>29</v>
      </c>
      <c r="ACZ36" s="538" t="s">
        <v>598</v>
      </c>
      <c r="ADA36" s="539" t="s">
        <v>20</v>
      </c>
      <c r="ADB36" s="539"/>
      <c r="ADC36" s="181" t="s">
        <v>20</v>
      </c>
      <c r="ADD36" s="182" t="s">
        <v>591</v>
      </c>
      <c r="ADE36" s="1701" t="s">
        <v>20</v>
      </c>
      <c r="ADF36" s="1701" t="s">
        <v>20</v>
      </c>
      <c r="ADG36" s="1702"/>
      <c r="ADH36" s="1739" t="s">
        <v>29</v>
      </c>
      <c r="ADI36" s="1701" t="s">
        <v>20</v>
      </c>
      <c r="ADJ36" s="1701" t="s">
        <v>29</v>
      </c>
      <c r="ADK36" s="1701" t="s">
        <v>29</v>
      </c>
      <c r="ADL36" s="1702"/>
      <c r="ADM36" s="1838" t="s">
        <v>20</v>
      </c>
      <c r="ADN36" s="1838" t="s">
        <v>29</v>
      </c>
      <c r="ADO36" s="1838" t="s">
        <v>29</v>
      </c>
      <c r="ADP36" s="1838" t="s">
        <v>29</v>
      </c>
      <c r="ADQ36" s="1838"/>
      <c r="ADR36" s="1739" t="s">
        <v>20</v>
      </c>
      <c r="ADS36" s="1701" t="s">
        <v>29</v>
      </c>
      <c r="ADT36" s="1701" t="s">
        <v>20</v>
      </c>
      <c r="ADU36" s="1701" t="s">
        <v>20</v>
      </c>
      <c r="ADV36" s="1702"/>
      <c r="ADW36" s="1739" t="s">
        <v>20</v>
      </c>
      <c r="ADX36" s="1701" t="s">
        <v>29</v>
      </c>
      <c r="ADY36" s="1701" t="s">
        <v>20</v>
      </c>
      <c r="ADZ36" s="1701" t="s">
        <v>29</v>
      </c>
      <c r="AEA36" s="1702"/>
      <c r="AEB36" s="1739" t="s">
        <v>20</v>
      </c>
      <c r="AEC36" s="1701" t="s">
        <v>20</v>
      </c>
      <c r="AED36" s="1701" t="s">
        <v>29</v>
      </c>
      <c r="AEE36" s="1701" t="s">
        <v>20</v>
      </c>
      <c r="AEF36" s="1702"/>
      <c r="AEG36" s="1739" t="s">
        <v>29</v>
      </c>
      <c r="AEH36" s="1701" t="s">
        <v>29</v>
      </c>
      <c r="AEI36" s="1701" t="s">
        <v>20</v>
      </c>
      <c r="AEJ36" s="1701" t="s">
        <v>29</v>
      </c>
      <c r="AEK36" s="1702"/>
      <c r="AEL36" s="1739"/>
      <c r="AEM36" s="1701"/>
      <c r="AEN36" s="1701"/>
      <c r="AEO36" s="1701"/>
      <c r="AEP36" s="1702"/>
      <c r="AEQ36" s="1739" t="s">
        <v>29</v>
      </c>
      <c r="AER36" s="1701" t="s">
        <v>29</v>
      </c>
      <c r="AES36" s="1701" t="s">
        <v>20</v>
      </c>
      <c r="AET36" s="1701" t="s">
        <v>20</v>
      </c>
      <c r="AEU36" s="1702"/>
      <c r="AEV36" s="1739" t="s">
        <v>20</v>
      </c>
      <c r="AEW36" s="1701" t="s">
        <v>29</v>
      </c>
      <c r="AEX36" s="1701" t="s">
        <v>29</v>
      </c>
      <c r="AEY36" s="1701" t="s">
        <v>20</v>
      </c>
      <c r="AEZ36" s="1702"/>
      <c r="AFA36" s="1739" t="s">
        <v>29</v>
      </c>
      <c r="AFB36" s="1701" t="s">
        <v>29</v>
      </c>
      <c r="AFC36" s="1701" t="s">
        <v>29</v>
      </c>
      <c r="AFD36" s="1701" t="s">
        <v>20</v>
      </c>
      <c r="AFE36" s="1702"/>
      <c r="AFF36" s="1739" t="s">
        <v>20</v>
      </c>
      <c r="AFG36" s="1701" t="s">
        <v>29</v>
      </c>
      <c r="AFH36" s="1701" t="s">
        <v>20</v>
      </c>
      <c r="AFI36" s="1701" t="s">
        <v>20</v>
      </c>
      <c r="AFJ36" s="1702"/>
      <c r="AFK36" s="1739"/>
      <c r="AFL36" s="1701"/>
      <c r="AFM36" s="1701"/>
      <c r="AFN36" s="1701"/>
      <c r="AFO36" s="1702"/>
      <c r="AFP36" s="44" t="s">
        <v>85</v>
      </c>
      <c r="AFQ36" s="140" t="s">
        <v>1490</v>
      </c>
      <c r="AFR36" s="2086">
        <f t="shared" si="2"/>
        <v>19</v>
      </c>
      <c r="AFS36" s="2087">
        <f t="shared" si="3"/>
        <v>21</v>
      </c>
      <c r="AFT36" s="2087">
        <f t="shared" si="4"/>
        <v>40</v>
      </c>
      <c r="AFU36" s="95">
        <f t="shared" si="5"/>
        <v>0.47499999999999998</v>
      </c>
      <c r="AFV36" s="2086">
        <f t="shared" si="6"/>
        <v>8</v>
      </c>
      <c r="AFW36" s="2087">
        <f t="shared" si="7"/>
        <v>8</v>
      </c>
      <c r="AFX36" s="2087">
        <f t="shared" si="8"/>
        <v>16</v>
      </c>
      <c r="AFY36" s="95">
        <f t="shared" si="9"/>
        <v>0.5</v>
      </c>
    </row>
    <row r="37" spans="1:857" ht="17.25">
      <c r="A37" s="34"/>
      <c r="B37" s="44" t="s">
        <v>85</v>
      </c>
      <c r="C37" s="140" t="s">
        <v>1489</v>
      </c>
      <c r="D37" s="141">
        <f>COUNTIF(H37:XFD37,"*○*")</f>
        <v>133</v>
      </c>
      <c r="E37" s="142">
        <f>COUNTIF(H37:XFD37,"*●*")</f>
        <v>161</v>
      </c>
      <c r="F37" s="142">
        <f t="shared" si="16"/>
        <v>294</v>
      </c>
      <c r="G37" s="165">
        <f t="shared" si="17"/>
        <v>0.45238095238095238</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298"/>
      <c r="AW37" s="126"/>
      <c r="AX37" s="127"/>
      <c r="AY37" s="127"/>
      <c r="AZ37" s="132"/>
      <c r="BA37" s="154"/>
      <c r="BB37" s="180"/>
      <c r="BC37" s="170"/>
      <c r="BD37" s="170"/>
      <c r="BE37" s="170"/>
      <c r="BF37" s="170"/>
      <c r="BG37" s="171"/>
      <c r="BH37" s="180"/>
      <c r="BI37" s="170"/>
      <c r="BJ37" s="170"/>
      <c r="BK37" s="170"/>
      <c r="BL37" s="193"/>
      <c r="BM37" s="145"/>
      <c r="BN37" s="146"/>
      <c r="BO37" s="182"/>
      <c r="BP37" s="182"/>
      <c r="BQ37" s="182"/>
      <c r="BR37" s="234"/>
      <c r="BS37" s="181"/>
      <c r="BT37" s="182"/>
      <c r="BU37" s="182"/>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267"/>
      <c r="CW37" s="145"/>
      <c r="CX37" s="170"/>
      <c r="CY37" s="170"/>
      <c r="CZ37" s="170"/>
      <c r="DA37" s="171"/>
      <c r="DB37" s="295"/>
      <c r="DC37" s="170"/>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9"/>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70"/>
      <c r="FL37" s="170"/>
      <c r="FM37" s="170"/>
      <c r="FN37" s="171"/>
      <c r="FO37" s="180"/>
      <c r="FP37" s="170"/>
      <c r="FQ37" s="170"/>
      <c r="FR37" s="170"/>
      <c r="FS37" s="171"/>
      <c r="FT37" s="180"/>
      <c r="FU37" s="170"/>
      <c r="FV37" s="170"/>
      <c r="FW37" s="182"/>
      <c r="FX37" s="234"/>
      <c r="FY37" s="181"/>
      <c r="FZ37" s="182"/>
      <c r="GA37" s="146"/>
      <c r="GB37" s="146"/>
      <c r="GC37" s="147"/>
      <c r="GD37" s="145"/>
      <c r="GE37" s="146"/>
      <c r="GF37" s="146"/>
      <c r="GG37" s="146"/>
      <c r="GH37" s="147"/>
      <c r="GI37" s="145"/>
      <c r="GJ37" s="146"/>
      <c r="GK37" s="146"/>
      <c r="GL37" s="146"/>
      <c r="GM37" s="147"/>
      <c r="GN37" s="145"/>
      <c r="GO37" s="146"/>
      <c r="GP37" s="170"/>
      <c r="GQ37" s="170"/>
      <c r="GR37" s="171"/>
      <c r="GS37" s="180"/>
      <c r="GT37" s="170"/>
      <c r="GU37" s="170"/>
      <c r="GV37" s="170"/>
      <c r="GW37" s="171"/>
      <c r="GX37" s="295"/>
      <c r="GY37" s="170"/>
      <c r="GZ37" s="170"/>
      <c r="HA37" s="170"/>
      <c r="HB37" s="171"/>
      <c r="HC37" s="180"/>
      <c r="HD37" s="170"/>
      <c r="HE37" s="170"/>
      <c r="HF37" s="170"/>
      <c r="HG37" s="147"/>
      <c r="HH37" s="145"/>
      <c r="HI37" s="146"/>
      <c r="HJ37" s="182"/>
      <c r="HK37" s="182"/>
      <c r="HL37" s="234"/>
      <c r="HM37" s="181"/>
      <c r="HN37" s="182"/>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299"/>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45"/>
      <c r="NC37" s="146"/>
      <c r="ND37" s="146"/>
      <c r="NE37" s="147"/>
      <c r="NF37" s="145"/>
      <c r="NG37" s="146"/>
      <c r="NH37" s="146"/>
      <c r="NI37" s="147"/>
      <c r="NJ37" s="145"/>
      <c r="NK37" s="146"/>
      <c r="NL37" s="146"/>
      <c r="NM37" s="147"/>
      <c r="NN37" s="145"/>
      <c r="NO37" s="146"/>
      <c r="NP37" s="146"/>
      <c r="NQ37" s="147"/>
      <c r="NR37" s="145"/>
      <c r="NS37" s="146"/>
      <c r="NT37" s="146"/>
      <c r="NU37" s="147"/>
      <c r="NV37" s="145"/>
      <c r="NW37" s="146"/>
      <c r="NX37" s="146"/>
      <c r="NY37" s="147"/>
      <c r="NZ37" s="145"/>
      <c r="OA37" s="146"/>
      <c r="OB37" s="146"/>
      <c r="OC37" s="146"/>
      <c r="OD37" s="147"/>
      <c r="OE37" s="145"/>
      <c r="OF37" s="146"/>
      <c r="OG37" s="146"/>
      <c r="OH37" s="146"/>
      <c r="OI37" s="147"/>
      <c r="OJ37" s="145"/>
      <c r="OK37" s="146"/>
      <c r="OL37" s="146"/>
      <c r="OM37" s="193"/>
      <c r="ON37" s="145"/>
      <c r="OO37" s="146"/>
      <c r="OP37" s="146"/>
      <c r="OQ37" s="147"/>
      <c r="OR37" s="145"/>
      <c r="OS37" s="146"/>
      <c r="OT37" s="146"/>
      <c r="OU37" s="147"/>
      <c r="OV37" s="145"/>
      <c r="OW37" s="146"/>
      <c r="OX37" s="146"/>
      <c r="OY37" s="146"/>
      <c r="OZ37" s="147"/>
      <c r="PA37" s="145"/>
      <c r="PB37" s="146"/>
      <c r="PC37" s="146"/>
      <c r="PD37" s="146"/>
      <c r="PE37" s="147"/>
      <c r="PF37" s="145"/>
      <c r="PG37" s="146"/>
      <c r="PH37" s="146"/>
      <c r="PI37" s="147"/>
      <c r="PJ37" s="145"/>
      <c r="PK37" s="146"/>
      <c r="PL37" s="146"/>
      <c r="PM37" s="147"/>
      <c r="PN37" s="145"/>
      <c r="PO37" s="146"/>
      <c r="PP37" s="146"/>
      <c r="PQ37" s="147"/>
      <c r="PR37" s="145"/>
      <c r="PS37" s="146"/>
      <c r="PT37" s="146"/>
      <c r="PU37" s="147"/>
      <c r="PV37" s="145"/>
      <c r="PW37" s="146"/>
      <c r="PX37" s="146"/>
      <c r="PY37" s="147"/>
      <c r="PZ37" s="145"/>
      <c r="QA37" s="146"/>
      <c r="QB37" s="146"/>
      <c r="QC37" s="147"/>
      <c r="QD37" s="145" t="s">
        <v>29</v>
      </c>
      <c r="QE37" s="146" t="s">
        <v>29</v>
      </c>
      <c r="QF37" s="146" t="s">
        <v>20</v>
      </c>
      <c r="QG37" s="147" t="s">
        <v>20</v>
      </c>
      <c r="QH37" s="145" t="s">
        <v>29</v>
      </c>
      <c r="QI37" s="146" t="s">
        <v>29</v>
      </c>
      <c r="QJ37" s="146" t="s">
        <v>29</v>
      </c>
      <c r="QK37" s="299" t="s">
        <v>677</v>
      </c>
      <c r="QL37" s="1427"/>
      <c r="QM37" s="1435" t="s">
        <v>29</v>
      </c>
      <c r="QN37" s="146" t="s">
        <v>20</v>
      </c>
      <c r="QO37" s="146" t="s">
        <v>20</v>
      </c>
      <c r="QP37" s="146" t="s">
        <v>20</v>
      </c>
      <c r="QQ37" s="193"/>
      <c r="QR37" s="1445" t="s">
        <v>29</v>
      </c>
      <c r="QS37" s="170" t="s">
        <v>29</v>
      </c>
      <c r="QT37" s="170" t="s">
        <v>29</v>
      </c>
      <c r="QU37" s="207" t="s">
        <v>29</v>
      </c>
      <c r="QV37" s="171"/>
      <c r="QW37" s="180" t="s">
        <v>29</v>
      </c>
      <c r="QX37" s="170" t="s">
        <v>20</v>
      </c>
      <c r="QY37" s="170" t="s">
        <v>29</v>
      </c>
      <c r="QZ37" s="170" t="s">
        <v>20</v>
      </c>
      <c r="RA37" s="171"/>
      <c r="RB37" s="180" t="s">
        <v>29</v>
      </c>
      <c r="RC37" s="170" t="s">
        <v>598</v>
      </c>
      <c r="RD37" s="146" t="s">
        <v>20</v>
      </c>
      <c r="RE37" s="146" t="s">
        <v>29</v>
      </c>
      <c r="RF37" s="147"/>
      <c r="RG37" s="145" t="s">
        <v>29</v>
      </c>
      <c r="RH37" s="146" t="s">
        <v>29</v>
      </c>
      <c r="RI37" s="146" t="s">
        <v>29</v>
      </c>
      <c r="RJ37" s="182" t="s">
        <v>20</v>
      </c>
      <c r="RK37" s="234"/>
      <c r="RL37" s="181" t="s">
        <v>20</v>
      </c>
      <c r="RM37" s="182" t="s">
        <v>29</v>
      </c>
      <c r="RN37" s="182" t="s">
        <v>29</v>
      </c>
      <c r="RO37" s="182" t="s">
        <v>29</v>
      </c>
      <c r="RP37" s="234"/>
      <c r="RQ37" s="181" t="s">
        <v>591</v>
      </c>
      <c r="RR37" s="146" t="s">
        <v>29</v>
      </c>
      <c r="RS37" s="146" t="s">
        <v>29</v>
      </c>
      <c r="RT37" s="147" t="s">
        <v>20</v>
      </c>
      <c r="RU37" s="145" t="s">
        <v>20</v>
      </c>
      <c r="RV37" s="170" t="s">
        <v>29</v>
      </c>
      <c r="RW37" s="170" t="s">
        <v>29</v>
      </c>
      <c r="RX37" s="170" t="s">
        <v>29</v>
      </c>
      <c r="RY37" s="171"/>
      <c r="RZ37" s="538" t="s">
        <v>29</v>
      </c>
      <c r="SA37" s="538" t="s">
        <v>29</v>
      </c>
      <c r="SB37" s="538" t="s">
        <v>20</v>
      </c>
      <c r="SC37" s="538" t="s">
        <v>20</v>
      </c>
      <c r="SD37" s="538"/>
      <c r="SE37" s="1562" t="s">
        <v>29</v>
      </c>
      <c r="SF37" s="170" t="s">
        <v>29</v>
      </c>
      <c r="SG37" s="170" t="s">
        <v>652</v>
      </c>
      <c r="SH37" s="167" t="s">
        <v>29</v>
      </c>
      <c r="SI37" s="240"/>
      <c r="SJ37" s="574" t="s">
        <v>20</v>
      </c>
      <c r="SK37" s="574" t="s">
        <v>20</v>
      </c>
      <c r="SL37" s="574" t="s">
        <v>29</v>
      </c>
      <c r="SM37" s="574" t="s">
        <v>29</v>
      </c>
      <c r="SN37" s="574"/>
      <c r="SO37" s="2004" t="s">
        <v>29</v>
      </c>
      <c r="SP37" s="167" t="s">
        <v>29</v>
      </c>
      <c r="SQ37" s="167" t="s">
        <v>29</v>
      </c>
      <c r="SR37" s="167" t="s">
        <v>29</v>
      </c>
      <c r="SS37" s="240"/>
      <c r="ST37" s="166" t="s">
        <v>913</v>
      </c>
      <c r="SU37" s="146" t="s">
        <v>29</v>
      </c>
      <c r="SV37" s="146" t="s">
        <v>29</v>
      </c>
      <c r="SW37" s="146" t="s">
        <v>20</v>
      </c>
      <c r="SX37" s="147"/>
      <c r="SY37" s="145" t="s">
        <v>20</v>
      </c>
      <c r="SZ37" s="146" t="s">
        <v>29</v>
      </c>
      <c r="TA37" s="146" t="s">
        <v>29</v>
      </c>
      <c r="TB37" s="146" t="s">
        <v>20</v>
      </c>
      <c r="TC37" s="147"/>
      <c r="TD37" s="145" t="s">
        <v>20</v>
      </c>
      <c r="TE37" s="146" t="s">
        <v>20</v>
      </c>
      <c r="TF37" s="146" t="s">
        <v>29</v>
      </c>
      <c r="TG37" s="146" t="s">
        <v>20</v>
      </c>
      <c r="TH37" s="145"/>
      <c r="TI37" s="146"/>
      <c r="TJ37" s="146"/>
      <c r="TK37" s="146"/>
      <c r="TL37" s="145" t="s">
        <v>20</v>
      </c>
      <c r="TM37" s="146" t="s">
        <v>29</v>
      </c>
      <c r="TN37" s="146" t="s">
        <v>29</v>
      </c>
      <c r="TO37" s="146" t="s">
        <v>20</v>
      </c>
      <c r="TP37" s="147"/>
      <c r="TQ37" s="145" t="s">
        <v>29</v>
      </c>
      <c r="TR37" s="146" t="s">
        <v>20</v>
      </c>
      <c r="TS37" s="146" t="s">
        <v>29</v>
      </c>
      <c r="TT37" s="193" t="s">
        <v>29</v>
      </c>
      <c r="TU37" s="145" t="s">
        <v>29</v>
      </c>
      <c r="TV37" s="150" t="s">
        <v>20</v>
      </c>
      <c r="TW37" s="150" t="s">
        <v>20</v>
      </c>
      <c r="TX37" s="151" t="s">
        <v>29</v>
      </c>
      <c r="TY37" s="152" t="s">
        <v>20</v>
      </c>
      <c r="TZ37" s="150" t="s">
        <v>20</v>
      </c>
      <c r="UA37" s="150"/>
      <c r="UB37" s="150"/>
      <c r="UC37" s="151"/>
      <c r="UD37" s="152"/>
      <c r="UE37" s="150"/>
      <c r="UF37" s="150"/>
      <c r="UG37" s="150"/>
      <c r="UH37" s="151"/>
      <c r="UI37" s="152"/>
      <c r="UJ37" s="150"/>
      <c r="UK37" s="150"/>
      <c r="UL37" s="150"/>
      <c r="UM37" s="151"/>
      <c r="UN37" s="152"/>
      <c r="UO37" s="150"/>
      <c r="UP37" s="150"/>
      <c r="UQ37" s="150"/>
      <c r="UR37" s="151"/>
      <c r="US37" s="152"/>
      <c r="UT37" s="150"/>
      <c r="UU37" s="150"/>
      <c r="UV37" s="150"/>
      <c r="UW37" s="151"/>
      <c r="UX37" s="152" t="s">
        <v>29</v>
      </c>
      <c r="UY37" s="150" t="s">
        <v>20</v>
      </c>
      <c r="UZ37" s="150" t="s">
        <v>20</v>
      </c>
      <c r="VA37" s="150" t="s">
        <v>20</v>
      </c>
      <c r="VB37" s="151"/>
      <c r="VC37" s="152" t="s">
        <v>20</v>
      </c>
      <c r="VD37" s="150" t="s">
        <v>29</v>
      </c>
      <c r="VE37" s="150" t="s">
        <v>765</v>
      </c>
      <c r="VF37" s="146" t="s">
        <v>29</v>
      </c>
      <c r="VG37" s="193"/>
      <c r="VH37" s="145" t="s">
        <v>20</v>
      </c>
      <c r="VI37" s="146" t="s">
        <v>29</v>
      </c>
      <c r="VJ37" s="146" t="s">
        <v>29</v>
      </c>
      <c r="VK37" s="146" t="s">
        <v>20</v>
      </c>
      <c r="VL37" s="147"/>
      <c r="VM37" s="1739" t="s">
        <v>20</v>
      </c>
      <c r="VN37" s="1701" t="s">
        <v>29</v>
      </c>
      <c r="VO37" s="1701" t="s">
        <v>29</v>
      </c>
      <c r="VP37" s="1801" t="s">
        <v>20</v>
      </c>
      <c r="VQ37" s="1739" t="s">
        <v>20</v>
      </c>
      <c r="VR37" s="1701" t="s">
        <v>20</v>
      </c>
      <c r="VS37" s="1701" t="s">
        <v>29</v>
      </c>
      <c r="VT37" s="1701" t="s">
        <v>20</v>
      </c>
      <c r="VU37" s="1702"/>
      <c r="VV37" s="1739" t="s">
        <v>20</v>
      </c>
      <c r="VW37" s="1701" t="s">
        <v>20</v>
      </c>
      <c r="VX37" s="1701" t="s">
        <v>29</v>
      </c>
      <c r="VY37" s="1701" t="s">
        <v>29</v>
      </c>
      <c r="VZ37" s="1702"/>
      <c r="WA37" s="1739" t="s">
        <v>29</v>
      </c>
      <c r="WB37" s="1701" t="s">
        <v>20</v>
      </c>
      <c r="WC37" s="1701" t="s">
        <v>20</v>
      </c>
      <c r="WD37" s="1701" t="s">
        <v>20</v>
      </c>
      <c r="WE37" s="1702"/>
      <c r="WF37" s="1739" t="s">
        <v>29</v>
      </c>
      <c r="WG37" s="1701" t="s">
        <v>29</v>
      </c>
      <c r="WH37" s="1701" t="s">
        <v>20</v>
      </c>
      <c r="WI37" s="1701" t="s">
        <v>29</v>
      </c>
      <c r="WJ37" s="1702"/>
      <c r="WK37" s="1739" t="s">
        <v>20</v>
      </c>
      <c r="WL37" s="1701" t="s">
        <v>20</v>
      </c>
      <c r="WM37" s="1701" t="s">
        <v>20</v>
      </c>
      <c r="WN37" s="1701" t="s">
        <v>20</v>
      </c>
      <c r="WO37" s="1702"/>
      <c r="WP37" s="180" t="s">
        <v>29</v>
      </c>
      <c r="WQ37" s="170" t="s">
        <v>29</v>
      </c>
      <c r="WR37" s="170" t="s">
        <v>20</v>
      </c>
      <c r="WS37" s="1444" t="s">
        <v>29</v>
      </c>
      <c r="WT37" s="1445" t="s">
        <v>20</v>
      </c>
      <c r="WU37" s="170" t="s">
        <v>29</v>
      </c>
      <c r="WV37" s="170" t="s">
        <v>29</v>
      </c>
      <c r="WW37" s="170" t="s">
        <v>29</v>
      </c>
      <c r="WX37" s="207"/>
      <c r="WY37" s="180" t="s">
        <v>29</v>
      </c>
      <c r="WZ37" s="170" t="s">
        <v>598</v>
      </c>
      <c r="XA37" s="182" t="s">
        <v>20</v>
      </c>
      <c r="XB37" s="182" t="s">
        <v>20</v>
      </c>
      <c r="XC37" s="234"/>
      <c r="XD37" s="181" t="s">
        <v>591</v>
      </c>
      <c r="XE37" s="1701" t="s">
        <v>20</v>
      </c>
      <c r="XF37" s="1701" t="s">
        <v>20</v>
      </c>
      <c r="XG37" s="1701" t="s">
        <v>29</v>
      </c>
      <c r="XH37" s="1702"/>
      <c r="XI37" s="1739" t="s">
        <v>20</v>
      </c>
      <c r="XJ37" s="1701" t="s">
        <v>20</v>
      </c>
      <c r="XK37" s="1701" t="s">
        <v>29</v>
      </c>
      <c r="XL37" s="1701" t="s">
        <v>20</v>
      </c>
      <c r="XM37" s="1801"/>
      <c r="XN37" s="1739" t="s">
        <v>20</v>
      </c>
      <c r="XO37" s="1701" t="s">
        <v>29</v>
      </c>
      <c r="XP37" s="1701" t="s">
        <v>29</v>
      </c>
      <c r="XQ37" s="1701" t="s">
        <v>29</v>
      </c>
      <c r="XR37" s="1702"/>
      <c r="XS37" s="152" t="s">
        <v>20</v>
      </c>
      <c r="XT37" s="150" t="s">
        <v>20</v>
      </c>
      <c r="XU37" s="150" t="s">
        <v>20</v>
      </c>
      <c r="XV37" s="150" t="s">
        <v>20</v>
      </c>
      <c r="XW37" s="151"/>
      <c r="XX37" s="152" t="s">
        <v>29</v>
      </c>
      <c r="XY37" s="150" t="s">
        <v>20</v>
      </c>
      <c r="XZ37" s="150" t="s">
        <v>20</v>
      </c>
      <c r="YA37" s="150" t="s">
        <v>20</v>
      </c>
      <c r="YB37" s="151"/>
      <c r="YC37" s="152" t="s">
        <v>20</v>
      </c>
      <c r="YD37" s="150" t="s">
        <v>764</v>
      </c>
      <c r="YE37" s="1701" t="s">
        <v>20</v>
      </c>
      <c r="YF37" s="1701" t="s">
        <v>20</v>
      </c>
      <c r="YG37" s="1702"/>
      <c r="YH37" s="1739"/>
      <c r="YI37" s="1701"/>
      <c r="YJ37" s="1701"/>
      <c r="YK37" s="1701"/>
      <c r="YL37" s="1801"/>
      <c r="YM37" s="1739" t="s">
        <v>29</v>
      </c>
      <c r="YN37" s="1701" t="s">
        <v>20</v>
      </c>
      <c r="YO37" s="1701" t="s">
        <v>29</v>
      </c>
      <c r="YP37" s="1701" t="s">
        <v>20</v>
      </c>
      <c r="YQ37" s="1702"/>
      <c r="YR37" s="1739" t="s">
        <v>29</v>
      </c>
      <c r="YS37" s="1701" t="s">
        <v>29</v>
      </c>
      <c r="YT37" s="1701" t="s">
        <v>29</v>
      </c>
      <c r="YU37" s="1701" t="s">
        <v>29</v>
      </c>
      <c r="YV37" s="1702"/>
      <c r="YW37" s="1739" t="s">
        <v>20</v>
      </c>
      <c r="YX37" s="1701" t="s">
        <v>20</v>
      </c>
      <c r="YY37" s="1701" t="s">
        <v>20</v>
      </c>
      <c r="YZ37" s="1701" t="s">
        <v>20</v>
      </c>
      <c r="ZA37" s="1702"/>
      <c r="ZB37" s="1739" t="s">
        <v>29</v>
      </c>
      <c r="ZC37" s="1701" t="s">
        <v>29</v>
      </c>
      <c r="ZD37" s="1701" t="s">
        <v>29</v>
      </c>
      <c r="ZE37" s="1701" t="s">
        <v>29</v>
      </c>
      <c r="ZF37" s="1702"/>
      <c r="ZG37" s="1739" t="s">
        <v>20</v>
      </c>
      <c r="ZH37" s="1701" t="s">
        <v>20</v>
      </c>
      <c r="ZI37" s="1701" t="s">
        <v>29</v>
      </c>
      <c r="ZJ37" s="1701" t="s">
        <v>29</v>
      </c>
      <c r="ZK37" s="1702"/>
      <c r="ZL37" s="1739" t="s">
        <v>29</v>
      </c>
      <c r="ZM37" s="1701" t="s">
        <v>20</v>
      </c>
      <c r="ZN37" s="1701" t="s">
        <v>29</v>
      </c>
      <c r="ZO37" s="1701" t="s">
        <v>29</v>
      </c>
      <c r="ZP37" s="1702"/>
      <c r="ZQ37" s="1739" t="s">
        <v>29</v>
      </c>
      <c r="ZR37" s="1701" t="s">
        <v>20</v>
      </c>
      <c r="ZS37" s="1701" t="s">
        <v>29</v>
      </c>
      <c r="ZT37" s="1701" t="s">
        <v>20</v>
      </c>
      <c r="ZU37" s="1702"/>
      <c r="ZV37" s="1739" t="s">
        <v>29</v>
      </c>
      <c r="ZW37" s="1701" t="s">
        <v>29</v>
      </c>
      <c r="ZX37" s="1701" t="s">
        <v>29</v>
      </c>
      <c r="ZY37" s="1701" t="s">
        <v>20</v>
      </c>
      <c r="ZZ37" s="1702"/>
      <c r="AAA37" s="1838" t="s">
        <v>20</v>
      </c>
      <c r="AAB37" s="1838" t="s">
        <v>20</v>
      </c>
      <c r="AAC37" s="1838" t="s">
        <v>20</v>
      </c>
      <c r="AAD37" s="1838" t="s">
        <v>29</v>
      </c>
      <c r="AAE37" s="1838"/>
      <c r="AAF37" s="1846" t="s">
        <v>29</v>
      </c>
      <c r="AAG37" s="1701" t="s">
        <v>29</v>
      </c>
      <c r="AAH37" s="1701" t="s">
        <v>20</v>
      </c>
      <c r="AAI37" s="1701" t="s">
        <v>20</v>
      </c>
      <c r="AAJ37" s="1845"/>
      <c r="AAK37" s="1846" t="s">
        <v>29</v>
      </c>
      <c r="AAL37" s="1701" t="s">
        <v>20</v>
      </c>
      <c r="AAM37" s="1701" t="s">
        <v>20</v>
      </c>
      <c r="AAN37" s="1701" t="s">
        <v>29</v>
      </c>
      <c r="AAO37" s="1702"/>
      <c r="AAP37" s="1838" t="s">
        <v>29</v>
      </c>
      <c r="AAQ37" s="1838" t="s">
        <v>29</v>
      </c>
      <c r="AAR37" s="1838" t="s">
        <v>20</v>
      </c>
      <c r="AAS37" s="1838" t="s">
        <v>20</v>
      </c>
      <c r="AAT37" s="1838"/>
      <c r="AAU37" s="1846" t="s">
        <v>29</v>
      </c>
      <c r="AAV37" s="1701" t="s">
        <v>29</v>
      </c>
      <c r="AAW37" s="1701" t="s">
        <v>29</v>
      </c>
      <c r="AAX37" s="1701" t="s">
        <v>20</v>
      </c>
      <c r="AAY37" s="1702"/>
      <c r="AAZ37" s="1739" t="s">
        <v>29</v>
      </c>
      <c r="ABA37" s="1701" t="s">
        <v>29</v>
      </c>
      <c r="ABB37" s="1701" t="s">
        <v>29</v>
      </c>
      <c r="ABC37" s="1701" t="s">
        <v>20</v>
      </c>
      <c r="ABD37" s="1702"/>
      <c r="ABE37" s="1739" t="s">
        <v>20</v>
      </c>
      <c r="ABF37" s="1701" t="s">
        <v>29</v>
      </c>
      <c r="ABG37" s="1701" t="s">
        <v>29</v>
      </c>
      <c r="ABH37" s="182" t="s">
        <v>20</v>
      </c>
      <c r="ABI37" s="234"/>
      <c r="ABJ37" s="181" t="s">
        <v>29</v>
      </c>
      <c r="ABK37" s="182" t="s">
        <v>29</v>
      </c>
      <c r="ABL37" s="182" t="s">
        <v>20</v>
      </c>
      <c r="ABM37" s="182" t="s">
        <v>591</v>
      </c>
      <c r="ABN37" s="1801"/>
      <c r="ABO37" s="1739"/>
      <c r="ABP37" s="1701"/>
      <c r="ABQ37" s="1701"/>
      <c r="ABR37" s="1701"/>
      <c r="ABS37" s="1702"/>
      <c r="ABT37" s="152" t="s">
        <v>20</v>
      </c>
      <c r="ABU37" s="150" t="s">
        <v>29</v>
      </c>
      <c r="ABV37" s="150" t="s">
        <v>20</v>
      </c>
      <c r="ABW37" s="150" t="s">
        <v>20</v>
      </c>
      <c r="ABX37" s="151"/>
      <c r="ABY37" s="152" t="s">
        <v>20</v>
      </c>
      <c r="ABZ37" s="150" t="s">
        <v>29</v>
      </c>
      <c r="ACA37" s="150" t="s">
        <v>20</v>
      </c>
      <c r="ACB37" s="150" t="s">
        <v>20</v>
      </c>
      <c r="ACC37" s="151"/>
      <c r="ACD37" s="152" t="s">
        <v>29</v>
      </c>
      <c r="ACE37" s="150" t="s">
        <v>763</v>
      </c>
      <c r="ACF37" s="1701" t="s">
        <v>20</v>
      </c>
      <c r="ACG37" s="170" t="s">
        <v>29</v>
      </c>
      <c r="ACH37" s="171"/>
      <c r="ACI37" s="180" t="s">
        <v>29</v>
      </c>
      <c r="ACJ37" s="170" t="s">
        <v>29</v>
      </c>
      <c r="ACK37" s="170" t="s">
        <v>29</v>
      </c>
      <c r="ACL37" s="170" t="s">
        <v>20</v>
      </c>
      <c r="ACM37" s="171"/>
      <c r="ACN37" s="180" t="s">
        <v>29</v>
      </c>
      <c r="ACO37" s="170" t="s">
        <v>29</v>
      </c>
      <c r="ACP37" s="170" t="s">
        <v>29</v>
      </c>
      <c r="ACQ37" s="170" t="s">
        <v>20</v>
      </c>
      <c r="ACR37" s="171"/>
      <c r="ACS37" s="180" t="s">
        <v>598</v>
      </c>
      <c r="ACT37" s="1701" t="s">
        <v>29</v>
      </c>
      <c r="ACU37" s="1701" t="s">
        <v>29</v>
      </c>
      <c r="ACV37" s="182" t="s">
        <v>20</v>
      </c>
      <c r="ACW37" s="234"/>
      <c r="ACX37" s="539"/>
      <c r="ACY37" s="539"/>
      <c r="ACZ37" s="539"/>
      <c r="ADA37" s="539"/>
      <c r="ADB37" s="539"/>
      <c r="ADC37" s="181" t="s">
        <v>29</v>
      </c>
      <c r="ADD37" s="182" t="s">
        <v>20</v>
      </c>
      <c r="ADE37" s="182" t="s">
        <v>29</v>
      </c>
      <c r="ADF37" s="182" t="s">
        <v>29</v>
      </c>
      <c r="ADG37" s="234"/>
      <c r="ADH37" s="181" t="s">
        <v>591</v>
      </c>
      <c r="ADI37" s="1701" t="s">
        <v>29</v>
      </c>
      <c r="ADJ37" s="1701" t="s">
        <v>29</v>
      </c>
      <c r="ADK37" s="1701" t="s">
        <v>29</v>
      </c>
      <c r="ADL37" s="1702"/>
      <c r="ADM37" s="1838" t="s">
        <v>20</v>
      </c>
      <c r="ADN37" s="1838" t="s">
        <v>29</v>
      </c>
      <c r="ADO37" s="1838" t="s">
        <v>20</v>
      </c>
      <c r="ADP37" s="1838" t="s">
        <v>20</v>
      </c>
      <c r="ADQ37" s="1838"/>
      <c r="ADR37" s="1739" t="s">
        <v>20</v>
      </c>
      <c r="ADS37" s="1701" t="s">
        <v>20</v>
      </c>
      <c r="ADT37" s="1701" t="s">
        <v>29</v>
      </c>
      <c r="ADU37" s="1701" t="s">
        <v>20</v>
      </c>
      <c r="ADV37" s="1702"/>
      <c r="ADW37" s="1739" t="s">
        <v>29</v>
      </c>
      <c r="ADX37" s="1701" t="s">
        <v>29</v>
      </c>
      <c r="ADY37" s="1701" t="s">
        <v>29</v>
      </c>
      <c r="ADZ37" s="1701" t="s">
        <v>20</v>
      </c>
      <c r="AEA37" s="1702"/>
      <c r="AEB37" s="1739" t="s">
        <v>20</v>
      </c>
      <c r="AEC37" s="1701" t="s">
        <v>29</v>
      </c>
      <c r="AED37" s="1701" t="s">
        <v>29</v>
      </c>
      <c r="AEE37" s="1701" t="s">
        <v>29</v>
      </c>
      <c r="AEF37" s="1702"/>
      <c r="AEG37" s="1739" t="s">
        <v>29</v>
      </c>
      <c r="AEH37" s="1701" t="s">
        <v>20</v>
      </c>
      <c r="AEI37" s="1701" t="s">
        <v>20</v>
      </c>
      <c r="AEJ37" s="1701" t="s">
        <v>29</v>
      </c>
      <c r="AEK37" s="1702"/>
      <c r="AEL37" s="1739" t="s">
        <v>20</v>
      </c>
      <c r="AEM37" s="1701" t="s">
        <v>29</v>
      </c>
      <c r="AEN37" s="1701" t="s">
        <v>29</v>
      </c>
      <c r="AEO37" s="1701" t="s">
        <v>29</v>
      </c>
      <c r="AEP37" s="1702"/>
      <c r="AEQ37" s="1739" t="s">
        <v>29</v>
      </c>
      <c r="AER37" s="1701" t="s">
        <v>20</v>
      </c>
      <c r="AES37" s="1701" t="s">
        <v>29</v>
      </c>
      <c r="AET37" s="1701" t="s">
        <v>29</v>
      </c>
      <c r="AEU37" s="1702"/>
      <c r="AEV37" s="1739" t="s">
        <v>20</v>
      </c>
      <c r="AEW37" s="1701" t="s">
        <v>29</v>
      </c>
      <c r="AEX37" s="1701" t="s">
        <v>20</v>
      </c>
      <c r="AEY37" s="1701" t="s">
        <v>29</v>
      </c>
      <c r="AEZ37" s="1702"/>
      <c r="AFA37" s="1739" t="s">
        <v>29</v>
      </c>
      <c r="AFB37" s="1701" t="s">
        <v>20</v>
      </c>
      <c r="AFC37" s="1701" t="s">
        <v>29</v>
      </c>
      <c r="AFD37" s="1701" t="s">
        <v>29</v>
      </c>
      <c r="AFE37" s="1702"/>
      <c r="AFF37" s="1739" t="s">
        <v>20</v>
      </c>
      <c r="AFG37" s="1701" t="s">
        <v>29</v>
      </c>
      <c r="AFH37" s="1701" t="s">
        <v>20</v>
      </c>
      <c r="AFI37" s="1701" t="s">
        <v>20</v>
      </c>
      <c r="AFJ37" s="1702"/>
      <c r="AFK37" s="1739" t="s">
        <v>29</v>
      </c>
      <c r="AFL37" s="1701" t="s">
        <v>29</v>
      </c>
      <c r="AFM37" s="1701" t="s">
        <v>20</v>
      </c>
      <c r="AFN37" s="1701" t="s">
        <v>29</v>
      </c>
      <c r="AFO37" s="1702"/>
      <c r="AFP37" s="44" t="s">
        <v>85</v>
      </c>
      <c r="AFQ37" s="140" t="s">
        <v>1489</v>
      </c>
      <c r="AFR37" s="2086">
        <f t="shared" si="2"/>
        <v>20</v>
      </c>
      <c r="AFS37" s="2087">
        <f t="shared" si="3"/>
        <v>28</v>
      </c>
      <c r="AFT37" s="2087">
        <f t="shared" si="4"/>
        <v>48</v>
      </c>
      <c r="AFU37" s="95">
        <f t="shared" si="5"/>
        <v>0.41666666666666669</v>
      </c>
      <c r="AFV37" s="2086">
        <f t="shared" si="6"/>
        <v>9</v>
      </c>
      <c r="AFW37" s="2087">
        <f t="shared" si="7"/>
        <v>15</v>
      </c>
      <c r="AFX37" s="2087">
        <f t="shared" si="8"/>
        <v>24</v>
      </c>
      <c r="AFY37" s="95">
        <f t="shared" si="9"/>
        <v>0.375</v>
      </c>
    </row>
    <row r="38" spans="1:857" ht="17.25">
      <c r="A38" s="34"/>
      <c r="B38" s="44" t="s">
        <v>85</v>
      </c>
      <c r="C38" s="140" t="s">
        <v>1248</v>
      </c>
      <c r="D38" s="141">
        <f>COUNTIF(H38:XFD38,"*○*")</f>
        <v>142</v>
      </c>
      <c r="E38" s="142">
        <f>COUNTIF(H38:XFD38,"*●*")</f>
        <v>165</v>
      </c>
      <c r="F38" s="142">
        <f t="shared" si="16"/>
        <v>307</v>
      </c>
      <c r="G38" s="165">
        <f t="shared" si="17"/>
        <v>0.46254071661237783</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298"/>
      <c r="AW38" s="126"/>
      <c r="AX38" s="127"/>
      <c r="AY38" s="127"/>
      <c r="AZ38" s="132"/>
      <c r="BA38" s="154"/>
      <c r="BB38" s="180"/>
      <c r="BC38" s="170"/>
      <c r="BD38" s="170"/>
      <c r="BE38" s="170"/>
      <c r="BF38" s="170"/>
      <c r="BG38" s="171"/>
      <c r="BH38" s="180"/>
      <c r="BI38" s="170"/>
      <c r="BJ38" s="170"/>
      <c r="BK38" s="170"/>
      <c r="BL38" s="193"/>
      <c r="BM38" s="145"/>
      <c r="BN38" s="146"/>
      <c r="BO38" s="182"/>
      <c r="BP38" s="182"/>
      <c r="BQ38" s="182"/>
      <c r="BR38" s="234"/>
      <c r="BS38" s="181"/>
      <c r="BT38" s="182"/>
      <c r="BU38" s="182"/>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267"/>
      <c r="CW38" s="145"/>
      <c r="CX38" s="170"/>
      <c r="CY38" s="170"/>
      <c r="CZ38" s="170"/>
      <c r="DA38" s="171"/>
      <c r="DB38" s="295"/>
      <c r="DC38" s="170"/>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9"/>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70"/>
      <c r="FL38" s="170"/>
      <c r="FM38" s="170"/>
      <c r="FN38" s="171"/>
      <c r="FO38" s="180"/>
      <c r="FP38" s="170"/>
      <c r="FQ38" s="170"/>
      <c r="FR38" s="170"/>
      <c r="FS38" s="171"/>
      <c r="FT38" s="180"/>
      <c r="FU38" s="170"/>
      <c r="FV38" s="170"/>
      <c r="FW38" s="182"/>
      <c r="FX38" s="234"/>
      <c r="FY38" s="181"/>
      <c r="FZ38" s="182"/>
      <c r="GA38" s="146"/>
      <c r="GB38" s="146"/>
      <c r="GC38" s="147"/>
      <c r="GD38" s="145"/>
      <c r="GE38" s="146"/>
      <c r="GF38" s="146"/>
      <c r="GG38" s="146"/>
      <c r="GH38" s="147"/>
      <c r="GI38" s="145"/>
      <c r="GJ38" s="146"/>
      <c r="GK38" s="146"/>
      <c r="GL38" s="146"/>
      <c r="GM38" s="147"/>
      <c r="GN38" s="145"/>
      <c r="GO38" s="146"/>
      <c r="GP38" s="170"/>
      <c r="GQ38" s="170"/>
      <c r="GR38" s="171"/>
      <c r="GS38" s="180"/>
      <c r="GT38" s="170"/>
      <c r="GU38" s="170"/>
      <c r="GV38" s="170"/>
      <c r="GW38" s="171"/>
      <c r="GX38" s="295"/>
      <c r="GY38" s="170"/>
      <c r="GZ38" s="170"/>
      <c r="HA38" s="170"/>
      <c r="HB38" s="171"/>
      <c r="HC38" s="180"/>
      <c r="HD38" s="170"/>
      <c r="HE38" s="170"/>
      <c r="HF38" s="170"/>
      <c r="HG38" s="147"/>
      <c r="HH38" s="145"/>
      <c r="HI38" s="146"/>
      <c r="HJ38" s="182"/>
      <c r="HK38" s="182"/>
      <c r="HL38" s="234"/>
      <c r="HM38" s="181"/>
      <c r="HN38" s="182"/>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299"/>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80" t="s">
        <v>29</v>
      </c>
      <c r="NC38" s="170" t="s">
        <v>20</v>
      </c>
      <c r="ND38" s="170" t="s">
        <v>29</v>
      </c>
      <c r="NE38" s="147" t="s">
        <v>29</v>
      </c>
      <c r="NF38" s="145" t="s">
        <v>29</v>
      </c>
      <c r="NG38" s="146" t="s">
        <v>29</v>
      </c>
      <c r="NH38" s="146" t="s">
        <v>20</v>
      </c>
      <c r="NI38" s="149" t="s">
        <v>863</v>
      </c>
      <c r="NJ38" s="145" t="s">
        <v>29</v>
      </c>
      <c r="NK38" s="146" t="s">
        <v>20</v>
      </c>
      <c r="NL38" s="146" t="s">
        <v>20</v>
      </c>
      <c r="NM38" s="147" t="s">
        <v>29</v>
      </c>
      <c r="NN38" s="145" t="s">
        <v>20</v>
      </c>
      <c r="NO38" s="146" t="s">
        <v>29</v>
      </c>
      <c r="NP38" s="146" t="s">
        <v>29</v>
      </c>
      <c r="NQ38" s="147" t="s">
        <v>20</v>
      </c>
      <c r="NR38" s="145" t="s">
        <v>29</v>
      </c>
      <c r="NS38" s="146" t="s">
        <v>20</v>
      </c>
      <c r="NT38" s="146" t="s">
        <v>20</v>
      </c>
      <c r="NU38" s="147" t="s">
        <v>29</v>
      </c>
      <c r="NV38" s="152" t="s">
        <v>20</v>
      </c>
      <c r="NW38" s="150" t="s">
        <v>20</v>
      </c>
      <c r="NX38" s="150" t="s">
        <v>20</v>
      </c>
      <c r="NY38" s="151" t="s">
        <v>20</v>
      </c>
      <c r="NZ38" s="152"/>
      <c r="OA38" s="150"/>
      <c r="OB38" s="150"/>
      <c r="OC38" s="150"/>
      <c r="OD38" s="151"/>
      <c r="OE38" s="152"/>
      <c r="OF38" s="150"/>
      <c r="OG38" s="150"/>
      <c r="OH38" s="150"/>
      <c r="OI38" s="151"/>
      <c r="OJ38" s="152" t="s">
        <v>20</v>
      </c>
      <c r="OK38" s="150" t="s">
        <v>766</v>
      </c>
      <c r="OL38" s="146" t="s">
        <v>29</v>
      </c>
      <c r="OM38" s="193" t="s">
        <v>29</v>
      </c>
      <c r="ON38" s="145" t="s">
        <v>20</v>
      </c>
      <c r="OO38" s="146" t="s">
        <v>29</v>
      </c>
      <c r="OP38" s="146" t="s">
        <v>20</v>
      </c>
      <c r="OQ38" s="147" t="s">
        <v>29</v>
      </c>
      <c r="OR38" s="1270" t="s">
        <v>29</v>
      </c>
      <c r="OS38" s="1271" t="s">
        <v>20</v>
      </c>
      <c r="OT38" s="1271" t="s">
        <v>29</v>
      </c>
      <c r="OU38" s="1272" t="s">
        <v>20</v>
      </c>
      <c r="OV38" s="145" t="s">
        <v>29</v>
      </c>
      <c r="OW38" s="146" t="s">
        <v>20</v>
      </c>
      <c r="OX38" s="146" t="s">
        <v>20</v>
      </c>
      <c r="OY38" s="146" t="s">
        <v>29</v>
      </c>
      <c r="OZ38" s="147"/>
      <c r="PA38" s="145" t="s">
        <v>20</v>
      </c>
      <c r="PB38" s="146" t="s">
        <v>20</v>
      </c>
      <c r="PC38" s="170" t="s">
        <v>29</v>
      </c>
      <c r="PD38" s="170" t="s">
        <v>29</v>
      </c>
      <c r="PE38" s="171"/>
      <c r="PF38" s="180"/>
      <c r="PG38" s="170"/>
      <c r="PH38" s="170" t="s">
        <v>29</v>
      </c>
      <c r="PI38" s="171" t="s">
        <v>29</v>
      </c>
      <c r="PJ38" s="180" t="s">
        <v>20</v>
      </c>
      <c r="PK38" s="170" t="s">
        <v>29</v>
      </c>
      <c r="PL38" s="170" t="s">
        <v>29</v>
      </c>
      <c r="PM38" s="171" t="s">
        <v>29</v>
      </c>
      <c r="PN38" s="180"/>
      <c r="PO38" s="170"/>
      <c r="PP38" s="170" t="s">
        <v>652</v>
      </c>
      <c r="PQ38" s="147" t="s">
        <v>29</v>
      </c>
      <c r="PR38" s="181" t="s">
        <v>20</v>
      </c>
      <c r="PS38" s="182" t="s">
        <v>20</v>
      </c>
      <c r="PT38" s="182" t="s">
        <v>29</v>
      </c>
      <c r="PU38" s="234" t="s">
        <v>591</v>
      </c>
      <c r="PV38" s="145" t="s">
        <v>29</v>
      </c>
      <c r="PW38" s="146" t="s">
        <v>29</v>
      </c>
      <c r="PX38" s="146" t="s">
        <v>29</v>
      </c>
      <c r="PY38" s="147" t="s">
        <v>20</v>
      </c>
      <c r="PZ38" s="145" t="s">
        <v>20</v>
      </c>
      <c r="QA38" s="146" t="s">
        <v>29</v>
      </c>
      <c r="QB38" s="146" t="s">
        <v>29</v>
      </c>
      <c r="QC38" s="147" t="s">
        <v>20</v>
      </c>
      <c r="QD38" s="145" t="s">
        <v>29</v>
      </c>
      <c r="QE38" s="146" t="s">
        <v>29</v>
      </c>
      <c r="QF38" s="146" t="s">
        <v>20</v>
      </c>
      <c r="QG38" s="147" t="s">
        <v>29</v>
      </c>
      <c r="QH38" s="145"/>
      <c r="QI38" s="146"/>
      <c r="QJ38" s="146"/>
      <c r="QK38" s="146"/>
      <c r="QL38" s="1427"/>
      <c r="QM38" s="1435" t="s">
        <v>20</v>
      </c>
      <c r="QN38" s="146" t="s">
        <v>29</v>
      </c>
      <c r="QO38" s="146" t="s">
        <v>20</v>
      </c>
      <c r="QP38" s="146" t="s">
        <v>29</v>
      </c>
      <c r="QQ38" s="193"/>
      <c r="QR38" s="1435"/>
      <c r="QS38" s="146"/>
      <c r="QT38" s="146"/>
      <c r="QU38" s="193"/>
      <c r="QV38" s="147"/>
      <c r="QW38" s="145"/>
      <c r="QX38" s="146"/>
      <c r="QY38" s="146" t="s">
        <v>29</v>
      </c>
      <c r="QZ38" s="146" t="s">
        <v>20</v>
      </c>
      <c r="RA38" s="147"/>
      <c r="RB38" s="145"/>
      <c r="RC38" s="146"/>
      <c r="RD38" s="146"/>
      <c r="RE38" s="146"/>
      <c r="RF38" s="147"/>
      <c r="RG38" s="145"/>
      <c r="RH38" s="146"/>
      <c r="RI38" s="146"/>
      <c r="RJ38" s="146"/>
      <c r="RK38" s="147"/>
      <c r="RL38" s="145"/>
      <c r="RM38" s="146"/>
      <c r="RN38" s="146"/>
      <c r="RO38" s="146"/>
      <c r="RP38" s="147"/>
      <c r="RQ38" s="145"/>
      <c r="RR38" s="146"/>
      <c r="RS38" s="146"/>
      <c r="RT38" s="147"/>
      <c r="RU38" s="145"/>
      <c r="RV38" s="146"/>
      <c r="RW38" s="146"/>
      <c r="RX38" s="146"/>
      <c r="RY38" s="147"/>
      <c r="RZ38" s="168" t="s">
        <v>29</v>
      </c>
      <c r="SA38" s="168" t="s">
        <v>20</v>
      </c>
      <c r="SB38" s="168" t="s">
        <v>20</v>
      </c>
      <c r="SC38" s="168" t="s">
        <v>20</v>
      </c>
      <c r="SD38" s="168"/>
      <c r="SE38" s="1559" t="s">
        <v>20</v>
      </c>
      <c r="SF38" s="146" t="s">
        <v>20</v>
      </c>
      <c r="SG38" s="146" t="s">
        <v>29</v>
      </c>
      <c r="SH38" s="146" t="s">
        <v>29</v>
      </c>
      <c r="SI38" s="147"/>
      <c r="SJ38" s="168" t="s">
        <v>29</v>
      </c>
      <c r="SK38" s="168" t="s">
        <v>29</v>
      </c>
      <c r="SL38" s="328" t="s">
        <v>20</v>
      </c>
      <c r="SM38" s="328" t="s">
        <v>20</v>
      </c>
      <c r="SN38" s="328"/>
      <c r="SO38" s="1442" t="s">
        <v>29</v>
      </c>
      <c r="SP38" s="150" t="s">
        <v>29</v>
      </c>
      <c r="SQ38" s="150" t="s">
        <v>20</v>
      </c>
      <c r="SR38" s="150" t="s">
        <v>29</v>
      </c>
      <c r="SS38" s="151"/>
      <c r="ST38" s="152" t="s">
        <v>20</v>
      </c>
      <c r="SU38" s="150" t="s">
        <v>20</v>
      </c>
      <c r="SV38" s="150" t="s">
        <v>20</v>
      </c>
      <c r="SW38" s="150" t="s">
        <v>20</v>
      </c>
      <c r="SX38" s="151"/>
      <c r="SY38" s="152" t="s">
        <v>20</v>
      </c>
      <c r="SZ38" s="150" t="s">
        <v>1739</v>
      </c>
      <c r="TA38" s="146" t="s">
        <v>20</v>
      </c>
      <c r="TB38" s="146" t="s">
        <v>20</v>
      </c>
      <c r="TC38" s="147"/>
      <c r="TD38" s="145" t="s">
        <v>29</v>
      </c>
      <c r="TE38" s="146" t="s">
        <v>29</v>
      </c>
      <c r="TF38" s="146" t="s">
        <v>29</v>
      </c>
      <c r="TG38" s="146" t="s">
        <v>29</v>
      </c>
      <c r="TH38" s="145" t="s">
        <v>20</v>
      </c>
      <c r="TI38" s="146" t="s">
        <v>29</v>
      </c>
      <c r="TJ38" s="150" t="s">
        <v>20</v>
      </c>
      <c r="TK38" s="150" t="s">
        <v>20</v>
      </c>
      <c r="TL38" s="152" t="s">
        <v>20</v>
      </c>
      <c r="TM38" s="150" t="s">
        <v>20</v>
      </c>
      <c r="TN38" s="150" t="s">
        <v>29</v>
      </c>
      <c r="TO38" s="150" t="s">
        <v>20</v>
      </c>
      <c r="TP38" s="151"/>
      <c r="TQ38" s="152" t="s">
        <v>29</v>
      </c>
      <c r="TR38" s="150" t="s">
        <v>20</v>
      </c>
      <c r="TS38" s="150" t="s">
        <v>20</v>
      </c>
      <c r="TT38" s="205" t="s">
        <v>29</v>
      </c>
      <c r="TU38" s="152"/>
      <c r="TV38" s="150"/>
      <c r="TW38" s="150"/>
      <c r="TX38" s="151"/>
      <c r="TY38" s="152" t="s">
        <v>20</v>
      </c>
      <c r="TZ38" s="150" t="s">
        <v>764</v>
      </c>
      <c r="UA38" s="146" t="s">
        <v>20</v>
      </c>
      <c r="UB38" s="146" t="s">
        <v>20</v>
      </c>
      <c r="UC38" s="147"/>
      <c r="UD38" s="145" t="s">
        <v>20</v>
      </c>
      <c r="UE38" s="146" t="s">
        <v>29</v>
      </c>
      <c r="UF38" s="146" t="s">
        <v>20</v>
      </c>
      <c r="UG38" s="146" t="s">
        <v>29</v>
      </c>
      <c r="UH38" s="147"/>
      <c r="UI38" s="145"/>
      <c r="UJ38" s="146"/>
      <c r="UK38" s="146"/>
      <c r="UL38" s="146"/>
      <c r="UM38" s="147"/>
      <c r="UN38" s="145" t="s">
        <v>29</v>
      </c>
      <c r="UO38" s="146" t="s">
        <v>29</v>
      </c>
      <c r="UP38" s="146" t="s">
        <v>29</v>
      </c>
      <c r="UQ38" s="146" t="s">
        <v>20</v>
      </c>
      <c r="UR38" s="147"/>
      <c r="US38" s="145" t="s">
        <v>20</v>
      </c>
      <c r="UT38" s="146" t="s">
        <v>20</v>
      </c>
      <c r="UU38" s="146" t="s">
        <v>29</v>
      </c>
      <c r="UV38" s="146" t="s">
        <v>29</v>
      </c>
      <c r="UW38" s="147"/>
      <c r="UX38" s="145" t="s">
        <v>29</v>
      </c>
      <c r="UY38" s="146" t="s">
        <v>20</v>
      </c>
      <c r="UZ38" s="146" t="s">
        <v>20</v>
      </c>
      <c r="VA38" s="170" t="s">
        <v>29</v>
      </c>
      <c r="VB38" s="171"/>
      <c r="VC38" s="180" t="s">
        <v>20</v>
      </c>
      <c r="VD38" s="170" t="s">
        <v>29</v>
      </c>
      <c r="VE38" s="170" t="s">
        <v>29</v>
      </c>
      <c r="VF38" s="170" t="s">
        <v>29</v>
      </c>
      <c r="VG38" s="207"/>
      <c r="VH38" s="180" t="s">
        <v>29</v>
      </c>
      <c r="VI38" s="170" t="s">
        <v>29</v>
      </c>
      <c r="VJ38" s="170" t="s">
        <v>29</v>
      </c>
      <c r="VK38" s="170" t="s">
        <v>598</v>
      </c>
      <c r="VL38" s="147"/>
      <c r="VM38" s="166" t="s">
        <v>29</v>
      </c>
      <c r="VN38" s="167" t="s">
        <v>29</v>
      </c>
      <c r="VO38" s="167" t="s">
        <v>20</v>
      </c>
      <c r="VP38" s="241" t="s">
        <v>20</v>
      </c>
      <c r="VQ38" s="166"/>
      <c r="VR38" s="167"/>
      <c r="VS38" s="167"/>
      <c r="VT38" s="167"/>
      <c r="VU38" s="240"/>
      <c r="VV38" s="166" t="s">
        <v>29</v>
      </c>
      <c r="VW38" s="167" t="s">
        <v>29</v>
      </c>
      <c r="VX38" s="167" t="s">
        <v>29</v>
      </c>
      <c r="VY38" s="167" t="s">
        <v>29</v>
      </c>
      <c r="VZ38" s="240"/>
      <c r="WA38" s="166" t="s">
        <v>29</v>
      </c>
      <c r="WB38" s="167" t="s">
        <v>1046</v>
      </c>
      <c r="WC38" s="1701" t="s">
        <v>29</v>
      </c>
      <c r="WD38" s="1701" t="s">
        <v>29</v>
      </c>
      <c r="WE38" s="1702"/>
      <c r="WF38" s="1739" t="s">
        <v>20</v>
      </c>
      <c r="WG38" s="1701" t="s">
        <v>29</v>
      </c>
      <c r="WH38" s="1701" t="s">
        <v>29</v>
      </c>
      <c r="WI38" s="1701"/>
      <c r="WJ38" s="1702"/>
      <c r="WK38" s="1739" t="s">
        <v>29</v>
      </c>
      <c r="WL38" s="1701" t="s">
        <v>20</v>
      </c>
      <c r="WM38" s="1701" t="s">
        <v>20</v>
      </c>
      <c r="WN38" s="1701" t="s">
        <v>20</v>
      </c>
      <c r="WO38" s="1702"/>
      <c r="WP38" s="1739"/>
      <c r="WQ38" s="1701"/>
      <c r="WR38" s="1701"/>
      <c r="WS38" s="1845"/>
      <c r="WT38" s="1445" t="s">
        <v>29</v>
      </c>
      <c r="WU38" s="170" t="s">
        <v>20</v>
      </c>
      <c r="WV38" s="170" t="s">
        <v>29</v>
      </c>
      <c r="WW38" s="170" t="s">
        <v>29</v>
      </c>
      <c r="WX38" s="207"/>
      <c r="WY38" s="180" t="s">
        <v>29</v>
      </c>
      <c r="WZ38" s="170" t="s">
        <v>29</v>
      </c>
      <c r="XA38" s="170" t="s">
        <v>20</v>
      </c>
      <c r="XB38" s="170" t="s">
        <v>29</v>
      </c>
      <c r="XC38" s="171"/>
      <c r="XD38" s="180" t="s">
        <v>29</v>
      </c>
      <c r="XE38" s="170" t="s">
        <v>598</v>
      </c>
      <c r="XF38" s="1701" t="s">
        <v>29</v>
      </c>
      <c r="XG38" s="182" t="s">
        <v>20</v>
      </c>
      <c r="XH38" s="234"/>
      <c r="XI38" s="181" t="s">
        <v>20</v>
      </c>
      <c r="XJ38" s="182" t="s">
        <v>29</v>
      </c>
      <c r="XK38" s="182" t="s">
        <v>591</v>
      </c>
      <c r="XL38" s="1701" t="s">
        <v>20</v>
      </c>
      <c r="XM38" s="1801"/>
      <c r="XN38" s="1739" t="s">
        <v>29</v>
      </c>
      <c r="XO38" s="1701" t="s">
        <v>29</v>
      </c>
      <c r="XP38" s="1701" t="s">
        <v>29</v>
      </c>
      <c r="XQ38" s="1701" t="s">
        <v>29</v>
      </c>
      <c r="XR38" s="1702"/>
      <c r="XS38" s="1739" t="s">
        <v>29</v>
      </c>
      <c r="XT38" s="1701" t="s">
        <v>29</v>
      </c>
      <c r="XU38" s="1701" t="s">
        <v>29</v>
      </c>
      <c r="XV38" s="150" t="s">
        <v>20</v>
      </c>
      <c r="XW38" s="151"/>
      <c r="XX38" s="152" t="s">
        <v>20</v>
      </c>
      <c r="XY38" s="150" t="s">
        <v>20</v>
      </c>
      <c r="XZ38" s="150" t="s">
        <v>20</v>
      </c>
      <c r="YA38" s="150" t="s">
        <v>29</v>
      </c>
      <c r="YB38" s="151"/>
      <c r="YC38" s="152" t="s">
        <v>20</v>
      </c>
      <c r="YD38" s="150" t="s">
        <v>20</v>
      </c>
      <c r="YE38" s="150" t="s">
        <v>20</v>
      </c>
      <c r="YF38" s="150" t="s">
        <v>29</v>
      </c>
      <c r="YG38" s="151"/>
      <c r="YH38" s="152" t="s">
        <v>20</v>
      </c>
      <c r="YI38" s="150" t="s">
        <v>764</v>
      </c>
      <c r="YJ38" s="170" t="s">
        <v>29</v>
      </c>
      <c r="YK38" s="170" t="s">
        <v>29</v>
      </c>
      <c r="YL38" s="207"/>
      <c r="YM38" s="180" t="s">
        <v>20</v>
      </c>
      <c r="YN38" s="170" t="s">
        <v>29</v>
      </c>
      <c r="YO38" s="170" t="s">
        <v>29</v>
      </c>
      <c r="YP38" s="170" t="s">
        <v>29</v>
      </c>
      <c r="YQ38" s="171"/>
      <c r="YR38" s="180" t="s">
        <v>29</v>
      </c>
      <c r="YS38" s="170" t="s">
        <v>29</v>
      </c>
      <c r="YT38" s="170" t="s">
        <v>598</v>
      </c>
      <c r="YU38" s="182" t="s">
        <v>20</v>
      </c>
      <c r="YV38" s="234"/>
      <c r="YW38" s="181"/>
      <c r="YX38" s="182"/>
      <c r="YY38" s="182" t="s">
        <v>20</v>
      </c>
      <c r="YZ38" s="182" t="s">
        <v>29</v>
      </c>
      <c r="ZA38" s="234"/>
      <c r="ZB38" s="181" t="s">
        <v>591</v>
      </c>
      <c r="ZC38" s="1701" t="s">
        <v>20</v>
      </c>
      <c r="ZD38" s="1701" t="s">
        <v>29</v>
      </c>
      <c r="ZE38" s="1701" t="s">
        <v>20</v>
      </c>
      <c r="ZF38" s="1702"/>
      <c r="ZG38" s="1739" t="s">
        <v>29</v>
      </c>
      <c r="ZH38" s="1701" t="s">
        <v>20</v>
      </c>
      <c r="ZI38" s="1701" t="s">
        <v>29</v>
      </c>
      <c r="ZJ38" s="1701" t="s">
        <v>29</v>
      </c>
      <c r="ZK38" s="1702"/>
      <c r="ZL38" s="1739"/>
      <c r="ZM38" s="1701"/>
      <c r="ZN38" s="1701"/>
      <c r="ZO38" s="1701"/>
      <c r="ZP38" s="1702"/>
      <c r="ZQ38" s="1739"/>
      <c r="ZR38" s="1701"/>
      <c r="ZS38" s="1701"/>
      <c r="ZT38" s="1701" t="s">
        <v>20</v>
      </c>
      <c r="ZU38" s="1702"/>
      <c r="ZV38" s="1739" t="s">
        <v>20</v>
      </c>
      <c r="ZW38" s="1701" t="s">
        <v>20</v>
      </c>
      <c r="ZX38" s="1701" t="s">
        <v>20</v>
      </c>
      <c r="ZY38" s="1701" t="s">
        <v>29</v>
      </c>
      <c r="ZZ38" s="1702"/>
      <c r="AAA38" s="1838" t="s">
        <v>29</v>
      </c>
      <c r="AAB38" s="1838" t="s">
        <v>29</v>
      </c>
      <c r="AAC38" s="1838" t="s">
        <v>29</v>
      </c>
      <c r="AAD38" s="1838" t="s">
        <v>29</v>
      </c>
      <c r="AAE38" s="1838"/>
      <c r="AAF38" s="1846"/>
      <c r="AAG38" s="1701"/>
      <c r="AAH38" s="1701"/>
      <c r="AAI38" s="1701"/>
      <c r="AAJ38" s="1845"/>
      <c r="AAK38" s="1846" t="s">
        <v>20</v>
      </c>
      <c r="AAL38" s="1701" t="s">
        <v>20</v>
      </c>
      <c r="AAM38" s="1701" t="s">
        <v>29</v>
      </c>
      <c r="AAN38" s="1701" t="s">
        <v>29</v>
      </c>
      <c r="AAO38" s="1702"/>
      <c r="AAP38" s="1838" t="s">
        <v>20</v>
      </c>
      <c r="AAQ38" s="1838" t="s">
        <v>29</v>
      </c>
      <c r="AAR38" s="1838" t="s">
        <v>29</v>
      </c>
      <c r="AAS38" s="1838" t="s">
        <v>20</v>
      </c>
      <c r="AAT38" s="1838"/>
      <c r="AAU38" s="1846" t="s">
        <v>20</v>
      </c>
      <c r="AAV38" s="1701" t="s">
        <v>29</v>
      </c>
      <c r="AAW38" s="1701" t="s">
        <v>29</v>
      </c>
      <c r="AAX38" s="1701" t="s">
        <v>29</v>
      </c>
      <c r="AAY38" s="1702"/>
      <c r="AAZ38" s="1739" t="s">
        <v>20</v>
      </c>
      <c r="ABA38" s="1701" t="s">
        <v>29</v>
      </c>
      <c r="ABB38" s="1701" t="s">
        <v>29</v>
      </c>
      <c r="ABC38" s="1701" t="s">
        <v>20</v>
      </c>
      <c r="ABD38" s="1702"/>
      <c r="ABE38" s="1739" t="s">
        <v>29</v>
      </c>
      <c r="ABF38" s="1701" t="s">
        <v>29</v>
      </c>
      <c r="ABG38" s="1701" t="s">
        <v>20</v>
      </c>
      <c r="ABH38" s="1701" t="s">
        <v>29</v>
      </c>
      <c r="ABI38" s="1702"/>
      <c r="ABJ38" s="1739" t="s">
        <v>20</v>
      </c>
      <c r="ABK38" s="1701" t="s">
        <v>29</v>
      </c>
      <c r="ABL38" s="1701" t="s">
        <v>20</v>
      </c>
      <c r="ABM38" s="1701" t="s">
        <v>20</v>
      </c>
      <c r="ABN38" s="1801"/>
      <c r="ABO38" s="1739" t="s">
        <v>20</v>
      </c>
      <c r="ABP38" s="1701" t="s">
        <v>20</v>
      </c>
      <c r="ABQ38" s="1701" t="s">
        <v>29</v>
      </c>
      <c r="ABR38" s="1701"/>
      <c r="ABS38" s="1702"/>
      <c r="ABT38" s="1739" t="s">
        <v>20</v>
      </c>
      <c r="ABU38" s="1701" t="s">
        <v>29</v>
      </c>
      <c r="ABV38" s="1701" t="s">
        <v>29</v>
      </c>
      <c r="ABW38" s="1701" t="s">
        <v>20</v>
      </c>
      <c r="ABX38" s="1702"/>
      <c r="ABY38" s="1739" t="s">
        <v>29</v>
      </c>
      <c r="ABZ38" s="150" t="s">
        <v>20</v>
      </c>
      <c r="ACA38" s="150" t="s">
        <v>20</v>
      </c>
      <c r="ACB38" s="150" t="s">
        <v>29</v>
      </c>
      <c r="ACC38" s="151"/>
      <c r="ACD38" s="152" t="s">
        <v>20</v>
      </c>
      <c r="ACE38" s="150" t="s">
        <v>29</v>
      </c>
      <c r="ACF38" s="150" t="s">
        <v>20</v>
      </c>
      <c r="ACG38" s="150" t="s">
        <v>20</v>
      </c>
      <c r="ACH38" s="151"/>
      <c r="ACI38" s="152" t="s">
        <v>29</v>
      </c>
      <c r="ACJ38" s="150" t="s">
        <v>20</v>
      </c>
      <c r="ACK38" s="150" t="s">
        <v>20</v>
      </c>
      <c r="ACL38" s="150" t="s">
        <v>20</v>
      </c>
      <c r="ACM38" s="151"/>
      <c r="ACN38" s="152" t="s">
        <v>763</v>
      </c>
      <c r="ACO38" s="1701" t="s">
        <v>29</v>
      </c>
      <c r="ACP38" s="1701" t="s">
        <v>29</v>
      </c>
      <c r="ACQ38" s="1701" t="s">
        <v>20</v>
      </c>
      <c r="ACR38" s="1702"/>
      <c r="ACS38" s="1739" t="s">
        <v>29</v>
      </c>
      <c r="ACT38" s="1701" t="s">
        <v>20</v>
      </c>
      <c r="ACU38" s="1701" t="s">
        <v>20</v>
      </c>
      <c r="ACV38" s="1701" t="s">
        <v>20</v>
      </c>
      <c r="ACW38" s="1702"/>
      <c r="ACX38" s="1838" t="s">
        <v>20</v>
      </c>
      <c r="ACY38" s="1838" t="s">
        <v>20</v>
      </c>
      <c r="ACZ38" s="1838" t="s">
        <v>29</v>
      </c>
      <c r="ADA38" s="1838" t="s">
        <v>29</v>
      </c>
      <c r="ADB38" s="1838"/>
      <c r="ADC38" s="1739" t="s">
        <v>29</v>
      </c>
      <c r="ADD38" s="1701" t="s">
        <v>29</v>
      </c>
      <c r="ADE38" s="1701" t="s">
        <v>20</v>
      </c>
      <c r="ADF38" s="1701" t="s">
        <v>20</v>
      </c>
      <c r="ADG38" s="1702"/>
      <c r="ADH38" s="1739" t="s">
        <v>20</v>
      </c>
      <c r="ADI38" s="170" t="s">
        <v>29</v>
      </c>
      <c r="ADJ38" s="170" t="s">
        <v>29</v>
      </c>
      <c r="ADK38" s="170" t="s">
        <v>29</v>
      </c>
      <c r="ADL38" s="171"/>
      <c r="ADM38" s="538"/>
      <c r="ADN38" s="538"/>
      <c r="ADO38" s="538"/>
      <c r="ADP38" s="538"/>
      <c r="ADQ38" s="538"/>
      <c r="ADR38" s="180" t="s">
        <v>29</v>
      </c>
      <c r="ADS38" s="170" t="s">
        <v>29</v>
      </c>
      <c r="ADT38" s="170" t="s">
        <v>29</v>
      </c>
      <c r="ADU38" s="170" t="s">
        <v>29</v>
      </c>
      <c r="ADV38" s="171"/>
      <c r="ADW38" s="180"/>
      <c r="ADX38" s="170"/>
      <c r="ADY38" s="170"/>
      <c r="ADZ38" s="170"/>
      <c r="AEA38" s="171"/>
      <c r="AEB38" s="180"/>
      <c r="AEC38" s="170"/>
      <c r="AED38" s="170"/>
      <c r="AEE38" s="170"/>
      <c r="AEF38" s="171"/>
      <c r="AEG38" s="180"/>
      <c r="AEH38" s="170"/>
      <c r="AEI38" s="170"/>
      <c r="AEJ38" s="170"/>
      <c r="AEK38" s="171"/>
      <c r="AEL38" s="180" t="s">
        <v>20</v>
      </c>
      <c r="AEM38" s="170" t="s">
        <v>20</v>
      </c>
      <c r="AEN38" s="170" t="s">
        <v>598</v>
      </c>
      <c r="AEO38" s="1701" t="s">
        <v>29</v>
      </c>
      <c r="AEP38" s="1702"/>
      <c r="AEQ38" s="1739"/>
      <c r="AER38" s="1701"/>
      <c r="AES38" s="1701"/>
      <c r="AET38" s="1701"/>
      <c r="AEU38" s="1702"/>
      <c r="AEV38" s="1739"/>
      <c r="AEW38" s="1701"/>
      <c r="AEX38" s="1701"/>
      <c r="AEY38" s="1701"/>
      <c r="AEZ38" s="1702"/>
      <c r="AFA38" s="1739" t="s">
        <v>29</v>
      </c>
      <c r="AFB38" s="1701" t="s">
        <v>29</v>
      </c>
      <c r="AFC38" s="182" t="s">
        <v>20</v>
      </c>
      <c r="AFD38" s="182" t="s">
        <v>20</v>
      </c>
      <c r="AFE38" s="234"/>
      <c r="AFF38" s="181" t="s">
        <v>591</v>
      </c>
      <c r="AFG38" s="1701" t="s">
        <v>20</v>
      </c>
      <c r="AFH38" s="1701" t="s">
        <v>29</v>
      </c>
      <c r="AFI38" s="1701" t="s">
        <v>29</v>
      </c>
      <c r="AFJ38" s="1702"/>
      <c r="AFK38" s="1739" t="s">
        <v>29</v>
      </c>
      <c r="AFL38" s="1701" t="s">
        <v>20</v>
      </c>
      <c r="AFM38" s="1701" t="s">
        <v>20</v>
      </c>
      <c r="AFN38" s="1701" t="s">
        <v>29</v>
      </c>
      <c r="AFO38" s="1702"/>
      <c r="AFP38" s="44" t="s">
        <v>85</v>
      </c>
      <c r="AFQ38" s="140" t="s">
        <v>1248</v>
      </c>
      <c r="AFR38" s="2086">
        <f t="shared" si="2"/>
        <v>9</v>
      </c>
      <c r="AFS38" s="2087">
        <f t="shared" si="3"/>
        <v>15</v>
      </c>
      <c r="AFT38" s="2087">
        <f t="shared" si="4"/>
        <v>24</v>
      </c>
      <c r="AFU38" s="95">
        <f t="shared" si="5"/>
        <v>0.375</v>
      </c>
      <c r="AFV38" s="2086">
        <f t="shared" si="6"/>
        <v>8</v>
      </c>
      <c r="AFW38" s="2087">
        <f t="shared" si="7"/>
        <v>8</v>
      </c>
      <c r="AFX38" s="2087">
        <f t="shared" si="8"/>
        <v>16</v>
      </c>
      <c r="AFY38" s="95">
        <f t="shared" si="9"/>
        <v>0.5</v>
      </c>
    </row>
    <row r="39" spans="1:857" ht="17.25">
      <c r="A39" s="34"/>
      <c r="B39" s="44" t="s">
        <v>85</v>
      </c>
      <c r="C39" s="140" t="s">
        <v>1691</v>
      </c>
      <c r="D39" s="141">
        <f>COUNTIF(H39:XFD39,"*○*")</f>
        <v>131</v>
      </c>
      <c r="E39" s="142">
        <f>COUNTIF(H39:XFD39,"*●*")</f>
        <v>138</v>
      </c>
      <c r="F39" s="142">
        <f t="shared" si="16"/>
        <v>269</v>
      </c>
      <c r="G39" s="165">
        <f t="shared" si="17"/>
        <v>0.48698884758364314</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128"/>
      <c r="AW39" s="126"/>
      <c r="AX39" s="127"/>
      <c r="AY39" s="127"/>
      <c r="AZ39" s="127"/>
      <c r="BA39" s="128"/>
      <c r="BB39" s="145"/>
      <c r="BC39" s="146"/>
      <c r="BD39" s="146"/>
      <c r="BE39" s="146"/>
      <c r="BF39" s="146"/>
      <c r="BG39" s="147"/>
      <c r="BH39" s="145"/>
      <c r="BI39" s="146"/>
      <c r="BJ39" s="146"/>
      <c r="BK39" s="146"/>
      <c r="BL39" s="193"/>
      <c r="BM39" s="145"/>
      <c r="BN39" s="146"/>
      <c r="BO39" s="146"/>
      <c r="BP39" s="146"/>
      <c r="BQ39" s="146"/>
      <c r="BR39" s="147"/>
      <c r="BS39" s="145"/>
      <c r="BT39" s="146"/>
      <c r="BU39" s="146"/>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193"/>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46"/>
      <c r="FL39" s="146"/>
      <c r="FM39" s="146"/>
      <c r="FN39" s="147"/>
      <c r="FO39" s="145"/>
      <c r="FP39" s="146"/>
      <c r="FQ39" s="146"/>
      <c r="FR39" s="146"/>
      <c r="FS39" s="147"/>
      <c r="FT39" s="145"/>
      <c r="FU39" s="146"/>
      <c r="FV39" s="146"/>
      <c r="FW39" s="146"/>
      <c r="FX39" s="147"/>
      <c r="FY39" s="145"/>
      <c r="FZ39" s="146"/>
      <c r="GA39" s="146"/>
      <c r="GB39" s="146"/>
      <c r="GC39" s="147"/>
      <c r="GD39" s="145"/>
      <c r="GE39" s="146"/>
      <c r="GF39" s="146"/>
      <c r="GG39" s="146"/>
      <c r="GH39" s="147"/>
      <c r="GI39" s="145"/>
      <c r="GJ39" s="146"/>
      <c r="GK39" s="146"/>
      <c r="GL39" s="146"/>
      <c r="GM39" s="147"/>
      <c r="GN39" s="145"/>
      <c r="GO39" s="146"/>
      <c r="GP39" s="146"/>
      <c r="GQ39" s="146"/>
      <c r="GR39" s="147"/>
      <c r="GS39" s="145"/>
      <c r="GT39" s="146"/>
      <c r="GU39" s="146"/>
      <c r="GV39" s="146"/>
      <c r="GW39" s="147"/>
      <c r="GX39" s="148"/>
      <c r="GY39" s="146"/>
      <c r="GZ39" s="146"/>
      <c r="HA39" s="146"/>
      <c r="HB39" s="147"/>
      <c r="HC39" s="145"/>
      <c r="HD39" s="146"/>
      <c r="HE39" s="146"/>
      <c r="HF39" s="146"/>
      <c r="HG39" s="147"/>
      <c r="HH39" s="145"/>
      <c r="HI39" s="146"/>
      <c r="HJ39" s="146"/>
      <c r="HK39" s="146"/>
      <c r="HL39" s="147"/>
      <c r="HM39" s="145"/>
      <c r="HN39" s="146"/>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146"/>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c r="QE39" s="146"/>
      <c r="QF39" s="146"/>
      <c r="QG39" s="147"/>
      <c r="QH39" s="145"/>
      <c r="QI39" s="146"/>
      <c r="QJ39" s="146"/>
      <c r="QK39" s="146"/>
      <c r="QL39" s="1427"/>
      <c r="QM39" s="1435"/>
      <c r="QN39" s="146"/>
      <c r="QO39" s="146"/>
      <c r="QP39" s="146"/>
      <c r="QQ39" s="193"/>
      <c r="QR39" s="1435"/>
      <c r="QS39" s="146"/>
      <c r="QT39" s="146"/>
      <c r="QU39" s="193"/>
      <c r="QV39" s="147"/>
      <c r="QW39" s="145"/>
      <c r="QX39" s="146"/>
      <c r="QY39" s="146"/>
      <c r="QZ39" s="146"/>
      <c r="RA39" s="147"/>
      <c r="RB39" s="145"/>
      <c r="RC39" s="146"/>
      <c r="RD39" s="146"/>
      <c r="RE39" s="146"/>
      <c r="RF39" s="147"/>
      <c r="RG39" s="145"/>
      <c r="RH39" s="146"/>
      <c r="RI39" s="146"/>
      <c r="RJ39" s="146"/>
      <c r="RK39" s="147"/>
      <c r="RL39" s="145"/>
      <c r="RM39" s="146"/>
      <c r="RN39" s="146"/>
      <c r="RO39" s="146"/>
      <c r="RP39" s="147"/>
      <c r="RQ39" s="145"/>
      <c r="RR39" s="146"/>
      <c r="RS39" s="146"/>
      <c r="RT39" s="147"/>
      <c r="RU39" s="145"/>
      <c r="RV39" s="146"/>
      <c r="RW39" s="146"/>
      <c r="RX39" s="146"/>
      <c r="RY39" s="147"/>
      <c r="RZ39" s="168"/>
      <c r="SA39" s="168"/>
      <c r="SB39" s="168"/>
      <c r="SC39" s="168"/>
      <c r="SD39" s="168"/>
      <c r="SE39" s="1559"/>
      <c r="SF39" s="146"/>
      <c r="SG39" s="146"/>
      <c r="SH39" s="146"/>
      <c r="SI39" s="147"/>
      <c r="SJ39" s="168" t="s">
        <v>29</v>
      </c>
      <c r="SK39" s="168" t="s">
        <v>29</v>
      </c>
      <c r="SL39" s="168" t="s">
        <v>20</v>
      </c>
      <c r="SM39" s="168" t="s">
        <v>29</v>
      </c>
      <c r="SN39" s="168"/>
      <c r="SO39" s="1435" t="s">
        <v>29</v>
      </c>
      <c r="SP39" s="146" t="s">
        <v>29</v>
      </c>
      <c r="SQ39" s="146" t="s">
        <v>20</v>
      </c>
      <c r="SR39" s="146" t="s">
        <v>698</v>
      </c>
      <c r="SS39" s="147"/>
      <c r="ST39" s="145" t="s">
        <v>20</v>
      </c>
      <c r="SU39" s="146" t="s">
        <v>20</v>
      </c>
      <c r="SV39" s="146" t="s">
        <v>20</v>
      </c>
      <c r="SW39" s="146" t="s">
        <v>29</v>
      </c>
      <c r="SX39" s="147"/>
      <c r="SY39" s="145" t="s">
        <v>29</v>
      </c>
      <c r="SZ39" s="146" t="s">
        <v>29</v>
      </c>
      <c r="TA39" s="146" t="s">
        <v>29</v>
      </c>
      <c r="TB39" s="150" t="s">
        <v>20</v>
      </c>
      <c r="TC39" s="151" t="s">
        <v>20</v>
      </c>
      <c r="TD39" s="152" t="s">
        <v>20</v>
      </c>
      <c r="TE39" s="150" t="s">
        <v>20</v>
      </c>
      <c r="TF39" s="150" t="s">
        <v>20</v>
      </c>
      <c r="TG39" s="150" t="s">
        <v>29</v>
      </c>
      <c r="TH39" s="152" t="s">
        <v>29</v>
      </c>
      <c r="TI39" s="150" t="s">
        <v>20</v>
      </c>
      <c r="TJ39" s="150" t="s">
        <v>29</v>
      </c>
      <c r="TK39" s="150" t="s">
        <v>20</v>
      </c>
      <c r="TL39" s="152" t="s">
        <v>20</v>
      </c>
      <c r="TM39" s="150" t="s">
        <v>765</v>
      </c>
      <c r="TN39" s="146" t="s">
        <v>20</v>
      </c>
      <c r="TO39" s="170" t="s">
        <v>29</v>
      </c>
      <c r="TP39" s="171" t="s">
        <v>29</v>
      </c>
      <c r="TQ39" s="180" t="s">
        <v>29</v>
      </c>
      <c r="TR39" s="170" t="s">
        <v>20</v>
      </c>
      <c r="TS39" s="170" t="s">
        <v>29</v>
      </c>
      <c r="TT39" s="207" t="s">
        <v>29</v>
      </c>
      <c r="TU39" s="180" t="s">
        <v>20</v>
      </c>
      <c r="TV39" s="170" t="s">
        <v>29</v>
      </c>
      <c r="TW39" s="170" t="s">
        <v>29</v>
      </c>
      <c r="TX39" s="171" t="s">
        <v>598</v>
      </c>
      <c r="TY39" s="145" t="s">
        <v>29</v>
      </c>
      <c r="TZ39" s="146" t="s">
        <v>29</v>
      </c>
      <c r="UA39" s="182" t="s">
        <v>20</v>
      </c>
      <c r="UB39" s="182" t="s">
        <v>20</v>
      </c>
      <c r="UC39" s="234"/>
      <c r="UD39" s="181" t="s">
        <v>591</v>
      </c>
      <c r="UE39" s="146" t="s">
        <v>29</v>
      </c>
      <c r="UF39" s="146" t="s">
        <v>20</v>
      </c>
      <c r="UG39" s="146" t="s">
        <v>29</v>
      </c>
      <c r="UH39" s="147" t="s">
        <v>20</v>
      </c>
      <c r="UI39" s="145" t="s">
        <v>20</v>
      </c>
      <c r="UJ39" s="146" t="s">
        <v>20</v>
      </c>
      <c r="UK39" s="146" t="s">
        <v>29</v>
      </c>
      <c r="UL39" s="146" t="s">
        <v>20</v>
      </c>
      <c r="UM39" s="147"/>
      <c r="UN39" s="145" t="s">
        <v>20</v>
      </c>
      <c r="UO39" s="146" t="s">
        <v>20</v>
      </c>
      <c r="UP39" s="146" t="s">
        <v>29</v>
      </c>
      <c r="UQ39" s="146" t="s">
        <v>29</v>
      </c>
      <c r="UR39" s="147" t="s">
        <v>29</v>
      </c>
      <c r="US39" s="145" t="s">
        <v>20</v>
      </c>
      <c r="UT39" s="146" t="s">
        <v>20</v>
      </c>
      <c r="UU39" s="146" t="s">
        <v>20</v>
      </c>
      <c r="UV39" s="170" t="s">
        <v>29</v>
      </c>
      <c r="UW39" s="171"/>
      <c r="UX39" s="180" t="s">
        <v>29</v>
      </c>
      <c r="UY39" s="170" t="s">
        <v>29</v>
      </c>
      <c r="UZ39" s="170" t="s">
        <v>29</v>
      </c>
      <c r="VA39" s="170" t="s">
        <v>29</v>
      </c>
      <c r="VB39" s="171"/>
      <c r="VC39" s="180" t="s">
        <v>29</v>
      </c>
      <c r="VD39" s="170" t="s">
        <v>20</v>
      </c>
      <c r="VE39" s="170" t="s">
        <v>29</v>
      </c>
      <c r="VF39" s="170" t="s">
        <v>598</v>
      </c>
      <c r="VG39" s="193"/>
      <c r="VH39" s="145" t="s">
        <v>29</v>
      </c>
      <c r="VI39" s="146" t="s">
        <v>29</v>
      </c>
      <c r="VJ39" s="146" t="s">
        <v>29</v>
      </c>
      <c r="VK39" s="146" t="s">
        <v>29</v>
      </c>
      <c r="VL39" s="147"/>
      <c r="VM39" s="181" t="s">
        <v>20</v>
      </c>
      <c r="VN39" s="182" t="s">
        <v>20</v>
      </c>
      <c r="VO39" s="182" t="s">
        <v>29</v>
      </c>
      <c r="VP39" s="208" t="s">
        <v>591</v>
      </c>
      <c r="VQ39" s="1739" t="s">
        <v>29</v>
      </c>
      <c r="VR39" s="1701" t="s">
        <v>20</v>
      </c>
      <c r="VS39" s="1701" t="s">
        <v>20</v>
      </c>
      <c r="VT39" s="1701" t="s">
        <v>29</v>
      </c>
      <c r="VU39" s="1702" t="s">
        <v>29</v>
      </c>
      <c r="VV39" s="1739" t="s">
        <v>29</v>
      </c>
      <c r="VW39" s="1701" t="s">
        <v>20</v>
      </c>
      <c r="VX39" s="1701" t="s">
        <v>29</v>
      </c>
      <c r="VY39" s="1701" t="s">
        <v>20</v>
      </c>
      <c r="VZ39" s="1702"/>
      <c r="WA39" s="1739" t="s">
        <v>20</v>
      </c>
      <c r="WB39" s="1701" t="s">
        <v>20</v>
      </c>
      <c r="WC39" s="1701" t="s">
        <v>20</v>
      </c>
      <c r="WD39" s="1701" t="s">
        <v>20</v>
      </c>
      <c r="WE39" s="1702"/>
      <c r="WF39" s="1739" t="s">
        <v>29</v>
      </c>
      <c r="WG39" s="1701" t="s">
        <v>29</v>
      </c>
      <c r="WH39" s="1701" t="s">
        <v>29</v>
      </c>
      <c r="WI39" s="1701" t="s">
        <v>29</v>
      </c>
      <c r="WJ39" s="1702"/>
      <c r="WK39" s="1739"/>
      <c r="WL39" s="1701"/>
      <c r="WM39" s="1701"/>
      <c r="WN39" s="1701"/>
      <c r="WO39" s="1702"/>
      <c r="WP39" s="1739"/>
      <c r="WQ39" s="1701"/>
      <c r="WR39" s="1701"/>
      <c r="WS39" s="1845"/>
      <c r="WT39" s="1846" t="s">
        <v>20</v>
      </c>
      <c r="WU39" s="1701" t="s">
        <v>29</v>
      </c>
      <c r="WV39" s="1701" t="s">
        <v>29</v>
      </c>
      <c r="WW39" s="1701" t="s">
        <v>29</v>
      </c>
      <c r="WX39" s="1801"/>
      <c r="WY39" s="152" t="s">
        <v>20</v>
      </c>
      <c r="WZ39" s="150" t="s">
        <v>20</v>
      </c>
      <c r="XA39" s="150" t="s">
        <v>20</v>
      </c>
      <c r="XB39" s="150" t="s">
        <v>20</v>
      </c>
      <c r="XC39" s="151"/>
      <c r="XD39" s="152" t="s">
        <v>20</v>
      </c>
      <c r="XE39" s="150" t="s">
        <v>29</v>
      </c>
      <c r="XF39" s="150" t="s">
        <v>20</v>
      </c>
      <c r="XG39" s="150" t="s">
        <v>20</v>
      </c>
      <c r="XH39" s="151"/>
      <c r="XI39" s="152" t="s">
        <v>20</v>
      </c>
      <c r="XJ39" s="150" t="s">
        <v>764</v>
      </c>
      <c r="XK39" s="1701" t="s">
        <v>29</v>
      </c>
      <c r="XL39" s="1701" t="s">
        <v>29</v>
      </c>
      <c r="XM39" s="1801"/>
      <c r="XN39" s="1739"/>
      <c r="XO39" s="1701"/>
      <c r="XP39" s="1701"/>
      <c r="XQ39" s="1701"/>
      <c r="XR39" s="1702"/>
      <c r="XS39" s="1739" t="s">
        <v>20</v>
      </c>
      <c r="XT39" s="170" t="s">
        <v>29</v>
      </c>
      <c r="XU39" s="170" t="s">
        <v>29</v>
      </c>
      <c r="XV39" s="170" t="s">
        <v>29</v>
      </c>
      <c r="XW39" s="171"/>
      <c r="XX39" s="180" t="s">
        <v>29</v>
      </c>
      <c r="XY39" s="170" t="s">
        <v>20</v>
      </c>
      <c r="XZ39" s="170" t="s">
        <v>20</v>
      </c>
      <c r="YA39" s="170" t="s">
        <v>29</v>
      </c>
      <c r="YB39" s="171"/>
      <c r="YC39" s="180" t="s">
        <v>29</v>
      </c>
      <c r="YD39" s="170" t="s">
        <v>29</v>
      </c>
      <c r="YE39" s="170" t="s">
        <v>598</v>
      </c>
      <c r="YF39" s="1701" t="s">
        <v>29</v>
      </c>
      <c r="YG39" s="1702"/>
      <c r="YH39" s="1739" t="s">
        <v>29</v>
      </c>
      <c r="YI39" s="182" t="s">
        <v>20</v>
      </c>
      <c r="YJ39" s="182" t="s">
        <v>29</v>
      </c>
      <c r="YK39" s="182" t="s">
        <v>20</v>
      </c>
      <c r="YL39" s="208"/>
      <c r="YM39" s="181" t="s">
        <v>591</v>
      </c>
      <c r="YN39" s="1701" t="s">
        <v>29</v>
      </c>
      <c r="YO39" s="1701" t="s">
        <v>29</v>
      </c>
      <c r="YP39" s="1701" t="s">
        <v>20</v>
      </c>
      <c r="YQ39" s="1702"/>
      <c r="YR39" s="1739" t="s">
        <v>20</v>
      </c>
      <c r="YS39" s="1701" t="s">
        <v>29</v>
      </c>
      <c r="YT39" s="1701" t="s">
        <v>29</v>
      </c>
      <c r="YU39" s="1701" t="s">
        <v>20</v>
      </c>
      <c r="YV39" s="1702"/>
      <c r="YW39" s="1739" t="s">
        <v>20</v>
      </c>
      <c r="YX39" s="1701" t="s">
        <v>29</v>
      </c>
      <c r="YY39" s="1701" t="s">
        <v>29</v>
      </c>
      <c r="YZ39" s="1701" t="s">
        <v>29</v>
      </c>
      <c r="ZA39" s="1702"/>
      <c r="ZB39" s="1739" t="s">
        <v>29</v>
      </c>
      <c r="ZC39" s="1701" t="s">
        <v>20</v>
      </c>
      <c r="ZD39" s="1701" t="s">
        <v>20</v>
      </c>
      <c r="ZE39" s="1701" t="s">
        <v>29</v>
      </c>
      <c r="ZF39" s="1702"/>
      <c r="ZG39" s="1739" t="s">
        <v>29</v>
      </c>
      <c r="ZH39" s="1701" t="s">
        <v>20</v>
      </c>
      <c r="ZI39" s="1701" t="s">
        <v>29</v>
      </c>
      <c r="ZJ39" s="1701" t="s">
        <v>29</v>
      </c>
      <c r="ZK39" s="1702"/>
      <c r="ZL39" s="1739" t="s">
        <v>20</v>
      </c>
      <c r="ZM39" s="1701" t="s">
        <v>20</v>
      </c>
      <c r="ZN39" s="1701" t="s">
        <v>29</v>
      </c>
      <c r="ZO39" s="1701" t="s">
        <v>29</v>
      </c>
      <c r="ZP39" s="1702"/>
      <c r="ZQ39" s="1739" t="s">
        <v>20</v>
      </c>
      <c r="ZR39" s="1701" t="s">
        <v>20</v>
      </c>
      <c r="ZS39" s="1701" t="s">
        <v>20</v>
      </c>
      <c r="ZT39" s="1701" t="s">
        <v>20</v>
      </c>
      <c r="ZU39" s="1702"/>
      <c r="ZV39" s="1739" t="s">
        <v>29</v>
      </c>
      <c r="ZW39" s="1701" t="s">
        <v>29</v>
      </c>
      <c r="ZX39" s="1701" t="s">
        <v>29</v>
      </c>
      <c r="ZY39" s="1701" t="s">
        <v>20</v>
      </c>
      <c r="ZZ39" s="1702"/>
      <c r="AAA39" s="1838" t="s">
        <v>20</v>
      </c>
      <c r="AAB39" s="1838" t="s">
        <v>29</v>
      </c>
      <c r="AAC39" s="1838" t="s">
        <v>20</v>
      </c>
      <c r="AAD39" s="1838" t="s">
        <v>29</v>
      </c>
      <c r="AAE39" s="1838"/>
      <c r="AAF39" s="1846" t="s">
        <v>20</v>
      </c>
      <c r="AAG39" s="1701" t="s">
        <v>29</v>
      </c>
      <c r="AAH39" s="1701" t="s">
        <v>29</v>
      </c>
      <c r="AAI39" s="1701" t="s">
        <v>29</v>
      </c>
      <c r="AAJ39" s="1845"/>
      <c r="AAK39" s="1846" t="s">
        <v>20</v>
      </c>
      <c r="AAL39" s="1701" t="s">
        <v>29</v>
      </c>
      <c r="AAM39" s="1701" t="s">
        <v>20</v>
      </c>
      <c r="AAN39" s="1701" t="s">
        <v>29</v>
      </c>
      <c r="AAO39" s="1702"/>
      <c r="AAP39" s="1838" t="s">
        <v>20</v>
      </c>
      <c r="AAQ39" s="1838" t="s">
        <v>29</v>
      </c>
      <c r="AAR39" s="1838" t="s">
        <v>20</v>
      </c>
      <c r="AAS39" s="1838" t="s">
        <v>20</v>
      </c>
      <c r="AAT39" s="1838"/>
      <c r="AAU39" s="1846" t="s">
        <v>29</v>
      </c>
      <c r="AAV39" s="1701" t="s">
        <v>29</v>
      </c>
      <c r="AAW39" s="1701" t="s">
        <v>20</v>
      </c>
      <c r="AAX39" s="1701" t="s">
        <v>29</v>
      </c>
      <c r="AAY39" s="1702"/>
      <c r="AAZ39" s="1739" t="s">
        <v>20</v>
      </c>
      <c r="ABA39" s="1701" t="s">
        <v>20</v>
      </c>
      <c r="ABB39" s="1701" t="s">
        <v>20</v>
      </c>
      <c r="ABC39" s="1701" t="s">
        <v>20</v>
      </c>
      <c r="ABD39" s="1702"/>
      <c r="ABE39" s="1739" t="s">
        <v>29</v>
      </c>
      <c r="ABF39" s="1701" t="s">
        <v>20</v>
      </c>
      <c r="ABG39" s="1701" t="s">
        <v>29</v>
      </c>
      <c r="ABH39" s="1701" t="s">
        <v>29</v>
      </c>
      <c r="ABI39" s="1702"/>
      <c r="ABJ39" s="1739" t="s">
        <v>29</v>
      </c>
      <c r="ABK39" s="1701" t="s">
        <v>20</v>
      </c>
      <c r="ABL39" s="1701" t="s">
        <v>29</v>
      </c>
      <c r="ABM39" s="1701" t="s">
        <v>20</v>
      </c>
      <c r="ABN39" s="1801"/>
      <c r="ABO39" s="1739" t="s">
        <v>20</v>
      </c>
      <c r="ABP39" s="1701" t="s">
        <v>29</v>
      </c>
      <c r="ABQ39" s="1701" t="s">
        <v>20</v>
      </c>
      <c r="ABR39" s="1701" t="s">
        <v>29</v>
      </c>
      <c r="ABS39" s="1702"/>
      <c r="ABT39" s="1739" t="s">
        <v>20</v>
      </c>
      <c r="ABU39" s="1701" t="s">
        <v>20</v>
      </c>
      <c r="ABV39" s="1701" t="s">
        <v>29</v>
      </c>
      <c r="ABW39" s="1701" t="s">
        <v>20</v>
      </c>
      <c r="ABX39" s="1702"/>
      <c r="ABY39" s="1739" t="s">
        <v>20</v>
      </c>
      <c r="ABZ39" s="1701" t="s">
        <v>29</v>
      </c>
      <c r="ACA39" s="1701" t="s">
        <v>29</v>
      </c>
      <c r="ACB39" s="1701" t="s">
        <v>20</v>
      </c>
      <c r="ACC39" s="1702"/>
      <c r="ACD39" s="1739" t="s">
        <v>20</v>
      </c>
      <c r="ACE39" s="1701" t="s">
        <v>20</v>
      </c>
      <c r="ACF39" s="1701" t="s">
        <v>29</v>
      </c>
      <c r="ACG39" s="1701" t="s">
        <v>20</v>
      </c>
      <c r="ACH39" s="1702"/>
      <c r="ACI39" s="1739" t="s">
        <v>29</v>
      </c>
      <c r="ACJ39" s="1701" t="s">
        <v>20</v>
      </c>
      <c r="ACK39" s="1701" t="s">
        <v>29</v>
      </c>
      <c r="ACL39" s="1701" t="s">
        <v>29</v>
      </c>
      <c r="ACM39" s="1702"/>
      <c r="ACN39" s="1739" t="s">
        <v>20</v>
      </c>
      <c r="ACO39" s="1701" t="s">
        <v>20</v>
      </c>
      <c r="ACP39" s="1701" t="s">
        <v>29</v>
      </c>
      <c r="ACQ39" s="1701" t="s">
        <v>29</v>
      </c>
      <c r="ACR39" s="1702"/>
      <c r="ACS39" s="152" t="s">
        <v>20</v>
      </c>
      <c r="ACT39" s="150" t="s">
        <v>20</v>
      </c>
      <c r="ACU39" s="150" t="s">
        <v>20</v>
      </c>
      <c r="ACV39" s="150" t="s">
        <v>20</v>
      </c>
      <c r="ACW39" s="151"/>
      <c r="ACX39" s="328" t="s">
        <v>20</v>
      </c>
      <c r="ACY39" s="328" t="s">
        <v>763</v>
      </c>
      <c r="ACZ39" s="1838" t="s">
        <v>29</v>
      </c>
      <c r="ADA39" s="1838" t="s">
        <v>29</v>
      </c>
      <c r="ADB39" s="1838"/>
      <c r="ADC39" s="1739" t="s">
        <v>20</v>
      </c>
      <c r="ADD39" s="1701" t="s">
        <v>20</v>
      </c>
      <c r="ADE39" s="1701" t="s">
        <v>29</v>
      </c>
      <c r="ADF39" s="1701" t="s">
        <v>29</v>
      </c>
      <c r="ADG39" s="1702"/>
      <c r="ADH39" s="1739" t="s">
        <v>20</v>
      </c>
      <c r="ADI39" s="1701" t="s">
        <v>29</v>
      </c>
      <c r="ADJ39" s="1701" t="s">
        <v>29</v>
      </c>
      <c r="ADK39" s="1701" t="s">
        <v>29</v>
      </c>
      <c r="ADL39" s="1702"/>
      <c r="ADM39" s="1838" t="s">
        <v>20</v>
      </c>
      <c r="ADN39" s="1838" t="s">
        <v>20</v>
      </c>
      <c r="ADO39" s="1838" t="s">
        <v>20</v>
      </c>
      <c r="ADP39" s="1838" t="s">
        <v>29</v>
      </c>
      <c r="ADQ39" s="1838"/>
      <c r="ADR39" s="1739" t="s">
        <v>20</v>
      </c>
      <c r="ADS39" s="1701" t="s">
        <v>20</v>
      </c>
      <c r="ADT39" s="1701" t="s">
        <v>29</v>
      </c>
      <c r="ADU39" s="1701" t="s">
        <v>29</v>
      </c>
      <c r="ADV39" s="1702"/>
      <c r="ADW39" s="1739" t="s">
        <v>29</v>
      </c>
      <c r="ADX39" s="1701" t="s">
        <v>20</v>
      </c>
      <c r="ADY39" s="1701" t="s">
        <v>20</v>
      </c>
      <c r="ADZ39" s="1701" t="s">
        <v>20</v>
      </c>
      <c r="AEA39" s="1702"/>
      <c r="AEB39" s="1739" t="s">
        <v>29</v>
      </c>
      <c r="AEC39" s="1701" t="s">
        <v>29</v>
      </c>
      <c r="AED39" s="1701" t="s">
        <v>29</v>
      </c>
      <c r="AEE39" s="1701" t="s">
        <v>29</v>
      </c>
      <c r="AEF39" s="1702"/>
      <c r="AEG39" s="1739" t="s">
        <v>20</v>
      </c>
      <c r="AEH39" s="1701" t="s">
        <v>29</v>
      </c>
      <c r="AEI39" s="1701" t="s">
        <v>29</v>
      </c>
      <c r="AEJ39" s="1701" t="s">
        <v>20</v>
      </c>
      <c r="AEK39" s="1702"/>
      <c r="AEL39" s="1739"/>
      <c r="AEM39" s="1701"/>
      <c r="AEN39" s="1701"/>
      <c r="AEO39" s="1701"/>
      <c r="AEP39" s="1702"/>
      <c r="AEQ39" s="1739" t="s">
        <v>20</v>
      </c>
      <c r="AER39" s="1701" t="s">
        <v>20</v>
      </c>
      <c r="AES39" s="1701" t="s">
        <v>20</v>
      </c>
      <c r="AET39" s="1701" t="s">
        <v>29</v>
      </c>
      <c r="AEU39" s="1702"/>
      <c r="AEV39" s="1739" t="s">
        <v>29</v>
      </c>
      <c r="AEW39" s="1701" t="s">
        <v>20</v>
      </c>
      <c r="AEX39" s="1701" t="s">
        <v>20</v>
      </c>
      <c r="AEY39" s="1701" t="s">
        <v>20</v>
      </c>
      <c r="AEZ39" s="1702"/>
      <c r="AFA39" s="1739" t="s">
        <v>29</v>
      </c>
      <c r="AFB39" s="1701" t="s">
        <v>20</v>
      </c>
      <c r="AFC39" s="1701" t="s">
        <v>29</v>
      </c>
      <c r="AFD39" s="1701" t="s">
        <v>29</v>
      </c>
      <c r="AFE39" s="1702"/>
      <c r="AFF39" s="1739" t="s">
        <v>29</v>
      </c>
      <c r="AFG39" s="1701" t="s">
        <v>20</v>
      </c>
      <c r="AFH39" s="1701" t="s">
        <v>20</v>
      </c>
      <c r="AFI39" s="1701" t="s">
        <v>20</v>
      </c>
      <c r="AFJ39" s="1702"/>
      <c r="AFK39" s="1739" t="s">
        <v>29</v>
      </c>
      <c r="AFL39" s="1701" t="s">
        <v>29</v>
      </c>
      <c r="AFM39" s="1701" t="s">
        <v>29</v>
      </c>
      <c r="AFN39" s="1701" t="s">
        <v>20</v>
      </c>
      <c r="AFO39" s="1702"/>
      <c r="AFP39" s="44" t="s">
        <v>85</v>
      </c>
      <c r="AFQ39" s="140" t="s">
        <v>1691</v>
      </c>
      <c r="AFR39" s="2086">
        <f t="shared" si="2"/>
        <v>22</v>
      </c>
      <c r="AFS39" s="2087">
        <f t="shared" si="3"/>
        <v>22</v>
      </c>
      <c r="AFT39" s="2087">
        <f t="shared" si="4"/>
        <v>44</v>
      </c>
      <c r="AFU39" s="95">
        <f t="shared" si="5"/>
        <v>0.5</v>
      </c>
      <c r="AFV39" s="2086">
        <f t="shared" si="6"/>
        <v>11</v>
      </c>
      <c r="AFW39" s="2087">
        <f t="shared" si="7"/>
        <v>9</v>
      </c>
      <c r="AFX39" s="2087">
        <f t="shared" si="8"/>
        <v>20</v>
      </c>
      <c r="AFY39" s="95">
        <f t="shared" si="9"/>
        <v>0.55000000000000004</v>
      </c>
    </row>
    <row r="40" spans="1:857" ht="17.25">
      <c r="A40" s="34"/>
      <c r="B40" s="44" t="s">
        <v>85</v>
      </c>
      <c r="C40" s="140" t="s">
        <v>1653</v>
      </c>
      <c r="D40" s="141">
        <f>COUNTIF(H40:XFD40,"*○*")</f>
        <v>78</v>
      </c>
      <c r="E40" s="142">
        <f>COUNTIF(H40:XFD40,"*●*")</f>
        <v>84</v>
      </c>
      <c r="F40" s="142">
        <f t="shared" si="16"/>
        <v>162</v>
      </c>
      <c r="G40" s="165">
        <f t="shared" si="17"/>
        <v>0.48148148148148145</v>
      </c>
      <c r="H40" s="145"/>
      <c r="I40" s="146"/>
      <c r="J40" s="146"/>
      <c r="K40" s="146"/>
      <c r="L40" s="146"/>
      <c r="M40" s="147"/>
      <c r="N40" s="145"/>
      <c r="O40" s="146"/>
      <c r="P40" s="146"/>
      <c r="Q40" s="146"/>
      <c r="R40" s="147"/>
      <c r="S40" s="145"/>
      <c r="T40" s="146"/>
      <c r="U40" s="146"/>
      <c r="V40" s="146"/>
      <c r="W40" s="147"/>
      <c r="X40" s="148"/>
      <c r="Y40" s="146"/>
      <c r="Z40" s="146"/>
      <c r="AA40" s="146"/>
      <c r="AB40" s="147"/>
      <c r="AC40" s="126"/>
      <c r="AD40" s="127"/>
      <c r="AE40" s="127"/>
      <c r="AF40" s="127"/>
      <c r="AG40" s="127"/>
      <c r="AH40" s="126"/>
      <c r="AI40" s="127"/>
      <c r="AJ40" s="127"/>
      <c r="AK40" s="127"/>
      <c r="AL40" s="127"/>
      <c r="AM40" s="126"/>
      <c r="AN40" s="127"/>
      <c r="AO40" s="127"/>
      <c r="AP40" s="127"/>
      <c r="AQ40" s="127"/>
      <c r="AR40" s="126"/>
      <c r="AS40" s="127"/>
      <c r="AT40" s="127"/>
      <c r="AU40" s="127"/>
      <c r="AV40" s="128"/>
      <c r="AW40" s="126"/>
      <c r="AX40" s="127"/>
      <c r="AY40" s="127"/>
      <c r="AZ40" s="127"/>
      <c r="BA40" s="128"/>
      <c r="BB40" s="145"/>
      <c r="BC40" s="146"/>
      <c r="BD40" s="146"/>
      <c r="BE40" s="146"/>
      <c r="BF40" s="146"/>
      <c r="BG40" s="147"/>
      <c r="BH40" s="145"/>
      <c r="BI40" s="146"/>
      <c r="BJ40" s="146"/>
      <c r="BK40" s="146"/>
      <c r="BL40" s="193"/>
      <c r="BM40" s="145"/>
      <c r="BN40" s="146"/>
      <c r="BO40" s="146"/>
      <c r="BP40" s="146"/>
      <c r="BQ40" s="146"/>
      <c r="BR40" s="147"/>
      <c r="BS40" s="145"/>
      <c r="BT40" s="146"/>
      <c r="BU40" s="146"/>
      <c r="BV40" s="146"/>
      <c r="BW40" s="147"/>
      <c r="BX40" s="145"/>
      <c r="BY40" s="146"/>
      <c r="BZ40" s="146"/>
      <c r="CA40" s="146"/>
      <c r="CB40" s="193"/>
      <c r="CC40" s="247"/>
      <c r="CD40" s="146"/>
      <c r="CE40" s="146"/>
      <c r="CF40" s="146"/>
      <c r="CG40" s="147"/>
      <c r="CH40" s="145"/>
      <c r="CI40" s="146"/>
      <c r="CJ40" s="146"/>
      <c r="CK40" s="146"/>
      <c r="CL40" s="147"/>
      <c r="CM40" s="145"/>
      <c r="CN40" s="146"/>
      <c r="CO40" s="146"/>
      <c r="CP40" s="146"/>
      <c r="CQ40" s="147"/>
      <c r="CR40" s="148"/>
      <c r="CS40" s="146"/>
      <c r="CT40" s="146"/>
      <c r="CU40" s="146"/>
      <c r="CV40" s="193"/>
      <c r="CW40" s="145"/>
      <c r="CX40" s="146"/>
      <c r="CY40" s="146"/>
      <c r="CZ40" s="146"/>
      <c r="DA40" s="147"/>
      <c r="DB40" s="148"/>
      <c r="DC40" s="146"/>
      <c r="DD40" s="146"/>
      <c r="DE40" s="146"/>
      <c r="DF40" s="193"/>
      <c r="DG40" s="145"/>
      <c r="DH40" s="146"/>
      <c r="DI40" s="146"/>
      <c r="DJ40" s="146"/>
      <c r="DK40" s="147"/>
      <c r="DL40" s="145"/>
      <c r="DM40" s="146"/>
      <c r="DN40" s="146"/>
      <c r="DO40" s="146"/>
      <c r="DP40" s="147"/>
      <c r="DQ40" s="145"/>
      <c r="DR40" s="146"/>
      <c r="DS40" s="146"/>
      <c r="DT40" s="146"/>
      <c r="DU40" s="147"/>
      <c r="DV40" s="145"/>
      <c r="DW40" s="146"/>
      <c r="DX40" s="146"/>
      <c r="DY40" s="146"/>
      <c r="DZ40" s="147"/>
      <c r="EA40" s="145"/>
      <c r="EB40" s="146"/>
      <c r="EC40" s="146"/>
      <c r="ED40" s="146"/>
      <c r="EE40" s="147"/>
      <c r="EF40" s="145"/>
      <c r="EG40" s="146"/>
      <c r="EH40" s="146"/>
      <c r="EI40" s="146"/>
      <c r="EJ40" s="147"/>
      <c r="EK40" s="145"/>
      <c r="EL40" s="146"/>
      <c r="EM40" s="146"/>
      <c r="EN40" s="146"/>
      <c r="EO40" s="147"/>
      <c r="EP40" s="145"/>
      <c r="EQ40" s="146"/>
      <c r="ER40" s="146"/>
      <c r="ES40" s="146"/>
      <c r="ET40" s="147"/>
      <c r="EU40" s="145"/>
      <c r="EV40" s="146"/>
      <c r="EW40" s="146"/>
      <c r="EX40" s="146"/>
      <c r="EY40" s="147"/>
      <c r="EZ40" s="145"/>
      <c r="FA40" s="146"/>
      <c r="FB40" s="146"/>
      <c r="FC40" s="146"/>
      <c r="FD40" s="147"/>
      <c r="FE40" s="145"/>
      <c r="FF40" s="146"/>
      <c r="FG40" s="146"/>
      <c r="FH40" s="146"/>
      <c r="FI40" s="147"/>
      <c r="FJ40" s="145"/>
      <c r="FK40" s="146"/>
      <c r="FL40" s="146"/>
      <c r="FM40" s="146"/>
      <c r="FN40" s="147"/>
      <c r="FO40" s="145"/>
      <c r="FP40" s="146"/>
      <c r="FQ40" s="146"/>
      <c r="FR40" s="146"/>
      <c r="FS40" s="147"/>
      <c r="FT40" s="145"/>
      <c r="FU40" s="146"/>
      <c r="FV40" s="146"/>
      <c r="FW40" s="146"/>
      <c r="FX40" s="147"/>
      <c r="FY40" s="145"/>
      <c r="FZ40" s="146"/>
      <c r="GA40" s="146"/>
      <c r="GB40" s="146"/>
      <c r="GC40" s="147"/>
      <c r="GD40" s="145"/>
      <c r="GE40" s="146"/>
      <c r="GF40" s="146"/>
      <c r="GG40" s="146"/>
      <c r="GH40" s="147"/>
      <c r="GI40" s="145"/>
      <c r="GJ40" s="146"/>
      <c r="GK40" s="146"/>
      <c r="GL40" s="146"/>
      <c r="GM40" s="147"/>
      <c r="GN40" s="145"/>
      <c r="GO40" s="146"/>
      <c r="GP40" s="146"/>
      <c r="GQ40" s="146"/>
      <c r="GR40" s="147"/>
      <c r="GS40" s="145"/>
      <c r="GT40" s="146"/>
      <c r="GU40" s="146"/>
      <c r="GV40" s="146"/>
      <c r="GW40" s="147"/>
      <c r="GX40" s="148"/>
      <c r="GY40" s="146"/>
      <c r="GZ40" s="146"/>
      <c r="HA40" s="146"/>
      <c r="HB40" s="147"/>
      <c r="HC40" s="145"/>
      <c r="HD40" s="146"/>
      <c r="HE40" s="146"/>
      <c r="HF40" s="146"/>
      <c r="HG40" s="147"/>
      <c r="HH40" s="145"/>
      <c r="HI40" s="146"/>
      <c r="HJ40" s="146"/>
      <c r="HK40" s="146"/>
      <c r="HL40" s="147"/>
      <c r="HM40" s="145"/>
      <c r="HN40" s="146"/>
      <c r="HO40" s="146"/>
      <c r="HP40" s="146"/>
      <c r="HQ40" s="193"/>
      <c r="HR40" s="145"/>
      <c r="HS40" s="146"/>
      <c r="HT40" s="146"/>
      <c r="HU40" s="146"/>
      <c r="HV40" s="193"/>
      <c r="HW40" s="145"/>
      <c r="HX40" s="146"/>
      <c r="HY40" s="146"/>
      <c r="HZ40" s="146"/>
      <c r="IA40" s="193"/>
      <c r="IB40" s="145"/>
      <c r="IC40" s="146"/>
      <c r="ID40" s="146"/>
      <c r="IE40" s="146"/>
      <c r="IF40" s="147"/>
      <c r="IG40" s="145"/>
      <c r="IH40" s="146"/>
      <c r="II40" s="146"/>
      <c r="IJ40" s="146"/>
      <c r="IK40" s="147"/>
      <c r="IL40" s="145"/>
      <c r="IM40" s="146"/>
      <c r="IN40" s="146"/>
      <c r="IO40" s="146"/>
      <c r="IP40" s="147"/>
      <c r="IQ40" s="145"/>
      <c r="IR40" s="146"/>
      <c r="IS40" s="146"/>
      <c r="IT40" s="146"/>
      <c r="IU40" s="147"/>
      <c r="IV40" s="145"/>
      <c r="IW40" s="146"/>
      <c r="IX40" s="146"/>
      <c r="IY40" s="146"/>
      <c r="IZ40" s="147"/>
      <c r="JA40" s="145"/>
      <c r="JB40" s="146"/>
      <c r="JC40" s="146"/>
      <c r="JD40" s="146"/>
      <c r="JE40" s="147"/>
      <c r="JF40" s="145"/>
      <c r="JG40" s="146"/>
      <c r="JH40" s="146"/>
      <c r="JI40" s="146"/>
      <c r="JJ40" s="147"/>
      <c r="JK40" s="145"/>
      <c r="JL40" s="146"/>
      <c r="JM40" s="146"/>
      <c r="JN40" s="146"/>
      <c r="JO40" s="147"/>
      <c r="JP40" s="145"/>
      <c r="JQ40" s="146"/>
      <c r="JR40" s="146"/>
      <c r="JS40" s="146"/>
      <c r="JT40" s="147"/>
      <c r="JU40" s="145"/>
      <c r="JV40" s="146"/>
      <c r="JW40" s="146"/>
      <c r="JX40" s="146"/>
      <c r="JY40" s="147"/>
      <c r="JZ40" s="145"/>
      <c r="KA40" s="146"/>
      <c r="KB40" s="146"/>
      <c r="KC40" s="146"/>
      <c r="KD40" s="147"/>
      <c r="KE40" s="145"/>
      <c r="KF40" s="146"/>
      <c r="KG40" s="146"/>
      <c r="KH40" s="146"/>
      <c r="KI40" s="147"/>
      <c r="KJ40" s="145"/>
      <c r="KK40" s="146"/>
      <c r="KL40" s="146"/>
      <c r="KM40" s="146"/>
      <c r="KN40" s="147"/>
      <c r="KO40" s="145"/>
      <c r="KP40" s="146"/>
      <c r="KQ40" s="146"/>
      <c r="KR40" s="146"/>
      <c r="KS40" s="147"/>
      <c r="KT40" s="145"/>
      <c r="KU40" s="146"/>
      <c r="KV40" s="146"/>
      <c r="KW40" s="146"/>
      <c r="KX40" s="147"/>
      <c r="KY40" s="145"/>
      <c r="KZ40" s="146"/>
      <c r="LA40" s="146"/>
      <c r="LB40" s="146"/>
      <c r="LC40" s="147"/>
      <c r="LD40" s="145"/>
      <c r="LE40" s="146"/>
      <c r="LF40" s="146"/>
      <c r="LG40" s="146"/>
      <c r="LH40" s="147"/>
      <c r="LI40" s="145"/>
      <c r="LJ40" s="146"/>
      <c r="LK40" s="146"/>
      <c r="LL40" s="146"/>
      <c r="LM40" s="147"/>
      <c r="LN40" s="145"/>
      <c r="LO40" s="146"/>
      <c r="LP40" s="146"/>
      <c r="LQ40" s="146"/>
      <c r="LR40" s="145"/>
      <c r="LS40" s="146"/>
      <c r="LT40" s="146"/>
      <c r="LU40" s="146"/>
      <c r="LV40" s="145"/>
      <c r="LW40" s="146"/>
      <c r="LX40" s="146"/>
      <c r="LY40" s="146"/>
      <c r="LZ40" s="145"/>
      <c r="MA40" s="146"/>
      <c r="MB40" s="146"/>
      <c r="MC40" s="146"/>
      <c r="MD40" s="145"/>
      <c r="ME40" s="146"/>
      <c r="MF40" s="146"/>
      <c r="MG40" s="146"/>
      <c r="MH40" s="145"/>
      <c r="MI40" s="146"/>
      <c r="MJ40" s="146"/>
      <c r="MK40" s="193"/>
      <c r="ML40" s="145"/>
      <c r="MM40" s="146"/>
      <c r="MN40" s="146"/>
      <c r="MO40" s="147"/>
      <c r="MP40" s="145"/>
      <c r="MQ40" s="146"/>
      <c r="MR40" s="146"/>
      <c r="MS40" s="147"/>
      <c r="MT40" s="145"/>
      <c r="MU40" s="146"/>
      <c r="MV40" s="146"/>
      <c r="MW40" s="147"/>
      <c r="MX40" s="145"/>
      <c r="MY40" s="146"/>
      <c r="MZ40" s="146"/>
      <c r="NA40" s="147"/>
      <c r="NB40" s="145"/>
      <c r="NC40" s="146"/>
      <c r="ND40" s="146"/>
      <c r="NE40" s="147"/>
      <c r="NF40" s="145"/>
      <c r="NG40" s="146"/>
      <c r="NH40" s="146"/>
      <c r="NI40" s="147"/>
      <c r="NJ40" s="145"/>
      <c r="NK40" s="146"/>
      <c r="NL40" s="146"/>
      <c r="NM40" s="147"/>
      <c r="NN40" s="145"/>
      <c r="NO40" s="146"/>
      <c r="NP40" s="146"/>
      <c r="NQ40" s="147"/>
      <c r="NR40" s="145"/>
      <c r="NS40" s="146"/>
      <c r="NT40" s="146"/>
      <c r="NU40" s="147"/>
      <c r="NV40" s="145"/>
      <c r="NW40" s="146"/>
      <c r="NX40" s="146"/>
      <c r="NY40" s="147"/>
      <c r="NZ40" s="145"/>
      <c r="OA40" s="146"/>
      <c r="OB40" s="146"/>
      <c r="OC40" s="146"/>
      <c r="OD40" s="147"/>
      <c r="OE40" s="145"/>
      <c r="OF40" s="146"/>
      <c r="OG40" s="146"/>
      <c r="OH40" s="146"/>
      <c r="OI40" s="147"/>
      <c r="OJ40" s="145"/>
      <c r="OK40" s="146"/>
      <c r="OL40" s="146"/>
      <c r="OM40" s="193"/>
      <c r="ON40" s="145"/>
      <c r="OO40" s="146"/>
      <c r="OP40" s="146"/>
      <c r="OQ40" s="147"/>
      <c r="OR40" s="145"/>
      <c r="OS40" s="146"/>
      <c r="OT40" s="146"/>
      <c r="OU40" s="147"/>
      <c r="OV40" s="145"/>
      <c r="OW40" s="146"/>
      <c r="OX40" s="146"/>
      <c r="OY40" s="146"/>
      <c r="OZ40" s="147"/>
      <c r="PA40" s="145"/>
      <c r="PB40" s="146"/>
      <c r="PC40" s="146"/>
      <c r="PD40" s="146"/>
      <c r="PE40" s="147"/>
      <c r="PF40" s="145"/>
      <c r="PG40" s="146"/>
      <c r="PH40" s="146"/>
      <c r="PI40" s="147"/>
      <c r="PJ40" s="145"/>
      <c r="PK40" s="146"/>
      <c r="PL40" s="146"/>
      <c r="PM40" s="147"/>
      <c r="PN40" s="145"/>
      <c r="PO40" s="146"/>
      <c r="PP40" s="146"/>
      <c r="PQ40" s="147"/>
      <c r="PR40" s="145"/>
      <c r="PS40" s="146"/>
      <c r="PT40" s="146"/>
      <c r="PU40" s="147"/>
      <c r="PV40" s="145"/>
      <c r="PW40" s="146"/>
      <c r="PX40" s="146"/>
      <c r="PY40" s="147"/>
      <c r="PZ40" s="145"/>
      <c r="QA40" s="146"/>
      <c r="QB40" s="146"/>
      <c r="QC40" s="147"/>
      <c r="QD40" s="145"/>
      <c r="QE40" s="146"/>
      <c r="QF40" s="146"/>
      <c r="QG40" s="147"/>
      <c r="QH40" s="145"/>
      <c r="QI40" s="146"/>
      <c r="QJ40" s="146"/>
      <c r="QK40" s="146"/>
      <c r="QL40" s="1427"/>
      <c r="QM40" s="1435"/>
      <c r="QN40" s="146"/>
      <c r="QO40" s="146"/>
      <c r="QP40" s="146"/>
      <c r="QQ40" s="193"/>
      <c r="QR40" s="1435"/>
      <c r="QS40" s="146"/>
      <c r="QT40" s="146"/>
      <c r="QU40" s="193"/>
      <c r="QV40" s="147"/>
      <c r="QW40" s="145"/>
      <c r="QX40" s="146"/>
      <c r="QY40" s="146"/>
      <c r="QZ40" s="146"/>
      <c r="RA40" s="147"/>
      <c r="RB40" s="145"/>
      <c r="RC40" s="146"/>
      <c r="RD40" s="146"/>
      <c r="RE40" s="146"/>
      <c r="RF40" s="147"/>
      <c r="RG40" s="145"/>
      <c r="RH40" s="146"/>
      <c r="RI40" s="146"/>
      <c r="RJ40" s="146"/>
      <c r="RK40" s="147"/>
      <c r="RL40" s="145"/>
      <c r="RM40" s="146"/>
      <c r="RN40" s="146"/>
      <c r="RO40" s="146"/>
      <c r="RP40" s="147"/>
      <c r="RQ40" s="145"/>
      <c r="RR40" s="146"/>
      <c r="RS40" s="146"/>
      <c r="RT40" s="147"/>
      <c r="RU40" s="145"/>
      <c r="RV40" s="146"/>
      <c r="RW40" s="146"/>
      <c r="RX40" s="146"/>
      <c r="RY40" s="147"/>
      <c r="RZ40" s="168"/>
      <c r="SA40" s="168"/>
      <c r="SB40" s="168"/>
      <c r="SC40" s="168"/>
      <c r="SD40" s="168"/>
      <c r="SE40" s="1559" t="s">
        <v>29</v>
      </c>
      <c r="SF40" s="146" t="s">
        <v>20</v>
      </c>
      <c r="SG40" s="146" t="s">
        <v>20</v>
      </c>
      <c r="SH40" s="146" t="s">
        <v>20</v>
      </c>
      <c r="SI40" s="147"/>
      <c r="SJ40" s="168" t="s">
        <v>29</v>
      </c>
      <c r="SK40" s="168" t="s">
        <v>29</v>
      </c>
      <c r="SL40" s="168" t="s">
        <v>20</v>
      </c>
      <c r="SM40" s="276" t="s">
        <v>1695</v>
      </c>
      <c r="SN40" s="168"/>
      <c r="SO40" s="1435" t="s">
        <v>20</v>
      </c>
      <c r="SP40" s="146" t="s">
        <v>20</v>
      </c>
      <c r="SQ40" s="170" t="s">
        <v>29</v>
      </c>
      <c r="SR40" s="170" t="s">
        <v>29</v>
      </c>
      <c r="SS40" s="171" t="s">
        <v>29</v>
      </c>
      <c r="ST40" s="180" t="s">
        <v>29</v>
      </c>
      <c r="SU40" s="170" t="s">
        <v>20</v>
      </c>
      <c r="SV40" s="170" t="s">
        <v>20</v>
      </c>
      <c r="SW40" s="170" t="s">
        <v>29</v>
      </c>
      <c r="SX40" s="171"/>
      <c r="SY40" s="180"/>
      <c r="SZ40" s="170"/>
      <c r="TA40" s="170"/>
      <c r="TB40" s="170"/>
      <c r="TC40" s="171"/>
      <c r="TD40" s="180" t="s">
        <v>29</v>
      </c>
      <c r="TE40" s="170" t="s">
        <v>29</v>
      </c>
      <c r="TF40" s="170" t="s">
        <v>598</v>
      </c>
      <c r="TG40" s="146" t="s">
        <v>29</v>
      </c>
      <c r="TH40" s="145"/>
      <c r="TI40" s="146"/>
      <c r="TJ40" s="146"/>
      <c r="TK40" s="146"/>
      <c r="TL40" s="145"/>
      <c r="TM40" s="146"/>
      <c r="TN40" s="146"/>
      <c r="TO40" s="146"/>
      <c r="TP40" s="147"/>
      <c r="TQ40" s="145" t="s">
        <v>29</v>
      </c>
      <c r="TR40" s="182" t="s">
        <v>20</v>
      </c>
      <c r="TS40" s="182" t="s">
        <v>29</v>
      </c>
      <c r="TT40" s="208" t="s">
        <v>20</v>
      </c>
      <c r="TU40" s="181"/>
      <c r="TV40" s="182"/>
      <c r="TW40" s="182"/>
      <c r="TX40" s="234"/>
      <c r="TY40" s="181" t="s">
        <v>591</v>
      </c>
      <c r="TZ40" s="146" t="s">
        <v>29</v>
      </c>
      <c r="UA40" s="146" t="s">
        <v>29</v>
      </c>
      <c r="UB40" s="146" t="s">
        <v>29</v>
      </c>
      <c r="UC40" s="147"/>
      <c r="UD40" s="145"/>
      <c r="UE40" s="146"/>
      <c r="UF40" s="146"/>
      <c r="UG40" s="146"/>
      <c r="UH40" s="147"/>
      <c r="UI40" s="145"/>
      <c r="UJ40" s="146"/>
      <c r="UK40" s="146"/>
      <c r="UL40" s="146"/>
      <c r="UM40" s="147"/>
      <c r="UN40" s="145" t="s">
        <v>29</v>
      </c>
      <c r="UO40" s="146" t="s">
        <v>20</v>
      </c>
      <c r="UP40" s="146" t="s">
        <v>20</v>
      </c>
      <c r="UQ40" s="146" t="s">
        <v>20</v>
      </c>
      <c r="UR40" s="147" t="s">
        <v>29</v>
      </c>
      <c r="US40" s="145" t="s">
        <v>20</v>
      </c>
      <c r="UT40" s="146" t="s">
        <v>29</v>
      </c>
      <c r="UU40" s="146" t="s">
        <v>29</v>
      </c>
      <c r="UV40" s="146" t="s">
        <v>20</v>
      </c>
      <c r="UW40" s="147"/>
      <c r="UX40" s="145" t="s">
        <v>20</v>
      </c>
      <c r="UY40" s="146" t="s">
        <v>29</v>
      </c>
      <c r="UZ40" s="146" t="s">
        <v>29</v>
      </c>
      <c r="VA40" s="146" t="s">
        <v>29</v>
      </c>
      <c r="VB40" s="147"/>
      <c r="VC40" s="145" t="s">
        <v>29</v>
      </c>
      <c r="VD40" s="493" t="s">
        <v>20</v>
      </c>
      <c r="VE40" s="493" t="s">
        <v>20</v>
      </c>
      <c r="VF40" s="493" t="s">
        <v>20</v>
      </c>
      <c r="VG40" s="688" t="s">
        <v>20</v>
      </c>
      <c r="VH40" s="684" t="s">
        <v>764</v>
      </c>
      <c r="VI40" s="146" t="s">
        <v>20</v>
      </c>
      <c r="VJ40" s="146" t="s">
        <v>29</v>
      </c>
      <c r="VK40" s="146" t="s">
        <v>20</v>
      </c>
      <c r="VL40" s="147" t="s">
        <v>20</v>
      </c>
      <c r="VM40" s="1739" t="s">
        <v>20</v>
      </c>
      <c r="VN40" s="1701" t="s">
        <v>20</v>
      </c>
      <c r="VO40" s="170" t="s">
        <v>29</v>
      </c>
      <c r="VP40" s="207" t="s">
        <v>29</v>
      </c>
      <c r="VQ40" s="180" t="s">
        <v>20</v>
      </c>
      <c r="VR40" s="170" t="s">
        <v>29</v>
      </c>
      <c r="VS40" s="170" t="s">
        <v>29</v>
      </c>
      <c r="VT40" s="170" t="s">
        <v>29</v>
      </c>
      <c r="VU40" s="171"/>
      <c r="VV40" s="180"/>
      <c r="VW40" s="170"/>
      <c r="VX40" s="170"/>
      <c r="VY40" s="170"/>
      <c r="VZ40" s="171"/>
      <c r="WA40" s="180" t="s">
        <v>29</v>
      </c>
      <c r="WB40" s="170" t="s">
        <v>29</v>
      </c>
      <c r="WC40" s="170" t="s">
        <v>598</v>
      </c>
      <c r="WD40" s="1701"/>
      <c r="WE40" s="1702"/>
      <c r="WF40" s="1739"/>
      <c r="WG40" s="1701"/>
      <c r="WH40" s="1701"/>
      <c r="WI40" s="1701"/>
      <c r="WJ40" s="1702"/>
      <c r="WK40" s="1739"/>
      <c r="WL40" s="1701"/>
      <c r="WM40" s="1701"/>
      <c r="WN40" s="1701"/>
      <c r="WO40" s="1702"/>
      <c r="WP40" s="1739" t="s">
        <v>20</v>
      </c>
      <c r="WQ40" s="167" t="s">
        <v>29</v>
      </c>
      <c r="WR40" s="167" t="s">
        <v>29</v>
      </c>
      <c r="WS40" s="2346" t="s">
        <v>29</v>
      </c>
      <c r="WT40" s="2004"/>
      <c r="WU40" s="167"/>
      <c r="WV40" s="167"/>
      <c r="WW40" s="167"/>
      <c r="WX40" s="241"/>
      <c r="WY40" s="166"/>
      <c r="WZ40" s="167"/>
      <c r="XA40" s="167"/>
      <c r="XB40" s="167"/>
      <c r="XC40" s="240"/>
      <c r="XD40" s="166" t="s">
        <v>29</v>
      </c>
      <c r="XE40" s="167" t="s">
        <v>29</v>
      </c>
      <c r="XF40" s="167" t="s">
        <v>29</v>
      </c>
      <c r="XG40" s="167" t="s">
        <v>29</v>
      </c>
      <c r="XH40" s="240"/>
      <c r="XI40" s="166"/>
      <c r="XJ40" s="167"/>
      <c r="XK40" s="167"/>
      <c r="XL40" s="167"/>
      <c r="XM40" s="241"/>
      <c r="XN40" s="166" t="s">
        <v>1046</v>
      </c>
      <c r="XO40" s="1701" t="s">
        <v>20</v>
      </c>
      <c r="XP40" s="1701" t="s">
        <v>20</v>
      </c>
      <c r="XQ40" s="1701" t="s">
        <v>20</v>
      </c>
      <c r="XR40" s="1702"/>
      <c r="XS40" s="1739" t="s">
        <v>20</v>
      </c>
      <c r="XT40" s="1701" t="s">
        <v>20</v>
      </c>
      <c r="XU40" s="1701" t="s">
        <v>29</v>
      </c>
      <c r="XV40" s="1701" t="s">
        <v>29</v>
      </c>
      <c r="XW40" s="1702"/>
      <c r="XX40" s="1739" t="s">
        <v>29</v>
      </c>
      <c r="XY40" s="1701" t="s">
        <v>20</v>
      </c>
      <c r="XZ40" s="1701"/>
      <c r="YA40" s="1701"/>
      <c r="YB40" s="1702"/>
      <c r="YC40" s="1739"/>
      <c r="YD40" s="1701"/>
      <c r="YE40" s="1701"/>
      <c r="YF40" s="1701"/>
      <c r="YG40" s="1702"/>
      <c r="YH40" s="1739" t="s">
        <v>20</v>
      </c>
      <c r="YI40" s="1701" t="s">
        <v>29</v>
      </c>
      <c r="YJ40" s="1701" t="s">
        <v>20</v>
      </c>
      <c r="YK40" s="1701" t="s">
        <v>20</v>
      </c>
      <c r="YL40" s="1801" t="s">
        <v>29</v>
      </c>
      <c r="YM40" s="1739"/>
      <c r="YN40" s="1701"/>
      <c r="YO40" s="1701"/>
      <c r="YP40" s="1701"/>
      <c r="YQ40" s="1702"/>
      <c r="YR40" s="1739"/>
      <c r="YS40" s="1701"/>
      <c r="YT40" s="1701"/>
      <c r="YU40" s="1701"/>
      <c r="YV40" s="1702"/>
      <c r="YW40" s="1739"/>
      <c r="YX40" s="1701"/>
      <c r="YY40" s="1701"/>
      <c r="YZ40" s="1701"/>
      <c r="ZA40" s="1702"/>
      <c r="ZB40" s="1739"/>
      <c r="ZC40" s="1701"/>
      <c r="ZD40" s="1701"/>
      <c r="ZE40" s="1701"/>
      <c r="ZF40" s="1702"/>
      <c r="ZG40" s="1739"/>
      <c r="ZH40" s="1701"/>
      <c r="ZI40" s="1701"/>
      <c r="ZJ40" s="1701"/>
      <c r="ZK40" s="1702"/>
      <c r="ZL40" s="1739"/>
      <c r="ZM40" s="1701"/>
      <c r="ZN40" s="1701"/>
      <c r="ZO40" s="1701"/>
      <c r="ZP40" s="1702"/>
      <c r="ZQ40" s="1739"/>
      <c r="ZR40" s="1701"/>
      <c r="ZS40" s="1701"/>
      <c r="ZT40" s="1701"/>
      <c r="ZU40" s="1702"/>
      <c r="ZV40" s="1739"/>
      <c r="ZW40" s="1701"/>
      <c r="ZX40" s="1701"/>
      <c r="ZY40" s="1701"/>
      <c r="ZZ40" s="1702"/>
      <c r="AAA40" s="1838"/>
      <c r="AAB40" s="1838"/>
      <c r="AAC40" s="1838"/>
      <c r="AAD40" s="1838"/>
      <c r="AAE40" s="1838"/>
      <c r="AAF40" s="1846"/>
      <c r="AAG40" s="1701"/>
      <c r="AAH40" s="1701"/>
      <c r="AAI40" s="1701"/>
      <c r="AAJ40" s="1845"/>
      <c r="AAK40" s="1846"/>
      <c r="AAL40" s="1701"/>
      <c r="AAM40" s="1701"/>
      <c r="AAN40" s="1701"/>
      <c r="AAO40" s="1702"/>
      <c r="AAP40" s="1838"/>
      <c r="AAQ40" s="1838"/>
      <c r="AAR40" s="1838"/>
      <c r="AAS40" s="1838"/>
      <c r="AAT40" s="1838"/>
      <c r="AAU40" s="1846"/>
      <c r="AAV40" s="1701"/>
      <c r="AAW40" s="1701"/>
      <c r="AAX40" s="1701"/>
      <c r="AAY40" s="1702"/>
      <c r="AAZ40" s="1739"/>
      <c r="ABA40" s="1701"/>
      <c r="ABB40" s="1701"/>
      <c r="ABC40" s="1701"/>
      <c r="ABD40" s="1702"/>
      <c r="ABE40" s="152" t="s">
        <v>20</v>
      </c>
      <c r="ABF40" s="150" t="s">
        <v>29</v>
      </c>
      <c r="ABG40" s="150" t="s">
        <v>20</v>
      </c>
      <c r="ABH40" s="150" t="s">
        <v>20</v>
      </c>
      <c r="ABI40" s="151"/>
      <c r="ABJ40" s="152" t="s">
        <v>20</v>
      </c>
      <c r="ABK40" s="150" t="s">
        <v>764</v>
      </c>
      <c r="ABL40" s="1701" t="s">
        <v>20</v>
      </c>
      <c r="ABM40" s="1701" t="s">
        <v>29</v>
      </c>
      <c r="ABN40" s="1801"/>
      <c r="ABO40" s="1739" t="s">
        <v>29</v>
      </c>
      <c r="ABP40" s="1701" t="s">
        <v>29</v>
      </c>
      <c r="ABQ40" s="1701" t="s">
        <v>20</v>
      </c>
      <c r="ABR40" s="1701" t="s">
        <v>29</v>
      </c>
      <c r="ABS40" s="1702"/>
      <c r="ABT40" s="1739"/>
      <c r="ABU40" s="1701"/>
      <c r="ABV40" s="1701"/>
      <c r="ABW40" s="1701"/>
      <c r="ABX40" s="1702"/>
      <c r="ABY40" s="1739" t="s">
        <v>20</v>
      </c>
      <c r="ABZ40" s="1701" t="s">
        <v>20</v>
      </c>
      <c r="ACA40" s="1701" t="s">
        <v>29</v>
      </c>
      <c r="ACB40" s="1701" t="s">
        <v>29</v>
      </c>
      <c r="ACC40" s="1702"/>
      <c r="ACD40" s="1739" t="s">
        <v>20</v>
      </c>
      <c r="ACE40" s="1701" t="s">
        <v>29</v>
      </c>
      <c r="ACF40" s="1701" t="s">
        <v>20</v>
      </c>
      <c r="ACG40" s="1701" t="s">
        <v>20</v>
      </c>
      <c r="ACH40" s="1702"/>
      <c r="ACI40" s="1739" t="s">
        <v>29</v>
      </c>
      <c r="ACJ40" s="1701" t="s">
        <v>29</v>
      </c>
      <c r="ACK40" s="1701" t="s">
        <v>20</v>
      </c>
      <c r="ACL40" s="1701" t="s">
        <v>29</v>
      </c>
      <c r="ACM40" s="1702"/>
      <c r="ACN40" s="1739" t="s">
        <v>29</v>
      </c>
      <c r="ACO40" s="150" t="s">
        <v>20</v>
      </c>
      <c r="ACP40" s="150" t="s">
        <v>20</v>
      </c>
      <c r="ACQ40" s="150" t="s">
        <v>20</v>
      </c>
      <c r="ACR40" s="151"/>
      <c r="ACS40" s="152"/>
      <c r="ACT40" s="150"/>
      <c r="ACU40" s="150"/>
      <c r="ACV40" s="150"/>
      <c r="ACW40" s="151"/>
      <c r="ACX40" s="328" t="s">
        <v>20</v>
      </c>
      <c r="ACY40" s="328" t="s">
        <v>20</v>
      </c>
      <c r="ACZ40" s="328" t="s">
        <v>763</v>
      </c>
      <c r="ADA40" s="1838" t="s">
        <v>29</v>
      </c>
      <c r="ADB40" s="1838"/>
      <c r="ADC40" s="1739"/>
      <c r="ADD40" s="1701"/>
      <c r="ADE40" s="1701"/>
      <c r="ADF40" s="1701"/>
      <c r="ADG40" s="1702"/>
      <c r="ADH40" s="1739" t="s">
        <v>29</v>
      </c>
      <c r="ADI40" s="1701" t="s">
        <v>20</v>
      </c>
      <c r="ADJ40" s="1701" t="s">
        <v>29</v>
      </c>
      <c r="ADK40" s="1701" t="s">
        <v>20</v>
      </c>
      <c r="ADL40" s="1702"/>
      <c r="ADM40" s="1838" t="s">
        <v>29</v>
      </c>
      <c r="ADN40" s="1838" t="s">
        <v>20</v>
      </c>
      <c r="ADO40" s="1838" t="s">
        <v>29</v>
      </c>
      <c r="ADP40" s="1838" t="s">
        <v>29</v>
      </c>
      <c r="ADQ40" s="1838"/>
      <c r="ADR40" s="1739" t="s">
        <v>20</v>
      </c>
      <c r="ADS40" s="1701" t="s">
        <v>29</v>
      </c>
      <c r="ADT40" s="1701" t="s">
        <v>29</v>
      </c>
      <c r="ADU40" s="1701" t="s">
        <v>29</v>
      </c>
      <c r="ADV40" s="1702"/>
      <c r="ADW40" s="1739" t="s">
        <v>20</v>
      </c>
      <c r="ADX40" s="1701" t="s">
        <v>29</v>
      </c>
      <c r="ADY40" s="1701" t="s">
        <v>20</v>
      </c>
      <c r="ADZ40" s="1701" t="s">
        <v>20</v>
      </c>
      <c r="AEA40" s="1702"/>
      <c r="AEB40" s="1739" t="s">
        <v>29</v>
      </c>
      <c r="AEC40" s="1701" t="s">
        <v>20</v>
      </c>
      <c r="AED40" s="1701" t="s">
        <v>20</v>
      </c>
      <c r="AEE40" s="1701" t="s">
        <v>20</v>
      </c>
      <c r="AEF40" s="1702"/>
      <c r="AEG40" s="1739" t="s">
        <v>20</v>
      </c>
      <c r="AEH40" s="1701" t="s">
        <v>29</v>
      </c>
      <c r="AEI40" s="1701" t="s">
        <v>29</v>
      </c>
      <c r="AEJ40" s="1701" t="s">
        <v>29</v>
      </c>
      <c r="AEK40" s="1702"/>
      <c r="AEL40" s="1739" t="s">
        <v>29</v>
      </c>
      <c r="AEM40" s="1701" t="s">
        <v>20</v>
      </c>
      <c r="AEN40" s="1701" t="s">
        <v>20</v>
      </c>
      <c r="AEO40" s="1701" t="s">
        <v>20</v>
      </c>
      <c r="AEP40" s="1702"/>
      <c r="AEQ40" s="1739" t="s">
        <v>29</v>
      </c>
      <c r="AER40" s="1701" t="s">
        <v>29</v>
      </c>
      <c r="AES40" s="1701" t="s">
        <v>20</v>
      </c>
      <c r="AET40" s="1701" t="s">
        <v>29</v>
      </c>
      <c r="AEU40" s="1702"/>
      <c r="AEV40" s="1739" t="s">
        <v>20</v>
      </c>
      <c r="AEW40" s="1701" t="s">
        <v>20</v>
      </c>
      <c r="AEX40" s="1701" t="s">
        <v>29</v>
      </c>
      <c r="AEY40" s="1701" t="s">
        <v>29</v>
      </c>
      <c r="AEZ40" s="1702"/>
      <c r="AFA40" s="1739" t="s">
        <v>29</v>
      </c>
      <c r="AFB40" s="1701" t="s">
        <v>20</v>
      </c>
      <c r="AFC40" s="1701" t="s">
        <v>20</v>
      </c>
      <c r="AFD40" s="1701" t="s">
        <v>20</v>
      </c>
      <c r="AFE40" s="1702"/>
      <c r="AFF40" s="1739"/>
      <c r="AFG40" s="1701"/>
      <c r="AFH40" s="1701"/>
      <c r="AFI40" s="1701"/>
      <c r="AFJ40" s="1702"/>
      <c r="AFK40" s="1739" t="s">
        <v>20</v>
      </c>
      <c r="AFL40" s="1701" t="s">
        <v>29</v>
      </c>
      <c r="AFM40" s="1701" t="s">
        <v>29</v>
      </c>
      <c r="AFN40" s="1701" t="s">
        <v>29</v>
      </c>
      <c r="AFO40" s="1702"/>
      <c r="AFP40" s="44" t="s">
        <v>85</v>
      </c>
      <c r="AFQ40" s="140" t="s">
        <v>1653</v>
      </c>
      <c r="AFR40" s="2086">
        <f t="shared" si="2"/>
        <v>21</v>
      </c>
      <c r="AFS40" s="2087">
        <f t="shared" si="3"/>
        <v>23</v>
      </c>
      <c r="AFT40" s="2087">
        <f t="shared" si="4"/>
        <v>44</v>
      </c>
      <c r="AFU40" s="95">
        <f t="shared" si="5"/>
        <v>0.47727272727272729</v>
      </c>
      <c r="AFV40" s="2086">
        <f t="shared" si="6"/>
        <v>10</v>
      </c>
      <c r="AFW40" s="2087">
        <f t="shared" si="7"/>
        <v>10</v>
      </c>
      <c r="AFX40" s="2087">
        <f t="shared" si="8"/>
        <v>20</v>
      </c>
      <c r="AFY40" s="95">
        <f t="shared" si="9"/>
        <v>0.5</v>
      </c>
    </row>
    <row r="41" spans="1:857" s="1749" customFormat="1" ht="17.25">
      <c r="A41" s="1748"/>
      <c r="B41" s="44" t="s">
        <v>85</v>
      </c>
      <c r="C41" s="1839" t="s">
        <v>2385</v>
      </c>
      <c r="D41" s="211">
        <f>COUNTIF(H41:XFD41,"*○*")</f>
        <v>54</v>
      </c>
      <c r="E41" s="142">
        <f>COUNTIF(H41:XFD41,"*●*")</f>
        <v>62</v>
      </c>
      <c r="F41" s="142">
        <f t="shared" ref="F41:F44" si="18">SUM(D41:E41)</f>
        <v>116</v>
      </c>
      <c r="G41" s="212">
        <f t="shared" ref="G41:G44" si="19">IFERROR(D41/F41,"")</f>
        <v>0.46551724137931033</v>
      </c>
      <c r="H41" s="1838"/>
      <c r="I41" s="1838"/>
      <c r="J41" s="1838"/>
      <c r="K41" s="1838"/>
      <c r="L41" s="1838"/>
      <c r="M41" s="1838"/>
      <c r="N41" s="1838"/>
      <c r="O41" s="1838"/>
      <c r="P41" s="1838"/>
      <c r="Q41" s="1838"/>
      <c r="R41" s="1838"/>
      <c r="S41" s="1838"/>
      <c r="T41" s="1838"/>
      <c r="U41" s="1838"/>
      <c r="V41" s="1838"/>
      <c r="W41" s="1838"/>
      <c r="X41" s="1838"/>
      <c r="Y41" s="1838"/>
      <c r="Z41" s="1838"/>
      <c r="AA41" s="1838"/>
      <c r="AB41" s="1838"/>
      <c r="AC41" s="1838"/>
      <c r="AD41" s="1838"/>
      <c r="AE41" s="1838"/>
      <c r="AF41" s="1838"/>
      <c r="AG41" s="1838"/>
      <c r="AH41" s="1838"/>
      <c r="AI41" s="1838"/>
      <c r="AJ41" s="1838"/>
      <c r="AK41" s="1838"/>
      <c r="AL41" s="1838"/>
      <c r="AM41" s="1838"/>
      <c r="AN41" s="1838"/>
      <c r="AO41" s="1838"/>
      <c r="AP41" s="1838"/>
      <c r="AQ41" s="1838"/>
      <c r="AR41" s="1838"/>
      <c r="AS41" s="1838"/>
      <c r="AT41" s="1838"/>
      <c r="AU41" s="1838"/>
      <c r="AV41" s="1838"/>
      <c r="AW41" s="1838"/>
      <c r="AX41" s="1838"/>
      <c r="AY41" s="1838"/>
      <c r="AZ41" s="1838"/>
      <c r="BA41" s="1838"/>
      <c r="BB41" s="1838"/>
      <c r="BC41" s="1838"/>
      <c r="BD41" s="1838"/>
      <c r="BE41" s="1838"/>
      <c r="BF41" s="1838"/>
      <c r="BG41" s="1838"/>
      <c r="BH41" s="1838"/>
      <c r="BI41" s="1838"/>
      <c r="BJ41" s="1838"/>
      <c r="BK41" s="1838"/>
      <c r="BL41" s="1838"/>
      <c r="BM41" s="1838"/>
      <c r="BN41" s="1838"/>
      <c r="BO41" s="1838"/>
      <c r="BP41" s="1838"/>
      <c r="BQ41" s="1838"/>
      <c r="BR41" s="1838"/>
      <c r="BS41" s="1838"/>
      <c r="BT41" s="1838"/>
      <c r="BU41" s="1838"/>
      <c r="BV41" s="1838"/>
      <c r="BW41" s="1838"/>
      <c r="BX41" s="1838"/>
      <c r="BY41" s="1838"/>
      <c r="BZ41" s="1838"/>
      <c r="CA41" s="1838"/>
      <c r="CB41" s="1838"/>
      <c r="CC41" s="1838"/>
      <c r="CD41" s="1838"/>
      <c r="CE41" s="1838"/>
      <c r="CF41" s="1838"/>
      <c r="CG41" s="1838"/>
      <c r="CH41" s="1838"/>
      <c r="CI41" s="1838"/>
      <c r="CJ41" s="1838"/>
      <c r="CK41" s="1838"/>
      <c r="CL41" s="1838"/>
      <c r="CM41" s="1838"/>
      <c r="CN41" s="1838"/>
      <c r="CO41" s="1838"/>
      <c r="CP41" s="1838"/>
      <c r="CQ41" s="1838"/>
      <c r="CR41" s="1838"/>
      <c r="CS41" s="1838"/>
      <c r="CT41" s="1838"/>
      <c r="CU41" s="1838"/>
      <c r="CV41" s="1838"/>
      <c r="CW41" s="1838"/>
      <c r="CX41" s="1838"/>
      <c r="CY41" s="1838"/>
      <c r="CZ41" s="1838"/>
      <c r="DA41" s="1838"/>
      <c r="DB41" s="1838"/>
      <c r="DC41" s="1838"/>
      <c r="DD41" s="1838"/>
      <c r="DE41" s="1838"/>
      <c r="DF41" s="1838"/>
      <c r="DG41" s="1838"/>
      <c r="DH41" s="1838"/>
      <c r="DI41" s="1838"/>
      <c r="DJ41" s="1838"/>
      <c r="DK41" s="1838"/>
      <c r="DL41" s="1838"/>
      <c r="DM41" s="1838"/>
      <c r="DN41" s="1838"/>
      <c r="DO41" s="1838"/>
      <c r="DP41" s="1838"/>
      <c r="DQ41" s="1838"/>
      <c r="DR41" s="1838"/>
      <c r="DS41" s="1838"/>
      <c r="DT41" s="1838"/>
      <c r="DU41" s="1838"/>
      <c r="DV41" s="1838"/>
      <c r="DW41" s="1838"/>
      <c r="DX41" s="1838"/>
      <c r="DY41" s="1838"/>
      <c r="DZ41" s="1838"/>
      <c r="EA41" s="1838"/>
      <c r="EB41" s="1838"/>
      <c r="EC41" s="1838"/>
      <c r="ED41" s="1838"/>
      <c r="EE41" s="1838"/>
      <c r="EF41" s="1838"/>
      <c r="EG41" s="1838"/>
      <c r="EH41" s="1838"/>
      <c r="EI41" s="1838"/>
      <c r="EJ41" s="1838"/>
      <c r="EK41" s="1838"/>
      <c r="EL41" s="1838"/>
      <c r="EM41" s="1838"/>
      <c r="EN41" s="1838"/>
      <c r="EO41" s="1838"/>
      <c r="EP41" s="1838"/>
      <c r="EQ41" s="1838"/>
      <c r="ER41" s="1838"/>
      <c r="ES41" s="1838"/>
      <c r="ET41" s="1838"/>
      <c r="EU41" s="1838"/>
      <c r="EV41" s="1838"/>
      <c r="EW41" s="1838"/>
      <c r="EX41" s="1838"/>
      <c r="EY41" s="1838"/>
      <c r="EZ41" s="1838"/>
      <c r="FA41" s="1838"/>
      <c r="FB41" s="1838"/>
      <c r="FC41" s="1838"/>
      <c r="FD41" s="1838"/>
      <c r="FE41" s="1838"/>
      <c r="FF41" s="1838"/>
      <c r="FG41" s="1838"/>
      <c r="FH41" s="1838"/>
      <c r="FI41" s="1838"/>
      <c r="FJ41" s="1838"/>
      <c r="FK41" s="1838"/>
      <c r="FL41" s="1838"/>
      <c r="FM41" s="1838"/>
      <c r="FN41" s="1838"/>
      <c r="FO41" s="1838"/>
      <c r="FP41" s="1838"/>
      <c r="FQ41" s="1838"/>
      <c r="FR41" s="1838"/>
      <c r="FS41" s="1838"/>
      <c r="FT41" s="1838"/>
      <c r="FU41" s="1838"/>
      <c r="FV41" s="1838"/>
      <c r="FW41" s="1838"/>
      <c r="FX41" s="1838"/>
      <c r="FY41" s="1838"/>
      <c r="FZ41" s="1838"/>
      <c r="GA41" s="1838"/>
      <c r="GB41" s="1838"/>
      <c r="GC41" s="1838"/>
      <c r="GD41" s="1838"/>
      <c r="GE41" s="1838"/>
      <c r="GF41" s="1838"/>
      <c r="GG41" s="1838"/>
      <c r="GH41" s="1838"/>
      <c r="GI41" s="1838"/>
      <c r="GJ41" s="1838"/>
      <c r="GK41" s="1838"/>
      <c r="GL41" s="1838"/>
      <c r="GM41" s="1838"/>
      <c r="GN41" s="1838"/>
      <c r="GO41" s="1838"/>
      <c r="GP41" s="1838"/>
      <c r="GQ41" s="1838"/>
      <c r="GR41" s="1838"/>
      <c r="GS41" s="1838"/>
      <c r="GT41" s="1838"/>
      <c r="GU41" s="1838"/>
      <c r="GV41" s="1838"/>
      <c r="GW41" s="1838"/>
      <c r="GX41" s="1838"/>
      <c r="GY41" s="1838"/>
      <c r="GZ41" s="1838"/>
      <c r="HA41" s="1838"/>
      <c r="HB41" s="1838"/>
      <c r="HC41" s="1838"/>
      <c r="HD41" s="1838"/>
      <c r="HE41" s="1838"/>
      <c r="HF41" s="1838"/>
      <c r="HG41" s="1838"/>
      <c r="HH41" s="1838"/>
      <c r="HI41" s="1838"/>
      <c r="HJ41" s="1838"/>
      <c r="HK41" s="1838"/>
      <c r="HL41" s="1838"/>
      <c r="HM41" s="1838"/>
      <c r="HN41" s="1838"/>
      <c r="HO41" s="1838"/>
      <c r="HP41" s="1838"/>
      <c r="HQ41" s="1838"/>
      <c r="HR41" s="1838"/>
      <c r="HS41" s="1838"/>
      <c r="HT41" s="1838"/>
      <c r="HU41" s="1838"/>
      <c r="HV41" s="1838"/>
      <c r="HW41" s="1838"/>
      <c r="HX41" s="1838"/>
      <c r="HY41" s="1838"/>
      <c r="HZ41" s="1838"/>
      <c r="IA41" s="1838"/>
      <c r="IB41" s="1838"/>
      <c r="IC41" s="1838"/>
      <c r="ID41" s="1838"/>
      <c r="IE41" s="1838"/>
      <c r="IF41" s="1838"/>
      <c r="IG41" s="1838"/>
      <c r="IH41" s="1838"/>
      <c r="II41" s="1838"/>
      <c r="IJ41" s="1838"/>
      <c r="IK41" s="1838"/>
      <c r="IL41" s="1838"/>
      <c r="IM41" s="1838"/>
      <c r="IN41" s="1838"/>
      <c r="IO41" s="1838"/>
      <c r="IP41" s="1838"/>
      <c r="IQ41" s="1838"/>
      <c r="IR41" s="1838"/>
      <c r="IS41" s="1838"/>
      <c r="IT41" s="1838"/>
      <c r="IU41" s="1838"/>
      <c r="IV41" s="1838"/>
      <c r="IW41" s="1838"/>
      <c r="IX41" s="1838"/>
      <c r="IY41" s="1838"/>
      <c r="IZ41" s="1838"/>
      <c r="JA41" s="1838"/>
      <c r="JB41" s="1838"/>
      <c r="JC41" s="1838"/>
      <c r="JD41" s="1838"/>
      <c r="JE41" s="1838"/>
      <c r="JF41" s="1838"/>
      <c r="JG41" s="1838"/>
      <c r="JH41" s="1838"/>
      <c r="JI41" s="1838"/>
      <c r="JJ41" s="1838"/>
      <c r="JK41" s="1838"/>
      <c r="JL41" s="1838"/>
      <c r="JM41" s="1838"/>
      <c r="JN41" s="1838"/>
      <c r="JO41" s="1838"/>
      <c r="JP41" s="1838"/>
      <c r="JQ41" s="1838"/>
      <c r="JR41" s="1838"/>
      <c r="JS41" s="1838"/>
      <c r="JT41" s="1838"/>
      <c r="JU41" s="1838"/>
      <c r="JV41" s="1838"/>
      <c r="JW41" s="1838"/>
      <c r="JX41" s="1838"/>
      <c r="JY41" s="1838"/>
      <c r="JZ41" s="1838"/>
      <c r="KA41" s="1838"/>
      <c r="KB41" s="1838"/>
      <c r="KC41" s="1838"/>
      <c r="KD41" s="1838"/>
      <c r="KE41" s="1838"/>
      <c r="KF41" s="1838"/>
      <c r="KG41" s="1838"/>
      <c r="KH41" s="1838"/>
      <c r="KI41" s="1838"/>
      <c r="KJ41" s="1838"/>
      <c r="KK41" s="1838"/>
      <c r="KL41" s="1838"/>
      <c r="KM41" s="1838"/>
      <c r="KN41" s="1838"/>
      <c r="KO41" s="1838"/>
      <c r="KP41" s="1838"/>
      <c r="KQ41" s="1838"/>
      <c r="KR41" s="1838"/>
      <c r="KS41" s="1838"/>
      <c r="KT41" s="1838"/>
      <c r="KU41" s="1838"/>
      <c r="KV41" s="1838"/>
      <c r="KW41" s="1838"/>
      <c r="KX41" s="1838"/>
      <c r="KY41" s="1838"/>
      <c r="KZ41" s="1838"/>
      <c r="LA41" s="1838"/>
      <c r="LB41" s="1838"/>
      <c r="LC41" s="1838"/>
      <c r="LD41" s="1838"/>
      <c r="LE41" s="1838"/>
      <c r="LF41" s="1838"/>
      <c r="LG41" s="1838"/>
      <c r="LH41" s="1838"/>
      <c r="LI41" s="1838"/>
      <c r="LJ41" s="1838"/>
      <c r="LK41" s="1838"/>
      <c r="LL41" s="1838"/>
      <c r="LM41" s="1838"/>
      <c r="LN41" s="1838"/>
      <c r="LO41" s="1838"/>
      <c r="LP41" s="1838"/>
      <c r="LQ41" s="1838"/>
      <c r="LR41" s="1838"/>
      <c r="LS41" s="1838"/>
      <c r="LT41" s="1838"/>
      <c r="LU41" s="1838"/>
      <c r="LV41" s="1838"/>
      <c r="LW41" s="1838"/>
      <c r="LX41" s="1838"/>
      <c r="LY41" s="1838"/>
      <c r="LZ41" s="1838"/>
      <c r="MA41" s="1838"/>
      <c r="MB41" s="1838"/>
      <c r="MC41" s="1838"/>
      <c r="MD41" s="1838"/>
      <c r="ME41" s="1838"/>
      <c r="MF41" s="1838"/>
      <c r="MG41" s="1838"/>
      <c r="MH41" s="1838"/>
      <c r="MI41" s="1838"/>
      <c r="MJ41" s="1838"/>
      <c r="MK41" s="1838"/>
      <c r="ML41" s="1838"/>
      <c r="MM41" s="1838"/>
      <c r="MN41" s="1838"/>
      <c r="MO41" s="1838"/>
      <c r="MP41" s="1838"/>
      <c r="MQ41" s="1838"/>
      <c r="MR41" s="1838"/>
      <c r="MS41" s="1838"/>
      <c r="MT41" s="1838"/>
      <c r="MU41" s="1838"/>
      <c r="MV41" s="1838"/>
      <c r="MW41" s="1838"/>
      <c r="MX41" s="1838"/>
      <c r="MY41" s="1838"/>
      <c r="MZ41" s="1838"/>
      <c r="NA41" s="1838"/>
      <c r="NB41" s="1838"/>
      <c r="NC41" s="1838"/>
      <c r="ND41" s="1838"/>
      <c r="NE41" s="1838"/>
      <c r="NF41" s="1838"/>
      <c r="NG41" s="1838"/>
      <c r="NH41" s="1838"/>
      <c r="NI41" s="1838"/>
      <c r="NJ41" s="1838"/>
      <c r="NK41" s="1838"/>
      <c r="NL41" s="1838"/>
      <c r="NM41" s="1838"/>
      <c r="NN41" s="1838"/>
      <c r="NO41" s="1838"/>
      <c r="NP41" s="1838"/>
      <c r="NQ41" s="1838"/>
      <c r="NR41" s="1838"/>
      <c r="NS41" s="1838"/>
      <c r="NT41" s="1838"/>
      <c r="NU41" s="1838"/>
      <c r="NV41" s="1838"/>
      <c r="NW41" s="1838"/>
      <c r="NX41" s="1838"/>
      <c r="NY41" s="1838"/>
      <c r="NZ41" s="1838"/>
      <c r="OA41" s="1838"/>
      <c r="OB41" s="1838"/>
      <c r="OC41" s="1838"/>
      <c r="OD41" s="1838"/>
      <c r="OE41" s="1838"/>
      <c r="OF41" s="1838"/>
      <c r="OG41" s="1838"/>
      <c r="OH41" s="1838"/>
      <c r="OI41" s="1838"/>
      <c r="OJ41" s="1838"/>
      <c r="OK41" s="1838"/>
      <c r="OL41" s="1838"/>
      <c r="OM41" s="1838"/>
      <c r="ON41" s="1838"/>
      <c r="OO41" s="1838"/>
      <c r="OP41" s="1838"/>
      <c r="OQ41" s="1838"/>
      <c r="OR41" s="1838"/>
      <c r="OS41" s="1838"/>
      <c r="OT41" s="1838"/>
      <c r="OU41" s="1838"/>
      <c r="OV41" s="1838"/>
      <c r="OW41" s="1838"/>
      <c r="OX41" s="1838"/>
      <c r="OY41" s="1838"/>
      <c r="OZ41" s="1838"/>
      <c r="PA41" s="1838"/>
      <c r="PB41" s="1838"/>
      <c r="PC41" s="1838"/>
      <c r="PD41" s="1838"/>
      <c r="PE41" s="1838"/>
      <c r="PF41" s="1838"/>
      <c r="PG41" s="1838"/>
      <c r="PH41" s="1838"/>
      <c r="PI41" s="1838"/>
      <c r="PJ41" s="1838"/>
      <c r="PK41" s="1838"/>
      <c r="PL41" s="1838"/>
      <c r="PM41" s="1838"/>
      <c r="PN41" s="1838"/>
      <c r="PO41" s="1838"/>
      <c r="PP41" s="1838"/>
      <c r="PQ41" s="1838"/>
      <c r="PR41" s="1838"/>
      <c r="PS41" s="1838"/>
      <c r="PT41" s="1838"/>
      <c r="PU41" s="1838"/>
      <c r="PV41" s="1838"/>
      <c r="PW41" s="1838"/>
      <c r="PX41" s="1838"/>
      <c r="PY41" s="1838"/>
      <c r="PZ41" s="1838"/>
      <c r="QA41" s="1838"/>
      <c r="QB41" s="1838"/>
      <c r="QC41" s="1838"/>
      <c r="QD41" s="1838"/>
      <c r="QE41" s="1838"/>
      <c r="QF41" s="1838"/>
      <c r="QG41" s="1838"/>
      <c r="QH41" s="1838"/>
      <c r="QI41" s="1838"/>
      <c r="QJ41" s="1838"/>
      <c r="QK41" s="1838"/>
      <c r="QL41" s="1838"/>
      <c r="QM41" s="1838"/>
      <c r="QN41" s="1838"/>
      <c r="QO41" s="1838"/>
      <c r="QP41" s="1838"/>
      <c r="QQ41" s="1838"/>
      <c r="QR41" s="1838"/>
      <c r="QS41" s="1838"/>
      <c r="QT41" s="1838"/>
      <c r="QU41" s="1838"/>
      <c r="QV41" s="1838"/>
      <c r="QW41" s="1838"/>
      <c r="QX41" s="1838"/>
      <c r="QY41" s="1838"/>
      <c r="QZ41" s="1838"/>
      <c r="RA41" s="1838"/>
      <c r="RB41" s="1838"/>
      <c r="RC41" s="1838"/>
      <c r="RD41" s="1838"/>
      <c r="RE41" s="1838"/>
      <c r="RF41" s="1838"/>
      <c r="RG41" s="1838"/>
      <c r="RH41" s="1838"/>
      <c r="RI41" s="1838"/>
      <c r="RJ41" s="1838"/>
      <c r="RK41" s="1838"/>
      <c r="RL41" s="1838"/>
      <c r="RM41" s="1701"/>
      <c r="RN41" s="1701"/>
      <c r="RO41" s="1701"/>
      <c r="RP41" s="1702"/>
      <c r="RQ41" s="1739"/>
      <c r="RR41" s="1701"/>
      <c r="RS41" s="1701"/>
      <c r="RT41" s="1702"/>
      <c r="RU41" s="1739"/>
      <c r="RV41" s="1701"/>
      <c r="RW41" s="1701"/>
      <c r="RX41" s="1701"/>
      <c r="RY41" s="1702"/>
      <c r="RZ41" s="1838"/>
      <c r="SA41" s="1838"/>
      <c r="SB41" s="1838"/>
      <c r="SC41" s="1838"/>
      <c r="SD41" s="1838"/>
      <c r="SE41" s="1847"/>
      <c r="SF41" s="1701"/>
      <c r="SG41" s="1701"/>
      <c r="SH41" s="1701"/>
      <c r="SI41" s="1702"/>
      <c r="SJ41" s="1838"/>
      <c r="SK41" s="1838"/>
      <c r="SL41" s="1838"/>
      <c r="SM41" s="1838"/>
      <c r="SN41" s="1838"/>
      <c r="SO41" s="1846"/>
      <c r="SP41" s="1701"/>
      <c r="SQ41" s="1701"/>
      <c r="SR41" s="1701"/>
      <c r="SS41" s="1702"/>
      <c r="ST41" s="1739"/>
      <c r="SU41" s="1701"/>
      <c r="SV41" s="1701"/>
      <c r="SW41" s="1701"/>
      <c r="SX41" s="1702"/>
      <c r="SY41" s="1739"/>
      <c r="SZ41" s="1701"/>
      <c r="TA41" s="1701"/>
      <c r="TB41" s="1701"/>
      <c r="TC41" s="1702"/>
      <c r="TD41" s="1739"/>
      <c r="TE41" s="1701"/>
      <c r="TF41" s="1701"/>
      <c r="TG41" s="1701"/>
      <c r="TH41" s="1739"/>
      <c r="TI41" s="1701"/>
      <c r="TJ41" s="1701"/>
      <c r="TK41" s="1701"/>
      <c r="TL41" s="1739"/>
      <c r="TM41" s="1701"/>
      <c r="TN41" s="1701"/>
      <c r="TO41" s="1701"/>
      <c r="TP41" s="1702"/>
      <c r="TQ41" s="1739"/>
      <c r="TR41" s="1701"/>
      <c r="TS41" s="1701"/>
      <c r="TT41" s="1801"/>
      <c r="TU41" s="1739"/>
      <c r="TV41" s="1701"/>
      <c r="TW41" s="1701"/>
      <c r="TX41" s="1702"/>
      <c r="TY41" s="1739"/>
      <c r="TZ41" s="1701"/>
      <c r="UA41" s="1701"/>
      <c r="UB41" s="1701"/>
      <c r="UC41" s="1702"/>
      <c r="UD41" s="1739"/>
      <c r="UE41" s="1701"/>
      <c r="UF41" s="1701"/>
      <c r="UG41" s="1701"/>
      <c r="UH41" s="1702"/>
      <c r="UI41" s="1739"/>
      <c r="UJ41" s="1701"/>
      <c r="UK41" s="1701"/>
      <c r="UL41" s="1701"/>
      <c r="UM41" s="1702"/>
      <c r="UN41" s="1739"/>
      <c r="UO41" s="1701"/>
      <c r="UP41" s="1701"/>
      <c r="UQ41" s="1701"/>
      <c r="UR41" s="1702"/>
      <c r="US41" s="1739"/>
      <c r="UT41" s="1701"/>
      <c r="UU41" s="1701"/>
      <c r="UV41" s="1701"/>
      <c r="UW41" s="1702"/>
      <c r="UX41" s="1739"/>
      <c r="UY41" s="1701"/>
      <c r="UZ41" s="1701"/>
      <c r="VA41" s="1701"/>
      <c r="VB41" s="1702"/>
      <c r="VC41" s="1739"/>
      <c r="VD41" s="1701"/>
      <c r="VE41" s="1701"/>
      <c r="VF41" s="1701"/>
      <c r="VG41" s="1801"/>
      <c r="VH41" s="1739"/>
      <c r="VI41" s="1701"/>
      <c r="VJ41" s="1701"/>
      <c r="VK41" s="1701"/>
      <c r="VL41" s="1702"/>
      <c r="VM41" s="1739"/>
      <c r="VN41" s="1701"/>
      <c r="VO41" s="1701"/>
      <c r="VP41" s="1801"/>
      <c r="VQ41" s="1739"/>
      <c r="VR41" s="1701"/>
      <c r="VS41" s="1701"/>
      <c r="VT41" s="1701"/>
      <c r="VU41" s="1702"/>
      <c r="VV41" s="1739"/>
      <c r="VW41" s="1701"/>
      <c r="VX41" s="1701"/>
      <c r="VY41" s="1701"/>
      <c r="VZ41" s="1702"/>
      <c r="WA41" s="1739"/>
      <c r="WB41" s="1701"/>
      <c r="WC41" s="1701"/>
      <c r="WD41" s="1701"/>
      <c r="WE41" s="1702"/>
      <c r="WF41" s="1739"/>
      <c r="WG41" s="1701"/>
      <c r="WH41" s="1701"/>
      <c r="WI41" s="1701"/>
      <c r="WJ41" s="1702"/>
      <c r="WK41" s="1739"/>
      <c r="WL41" s="1701"/>
      <c r="WM41" s="1701"/>
      <c r="WN41" s="1701"/>
      <c r="WO41" s="1702"/>
      <c r="WP41" s="1739"/>
      <c r="WQ41" s="1701"/>
      <c r="WR41" s="1701"/>
      <c r="WS41" s="1845"/>
      <c r="WT41" s="1846"/>
      <c r="WU41" s="1701"/>
      <c r="WV41" s="1701"/>
      <c r="WW41" s="1701"/>
      <c r="WX41" s="1801"/>
      <c r="WY41" s="1739"/>
      <c r="WZ41" s="1701"/>
      <c r="XA41" s="1701"/>
      <c r="XB41" s="1701"/>
      <c r="XC41" s="1702"/>
      <c r="XD41" s="1739"/>
      <c r="XE41" s="1701"/>
      <c r="XF41" s="1701"/>
      <c r="XG41" s="1701"/>
      <c r="XH41" s="1702"/>
      <c r="XI41" s="1739"/>
      <c r="XJ41" s="1701"/>
      <c r="XK41" s="1701"/>
      <c r="XL41" s="1701"/>
      <c r="XM41" s="1801"/>
      <c r="XN41" s="1739"/>
      <c r="XO41" s="1701"/>
      <c r="XP41" s="1701"/>
      <c r="XQ41" s="1701"/>
      <c r="XR41" s="1702"/>
      <c r="XS41" s="1739"/>
      <c r="XT41" s="1701"/>
      <c r="XU41" s="1701"/>
      <c r="XV41" s="1701"/>
      <c r="XW41" s="1702"/>
      <c r="XX41" s="1739"/>
      <c r="XY41" s="1701"/>
      <c r="XZ41" s="1701"/>
      <c r="YA41" s="1701"/>
      <c r="YB41" s="1702"/>
      <c r="YC41" s="1739"/>
      <c r="YD41" s="1701"/>
      <c r="YE41" s="1701"/>
      <c r="YF41" s="1701"/>
      <c r="YG41" s="1702"/>
      <c r="YH41" s="1739"/>
      <c r="YI41" s="1701"/>
      <c r="YJ41" s="1701"/>
      <c r="YK41" s="1701"/>
      <c r="YL41" s="1801"/>
      <c r="YM41" s="1739"/>
      <c r="YN41" s="1701"/>
      <c r="YO41" s="1701"/>
      <c r="YP41" s="1701"/>
      <c r="YQ41" s="1702"/>
      <c r="YR41" s="1739"/>
      <c r="YS41" s="1701"/>
      <c r="YT41" s="1701"/>
      <c r="YU41" s="1701"/>
      <c r="YV41" s="1702"/>
      <c r="YW41" s="1739" t="s">
        <v>29</v>
      </c>
      <c r="YX41" s="1701" t="s">
        <v>20</v>
      </c>
      <c r="YY41" s="1701" t="s">
        <v>29</v>
      </c>
      <c r="YZ41" s="1701" t="s">
        <v>20</v>
      </c>
      <c r="ZA41" s="1702"/>
      <c r="ZB41" s="1739" t="s">
        <v>29</v>
      </c>
      <c r="ZC41" s="1701" t="s">
        <v>20</v>
      </c>
      <c r="ZD41" s="1701" t="s">
        <v>29</v>
      </c>
      <c r="ZE41" s="299" t="s">
        <v>660</v>
      </c>
      <c r="ZF41" s="1702"/>
      <c r="ZG41" s="1739"/>
      <c r="ZH41" s="1701"/>
      <c r="ZI41" s="1701"/>
      <c r="ZJ41" s="1701"/>
      <c r="ZK41" s="1702"/>
      <c r="ZL41" s="1739" t="s">
        <v>20</v>
      </c>
      <c r="ZM41" s="170" t="s">
        <v>29</v>
      </c>
      <c r="ZN41" s="170" t="s">
        <v>29</v>
      </c>
      <c r="ZO41" s="170" t="s">
        <v>29</v>
      </c>
      <c r="ZP41" s="171"/>
      <c r="ZQ41" s="180" t="s">
        <v>29</v>
      </c>
      <c r="ZR41" s="170" t="s">
        <v>29</v>
      </c>
      <c r="ZS41" s="170" t="s">
        <v>29</v>
      </c>
      <c r="ZT41" s="170" t="s">
        <v>20</v>
      </c>
      <c r="ZU41" s="171"/>
      <c r="ZV41" s="180" t="s">
        <v>29</v>
      </c>
      <c r="ZW41" s="170" t="s">
        <v>20</v>
      </c>
      <c r="ZX41" s="170" t="s">
        <v>598</v>
      </c>
      <c r="ZY41" s="1701" t="s">
        <v>20</v>
      </c>
      <c r="ZZ41" s="1702"/>
      <c r="AAA41" s="1838" t="s">
        <v>20</v>
      </c>
      <c r="AAB41" s="1838" t="s">
        <v>29</v>
      </c>
      <c r="AAC41" s="1838" t="s">
        <v>20</v>
      </c>
      <c r="AAD41" s="1838" t="s">
        <v>20</v>
      </c>
      <c r="AAE41" s="1838"/>
      <c r="AAF41" s="1846" t="s">
        <v>20</v>
      </c>
      <c r="AAG41" s="1701" t="s">
        <v>29</v>
      </c>
      <c r="AAH41" s="1701" t="s">
        <v>20</v>
      </c>
      <c r="AAI41" s="1701" t="s">
        <v>29</v>
      </c>
      <c r="AAJ41" s="1845"/>
      <c r="AAK41" s="1846" t="s">
        <v>29</v>
      </c>
      <c r="AAL41" s="1701" t="s">
        <v>29</v>
      </c>
      <c r="AAM41" s="1701" t="s">
        <v>20</v>
      </c>
      <c r="AAN41" s="1701" t="s">
        <v>20</v>
      </c>
      <c r="AAO41" s="1702"/>
      <c r="AAP41" s="1838" t="s">
        <v>20</v>
      </c>
      <c r="AAQ41" s="1838" t="s">
        <v>20</v>
      </c>
      <c r="AAR41" s="1838" t="s">
        <v>20</v>
      </c>
      <c r="AAS41" s="1838" t="s">
        <v>29</v>
      </c>
      <c r="AAT41" s="1838"/>
      <c r="AAU41" s="1846" t="s">
        <v>29</v>
      </c>
      <c r="AAV41" s="1701" t="s">
        <v>20</v>
      </c>
      <c r="AAW41" s="1701" t="s">
        <v>29</v>
      </c>
      <c r="AAX41" s="1701" t="s">
        <v>29</v>
      </c>
      <c r="AAY41" s="1702"/>
      <c r="AAZ41" s="1739"/>
      <c r="ABA41" s="1701"/>
      <c r="ABB41" s="1701"/>
      <c r="ABC41" s="1701"/>
      <c r="ABD41" s="1702"/>
      <c r="ABE41" s="1739" t="s">
        <v>20</v>
      </c>
      <c r="ABF41" s="1701" t="s">
        <v>29</v>
      </c>
      <c r="ABG41" s="1701" t="s">
        <v>29</v>
      </c>
      <c r="ABH41" s="1701" t="s">
        <v>20</v>
      </c>
      <c r="ABI41" s="1702"/>
      <c r="ABJ41" s="180" t="s">
        <v>29</v>
      </c>
      <c r="ABK41" s="170" t="s">
        <v>29</v>
      </c>
      <c r="ABL41" s="170" t="s">
        <v>29</v>
      </c>
      <c r="ABM41" s="170" t="s">
        <v>20</v>
      </c>
      <c r="ABN41" s="207"/>
      <c r="ABO41" s="180" t="s">
        <v>29</v>
      </c>
      <c r="ABP41" s="170" t="s">
        <v>20</v>
      </c>
      <c r="ABQ41" s="170" t="s">
        <v>29</v>
      </c>
      <c r="ABR41" s="170" t="s">
        <v>29</v>
      </c>
      <c r="ABS41" s="171"/>
      <c r="ABT41" s="180" t="s">
        <v>29</v>
      </c>
      <c r="ABU41" s="170" t="s">
        <v>598</v>
      </c>
      <c r="ABV41" s="182" t="s">
        <v>20</v>
      </c>
      <c r="ABW41" s="182" t="s">
        <v>20</v>
      </c>
      <c r="ABX41" s="234"/>
      <c r="ABY41" s="181" t="s">
        <v>29</v>
      </c>
      <c r="ABZ41" s="182" t="s">
        <v>591</v>
      </c>
      <c r="ACA41" s="1701" t="s">
        <v>29</v>
      </c>
      <c r="ACB41" s="1701" t="s">
        <v>20</v>
      </c>
      <c r="ACC41" s="1702"/>
      <c r="ACD41" s="1739"/>
      <c r="ACE41" s="1701"/>
      <c r="ACF41" s="1701"/>
      <c r="ACG41" s="1701"/>
      <c r="ACH41" s="1702"/>
      <c r="ACI41" s="1739"/>
      <c r="ACJ41" s="1701"/>
      <c r="ACK41" s="1701"/>
      <c r="ACL41" s="1701"/>
      <c r="ACM41" s="1702"/>
      <c r="ACN41" s="1739" t="s">
        <v>29</v>
      </c>
      <c r="ACO41" s="1701" t="s">
        <v>29</v>
      </c>
      <c r="ACP41" s="1701" t="s">
        <v>29</v>
      </c>
      <c r="ACQ41" s="1701" t="s">
        <v>20</v>
      </c>
      <c r="ACR41" s="1702"/>
      <c r="ACS41" s="1739" t="s">
        <v>29</v>
      </c>
      <c r="ACT41" s="1701" t="s">
        <v>20</v>
      </c>
      <c r="ACU41" s="1701" t="s">
        <v>20</v>
      </c>
      <c r="ACV41" s="1701" t="s">
        <v>29</v>
      </c>
      <c r="ACW41" s="1702"/>
      <c r="ACX41" s="1838"/>
      <c r="ACY41" s="1838"/>
      <c r="ACZ41" s="1838"/>
      <c r="ADA41" s="1838"/>
      <c r="ADB41" s="1838"/>
      <c r="ADC41" s="1739" t="s">
        <v>29</v>
      </c>
      <c r="ADD41" s="150" t="s">
        <v>20</v>
      </c>
      <c r="ADE41" s="150" t="s">
        <v>20</v>
      </c>
      <c r="ADF41" s="150" t="s">
        <v>20</v>
      </c>
      <c r="ADG41" s="151"/>
      <c r="ADH41" s="152" t="s">
        <v>29</v>
      </c>
      <c r="ADI41" s="150" t="s">
        <v>20</v>
      </c>
      <c r="ADJ41" s="150" t="s">
        <v>20</v>
      </c>
      <c r="ADK41" s="150" t="s">
        <v>20</v>
      </c>
      <c r="ADL41" s="151"/>
      <c r="ADM41" s="328" t="s">
        <v>29</v>
      </c>
      <c r="ADN41" s="328" t="s">
        <v>20</v>
      </c>
      <c r="ADO41" s="328" t="s">
        <v>29</v>
      </c>
      <c r="ADP41" s="328" t="s">
        <v>20</v>
      </c>
      <c r="ADQ41" s="328"/>
      <c r="ADR41" s="152" t="s">
        <v>763</v>
      </c>
      <c r="ADS41" s="1701" t="s">
        <v>29</v>
      </c>
      <c r="ADT41" s="1701" t="s">
        <v>29</v>
      </c>
      <c r="ADU41" s="1701" t="s">
        <v>20</v>
      </c>
      <c r="ADV41" s="1702"/>
      <c r="ADW41" s="1739" t="s">
        <v>29</v>
      </c>
      <c r="ADX41" s="1701" t="s">
        <v>20</v>
      </c>
      <c r="ADY41" s="1701" t="s">
        <v>20</v>
      </c>
      <c r="ADZ41" s="1701" t="s">
        <v>29</v>
      </c>
      <c r="AEA41" s="1702"/>
      <c r="AEB41" s="1739" t="s">
        <v>29</v>
      </c>
      <c r="AEC41" s="1701" t="s">
        <v>29</v>
      </c>
      <c r="AED41" s="1701" t="s">
        <v>29</v>
      </c>
      <c r="AEE41" s="1701" t="s">
        <v>20</v>
      </c>
      <c r="AEF41" s="1702"/>
      <c r="AEG41" s="1739" t="s">
        <v>20</v>
      </c>
      <c r="AEH41" s="1701" t="s">
        <v>20</v>
      </c>
      <c r="AEI41" s="1701" t="s">
        <v>20</v>
      </c>
      <c r="AEJ41" s="1701" t="s">
        <v>20</v>
      </c>
      <c r="AEK41" s="1702"/>
      <c r="AEL41" s="1739" t="s">
        <v>29</v>
      </c>
      <c r="AEM41" s="1701" t="s">
        <v>29</v>
      </c>
      <c r="AEN41" s="1701" t="s">
        <v>29</v>
      </c>
      <c r="AEO41" s="1701" t="s">
        <v>29</v>
      </c>
      <c r="AEP41" s="1702"/>
      <c r="AEQ41" s="1739"/>
      <c r="AER41" s="1701"/>
      <c r="AES41" s="1701"/>
      <c r="AET41" s="1701"/>
      <c r="AEU41" s="1702"/>
      <c r="AEV41" s="1739" t="s">
        <v>29</v>
      </c>
      <c r="AEW41" s="1701" t="s">
        <v>29</v>
      </c>
      <c r="AEX41" s="1701" t="s">
        <v>20</v>
      </c>
      <c r="AEY41" s="1701" t="s">
        <v>20</v>
      </c>
      <c r="AEZ41" s="1702"/>
      <c r="AFA41" s="1739" t="s">
        <v>20</v>
      </c>
      <c r="AFB41" s="1701" t="s">
        <v>29</v>
      </c>
      <c r="AFC41" s="1701" t="s">
        <v>29</v>
      </c>
      <c r="AFD41" s="1701" t="s">
        <v>20</v>
      </c>
      <c r="AFE41" s="1702"/>
      <c r="AFF41" s="1739" t="s">
        <v>29</v>
      </c>
      <c r="AFG41" s="1701" t="s">
        <v>20</v>
      </c>
      <c r="AFH41" s="1701" t="s">
        <v>29</v>
      </c>
      <c r="AFI41" s="1701" t="s">
        <v>29</v>
      </c>
      <c r="AFJ41" s="1702"/>
      <c r="AFK41" s="1739" t="s">
        <v>20</v>
      </c>
      <c r="AFL41" s="1701" t="s">
        <v>29</v>
      </c>
      <c r="AFM41" s="1701" t="s">
        <v>20</v>
      </c>
      <c r="AFN41" s="1701" t="s">
        <v>20</v>
      </c>
      <c r="AFO41" s="1702"/>
      <c r="AFP41" s="44" t="s">
        <v>85</v>
      </c>
      <c r="AFQ41" s="1839" t="s">
        <v>2385</v>
      </c>
      <c r="AFR41" s="2084">
        <f t="shared" si="2"/>
        <v>22</v>
      </c>
      <c r="AFS41" s="2085">
        <f t="shared" si="3"/>
        <v>22</v>
      </c>
      <c r="AFT41" s="2085">
        <f t="shared" si="4"/>
        <v>44</v>
      </c>
      <c r="AFU41" s="2027">
        <f t="shared" si="5"/>
        <v>0.5</v>
      </c>
      <c r="AFV41" s="2084">
        <f t="shared" si="6"/>
        <v>8</v>
      </c>
      <c r="AFW41" s="2085">
        <f t="shared" si="7"/>
        <v>12</v>
      </c>
      <c r="AFX41" s="2085">
        <f t="shared" si="8"/>
        <v>20</v>
      </c>
      <c r="AFY41" s="2027">
        <f t="shared" si="9"/>
        <v>0.4</v>
      </c>
    </row>
    <row r="42" spans="1:857" ht="17.25">
      <c r="A42" s="34"/>
      <c r="B42" s="44" t="s">
        <v>85</v>
      </c>
      <c r="C42" s="140" t="s">
        <v>1761</v>
      </c>
      <c r="D42" s="141">
        <f>COUNTIF(H42:XFD42,"*○*")</f>
        <v>120</v>
      </c>
      <c r="E42" s="142">
        <f>COUNTIF(H42:XFD42,"*●*")</f>
        <v>129</v>
      </c>
      <c r="F42" s="142">
        <f t="shared" si="18"/>
        <v>249</v>
      </c>
      <c r="G42" s="165">
        <f t="shared" si="19"/>
        <v>0.48192771084337349</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128"/>
      <c r="AW42" s="126"/>
      <c r="AX42" s="127"/>
      <c r="AY42" s="127"/>
      <c r="AZ42" s="127"/>
      <c r="BA42" s="128"/>
      <c r="BB42" s="145"/>
      <c r="BC42" s="146"/>
      <c r="BD42" s="146"/>
      <c r="BE42" s="146"/>
      <c r="BF42" s="146"/>
      <c r="BG42" s="147"/>
      <c r="BH42" s="145"/>
      <c r="BI42" s="146"/>
      <c r="BJ42" s="146"/>
      <c r="BK42" s="146"/>
      <c r="BL42" s="193"/>
      <c r="BM42" s="145"/>
      <c r="BN42" s="146"/>
      <c r="BO42" s="146"/>
      <c r="BP42" s="146"/>
      <c r="BQ42" s="146"/>
      <c r="BR42" s="147"/>
      <c r="BS42" s="145"/>
      <c r="BT42" s="146"/>
      <c r="BU42" s="146"/>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193"/>
      <c r="CW42" s="145"/>
      <c r="CX42" s="146"/>
      <c r="CY42" s="146"/>
      <c r="CZ42" s="146"/>
      <c r="DA42" s="147"/>
      <c r="DB42" s="148"/>
      <c r="DC42" s="146"/>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c r="EB42" s="146"/>
      <c r="EC42" s="146"/>
      <c r="ED42" s="146"/>
      <c r="EE42" s="147"/>
      <c r="EF42" s="145"/>
      <c r="EG42" s="146"/>
      <c r="EH42" s="146"/>
      <c r="EI42" s="146"/>
      <c r="EJ42" s="147"/>
      <c r="EK42" s="145"/>
      <c r="EL42" s="146"/>
      <c r="EM42" s="146"/>
      <c r="EN42" s="146"/>
      <c r="EO42" s="147"/>
      <c r="EP42" s="145"/>
      <c r="EQ42" s="146"/>
      <c r="ER42" s="146"/>
      <c r="ES42" s="146"/>
      <c r="ET42" s="147"/>
      <c r="EU42" s="145"/>
      <c r="EV42" s="146"/>
      <c r="EW42" s="146"/>
      <c r="EX42" s="146"/>
      <c r="EY42" s="147"/>
      <c r="EZ42" s="145"/>
      <c r="FA42" s="146"/>
      <c r="FB42" s="146"/>
      <c r="FC42" s="146"/>
      <c r="FD42" s="147"/>
      <c r="FE42" s="145"/>
      <c r="FF42" s="146"/>
      <c r="FG42" s="146"/>
      <c r="FH42" s="146"/>
      <c r="FI42" s="147"/>
      <c r="FJ42" s="145"/>
      <c r="FK42" s="146"/>
      <c r="FL42" s="146"/>
      <c r="FM42" s="146"/>
      <c r="FN42" s="147"/>
      <c r="FO42" s="145"/>
      <c r="FP42" s="146"/>
      <c r="FQ42" s="146"/>
      <c r="FR42" s="146"/>
      <c r="FS42" s="147"/>
      <c r="FT42" s="145"/>
      <c r="FU42" s="146"/>
      <c r="FV42" s="146"/>
      <c r="FW42" s="146"/>
      <c r="FX42" s="147"/>
      <c r="FY42" s="145"/>
      <c r="FZ42" s="146"/>
      <c r="GA42" s="146"/>
      <c r="GB42" s="146"/>
      <c r="GC42" s="147"/>
      <c r="GD42" s="145"/>
      <c r="GE42" s="146"/>
      <c r="GF42" s="146"/>
      <c r="GG42" s="146"/>
      <c r="GH42" s="147"/>
      <c r="GI42" s="145"/>
      <c r="GJ42" s="146"/>
      <c r="GK42" s="146"/>
      <c r="GL42" s="146"/>
      <c r="GM42" s="147"/>
      <c r="GN42" s="145"/>
      <c r="GO42" s="146"/>
      <c r="GP42" s="146"/>
      <c r="GQ42" s="146"/>
      <c r="GR42" s="147"/>
      <c r="GS42" s="145"/>
      <c r="GT42" s="146"/>
      <c r="GU42" s="146"/>
      <c r="GV42" s="146"/>
      <c r="GW42" s="147"/>
      <c r="GX42" s="148"/>
      <c r="GY42" s="146"/>
      <c r="GZ42" s="146"/>
      <c r="HA42" s="146"/>
      <c r="HB42" s="147"/>
      <c r="HC42" s="145"/>
      <c r="HD42" s="146"/>
      <c r="HE42" s="146"/>
      <c r="HF42" s="146"/>
      <c r="HG42" s="147"/>
      <c r="HH42" s="145"/>
      <c r="HI42" s="146"/>
      <c r="HJ42" s="146"/>
      <c r="HK42" s="146"/>
      <c r="HL42" s="147"/>
      <c r="HM42" s="145"/>
      <c r="HN42" s="146"/>
      <c r="HO42" s="146"/>
      <c r="HP42" s="146"/>
      <c r="HQ42" s="193"/>
      <c r="HR42" s="145"/>
      <c r="HS42" s="146"/>
      <c r="HT42" s="146"/>
      <c r="HU42" s="146"/>
      <c r="HV42" s="193"/>
      <c r="HW42" s="145"/>
      <c r="HX42" s="146"/>
      <c r="HY42" s="146"/>
      <c r="HZ42" s="146"/>
      <c r="IA42" s="193"/>
      <c r="IB42" s="145"/>
      <c r="IC42" s="146"/>
      <c r="ID42" s="146"/>
      <c r="IE42" s="146"/>
      <c r="IF42" s="147"/>
      <c r="IG42" s="145"/>
      <c r="IH42" s="146"/>
      <c r="II42" s="146"/>
      <c r="IJ42" s="146"/>
      <c r="IK42" s="147"/>
      <c r="IL42" s="145"/>
      <c r="IM42" s="146"/>
      <c r="IN42" s="146"/>
      <c r="IO42" s="146"/>
      <c r="IP42" s="147"/>
      <c r="IQ42" s="145"/>
      <c r="IR42" s="146"/>
      <c r="IS42" s="146"/>
      <c r="IT42" s="146"/>
      <c r="IU42" s="147"/>
      <c r="IV42" s="145"/>
      <c r="IW42" s="146"/>
      <c r="IX42" s="146"/>
      <c r="IY42" s="146"/>
      <c r="IZ42" s="147"/>
      <c r="JA42" s="145"/>
      <c r="JB42" s="146"/>
      <c r="JC42" s="146"/>
      <c r="JD42" s="146"/>
      <c r="JE42" s="147"/>
      <c r="JF42" s="145"/>
      <c r="JG42" s="146"/>
      <c r="JH42" s="146"/>
      <c r="JI42" s="146"/>
      <c r="JJ42" s="147"/>
      <c r="JK42" s="145"/>
      <c r="JL42" s="146"/>
      <c r="JM42" s="146"/>
      <c r="JN42" s="146"/>
      <c r="JO42" s="147"/>
      <c r="JP42" s="145"/>
      <c r="JQ42" s="146"/>
      <c r="JR42" s="146"/>
      <c r="JS42" s="146"/>
      <c r="JT42" s="147"/>
      <c r="JU42" s="145"/>
      <c r="JV42" s="146"/>
      <c r="JW42" s="146"/>
      <c r="JX42" s="146"/>
      <c r="JY42" s="147"/>
      <c r="JZ42" s="145"/>
      <c r="KA42" s="146"/>
      <c r="KB42" s="146"/>
      <c r="KC42" s="146"/>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c r="KZ42" s="146"/>
      <c r="LA42" s="146"/>
      <c r="LB42" s="146"/>
      <c r="LC42" s="147"/>
      <c r="LD42" s="145"/>
      <c r="LE42" s="146"/>
      <c r="LF42" s="146"/>
      <c r="LG42" s="146"/>
      <c r="LH42" s="147"/>
      <c r="LI42" s="145"/>
      <c r="LJ42" s="146"/>
      <c r="LK42" s="146"/>
      <c r="LL42" s="146"/>
      <c r="LM42" s="147"/>
      <c r="LN42" s="145"/>
      <c r="LO42" s="146"/>
      <c r="LP42" s="146"/>
      <c r="LQ42" s="146"/>
      <c r="LR42" s="145"/>
      <c r="LS42" s="146"/>
      <c r="LT42" s="146"/>
      <c r="LU42" s="146"/>
      <c r="LV42" s="145"/>
      <c r="LW42" s="146"/>
      <c r="LX42" s="146"/>
      <c r="LY42" s="146"/>
      <c r="LZ42" s="145"/>
      <c r="MA42" s="146"/>
      <c r="MB42" s="146"/>
      <c r="MC42" s="146"/>
      <c r="MD42" s="145"/>
      <c r="ME42" s="146"/>
      <c r="MF42" s="146"/>
      <c r="MG42" s="146"/>
      <c r="MH42" s="145"/>
      <c r="MI42" s="146"/>
      <c r="MJ42" s="146"/>
      <c r="MK42" s="193"/>
      <c r="ML42" s="145"/>
      <c r="MM42" s="146"/>
      <c r="MN42" s="146"/>
      <c r="MO42" s="147"/>
      <c r="MP42" s="145"/>
      <c r="MQ42" s="146"/>
      <c r="MR42" s="146"/>
      <c r="MS42" s="147"/>
      <c r="MT42" s="145"/>
      <c r="MU42" s="146"/>
      <c r="MV42" s="146"/>
      <c r="MW42" s="147"/>
      <c r="MX42" s="145"/>
      <c r="MY42" s="146"/>
      <c r="MZ42" s="146"/>
      <c r="NA42" s="147"/>
      <c r="NB42" s="145"/>
      <c r="NC42" s="146"/>
      <c r="ND42" s="146"/>
      <c r="NE42" s="147"/>
      <c r="NF42" s="145"/>
      <c r="NG42" s="146"/>
      <c r="NH42" s="146"/>
      <c r="NI42" s="147"/>
      <c r="NJ42" s="145"/>
      <c r="NK42" s="146"/>
      <c r="NL42" s="146"/>
      <c r="NM42" s="147"/>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145"/>
      <c r="OS42" s="146"/>
      <c r="OT42" s="146"/>
      <c r="OU42" s="147"/>
      <c r="OV42" s="145"/>
      <c r="OW42" s="146"/>
      <c r="OX42" s="146"/>
      <c r="OY42" s="146"/>
      <c r="OZ42" s="147"/>
      <c r="PA42" s="145"/>
      <c r="PB42" s="146"/>
      <c r="PC42" s="146"/>
      <c r="PD42" s="146"/>
      <c r="PE42" s="147"/>
      <c r="PF42" s="145"/>
      <c r="PG42" s="146"/>
      <c r="PH42" s="146"/>
      <c r="PI42" s="147"/>
      <c r="PJ42" s="145"/>
      <c r="PK42" s="146"/>
      <c r="PL42" s="146"/>
      <c r="PM42" s="147"/>
      <c r="PN42" s="145"/>
      <c r="PO42" s="146"/>
      <c r="PP42" s="146"/>
      <c r="PQ42" s="147"/>
      <c r="PR42" s="145"/>
      <c r="PS42" s="146"/>
      <c r="PT42" s="146"/>
      <c r="PU42" s="147"/>
      <c r="PV42" s="145"/>
      <c r="PW42" s="146"/>
      <c r="PX42" s="146"/>
      <c r="PY42" s="147"/>
      <c r="PZ42" s="145"/>
      <c r="QA42" s="146"/>
      <c r="QB42" s="146"/>
      <c r="QC42" s="147"/>
      <c r="QD42" s="145"/>
      <c r="QE42" s="146"/>
      <c r="QF42" s="146"/>
      <c r="QG42" s="147"/>
      <c r="QH42" s="145"/>
      <c r="QI42" s="146"/>
      <c r="QJ42" s="146"/>
      <c r="QK42" s="146"/>
      <c r="QL42" s="1427"/>
      <c r="QM42" s="1435"/>
      <c r="QN42" s="146"/>
      <c r="QO42" s="146"/>
      <c r="QP42" s="146"/>
      <c r="QQ42" s="193"/>
      <c r="QR42" s="1435"/>
      <c r="QS42" s="146"/>
      <c r="QT42" s="146"/>
      <c r="QU42" s="193"/>
      <c r="QV42" s="147"/>
      <c r="QW42" s="145"/>
      <c r="QX42" s="146"/>
      <c r="QY42" s="146"/>
      <c r="QZ42" s="146"/>
      <c r="RA42" s="147"/>
      <c r="RB42" s="145"/>
      <c r="RC42" s="146"/>
      <c r="RD42" s="146"/>
      <c r="RE42" s="146"/>
      <c r="RF42" s="147"/>
      <c r="RG42" s="145"/>
      <c r="RH42" s="146"/>
      <c r="RI42" s="146"/>
      <c r="RJ42" s="146"/>
      <c r="RK42" s="147"/>
      <c r="RL42" s="145"/>
      <c r="RM42" s="146"/>
      <c r="RN42" s="146"/>
      <c r="RO42" s="146"/>
      <c r="RP42" s="147"/>
      <c r="RQ42" s="145"/>
      <c r="RR42" s="146"/>
      <c r="RS42" s="146"/>
      <c r="RT42" s="149"/>
      <c r="RU42" s="145"/>
      <c r="RV42" s="146"/>
      <c r="RW42" s="146"/>
      <c r="RX42" s="146"/>
      <c r="RY42" s="147"/>
      <c r="RZ42" s="168"/>
      <c r="SA42" s="168"/>
      <c r="SB42" s="168"/>
      <c r="SC42" s="168"/>
      <c r="SD42" s="168"/>
      <c r="SE42" s="1559"/>
      <c r="SF42" s="146"/>
      <c r="SG42" s="146"/>
      <c r="SH42" s="146"/>
      <c r="SI42" s="147"/>
      <c r="SJ42" s="168"/>
      <c r="SK42" s="168"/>
      <c r="SL42" s="168"/>
      <c r="SM42" s="168"/>
      <c r="SN42" s="168"/>
      <c r="SO42" s="1435"/>
      <c r="SP42" s="146"/>
      <c r="SQ42" s="146"/>
      <c r="SR42" s="146"/>
      <c r="SS42" s="147"/>
      <c r="ST42" s="145"/>
      <c r="SU42" s="146"/>
      <c r="SV42" s="146"/>
      <c r="SW42" s="146"/>
      <c r="SX42" s="147"/>
      <c r="SY42" s="145"/>
      <c r="SZ42" s="146"/>
      <c r="TA42" s="146"/>
      <c r="TB42" s="146"/>
      <c r="TC42" s="147"/>
      <c r="TD42" s="145"/>
      <c r="TE42" s="146"/>
      <c r="TF42" s="146"/>
      <c r="TG42" s="146"/>
      <c r="TH42" s="145"/>
      <c r="TI42" s="146"/>
      <c r="TJ42" s="146"/>
      <c r="TK42" s="146"/>
      <c r="TL42" s="145" t="s">
        <v>29</v>
      </c>
      <c r="TM42" s="146" t="s">
        <v>29</v>
      </c>
      <c r="TN42" s="146" t="s">
        <v>29</v>
      </c>
      <c r="TO42" s="146" t="s">
        <v>29</v>
      </c>
      <c r="TP42" s="147"/>
      <c r="TQ42" s="145" t="s">
        <v>20</v>
      </c>
      <c r="TR42" s="146" t="s">
        <v>29</v>
      </c>
      <c r="TS42" s="146" t="s">
        <v>20</v>
      </c>
      <c r="TT42" s="267" t="s">
        <v>1778</v>
      </c>
      <c r="TU42" s="145" t="s">
        <v>20</v>
      </c>
      <c r="TV42" s="146" t="s">
        <v>20</v>
      </c>
      <c r="TW42" s="146" t="s">
        <v>29</v>
      </c>
      <c r="TX42" s="147" t="s">
        <v>20</v>
      </c>
      <c r="TY42" s="145" t="s">
        <v>20</v>
      </c>
      <c r="TZ42" s="146" t="s">
        <v>29</v>
      </c>
      <c r="UA42" s="146" t="s">
        <v>29</v>
      </c>
      <c r="UB42" s="146" t="s">
        <v>20</v>
      </c>
      <c r="UC42" s="147"/>
      <c r="UD42" s="145" t="s">
        <v>29</v>
      </c>
      <c r="UE42" s="146" t="s">
        <v>20</v>
      </c>
      <c r="UF42" s="146" t="s">
        <v>29</v>
      </c>
      <c r="UG42" s="146" t="s">
        <v>20</v>
      </c>
      <c r="UH42" s="147" t="s">
        <v>29</v>
      </c>
      <c r="UI42" s="145" t="s">
        <v>29</v>
      </c>
      <c r="UJ42" s="146" t="s">
        <v>20</v>
      </c>
      <c r="UK42" s="146" t="s">
        <v>20</v>
      </c>
      <c r="UL42" s="146" t="s">
        <v>29</v>
      </c>
      <c r="UM42" s="147"/>
      <c r="UN42" s="145" t="s">
        <v>20</v>
      </c>
      <c r="UO42" s="146" t="s">
        <v>29</v>
      </c>
      <c r="UP42" s="146" t="s">
        <v>20</v>
      </c>
      <c r="UQ42" s="146" t="s">
        <v>29</v>
      </c>
      <c r="UR42" s="147" t="s">
        <v>29</v>
      </c>
      <c r="US42" s="145" t="s">
        <v>29</v>
      </c>
      <c r="UT42" s="150" t="s">
        <v>20</v>
      </c>
      <c r="UU42" s="150" t="s">
        <v>20</v>
      </c>
      <c r="UV42" s="150" t="s">
        <v>29</v>
      </c>
      <c r="UW42" s="151" t="s">
        <v>20</v>
      </c>
      <c r="UX42" s="152" t="s">
        <v>20</v>
      </c>
      <c r="UY42" s="150" t="s">
        <v>20</v>
      </c>
      <c r="UZ42" s="150" t="s">
        <v>20</v>
      </c>
      <c r="VA42" s="150" t="s">
        <v>29</v>
      </c>
      <c r="VB42" s="151"/>
      <c r="VC42" s="152" t="s">
        <v>20</v>
      </c>
      <c r="VD42" s="150" t="s">
        <v>20</v>
      </c>
      <c r="VE42" s="150" t="s">
        <v>29</v>
      </c>
      <c r="VF42" s="150" t="s">
        <v>766</v>
      </c>
      <c r="VG42" s="193" t="s">
        <v>20</v>
      </c>
      <c r="VH42" s="145" t="s">
        <v>20</v>
      </c>
      <c r="VI42" s="146" t="s">
        <v>29</v>
      </c>
      <c r="VJ42" s="146" t="s">
        <v>20</v>
      </c>
      <c r="VK42" s="146" t="s">
        <v>20</v>
      </c>
      <c r="VL42" s="147"/>
      <c r="VM42" s="1739" t="s">
        <v>29</v>
      </c>
      <c r="VN42" s="1701" t="s">
        <v>29</v>
      </c>
      <c r="VO42" s="1701" t="s">
        <v>20</v>
      </c>
      <c r="VP42" s="1801" t="s">
        <v>29</v>
      </c>
      <c r="VQ42" s="1739" t="s">
        <v>20</v>
      </c>
      <c r="VR42" s="1701" t="s">
        <v>20</v>
      </c>
      <c r="VS42" s="1701" t="s">
        <v>20</v>
      </c>
      <c r="VT42" s="1701" t="s">
        <v>20</v>
      </c>
      <c r="VU42" s="1702"/>
      <c r="VV42" s="1739" t="s">
        <v>29</v>
      </c>
      <c r="VW42" s="1701" t="s">
        <v>20</v>
      </c>
      <c r="VX42" s="1701" t="s">
        <v>20</v>
      </c>
      <c r="VY42" s="1701" t="s">
        <v>29</v>
      </c>
      <c r="VZ42" s="1702"/>
      <c r="WA42" s="1739" t="s">
        <v>20</v>
      </c>
      <c r="WB42" s="1701" t="s">
        <v>29</v>
      </c>
      <c r="WC42" s="1701" t="s">
        <v>20</v>
      </c>
      <c r="WD42" s="170" t="s">
        <v>29</v>
      </c>
      <c r="WE42" s="171"/>
      <c r="WF42" s="180" t="s">
        <v>29</v>
      </c>
      <c r="WG42" s="170" t="s">
        <v>29</v>
      </c>
      <c r="WH42" s="170" t="s">
        <v>29</v>
      </c>
      <c r="WI42" s="170" t="s">
        <v>20</v>
      </c>
      <c r="WJ42" s="171"/>
      <c r="WK42" s="180" t="s">
        <v>29</v>
      </c>
      <c r="WL42" s="170" t="s">
        <v>20</v>
      </c>
      <c r="WM42" s="170" t="s">
        <v>29</v>
      </c>
      <c r="WN42" s="170" t="s">
        <v>29</v>
      </c>
      <c r="WO42" s="171"/>
      <c r="WP42" s="180" t="s">
        <v>598</v>
      </c>
      <c r="WQ42" s="182" t="s">
        <v>20</v>
      </c>
      <c r="WR42" s="182" t="s">
        <v>20</v>
      </c>
      <c r="WS42" s="1619" t="s">
        <v>591</v>
      </c>
      <c r="WT42" s="1846" t="s">
        <v>29</v>
      </c>
      <c r="WU42" s="1701" t="s">
        <v>20</v>
      </c>
      <c r="WV42" s="1701" t="s">
        <v>29</v>
      </c>
      <c r="WW42" s="1701" t="s">
        <v>29</v>
      </c>
      <c r="WX42" s="1801"/>
      <c r="WY42" s="1739"/>
      <c r="WZ42" s="1701"/>
      <c r="XA42" s="1701"/>
      <c r="XB42" s="1701"/>
      <c r="XC42" s="1702"/>
      <c r="XD42" s="1739" t="s">
        <v>29</v>
      </c>
      <c r="XE42" s="1701" t="s">
        <v>20</v>
      </c>
      <c r="XF42" s="1701" t="s">
        <v>29</v>
      </c>
      <c r="XG42" s="1701" t="s">
        <v>29</v>
      </c>
      <c r="XH42" s="1702"/>
      <c r="XI42" s="1739" t="s">
        <v>29</v>
      </c>
      <c r="XJ42" s="1701" t="s">
        <v>29</v>
      </c>
      <c r="XK42" s="1701" t="s">
        <v>20</v>
      </c>
      <c r="XL42" s="1701" t="s">
        <v>29</v>
      </c>
      <c r="XM42" s="1801"/>
      <c r="XN42" s="181" t="s">
        <v>20</v>
      </c>
      <c r="XO42" s="182" t="s">
        <v>20</v>
      </c>
      <c r="XP42" s="182" t="s">
        <v>591</v>
      </c>
      <c r="XQ42" s="1701" t="s">
        <v>20</v>
      </c>
      <c r="XR42" s="1702"/>
      <c r="XS42" s="1739" t="s">
        <v>29</v>
      </c>
      <c r="XT42" s="1701" t="s">
        <v>20</v>
      </c>
      <c r="XU42" s="1701" t="s">
        <v>20</v>
      </c>
      <c r="XV42" s="1701" t="s">
        <v>29</v>
      </c>
      <c r="XW42" s="1702"/>
      <c r="XX42" s="1739" t="s">
        <v>29</v>
      </c>
      <c r="XY42" s="1701" t="s">
        <v>29</v>
      </c>
      <c r="XZ42" s="1701" t="s">
        <v>20</v>
      </c>
      <c r="YA42" s="1701" t="s">
        <v>29</v>
      </c>
      <c r="YB42" s="1702"/>
      <c r="YC42" s="1739" t="s">
        <v>20</v>
      </c>
      <c r="YD42" s="1701" t="s">
        <v>29</v>
      </c>
      <c r="YE42" s="1701" t="s">
        <v>20</v>
      </c>
      <c r="YF42" s="1701" t="s">
        <v>29</v>
      </c>
      <c r="YG42" s="1702"/>
      <c r="YH42" s="1739" t="s">
        <v>29</v>
      </c>
      <c r="YI42" s="1701" t="s">
        <v>20</v>
      </c>
      <c r="YJ42" s="1701" t="s">
        <v>29</v>
      </c>
      <c r="YK42" s="1701" t="s">
        <v>29</v>
      </c>
      <c r="YL42" s="1801"/>
      <c r="YM42" s="1739" t="s">
        <v>20</v>
      </c>
      <c r="YN42" s="1701" t="s">
        <v>29</v>
      </c>
      <c r="YO42" s="1701" t="s">
        <v>20</v>
      </c>
      <c r="YP42" s="1701" t="s">
        <v>20</v>
      </c>
      <c r="YQ42" s="1702"/>
      <c r="YR42" s="1739" t="s">
        <v>29</v>
      </c>
      <c r="YS42" s="1701" t="s">
        <v>20</v>
      </c>
      <c r="YT42" s="1701" t="s">
        <v>29</v>
      </c>
      <c r="YU42" s="1701" t="s">
        <v>29</v>
      </c>
      <c r="YV42" s="1702"/>
      <c r="YW42" s="1739" t="s">
        <v>29</v>
      </c>
      <c r="YX42" s="1701" t="s">
        <v>29</v>
      </c>
      <c r="YY42" s="1701" t="s">
        <v>20</v>
      </c>
      <c r="YZ42" s="1701" t="s">
        <v>29</v>
      </c>
      <c r="ZA42" s="1702"/>
      <c r="ZB42" s="1739" t="s">
        <v>29</v>
      </c>
      <c r="ZC42" s="1701" t="s">
        <v>20</v>
      </c>
      <c r="ZD42" s="1701" t="s">
        <v>29</v>
      </c>
      <c r="ZE42" s="1701" t="s">
        <v>20</v>
      </c>
      <c r="ZF42" s="1702"/>
      <c r="ZG42" s="1739" t="s">
        <v>29</v>
      </c>
      <c r="ZH42" s="1701" t="s">
        <v>29</v>
      </c>
      <c r="ZI42" s="1701" t="s">
        <v>29</v>
      </c>
      <c r="ZJ42" s="1701" t="s">
        <v>20</v>
      </c>
      <c r="ZK42" s="1702"/>
      <c r="ZL42" s="1739" t="s">
        <v>29</v>
      </c>
      <c r="ZM42" s="1701" t="s">
        <v>29</v>
      </c>
      <c r="ZN42" s="150" t="s">
        <v>20</v>
      </c>
      <c r="ZO42" s="150" t="s">
        <v>29</v>
      </c>
      <c r="ZP42" s="151"/>
      <c r="ZQ42" s="152" t="s">
        <v>20</v>
      </c>
      <c r="ZR42" s="150" t="s">
        <v>20</v>
      </c>
      <c r="ZS42" s="150" t="s">
        <v>20</v>
      </c>
      <c r="ZT42" s="150" t="s">
        <v>29</v>
      </c>
      <c r="ZU42" s="151"/>
      <c r="ZV42" s="152" t="s">
        <v>20</v>
      </c>
      <c r="ZW42" s="150" t="s">
        <v>20</v>
      </c>
      <c r="ZX42" s="150" t="s">
        <v>20</v>
      </c>
      <c r="ZY42" s="150" t="s">
        <v>29</v>
      </c>
      <c r="ZZ42" s="151"/>
      <c r="AAA42" s="328" t="s">
        <v>20</v>
      </c>
      <c r="AAB42" s="328" t="s">
        <v>765</v>
      </c>
      <c r="AAC42" s="538" t="s">
        <v>29</v>
      </c>
      <c r="AAD42" s="538" t="s">
        <v>29</v>
      </c>
      <c r="AAE42" s="538"/>
      <c r="AAF42" s="1445" t="s">
        <v>29</v>
      </c>
      <c r="AAG42" s="170" t="s">
        <v>29</v>
      </c>
      <c r="AAH42" s="170" t="s">
        <v>29</v>
      </c>
      <c r="AAI42" s="170" t="s">
        <v>29</v>
      </c>
      <c r="AAJ42" s="1444"/>
      <c r="AAK42" s="1445" t="s">
        <v>20</v>
      </c>
      <c r="AAL42" s="170" t="s">
        <v>29</v>
      </c>
      <c r="AAM42" s="170" t="s">
        <v>598</v>
      </c>
      <c r="AAN42" s="182" t="s">
        <v>20</v>
      </c>
      <c r="AAO42" s="234"/>
      <c r="AAP42" s="539" t="s">
        <v>29</v>
      </c>
      <c r="AAQ42" s="539" t="s">
        <v>29</v>
      </c>
      <c r="AAR42" s="539" t="s">
        <v>20</v>
      </c>
      <c r="AAS42" s="539" t="s">
        <v>591</v>
      </c>
      <c r="AAT42" s="1838"/>
      <c r="AAU42" s="1846" t="s">
        <v>20</v>
      </c>
      <c r="AAV42" s="170" t="s">
        <v>29</v>
      </c>
      <c r="AAW42" s="170" t="s">
        <v>29</v>
      </c>
      <c r="AAX42" s="170" t="s">
        <v>29</v>
      </c>
      <c r="AAY42" s="171"/>
      <c r="AAZ42" s="180" t="s">
        <v>29</v>
      </c>
      <c r="ABA42" s="170" t="s">
        <v>29</v>
      </c>
      <c r="ABB42" s="170" t="s">
        <v>20</v>
      </c>
      <c r="ABC42" s="170" t="s">
        <v>29</v>
      </c>
      <c r="ABD42" s="171"/>
      <c r="ABE42" s="180" t="s">
        <v>29</v>
      </c>
      <c r="ABF42" s="170" t="s">
        <v>20</v>
      </c>
      <c r="ABG42" s="170" t="s">
        <v>598</v>
      </c>
      <c r="ABH42" s="1701" t="s">
        <v>20</v>
      </c>
      <c r="ABI42" s="1702"/>
      <c r="ABJ42" s="1739" t="s">
        <v>29</v>
      </c>
      <c r="ABK42" s="1701" t="s">
        <v>29</v>
      </c>
      <c r="ABL42" s="1701" t="s">
        <v>29</v>
      </c>
      <c r="ABM42" s="182" t="s">
        <v>20</v>
      </c>
      <c r="ABN42" s="208"/>
      <c r="ABO42" s="181" t="s">
        <v>29</v>
      </c>
      <c r="ABP42" s="182" t="s">
        <v>20</v>
      </c>
      <c r="ABQ42" s="182" t="s">
        <v>29</v>
      </c>
      <c r="ABR42" s="182" t="s">
        <v>29</v>
      </c>
      <c r="ABS42" s="234"/>
      <c r="ABT42" s="181" t="s">
        <v>591</v>
      </c>
      <c r="ABU42" s="1701" t="s">
        <v>20</v>
      </c>
      <c r="ABV42" s="1701" t="s">
        <v>29</v>
      </c>
      <c r="ABW42" s="1701" t="s">
        <v>29</v>
      </c>
      <c r="ABX42" s="1702"/>
      <c r="ABY42" s="1739" t="s">
        <v>20</v>
      </c>
      <c r="ABZ42" s="1701" t="s">
        <v>20</v>
      </c>
      <c r="ACA42" s="1701" t="s">
        <v>29</v>
      </c>
      <c r="ACB42" s="1701" t="s">
        <v>29</v>
      </c>
      <c r="ACC42" s="1702"/>
      <c r="ACD42" s="1739" t="s">
        <v>29</v>
      </c>
      <c r="ACE42" s="1701" t="s">
        <v>29</v>
      </c>
      <c r="ACF42" s="1701" t="s">
        <v>29</v>
      </c>
      <c r="ACG42" s="1701" t="s">
        <v>20</v>
      </c>
      <c r="ACH42" s="1702"/>
      <c r="ACI42" s="1739"/>
      <c r="ACJ42" s="1701"/>
      <c r="ACK42" s="1701"/>
      <c r="ACL42" s="1701" t="s">
        <v>29</v>
      </c>
      <c r="ACM42" s="1702"/>
      <c r="ACN42" s="1739" t="s">
        <v>29</v>
      </c>
      <c r="ACO42" s="1701" t="s">
        <v>20</v>
      </c>
      <c r="ACP42" s="1701" t="s">
        <v>20</v>
      </c>
      <c r="ACQ42" s="1701" t="s">
        <v>20</v>
      </c>
      <c r="ACR42" s="1702"/>
      <c r="ACS42" s="1739" t="s">
        <v>29</v>
      </c>
      <c r="ACT42" s="1701" t="s">
        <v>20</v>
      </c>
      <c r="ACU42" s="1701" t="s">
        <v>29</v>
      </c>
      <c r="ACV42" s="1701" t="s">
        <v>29</v>
      </c>
      <c r="ACW42" s="1702"/>
      <c r="ACX42" s="1838" t="s">
        <v>29</v>
      </c>
      <c r="ACY42" s="1838" t="s">
        <v>20</v>
      </c>
      <c r="ACZ42" s="1838" t="s">
        <v>20</v>
      </c>
      <c r="ADA42" s="1838" t="s">
        <v>20</v>
      </c>
      <c r="ADB42" s="1838"/>
      <c r="ADC42" s="1739" t="s">
        <v>20</v>
      </c>
      <c r="ADD42" s="1701" t="s">
        <v>20</v>
      </c>
      <c r="ADE42" s="1701" t="s">
        <v>20</v>
      </c>
      <c r="ADF42" s="1701" t="s">
        <v>29</v>
      </c>
      <c r="ADG42" s="1702"/>
      <c r="ADH42" s="1739" t="s">
        <v>29</v>
      </c>
      <c r="ADI42" s="1701" t="s">
        <v>29</v>
      </c>
      <c r="ADJ42" s="1701" t="s">
        <v>20</v>
      </c>
      <c r="ADK42" s="1701" t="s">
        <v>20</v>
      </c>
      <c r="ADL42" s="1702"/>
      <c r="ADM42" s="1838" t="s">
        <v>20</v>
      </c>
      <c r="ADN42" s="1838" t="s">
        <v>29</v>
      </c>
      <c r="ADO42" s="1838" t="s">
        <v>20</v>
      </c>
      <c r="ADP42" s="1838" t="s">
        <v>20</v>
      </c>
      <c r="ADQ42" s="1838"/>
      <c r="ADR42" s="1739" t="s">
        <v>20</v>
      </c>
      <c r="ADS42" s="1701" t="s">
        <v>20</v>
      </c>
      <c r="ADT42" s="1701" t="s">
        <v>20</v>
      </c>
      <c r="ADU42" s="1701" t="s">
        <v>29</v>
      </c>
      <c r="ADV42" s="1702"/>
      <c r="ADW42" s="1739" t="s">
        <v>20</v>
      </c>
      <c r="ADX42" s="1701" t="s">
        <v>29</v>
      </c>
      <c r="ADY42" s="1701" t="s">
        <v>20</v>
      </c>
      <c r="ADZ42" s="1701" t="s">
        <v>29</v>
      </c>
      <c r="AEA42" s="1702"/>
      <c r="AEB42" s="1739" t="s">
        <v>20</v>
      </c>
      <c r="AEC42" s="1701" t="s">
        <v>29</v>
      </c>
      <c r="AED42" s="150" t="s">
        <v>20</v>
      </c>
      <c r="AEE42" s="150" t="s">
        <v>29</v>
      </c>
      <c r="AEF42" s="151"/>
      <c r="AEG42" s="152" t="s">
        <v>20</v>
      </c>
      <c r="AEH42" s="150" t="s">
        <v>20</v>
      </c>
      <c r="AEI42" s="150" t="s">
        <v>20</v>
      </c>
      <c r="AEJ42" s="150" t="s">
        <v>20</v>
      </c>
      <c r="AEK42" s="151"/>
      <c r="AEL42" s="152" t="s">
        <v>20</v>
      </c>
      <c r="AEM42" s="150" t="s">
        <v>29</v>
      </c>
      <c r="AEN42" s="150" t="s">
        <v>29</v>
      </c>
      <c r="AEO42" s="150" t="s">
        <v>20</v>
      </c>
      <c r="AEP42" s="151"/>
      <c r="AEQ42" s="152" t="s">
        <v>20</v>
      </c>
      <c r="AER42" s="150" t="s">
        <v>763</v>
      </c>
      <c r="AES42" s="1701" t="s">
        <v>20</v>
      </c>
      <c r="AET42" s="1701" t="s">
        <v>29</v>
      </c>
      <c r="AEU42" s="1702"/>
      <c r="AEV42" s="1739" t="s">
        <v>20</v>
      </c>
      <c r="AEW42" s="1701" t="s">
        <v>29</v>
      </c>
      <c r="AEX42" s="1701" t="s">
        <v>20</v>
      </c>
      <c r="AEY42" s="1701" t="s">
        <v>29</v>
      </c>
      <c r="AEZ42" s="1702"/>
      <c r="AFA42" s="1739" t="s">
        <v>20</v>
      </c>
      <c r="AFB42" s="1701" t="s">
        <v>20</v>
      </c>
      <c r="AFC42" s="1701" t="s">
        <v>29</v>
      </c>
      <c r="AFD42" s="1701" t="s">
        <v>29</v>
      </c>
      <c r="AFE42" s="1702"/>
      <c r="AFF42" s="1739" t="s">
        <v>29</v>
      </c>
      <c r="AFG42" s="1701" t="s">
        <v>29</v>
      </c>
      <c r="AFH42" s="1701" t="s">
        <v>29</v>
      </c>
      <c r="AFI42" s="1701" t="s">
        <v>29</v>
      </c>
      <c r="AFJ42" s="1702"/>
      <c r="AFK42" s="1739"/>
      <c r="AFL42" s="1701"/>
      <c r="AFM42" s="1701"/>
      <c r="AFN42" s="1701"/>
      <c r="AFO42" s="1702"/>
      <c r="AFP42" s="44" t="s">
        <v>85</v>
      </c>
      <c r="AFQ42" s="140" t="s">
        <v>1761</v>
      </c>
      <c r="AFR42" s="2086">
        <f t="shared" si="2"/>
        <v>25</v>
      </c>
      <c r="AFS42" s="2087">
        <f t="shared" si="3"/>
        <v>19</v>
      </c>
      <c r="AFT42" s="2087">
        <f t="shared" si="4"/>
        <v>44</v>
      </c>
      <c r="AFU42" s="95">
        <f t="shared" si="5"/>
        <v>0.56818181818181823</v>
      </c>
      <c r="AFV42" s="2086">
        <f t="shared" si="6"/>
        <v>9</v>
      </c>
      <c r="AFW42" s="2087">
        <f t="shared" si="7"/>
        <v>11</v>
      </c>
      <c r="AFX42" s="2087">
        <f t="shared" si="8"/>
        <v>20</v>
      </c>
      <c r="AFY42" s="95">
        <f t="shared" si="9"/>
        <v>0.45</v>
      </c>
    </row>
    <row r="43" spans="1:857" s="1749" customFormat="1" ht="17.25">
      <c r="A43" s="1748"/>
      <c r="B43" s="44" t="s">
        <v>85</v>
      </c>
      <c r="C43" s="1839" t="s">
        <v>2767</v>
      </c>
      <c r="D43" s="211">
        <f>COUNTIF(H43:XFD43,"*○*")</f>
        <v>24</v>
      </c>
      <c r="E43" s="142">
        <f>COUNTIF(H43:XFD43,"*●*")</f>
        <v>20</v>
      </c>
      <c r="F43" s="142">
        <f t="shared" si="18"/>
        <v>44</v>
      </c>
      <c r="G43" s="165">
        <f t="shared" si="19"/>
        <v>0.54545454545454541</v>
      </c>
      <c r="H43" s="1739"/>
      <c r="I43" s="1701"/>
      <c r="J43" s="1701"/>
      <c r="K43" s="1701"/>
      <c r="L43" s="1701"/>
      <c r="M43" s="1702"/>
      <c r="N43" s="1739"/>
      <c r="O43" s="1701"/>
      <c r="P43" s="1701"/>
      <c r="Q43" s="1701"/>
      <c r="R43" s="1702"/>
      <c r="S43" s="1739"/>
      <c r="T43" s="1701"/>
      <c r="U43" s="1701"/>
      <c r="V43" s="1701"/>
      <c r="W43" s="1702"/>
      <c r="X43" s="1840"/>
      <c r="Y43" s="1701"/>
      <c r="Z43" s="1701"/>
      <c r="AA43" s="1701"/>
      <c r="AB43" s="1702"/>
      <c r="AC43" s="1841"/>
      <c r="AD43" s="1842"/>
      <c r="AE43" s="1842"/>
      <c r="AF43" s="1842"/>
      <c r="AG43" s="1842"/>
      <c r="AH43" s="1841"/>
      <c r="AI43" s="1842"/>
      <c r="AJ43" s="1842"/>
      <c r="AK43" s="1842"/>
      <c r="AL43" s="1842"/>
      <c r="AM43" s="1841"/>
      <c r="AN43" s="1842"/>
      <c r="AO43" s="1842"/>
      <c r="AP43" s="1842"/>
      <c r="AQ43" s="1842"/>
      <c r="AR43" s="1841"/>
      <c r="AS43" s="1842"/>
      <c r="AT43" s="1842"/>
      <c r="AU43" s="1842"/>
      <c r="AV43" s="1843"/>
      <c r="AW43" s="1841"/>
      <c r="AX43" s="1842"/>
      <c r="AY43" s="1842"/>
      <c r="AZ43" s="1842"/>
      <c r="BA43" s="1843"/>
      <c r="BB43" s="1739"/>
      <c r="BC43" s="1701"/>
      <c r="BD43" s="1701"/>
      <c r="BE43" s="1701"/>
      <c r="BF43" s="1701"/>
      <c r="BG43" s="1702"/>
      <c r="BH43" s="1739"/>
      <c r="BI43" s="1701"/>
      <c r="BJ43" s="1701"/>
      <c r="BK43" s="1701"/>
      <c r="BL43" s="1801"/>
      <c r="BM43" s="1739"/>
      <c r="BN43" s="1701"/>
      <c r="BO43" s="1701"/>
      <c r="BP43" s="1701"/>
      <c r="BQ43" s="1701"/>
      <c r="BR43" s="1702"/>
      <c r="BS43" s="1739"/>
      <c r="BT43" s="1701"/>
      <c r="BU43" s="1701"/>
      <c r="BV43" s="1701"/>
      <c r="BW43" s="1702"/>
      <c r="BX43" s="1739"/>
      <c r="BY43" s="1701"/>
      <c r="BZ43" s="1701"/>
      <c r="CA43" s="1701"/>
      <c r="CB43" s="1801"/>
      <c r="CC43" s="1844"/>
      <c r="CD43" s="1701"/>
      <c r="CE43" s="1701"/>
      <c r="CF43" s="1701"/>
      <c r="CG43" s="1702"/>
      <c r="CH43" s="1739"/>
      <c r="CI43" s="1701"/>
      <c r="CJ43" s="1701"/>
      <c r="CK43" s="1701"/>
      <c r="CL43" s="1702"/>
      <c r="CM43" s="1739"/>
      <c r="CN43" s="1701"/>
      <c r="CO43" s="1701"/>
      <c r="CP43" s="1701"/>
      <c r="CQ43" s="1702"/>
      <c r="CR43" s="1840"/>
      <c r="CS43" s="1701"/>
      <c r="CT43" s="1701"/>
      <c r="CU43" s="1701"/>
      <c r="CV43" s="1801"/>
      <c r="CW43" s="1739"/>
      <c r="CX43" s="1701"/>
      <c r="CY43" s="1701"/>
      <c r="CZ43" s="1701"/>
      <c r="DA43" s="1702"/>
      <c r="DB43" s="1840"/>
      <c r="DC43" s="1701"/>
      <c r="DD43" s="1701"/>
      <c r="DE43" s="1701"/>
      <c r="DF43" s="1801"/>
      <c r="DG43" s="1739"/>
      <c r="DH43" s="1701"/>
      <c r="DI43" s="1701"/>
      <c r="DJ43" s="1701"/>
      <c r="DK43" s="1702"/>
      <c r="DL43" s="1739"/>
      <c r="DM43" s="1701"/>
      <c r="DN43" s="1701"/>
      <c r="DO43" s="1701"/>
      <c r="DP43" s="1702"/>
      <c r="DQ43" s="1739"/>
      <c r="DR43" s="1701"/>
      <c r="DS43" s="1701"/>
      <c r="DT43" s="1701"/>
      <c r="DU43" s="1702"/>
      <c r="DV43" s="1739"/>
      <c r="DW43" s="1701"/>
      <c r="DX43" s="1701"/>
      <c r="DY43" s="1701"/>
      <c r="DZ43" s="1702"/>
      <c r="EA43" s="1739"/>
      <c r="EB43" s="1701"/>
      <c r="EC43" s="1701"/>
      <c r="ED43" s="1701"/>
      <c r="EE43" s="1702"/>
      <c r="EF43" s="1739"/>
      <c r="EG43" s="1701"/>
      <c r="EH43" s="1701"/>
      <c r="EI43" s="1701"/>
      <c r="EJ43" s="1702"/>
      <c r="EK43" s="1739"/>
      <c r="EL43" s="1701"/>
      <c r="EM43" s="1701"/>
      <c r="EN43" s="1701"/>
      <c r="EO43" s="1702"/>
      <c r="EP43" s="1739"/>
      <c r="EQ43" s="1701"/>
      <c r="ER43" s="1701"/>
      <c r="ES43" s="1701"/>
      <c r="ET43" s="1702"/>
      <c r="EU43" s="1739"/>
      <c r="EV43" s="1701"/>
      <c r="EW43" s="1701"/>
      <c r="EX43" s="1701"/>
      <c r="EY43" s="1702"/>
      <c r="EZ43" s="1739"/>
      <c r="FA43" s="1701"/>
      <c r="FB43" s="1701"/>
      <c r="FC43" s="1701"/>
      <c r="FD43" s="1702"/>
      <c r="FE43" s="1739"/>
      <c r="FF43" s="1701"/>
      <c r="FG43" s="1701"/>
      <c r="FH43" s="1701"/>
      <c r="FI43" s="1702"/>
      <c r="FJ43" s="1739"/>
      <c r="FK43" s="1701"/>
      <c r="FL43" s="1701"/>
      <c r="FM43" s="1701"/>
      <c r="FN43" s="1702"/>
      <c r="FO43" s="1739"/>
      <c r="FP43" s="1701"/>
      <c r="FQ43" s="1701"/>
      <c r="FR43" s="1701"/>
      <c r="FS43" s="1702"/>
      <c r="FT43" s="1739"/>
      <c r="FU43" s="1701"/>
      <c r="FV43" s="1701"/>
      <c r="FW43" s="1701"/>
      <c r="FX43" s="1702"/>
      <c r="FY43" s="1739"/>
      <c r="FZ43" s="1701"/>
      <c r="GA43" s="1701"/>
      <c r="GB43" s="1701"/>
      <c r="GC43" s="1702"/>
      <c r="GD43" s="1739"/>
      <c r="GE43" s="1701"/>
      <c r="GF43" s="1701"/>
      <c r="GG43" s="1701"/>
      <c r="GH43" s="1702"/>
      <c r="GI43" s="1739"/>
      <c r="GJ43" s="1701"/>
      <c r="GK43" s="1701"/>
      <c r="GL43" s="1701"/>
      <c r="GM43" s="1702"/>
      <c r="GN43" s="1739"/>
      <c r="GO43" s="1701"/>
      <c r="GP43" s="1701"/>
      <c r="GQ43" s="1701"/>
      <c r="GR43" s="1702"/>
      <c r="GS43" s="1739"/>
      <c r="GT43" s="1701"/>
      <c r="GU43" s="1701"/>
      <c r="GV43" s="1701"/>
      <c r="GW43" s="1702"/>
      <c r="GX43" s="1840"/>
      <c r="GY43" s="1701"/>
      <c r="GZ43" s="1701"/>
      <c r="HA43" s="1701"/>
      <c r="HB43" s="1702"/>
      <c r="HC43" s="1739"/>
      <c r="HD43" s="1701"/>
      <c r="HE43" s="1701"/>
      <c r="HF43" s="1701"/>
      <c r="HG43" s="1702"/>
      <c r="HH43" s="1739"/>
      <c r="HI43" s="1701"/>
      <c r="HJ43" s="1701"/>
      <c r="HK43" s="1701"/>
      <c r="HL43" s="1702"/>
      <c r="HM43" s="1739"/>
      <c r="HN43" s="1701"/>
      <c r="HO43" s="1701"/>
      <c r="HP43" s="1701"/>
      <c r="HQ43" s="1801"/>
      <c r="HR43" s="1739"/>
      <c r="HS43" s="1701"/>
      <c r="HT43" s="1701"/>
      <c r="HU43" s="1701"/>
      <c r="HV43" s="1801"/>
      <c r="HW43" s="1739"/>
      <c r="HX43" s="1701"/>
      <c r="HY43" s="1701"/>
      <c r="HZ43" s="1701"/>
      <c r="IA43" s="1801"/>
      <c r="IB43" s="1739"/>
      <c r="IC43" s="1701"/>
      <c r="ID43" s="1701"/>
      <c r="IE43" s="1701"/>
      <c r="IF43" s="1702"/>
      <c r="IG43" s="1739"/>
      <c r="IH43" s="1701"/>
      <c r="II43" s="1701"/>
      <c r="IJ43" s="1701"/>
      <c r="IK43" s="1702"/>
      <c r="IL43" s="1739"/>
      <c r="IM43" s="1701"/>
      <c r="IN43" s="1701"/>
      <c r="IO43" s="1701"/>
      <c r="IP43" s="1702"/>
      <c r="IQ43" s="1739"/>
      <c r="IR43" s="1701"/>
      <c r="IS43" s="1701"/>
      <c r="IT43" s="1701"/>
      <c r="IU43" s="1702"/>
      <c r="IV43" s="1739"/>
      <c r="IW43" s="1701"/>
      <c r="IX43" s="1701"/>
      <c r="IY43" s="1701"/>
      <c r="IZ43" s="1702"/>
      <c r="JA43" s="1739"/>
      <c r="JB43" s="1701"/>
      <c r="JC43" s="1701"/>
      <c r="JD43" s="1701"/>
      <c r="JE43" s="1702"/>
      <c r="JF43" s="1739"/>
      <c r="JG43" s="1701"/>
      <c r="JH43" s="1701"/>
      <c r="JI43" s="1701"/>
      <c r="JJ43" s="1702"/>
      <c r="JK43" s="1739"/>
      <c r="JL43" s="1701"/>
      <c r="JM43" s="1701"/>
      <c r="JN43" s="1701"/>
      <c r="JO43" s="1702"/>
      <c r="JP43" s="1739"/>
      <c r="JQ43" s="1701"/>
      <c r="JR43" s="1701"/>
      <c r="JS43" s="1701"/>
      <c r="JT43" s="1702"/>
      <c r="JU43" s="1739"/>
      <c r="JV43" s="1701"/>
      <c r="JW43" s="1701"/>
      <c r="JX43" s="1701"/>
      <c r="JY43" s="1702"/>
      <c r="JZ43" s="1739"/>
      <c r="KA43" s="1701"/>
      <c r="KB43" s="1701"/>
      <c r="KC43" s="1701"/>
      <c r="KD43" s="1702"/>
      <c r="KE43" s="1739"/>
      <c r="KF43" s="1701"/>
      <c r="KG43" s="1701"/>
      <c r="KH43" s="1701"/>
      <c r="KI43" s="1702"/>
      <c r="KJ43" s="1739"/>
      <c r="KK43" s="1701"/>
      <c r="KL43" s="1701"/>
      <c r="KM43" s="1701"/>
      <c r="KN43" s="1702"/>
      <c r="KO43" s="1739"/>
      <c r="KP43" s="1701"/>
      <c r="KQ43" s="1701"/>
      <c r="KR43" s="1701"/>
      <c r="KS43" s="1702"/>
      <c r="KT43" s="1739"/>
      <c r="KU43" s="1701"/>
      <c r="KV43" s="1701"/>
      <c r="KW43" s="1701"/>
      <c r="KX43" s="1702"/>
      <c r="KY43" s="1739"/>
      <c r="KZ43" s="1701"/>
      <c r="LA43" s="1701"/>
      <c r="LB43" s="1701"/>
      <c r="LC43" s="1702"/>
      <c r="LD43" s="1739"/>
      <c r="LE43" s="1701"/>
      <c r="LF43" s="1701"/>
      <c r="LG43" s="1701"/>
      <c r="LH43" s="1702"/>
      <c r="LI43" s="1739"/>
      <c r="LJ43" s="1701"/>
      <c r="LK43" s="1701"/>
      <c r="LL43" s="1701"/>
      <c r="LM43" s="1702"/>
      <c r="LN43" s="1739"/>
      <c r="LO43" s="1701"/>
      <c r="LP43" s="1701"/>
      <c r="LQ43" s="1701"/>
      <c r="LR43" s="1739"/>
      <c r="LS43" s="1701"/>
      <c r="LT43" s="1701"/>
      <c r="LU43" s="1701"/>
      <c r="LV43" s="1739"/>
      <c r="LW43" s="1701"/>
      <c r="LX43" s="1701"/>
      <c r="LY43" s="1701"/>
      <c r="LZ43" s="1739"/>
      <c r="MA43" s="1701"/>
      <c r="MB43" s="1701"/>
      <c r="MC43" s="1701"/>
      <c r="MD43" s="1739"/>
      <c r="ME43" s="1701"/>
      <c r="MF43" s="1701"/>
      <c r="MG43" s="1701"/>
      <c r="MH43" s="1739"/>
      <c r="MI43" s="1701"/>
      <c r="MJ43" s="1701"/>
      <c r="MK43" s="1801"/>
      <c r="ML43" s="1739"/>
      <c r="MM43" s="1701"/>
      <c r="MN43" s="1701"/>
      <c r="MO43" s="1702"/>
      <c r="MP43" s="1739"/>
      <c r="MQ43" s="1701"/>
      <c r="MR43" s="1701"/>
      <c r="MS43" s="1702"/>
      <c r="MT43" s="1739"/>
      <c r="MU43" s="1701"/>
      <c r="MV43" s="1701"/>
      <c r="MW43" s="1702"/>
      <c r="MX43" s="1739"/>
      <c r="MY43" s="1701"/>
      <c r="MZ43" s="1701"/>
      <c r="NA43" s="1702"/>
      <c r="NB43" s="1739"/>
      <c r="NC43" s="1701"/>
      <c r="ND43" s="1701"/>
      <c r="NE43" s="1702"/>
      <c r="NF43" s="1739"/>
      <c r="NG43" s="1701"/>
      <c r="NH43" s="1701"/>
      <c r="NI43" s="1702"/>
      <c r="NJ43" s="1739"/>
      <c r="NK43" s="1701"/>
      <c r="NL43" s="1701"/>
      <c r="NM43" s="1702"/>
      <c r="NN43" s="1739"/>
      <c r="NO43" s="1701"/>
      <c r="NP43" s="1701"/>
      <c r="NQ43" s="1702"/>
      <c r="NR43" s="1739"/>
      <c r="NS43" s="1701"/>
      <c r="NT43" s="1701"/>
      <c r="NU43" s="1702"/>
      <c r="NV43" s="1739"/>
      <c r="NW43" s="1701"/>
      <c r="NX43" s="1701"/>
      <c r="NY43" s="1702"/>
      <c r="NZ43" s="1739"/>
      <c r="OA43" s="1701"/>
      <c r="OB43" s="1701"/>
      <c r="OC43" s="1701"/>
      <c r="OD43" s="1702"/>
      <c r="OE43" s="1739"/>
      <c r="OF43" s="1701"/>
      <c r="OG43" s="1701"/>
      <c r="OH43" s="1701"/>
      <c r="OI43" s="1702"/>
      <c r="OJ43" s="1739"/>
      <c r="OK43" s="1701"/>
      <c r="OL43" s="1701"/>
      <c r="OM43" s="1801"/>
      <c r="ON43" s="1739"/>
      <c r="OO43" s="1701"/>
      <c r="OP43" s="1701"/>
      <c r="OQ43" s="1702"/>
      <c r="OR43" s="1739"/>
      <c r="OS43" s="1701"/>
      <c r="OT43" s="1701"/>
      <c r="OU43" s="1702"/>
      <c r="OV43" s="1739"/>
      <c r="OW43" s="1701"/>
      <c r="OX43" s="1701"/>
      <c r="OY43" s="1701"/>
      <c r="OZ43" s="1702"/>
      <c r="PA43" s="1739"/>
      <c r="PB43" s="1701"/>
      <c r="PC43" s="1701"/>
      <c r="PD43" s="1701"/>
      <c r="PE43" s="1702"/>
      <c r="PF43" s="1739"/>
      <c r="PG43" s="1701"/>
      <c r="PH43" s="1701"/>
      <c r="PI43" s="1702"/>
      <c r="PJ43" s="1739"/>
      <c r="PK43" s="1701"/>
      <c r="PL43" s="1701"/>
      <c r="PM43" s="1702"/>
      <c r="PN43" s="1739"/>
      <c r="PO43" s="1701"/>
      <c r="PP43" s="1701"/>
      <c r="PQ43" s="1702"/>
      <c r="PR43" s="1739"/>
      <c r="PS43" s="1701"/>
      <c r="PT43" s="1701"/>
      <c r="PU43" s="1702"/>
      <c r="PV43" s="1739"/>
      <c r="PW43" s="1701"/>
      <c r="PX43" s="1701"/>
      <c r="PY43" s="1702"/>
      <c r="PZ43" s="1739"/>
      <c r="QA43" s="1701"/>
      <c r="QB43" s="1701"/>
      <c r="QC43" s="1702"/>
      <c r="QD43" s="1739"/>
      <c r="QE43" s="1701"/>
      <c r="QF43" s="1701"/>
      <c r="QG43" s="1702"/>
      <c r="QH43" s="1739"/>
      <c r="QI43" s="1701"/>
      <c r="QJ43" s="1701"/>
      <c r="QK43" s="1701"/>
      <c r="QL43" s="1845"/>
      <c r="QM43" s="1846"/>
      <c r="QN43" s="1701"/>
      <c r="QO43" s="1701"/>
      <c r="QP43" s="1701"/>
      <c r="QQ43" s="1801"/>
      <c r="QR43" s="1846"/>
      <c r="QS43" s="1701"/>
      <c r="QT43" s="1701"/>
      <c r="QU43" s="1801"/>
      <c r="QV43" s="1702"/>
      <c r="QW43" s="1739"/>
      <c r="QX43" s="1701"/>
      <c r="QY43" s="1701"/>
      <c r="QZ43" s="1701"/>
      <c r="RA43" s="1702"/>
      <c r="RB43" s="1739"/>
      <c r="RC43" s="1701"/>
      <c r="RD43" s="1701"/>
      <c r="RE43" s="1701"/>
      <c r="RF43" s="1702"/>
      <c r="RG43" s="1739"/>
      <c r="RH43" s="1701"/>
      <c r="RI43" s="1701"/>
      <c r="RJ43" s="1701"/>
      <c r="RK43" s="1702"/>
      <c r="RL43" s="1739"/>
      <c r="RM43" s="1701"/>
      <c r="RN43" s="1701"/>
      <c r="RO43" s="1701"/>
      <c r="RP43" s="1702"/>
      <c r="RQ43" s="1739"/>
      <c r="RR43" s="1701"/>
      <c r="RS43" s="1701"/>
      <c r="RT43" s="1702"/>
      <c r="RU43" s="1739"/>
      <c r="RV43" s="1701"/>
      <c r="RW43" s="1701"/>
      <c r="RX43" s="1701"/>
      <c r="RY43" s="1702"/>
      <c r="RZ43" s="1838"/>
      <c r="SA43" s="1838"/>
      <c r="SB43" s="1838"/>
      <c r="SC43" s="1838"/>
      <c r="SD43" s="1838"/>
      <c r="SE43" s="1847"/>
      <c r="SF43" s="1701"/>
      <c r="SG43" s="1701"/>
      <c r="SH43" s="1701"/>
      <c r="SI43" s="1702"/>
      <c r="SJ43" s="1838"/>
      <c r="SK43" s="1838"/>
      <c r="SL43" s="1838"/>
      <c r="SM43" s="1838"/>
      <c r="SN43" s="1838"/>
      <c r="SO43" s="1846"/>
      <c r="SP43" s="1701"/>
      <c r="SQ43" s="1701"/>
      <c r="SR43" s="1701"/>
      <c r="SS43" s="1702"/>
      <c r="ST43" s="1739"/>
      <c r="SU43" s="1701"/>
      <c r="SV43" s="1701"/>
      <c r="SW43" s="1701"/>
      <c r="SX43" s="1702"/>
      <c r="SY43" s="1739"/>
      <c r="SZ43" s="1701"/>
      <c r="TA43" s="1701"/>
      <c r="TB43" s="1701"/>
      <c r="TC43" s="1702"/>
      <c r="TD43" s="1739"/>
      <c r="TE43" s="1701"/>
      <c r="TF43" s="1701"/>
      <c r="TG43" s="1701"/>
      <c r="TH43" s="1739"/>
      <c r="TI43" s="1701"/>
      <c r="TJ43" s="1701"/>
      <c r="TK43" s="1701"/>
      <c r="TL43" s="1739"/>
      <c r="TM43" s="1701"/>
      <c r="TN43" s="1701"/>
      <c r="TO43" s="1701"/>
      <c r="TP43" s="1702"/>
      <c r="TQ43" s="1739"/>
      <c r="TR43" s="1701"/>
      <c r="TS43" s="1701"/>
      <c r="TT43" s="1801"/>
      <c r="TU43" s="1739"/>
      <c r="TV43" s="1701"/>
      <c r="TW43" s="1701"/>
      <c r="TX43" s="1702"/>
      <c r="TY43" s="1739"/>
      <c r="TZ43" s="1701"/>
      <c r="UA43" s="1701"/>
      <c r="UB43" s="1701"/>
      <c r="UC43" s="1702"/>
      <c r="UD43" s="1739"/>
      <c r="UE43" s="1701"/>
      <c r="UF43" s="1701"/>
      <c r="UG43" s="1701"/>
      <c r="UH43" s="1702"/>
      <c r="UI43" s="1739"/>
      <c r="UJ43" s="1701"/>
      <c r="UK43" s="1701"/>
      <c r="UL43" s="1701"/>
      <c r="UM43" s="1702"/>
      <c r="UN43" s="1739"/>
      <c r="UO43" s="1701"/>
      <c r="UP43" s="1701"/>
      <c r="UQ43" s="1701"/>
      <c r="UR43" s="1702"/>
      <c r="US43" s="1739"/>
      <c r="UT43" s="1701"/>
      <c r="UU43" s="1701"/>
      <c r="UV43" s="1701"/>
      <c r="UW43" s="1702"/>
      <c r="UX43" s="1739"/>
      <c r="UY43" s="1701"/>
      <c r="UZ43" s="1701"/>
      <c r="VA43" s="1701"/>
      <c r="VB43" s="1702"/>
      <c r="VC43" s="1739"/>
      <c r="VD43" s="1701"/>
      <c r="VE43" s="1701"/>
      <c r="VF43" s="1701"/>
      <c r="VG43" s="1801"/>
      <c r="VH43" s="1739"/>
      <c r="VI43" s="1701"/>
      <c r="VJ43" s="1701"/>
      <c r="VK43" s="1701"/>
      <c r="VL43" s="1702"/>
      <c r="VM43" s="1739"/>
      <c r="VN43" s="1701"/>
      <c r="VO43" s="1701"/>
      <c r="VP43" s="1801"/>
      <c r="VQ43" s="1739"/>
      <c r="VR43" s="1701"/>
      <c r="VS43" s="1701"/>
      <c r="VT43" s="1701"/>
      <c r="VU43" s="1702"/>
      <c r="VV43" s="1739"/>
      <c r="VW43" s="1701"/>
      <c r="VX43" s="1701"/>
      <c r="VY43" s="1701"/>
      <c r="VZ43" s="1702"/>
      <c r="WA43" s="1739"/>
      <c r="WB43" s="1701"/>
      <c r="WC43" s="1701"/>
      <c r="WD43" s="1701"/>
      <c r="WE43" s="1702"/>
      <c r="WF43" s="1739"/>
      <c r="WG43" s="1701"/>
      <c r="WH43" s="1701"/>
      <c r="WI43" s="1701"/>
      <c r="WJ43" s="1702"/>
      <c r="WK43" s="1739"/>
      <c r="WL43" s="1701"/>
      <c r="WM43" s="1701"/>
      <c r="WN43" s="1701"/>
      <c r="WO43" s="1702"/>
      <c r="WP43" s="1739"/>
      <c r="WQ43" s="1701"/>
      <c r="WR43" s="1701"/>
      <c r="WS43" s="1845"/>
      <c r="WT43" s="1846"/>
      <c r="WU43" s="1701"/>
      <c r="WV43" s="1701"/>
      <c r="WW43" s="1701"/>
      <c r="WX43" s="1801"/>
      <c r="WY43" s="1739"/>
      <c r="WZ43" s="1701"/>
      <c r="XA43" s="1701"/>
      <c r="XB43" s="1701"/>
      <c r="XC43" s="1702"/>
      <c r="XD43" s="1739"/>
      <c r="XE43" s="1701"/>
      <c r="XF43" s="1701"/>
      <c r="XG43" s="1701"/>
      <c r="XH43" s="1702"/>
      <c r="XI43" s="1739"/>
      <c r="XJ43" s="1701"/>
      <c r="XK43" s="1701"/>
      <c r="XL43" s="1701"/>
      <c r="XM43" s="1801"/>
      <c r="XN43" s="1739"/>
      <c r="XO43" s="1701"/>
      <c r="XP43" s="1701"/>
      <c r="XQ43" s="1701"/>
      <c r="XR43" s="1702"/>
      <c r="XS43" s="1739"/>
      <c r="XT43" s="1701"/>
      <c r="XU43" s="1701"/>
      <c r="XV43" s="1701"/>
      <c r="XW43" s="1702"/>
      <c r="XX43" s="1739"/>
      <c r="XY43" s="1701"/>
      <c r="XZ43" s="1701"/>
      <c r="YA43" s="1701"/>
      <c r="YB43" s="1702"/>
      <c r="YC43" s="1739"/>
      <c r="YD43" s="1701"/>
      <c r="YE43" s="1701"/>
      <c r="YF43" s="1701"/>
      <c r="YG43" s="1702"/>
      <c r="YH43" s="1739"/>
      <c r="YI43" s="1701"/>
      <c r="YJ43" s="1701"/>
      <c r="YK43" s="1701"/>
      <c r="YL43" s="1801"/>
      <c r="YM43" s="1739"/>
      <c r="YN43" s="1701"/>
      <c r="YO43" s="1701"/>
      <c r="YP43" s="1701"/>
      <c r="YQ43" s="1702"/>
      <c r="YR43" s="1739"/>
      <c r="YS43" s="1701"/>
      <c r="YT43" s="1701"/>
      <c r="YU43" s="1701"/>
      <c r="YV43" s="1702"/>
      <c r="YW43" s="1739"/>
      <c r="YX43" s="1701"/>
      <c r="YY43" s="1701"/>
      <c r="YZ43" s="1701"/>
      <c r="ZA43" s="1702"/>
      <c r="ZB43" s="1739"/>
      <c r="ZC43" s="1701"/>
      <c r="ZD43" s="1701"/>
      <c r="ZE43" s="1701"/>
      <c r="ZF43" s="1702"/>
      <c r="ZG43" s="1739"/>
      <c r="ZH43" s="1701"/>
      <c r="ZI43" s="1701"/>
      <c r="ZJ43" s="1701"/>
      <c r="ZK43" s="1702"/>
      <c r="ZL43" s="1739"/>
      <c r="ZM43" s="1701"/>
      <c r="ZN43" s="1701"/>
      <c r="ZO43" s="1701"/>
      <c r="ZP43" s="1702"/>
      <c r="ZQ43" s="1739"/>
      <c r="ZR43" s="1701"/>
      <c r="ZS43" s="1701"/>
      <c r="ZT43" s="1701"/>
      <c r="ZU43" s="1702"/>
      <c r="ZV43" s="1739"/>
      <c r="ZW43" s="1701"/>
      <c r="ZX43" s="1701"/>
      <c r="ZY43" s="1701"/>
      <c r="ZZ43" s="1702"/>
      <c r="AAA43" s="1838"/>
      <c r="AAB43" s="1838"/>
      <c r="AAC43" s="1838"/>
      <c r="AAD43" s="1838"/>
      <c r="AAE43" s="1838"/>
      <c r="AAF43" s="1846"/>
      <c r="AAG43" s="1701"/>
      <c r="AAH43" s="1701"/>
      <c r="AAI43" s="1701"/>
      <c r="AAJ43" s="1845"/>
      <c r="AAK43" s="1846"/>
      <c r="AAL43" s="1701"/>
      <c r="AAM43" s="1701"/>
      <c r="AAN43" s="1701"/>
      <c r="AAO43" s="1702"/>
      <c r="AAP43" s="1838"/>
      <c r="AAQ43" s="1838"/>
      <c r="AAR43" s="1838"/>
      <c r="AAS43" s="1838"/>
      <c r="AAT43" s="1838"/>
      <c r="AAU43" s="1846"/>
      <c r="AAV43" s="1701"/>
      <c r="AAW43" s="1701"/>
      <c r="AAX43" s="1701"/>
      <c r="AAY43" s="1702"/>
      <c r="AAZ43" s="1739"/>
      <c r="ABA43" s="1701"/>
      <c r="ABB43" s="1701"/>
      <c r="ABC43" s="1701"/>
      <c r="ABD43" s="1702"/>
      <c r="ABE43" s="1739"/>
      <c r="ABF43" s="1701"/>
      <c r="ABG43" s="1701"/>
      <c r="ABH43" s="1701"/>
      <c r="ABI43" s="1702"/>
      <c r="ABJ43" s="1739"/>
      <c r="ABK43" s="1701"/>
      <c r="ABL43" s="1701"/>
      <c r="ABM43" s="1701"/>
      <c r="ABN43" s="1801"/>
      <c r="ABO43" s="1739"/>
      <c r="ABP43" s="1701"/>
      <c r="ABQ43" s="1701"/>
      <c r="ABR43" s="1701"/>
      <c r="ABS43" s="1702"/>
      <c r="ABT43" s="1739"/>
      <c r="ABU43" s="1701"/>
      <c r="ABV43" s="1701"/>
      <c r="ABW43" s="1701"/>
      <c r="ABX43" s="1702"/>
      <c r="ABY43" s="1739"/>
      <c r="ABZ43" s="1701"/>
      <c r="ACA43" s="1701"/>
      <c r="ACB43" s="1701"/>
      <c r="ACC43" s="1702"/>
      <c r="ACD43" s="1739"/>
      <c r="ACE43" s="1701"/>
      <c r="ACF43" s="1701"/>
      <c r="ACG43" s="1701"/>
      <c r="ACH43" s="1702"/>
      <c r="ACI43" s="1739"/>
      <c r="ACJ43" s="1701"/>
      <c r="ACK43" s="1701"/>
      <c r="ACL43" s="1701"/>
      <c r="ACM43" s="1702"/>
      <c r="ACN43" s="1739"/>
      <c r="ACO43" s="1701"/>
      <c r="ACP43" s="1701"/>
      <c r="ACQ43" s="1701"/>
      <c r="ACR43" s="1702"/>
      <c r="ACS43" s="1739"/>
      <c r="ACT43" s="1701"/>
      <c r="ACU43" s="1701"/>
      <c r="ACV43" s="1701"/>
      <c r="ACW43" s="1702"/>
      <c r="ACX43" s="1838"/>
      <c r="ACY43" s="1838"/>
      <c r="ACZ43" s="1838"/>
      <c r="ADA43" s="1838"/>
      <c r="ADB43" s="1838"/>
      <c r="ADC43" s="1739"/>
      <c r="ADD43" s="1701"/>
      <c r="ADE43" s="1701"/>
      <c r="ADF43" s="1701"/>
      <c r="ADG43" s="1702"/>
      <c r="ADH43" s="1739"/>
      <c r="ADI43" s="1701"/>
      <c r="ADJ43" s="1701"/>
      <c r="ADK43" s="1701"/>
      <c r="ADL43" s="1702"/>
      <c r="ADM43" s="1838" t="s">
        <v>29</v>
      </c>
      <c r="ADN43" s="1838" t="s">
        <v>29</v>
      </c>
      <c r="ADO43" s="1838" t="s">
        <v>20</v>
      </c>
      <c r="ADP43" s="1838" t="s">
        <v>29</v>
      </c>
      <c r="ADQ43" s="1838"/>
      <c r="ADR43" s="1739" t="s">
        <v>20</v>
      </c>
      <c r="ADS43" s="1701" t="s">
        <v>29</v>
      </c>
      <c r="ADT43" s="1701" t="s">
        <v>20</v>
      </c>
      <c r="ADU43" s="299" t="s">
        <v>660</v>
      </c>
      <c r="ADV43" s="1702"/>
      <c r="ADW43" s="1739" t="s">
        <v>20</v>
      </c>
      <c r="ADX43" s="1701" t="s">
        <v>29</v>
      </c>
      <c r="ADY43" s="1701" t="s">
        <v>20</v>
      </c>
      <c r="ADZ43" s="1701" t="s">
        <v>29</v>
      </c>
      <c r="AEA43" s="1702"/>
      <c r="AEB43" s="1739" t="s">
        <v>20</v>
      </c>
      <c r="AEC43" s="1701" t="s">
        <v>20</v>
      </c>
      <c r="AED43" s="1701" t="s">
        <v>20</v>
      </c>
      <c r="AEE43" s="1701" t="s">
        <v>20</v>
      </c>
      <c r="AEF43" s="1702"/>
      <c r="AEG43" s="1739" t="s">
        <v>29</v>
      </c>
      <c r="AEH43" s="1701" t="s">
        <v>20</v>
      </c>
      <c r="AEI43" s="1701" t="s">
        <v>29</v>
      </c>
      <c r="AEJ43" s="1701" t="s">
        <v>29</v>
      </c>
      <c r="AEK43" s="1702"/>
      <c r="AEL43" s="1739" t="s">
        <v>29</v>
      </c>
      <c r="AEM43" s="150" t="s">
        <v>20</v>
      </c>
      <c r="AEN43" s="150" t="s">
        <v>20</v>
      </c>
      <c r="AEO43" s="150" t="s">
        <v>20</v>
      </c>
      <c r="AEP43" s="151"/>
      <c r="AEQ43" s="152" t="s">
        <v>20</v>
      </c>
      <c r="AER43" s="150" t="s">
        <v>20</v>
      </c>
      <c r="AES43" s="150" t="s">
        <v>763</v>
      </c>
      <c r="AET43" s="1701" t="s">
        <v>20</v>
      </c>
      <c r="AEU43" s="1702"/>
      <c r="AEV43" s="1739" t="s">
        <v>29</v>
      </c>
      <c r="AEW43" s="1701" t="s">
        <v>20</v>
      </c>
      <c r="AEX43" s="1701" t="s">
        <v>29</v>
      </c>
      <c r="AEY43" s="1701" t="s">
        <v>20</v>
      </c>
      <c r="AEZ43" s="1702"/>
      <c r="AFA43" s="1739" t="s">
        <v>20</v>
      </c>
      <c r="AFB43" s="1701" t="s">
        <v>29</v>
      </c>
      <c r="AFC43" s="1701" t="s">
        <v>20</v>
      </c>
      <c r="AFD43" s="1701" t="s">
        <v>20</v>
      </c>
      <c r="AFE43" s="1702"/>
      <c r="AFF43" s="1739" t="s">
        <v>20</v>
      </c>
      <c r="AFG43" s="1701" t="s">
        <v>20</v>
      </c>
      <c r="AFH43" s="1701" t="s">
        <v>29</v>
      </c>
      <c r="AFI43" s="1701" t="s">
        <v>29</v>
      </c>
      <c r="AFJ43" s="1702"/>
      <c r="AFK43" s="1739" t="s">
        <v>29</v>
      </c>
      <c r="AFL43" s="1701" t="s">
        <v>29</v>
      </c>
      <c r="AFM43" s="1701" t="s">
        <v>29</v>
      </c>
      <c r="AFN43" s="1701" t="s">
        <v>29</v>
      </c>
      <c r="AFO43" s="1702"/>
      <c r="AFP43" s="44" t="s">
        <v>85</v>
      </c>
      <c r="AFQ43" s="1839" t="s">
        <v>2767</v>
      </c>
      <c r="AFR43" s="2084">
        <f t="shared" si="2"/>
        <v>24</v>
      </c>
      <c r="AFS43" s="2085">
        <f t="shared" si="3"/>
        <v>20</v>
      </c>
      <c r="AFT43" s="2085">
        <f t="shared" si="4"/>
        <v>44</v>
      </c>
      <c r="AFU43" s="2027">
        <f t="shared" si="5"/>
        <v>0.54545454545454541</v>
      </c>
      <c r="AFV43" s="2084">
        <f t="shared" si="6"/>
        <v>14</v>
      </c>
      <c r="AFW43" s="2085">
        <f t="shared" si="7"/>
        <v>10</v>
      </c>
      <c r="AFX43" s="2085">
        <f t="shared" si="8"/>
        <v>24</v>
      </c>
      <c r="AFY43" s="2027">
        <f t="shared" si="9"/>
        <v>0.58333333333333337</v>
      </c>
    </row>
    <row r="44" spans="1:857" ht="17.25">
      <c r="A44" s="34"/>
      <c r="B44" s="44" t="s">
        <v>85</v>
      </c>
      <c r="C44" s="140" t="s">
        <v>985</v>
      </c>
      <c r="D44" s="141">
        <f>COUNTIF(H44:XFD44,"*○*")</f>
        <v>160</v>
      </c>
      <c r="E44" s="142">
        <f>COUNTIF(H44:XFD44,"*●*")</f>
        <v>234</v>
      </c>
      <c r="F44" s="142">
        <f t="shared" si="18"/>
        <v>394</v>
      </c>
      <c r="G44" s="165">
        <f t="shared" si="19"/>
        <v>0.40609137055837563</v>
      </c>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276"/>
      <c r="AW44" s="168"/>
      <c r="AX44" s="168"/>
      <c r="AY44" s="168"/>
      <c r="AZ44" s="538"/>
      <c r="BA44" s="538"/>
      <c r="BB44" s="538"/>
      <c r="BC44" s="538"/>
      <c r="BD44" s="538"/>
      <c r="BE44" s="538"/>
      <c r="BF44" s="538"/>
      <c r="BG44" s="538"/>
      <c r="BH44" s="538"/>
      <c r="BI44" s="538"/>
      <c r="BJ44" s="538"/>
      <c r="BK44" s="538"/>
      <c r="BL44" s="168"/>
      <c r="BM44" s="168"/>
      <c r="BN44" s="168"/>
      <c r="BO44" s="539"/>
      <c r="BP44" s="539"/>
      <c r="BQ44" s="539"/>
      <c r="BR44" s="539"/>
      <c r="BS44" s="539"/>
      <c r="BT44" s="539"/>
      <c r="BU44" s="539"/>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276"/>
      <c r="CW44" s="294"/>
      <c r="CX44" s="538"/>
      <c r="CY44" s="538"/>
      <c r="CZ44" s="538"/>
      <c r="DA44" s="154"/>
      <c r="DB44" s="538"/>
      <c r="DC44" s="538"/>
      <c r="DD44" s="538"/>
      <c r="DE44" s="538"/>
      <c r="DF44" s="538"/>
      <c r="DG44" s="775"/>
      <c r="DH44" s="538"/>
      <c r="DI44" s="168"/>
      <c r="DJ44" s="168"/>
      <c r="DK44" s="128"/>
      <c r="DL44" s="406"/>
      <c r="DM44" s="404"/>
      <c r="DN44" s="404"/>
      <c r="DO44" s="404"/>
      <c r="DP44" s="405"/>
      <c r="DQ44" s="406"/>
      <c r="DR44" s="404"/>
      <c r="DS44" s="404"/>
      <c r="DT44" s="404"/>
      <c r="DU44" s="405"/>
      <c r="DV44" s="406"/>
      <c r="DW44" s="404"/>
      <c r="DX44" s="146"/>
      <c r="DY44" s="146"/>
      <c r="DZ44" s="147"/>
      <c r="EA44" s="145"/>
      <c r="EB44" s="146"/>
      <c r="EC44" s="146"/>
      <c r="ED44" s="146"/>
      <c r="EE44" s="147"/>
      <c r="EF44" s="145"/>
      <c r="EG44" s="146"/>
      <c r="EH44" s="146"/>
      <c r="EI44" s="146"/>
      <c r="EJ44" s="147"/>
      <c r="EK44" s="145"/>
      <c r="EL44" s="146"/>
      <c r="EM44" s="146"/>
      <c r="EN44" s="146"/>
      <c r="EO44" s="147"/>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46"/>
      <c r="FL44" s="146"/>
      <c r="FM44" s="146"/>
      <c r="FN44" s="147"/>
      <c r="FO44" s="145"/>
      <c r="FP44" s="146"/>
      <c r="FQ44" s="146"/>
      <c r="FR44" s="146"/>
      <c r="FS44" s="147"/>
      <c r="FT44" s="145"/>
      <c r="FU44" s="146"/>
      <c r="FV44" s="146"/>
      <c r="FW44" s="146"/>
      <c r="FX44" s="147"/>
      <c r="FY44" s="145"/>
      <c r="FZ44" s="146"/>
      <c r="GA44" s="146"/>
      <c r="GB44" s="146"/>
      <c r="GC44" s="147"/>
      <c r="GD44" s="145"/>
      <c r="GE44" s="146"/>
      <c r="GF44" s="146"/>
      <c r="GG44" s="146"/>
      <c r="GH44" s="147"/>
      <c r="GI44" s="145"/>
      <c r="GJ44" s="146"/>
      <c r="GK44" s="146"/>
      <c r="GL44" s="146"/>
      <c r="GM44" s="147"/>
      <c r="GN44" s="145"/>
      <c r="GO44" s="146"/>
      <c r="GP44" s="146"/>
      <c r="GQ44" s="146"/>
      <c r="GR44" s="147"/>
      <c r="GS44" s="145"/>
      <c r="GT44" s="146"/>
      <c r="GU44" s="146"/>
      <c r="GV44" s="146"/>
      <c r="GW44" s="147"/>
      <c r="GX44" s="148"/>
      <c r="GY44" s="146"/>
      <c r="GZ44" s="146"/>
      <c r="HA44" s="146"/>
      <c r="HB44" s="149"/>
      <c r="HC44" s="152"/>
      <c r="HD44" s="150"/>
      <c r="HE44" s="150"/>
      <c r="HF44" s="150"/>
      <c r="HG44" s="151"/>
      <c r="HH44" s="152"/>
      <c r="HI44" s="150"/>
      <c r="HJ44" s="150"/>
      <c r="HK44" s="146"/>
      <c r="HL44" s="147"/>
      <c r="HM44" s="145"/>
      <c r="HN44" s="150"/>
      <c r="HO44" s="150"/>
      <c r="HP44" s="150"/>
      <c r="HQ44" s="205"/>
      <c r="HR44" s="152"/>
      <c r="HS44" s="150"/>
      <c r="HT44" s="150"/>
      <c r="HU44" s="150"/>
      <c r="HV44" s="151"/>
      <c r="HW44" s="152"/>
      <c r="HX44" s="150"/>
      <c r="HY44" s="150"/>
      <c r="HZ44" s="150"/>
      <c r="IA44" s="205"/>
      <c r="IB44" s="152"/>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146"/>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46"/>
      <c r="KH44" s="146"/>
      <c r="KI44" s="147"/>
      <c r="KJ44" s="145" t="s">
        <v>20</v>
      </c>
      <c r="KK44" s="146" t="s">
        <v>29</v>
      </c>
      <c r="KL44" s="146" t="s">
        <v>29</v>
      </c>
      <c r="KM44" s="146" t="s">
        <v>20</v>
      </c>
      <c r="KN44" s="147"/>
      <c r="KO44" s="145" t="s">
        <v>29</v>
      </c>
      <c r="KP44" s="146" t="s">
        <v>29</v>
      </c>
      <c r="KQ44" s="146" t="s">
        <v>20</v>
      </c>
      <c r="KR44" s="299" t="s">
        <v>677</v>
      </c>
      <c r="KS44" s="147"/>
      <c r="KT44" s="145"/>
      <c r="KU44" s="146"/>
      <c r="KV44" s="146"/>
      <c r="KW44" s="146"/>
      <c r="KX44" s="147"/>
      <c r="KY44" s="152" t="s">
        <v>20</v>
      </c>
      <c r="KZ44" s="150" t="s">
        <v>29</v>
      </c>
      <c r="LA44" s="150" t="s">
        <v>20</v>
      </c>
      <c r="LB44" s="150" t="s">
        <v>20</v>
      </c>
      <c r="LC44" s="151"/>
      <c r="LD44" s="152" t="s">
        <v>20</v>
      </c>
      <c r="LE44" s="150" t="s">
        <v>29</v>
      </c>
      <c r="LF44" s="150" t="s">
        <v>20</v>
      </c>
      <c r="LG44" s="150" t="s">
        <v>20</v>
      </c>
      <c r="LH44" s="151"/>
      <c r="LI44" s="152" t="s">
        <v>20</v>
      </c>
      <c r="LJ44" s="150" t="s">
        <v>20</v>
      </c>
      <c r="LK44" s="150" t="s">
        <v>764</v>
      </c>
      <c r="LL44" s="146" t="s">
        <v>29</v>
      </c>
      <c r="LM44" s="147"/>
      <c r="LN44" s="145" t="s">
        <v>20</v>
      </c>
      <c r="LO44" s="146" t="s">
        <v>20</v>
      </c>
      <c r="LP44" s="170" t="s">
        <v>29</v>
      </c>
      <c r="LQ44" s="170" t="s">
        <v>29</v>
      </c>
      <c r="LR44" s="180"/>
      <c r="LS44" s="170"/>
      <c r="LT44" s="170"/>
      <c r="LU44" s="170"/>
      <c r="LV44" s="180" t="s">
        <v>29</v>
      </c>
      <c r="LW44" s="170" t="s">
        <v>29</v>
      </c>
      <c r="LX44" s="170" t="s">
        <v>29</v>
      </c>
      <c r="LY44" s="170" t="s">
        <v>29</v>
      </c>
      <c r="LZ44" s="180" t="s">
        <v>20</v>
      </c>
      <c r="MA44" s="170" t="s">
        <v>29</v>
      </c>
      <c r="MB44" s="170" t="s">
        <v>20</v>
      </c>
      <c r="MC44" s="170" t="s">
        <v>598</v>
      </c>
      <c r="MD44" s="145" t="s">
        <v>29</v>
      </c>
      <c r="ME44" s="146" t="s">
        <v>29</v>
      </c>
      <c r="MF44" s="182" t="s">
        <v>20</v>
      </c>
      <c r="MG44" s="182" t="s">
        <v>20</v>
      </c>
      <c r="MH44" s="181" t="s">
        <v>29</v>
      </c>
      <c r="MI44" s="182" t="s">
        <v>591</v>
      </c>
      <c r="MJ44" s="146" t="s">
        <v>20</v>
      </c>
      <c r="MK44" s="193" t="s">
        <v>29</v>
      </c>
      <c r="ML44" s="145" t="s">
        <v>29</v>
      </c>
      <c r="MM44" s="146" t="s">
        <v>20</v>
      </c>
      <c r="MN44" s="146" t="s">
        <v>29</v>
      </c>
      <c r="MO44" s="147" t="s">
        <v>29</v>
      </c>
      <c r="MP44" s="145" t="s">
        <v>29</v>
      </c>
      <c r="MQ44" s="146" t="s">
        <v>29</v>
      </c>
      <c r="MR44" s="146" t="s">
        <v>20</v>
      </c>
      <c r="MS44" s="147" t="s">
        <v>20</v>
      </c>
      <c r="MT44" s="145" t="s">
        <v>20</v>
      </c>
      <c r="MU44" s="146" t="s">
        <v>20</v>
      </c>
      <c r="MV44" s="146" t="s">
        <v>29</v>
      </c>
      <c r="MW44" s="147" t="s">
        <v>29</v>
      </c>
      <c r="MX44" s="145" t="s">
        <v>29</v>
      </c>
      <c r="MY44" s="146" t="s">
        <v>29</v>
      </c>
      <c r="MZ44" s="146" t="s">
        <v>29</v>
      </c>
      <c r="NA44" s="147" t="s">
        <v>20</v>
      </c>
      <c r="NB44" s="145" t="s">
        <v>29</v>
      </c>
      <c r="NC44" s="146" t="s">
        <v>20</v>
      </c>
      <c r="ND44" s="146" t="s">
        <v>29</v>
      </c>
      <c r="NE44" s="147" t="s">
        <v>20</v>
      </c>
      <c r="NF44" s="145" t="s">
        <v>20</v>
      </c>
      <c r="NG44" s="146" t="s">
        <v>20</v>
      </c>
      <c r="NH44" s="146" t="s">
        <v>29</v>
      </c>
      <c r="NI44" s="147" t="s">
        <v>29</v>
      </c>
      <c r="NJ44" s="145" t="s">
        <v>20</v>
      </c>
      <c r="NK44" s="146" t="s">
        <v>20</v>
      </c>
      <c r="NL44" s="146" t="s">
        <v>29</v>
      </c>
      <c r="NM44" s="147" t="s">
        <v>20</v>
      </c>
      <c r="NN44" s="145" t="s">
        <v>20</v>
      </c>
      <c r="NO44" s="170" t="s">
        <v>29</v>
      </c>
      <c r="NP44" s="170" t="s">
        <v>20</v>
      </c>
      <c r="NQ44" s="171" t="s">
        <v>20</v>
      </c>
      <c r="NR44" s="180" t="s">
        <v>29</v>
      </c>
      <c r="NS44" s="170" t="s">
        <v>29</v>
      </c>
      <c r="NT44" s="170" t="s">
        <v>29</v>
      </c>
      <c r="NU44" s="171" t="s">
        <v>29</v>
      </c>
      <c r="NV44" s="180" t="s">
        <v>29</v>
      </c>
      <c r="NW44" s="170" t="s">
        <v>29</v>
      </c>
      <c r="NX44" s="170" t="s">
        <v>598</v>
      </c>
      <c r="NY44" s="240" t="s">
        <v>29</v>
      </c>
      <c r="NZ44" s="166" t="s">
        <v>29</v>
      </c>
      <c r="OA44" s="167" t="s">
        <v>29</v>
      </c>
      <c r="OB44" s="167" t="s">
        <v>20</v>
      </c>
      <c r="OC44" s="167" t="s">
        <v>29</v>
      </c>
      <c r="OD44" s="240"/>
      <c r="OE44" s="166" t="s">
        <v>29</v>
      </c>
      <c r="OF44" s="167" t="s">
        <v>20</v>
      </c>
      <c r="OG44" s="167" t="s">
        <v>29</v>
      </c>
      <c r="OH44" s="167" t="s">
        <v>29</v>
      </c>
      <c r="OI44" s="240"/>
      <c r="OJ44" s="166" t="s">
        <v>1046</v>
      </c>
      <c r="OK44" s="146" t="s">
        <v>20</v>
      </c>
      <c r="OL44" s="146" t="s">
        <v>20</v>
      </c>
      <c r="OM44" s="193" t="s">
        <v>20</v>
      </c>
      <c r="ON44" s="145" t="s">
        <v>20</v>
      </c>
      <c r="OO44" s="146" t="s">
        <v>29</v>
      </c>
      <c r="OP44" s="146" t="s">
        <v>29</v>
      </c>
      <c r="OQ44" s="147" t="s">
        <v>29</v>
      </c>
      <c r="OR44" s="152" t="s">
        <v>20</v>
      </c>
      <c r="OS44" s="150" t="s">
        <v>20</v>
      </c>
      <c r="OT44" s="150" t="s">
        <v>20</v>
      </c>
      <c r="OU44" s="151" t="s">
        <v>20</v>
      </c>
      <c r="OV44" s="152" t="s">
        <v>29</v>
      </c>
      <c r="OW44" s="150" t="s">
        <v>20</v>
      </c>
      <c r="OX44" s="150" t="s">
        <v>29</v>
      </c>
      <c r="OY44" s="150" t="s">
        <v>29</v>
      </c>
      <c r="OZ44" s="151"/>
      <c r="PA44" s="152" t="s">
        <v>20</v>
      </c>
      <c r="PB44" s="150" t="s">
        <v>20</v>
      </c>
      <c r="PC44" s="150" t="s">
        <v>20</v>
      </c>
      <c r="PD44" s="150" t="s">
        <v>764</v>
      </c>
      <c r="PE44" s="147"/>
      <c r="PF44" s="145" t="s">
        <v>20</v>
      </c>
      <c r="PG44" s="170" t="s">
        <v>29</v>
      </c>
      <c r="PH44" s="170" t="s">
        <v>29</v>
      </c>
      <c r="PI44" s="171" t="s">
        <v>29</v>
      </c>
      <c r="PJ44" s="180" t="s">
        <v>29</v>
      </c>
      <c r="PK44" s="170" t="s">
        <v>29</v>
      </c>
      <c r="PL44" s="170" t="s">
        <v>29</v>
      </c>
      <c r="PM44" s="171" t="s">
        <v>20</v>
      </c>
      <c r="PN44" s="180" t="s">
        <v>20</v>
      </c>
      <c r="PO44" s="170" t="s">
        <v>29</v>
      </c>
      <c r="PP44" s="170" t="s">
        <v>598</v>
      </c>
      <c r="PQ44" s="147" t="s">
        <v>20</v>
      </c>
      <c r="PR44" s="145" t="s">
        <v>29</v>
      </c>
      <c r="PS44" s="182" t="s">
        <v>20</v>
      </c>
      <c r="PT44" s="182" t="s">
        <v>29</v>
      </c>
      <c r="PU44" s="234" t="s">
        <v>29</v>
      </c>
      <c r="PV44" s="181" t="s">
        <v>29</v>
      </c>
      <c r="PW44" s="182" t="s">
        <v>20</v>
      </c>
      <c r="PX44" s="182" t="s">
        <v>591</v>
      </c>
      <c r="PY44" s="147" t="s">
        <v>20</v>
      </c>
      <c r="PZ44" s="145" t="s">
        <v>20</v>
      </c>
      <c r="QA44" s="146" t="s">
        <v>29</v>
      </c>
      <c r="QB44" s="146" t="s">
        <v>20</v>
      </c>
      <c r="QC44" s="147" t="s">
        <v>29</v>
      </c>
      <c r="QD44" s="145" t="s">
        <v>20</v>
      </c>
      <c r="QE44" s="146" t="s">
        <v>20</v>
      </c>
      <c r="QF44" s="146" t="s">
        <v>20</v>
      </c>
      <c r="QG44" s="171" t="s">
        <v>29</v>
      </c>
      <c r="QH44" s="180"/>
      <c r="QI44" s="170"/>
      <c r="QJ44" s="170"/>
      <c r="QK44" s="170"/>
      <c r="QL44" s="1444"/>
      <c r="QM44" s="1445" t="s">
        <v>29</v>
      </c>
      <c r="QN44" s="170" t="s">
        <v>29</v>
      </c>
      <c r="QO44" s="170" t="s">
        <v>29</v>
      </c>
      <c r="QP44" s="170" t="s">
        <v>29</v>
      </c>
      <c r="QQ44" s="207"/>
      <c r="QR44" s="1445" t="s">
        <v>20</v>
      </c>
      <c r="QS44" s="170" t="s">
        <v>29</v>
      </c>
      <c r="QT44" s="170" t="s">
        <v>29</v>
      </c>
      <c r="QU44" s="207" t="s">
        <v>652</v>
      </c>
      <c r="QV44" s="147"/>
      <c r="QW44" s="145" t="s">
        <v>20</v>
      </c>
      <c r="QX44" s="146" t="s">
        <v>29</v>
      </c>
      <c r="QY44" s="146" t="s">
        <v>29</v>
      </c>
      <c r="QZ44" s="146" t="s">
        <v>29</v>
      </c>
      <c r="RA44" s="147"/>
      <c r="RB44" s="181" t="s">
        <v>20</v>
      </c>
      <c r="RC44" s="182" t="s">
        <v>29</v>
      </c>
      <c r="RD44" s="182"/>
      <c r="RE44" s="182"/>
      <c r="RF44" s="234"/>
      <c r="RG44" s="181"/>
      <c r="RH44" s="182"/>
      <c r="RI44" s="182" t="s">
        <v>29</v>
      </c>
      <c r="RJ44" s="182" t="s">
        <v>20</v>
      </c>
      <c r="RK44" s="234"/>
      <c r="RL44" s="181"/>
      <c r="RM44" s="182"/>
      <c r="RN44" s="182" t="s">
        <v>29</v>
      </c>
      <c r="RO44" s="182" t="s">
        <v>591</v>
      </c>
      <c r="RP44" s="147"/>
      <c r="RQ44" s="145"/>
      <c r="RR44" s="146"/>
      <c r="RS44" s="170" t="s">
        <v>29</v>
      </c>
      <c r="RT44" s="171" t="s">
        <v>29</v>
      </c>
      <c r="RU44" s="180"/>
      <c r="RV44" s="170"/>
      <c r="RW44" s="170" t="s">
        <v>29</v>
      </c>
      <c r="RX44" s="170" t="s">
        <v>29</v>
      </c>
      <c r="RY44" s="171"/>
      <c r="RZ44" s="538"/>
      <c r="SA44" s="538"/>
      <c r="SB44" s="538" t="s">
        <v>29</v>
      </c>
      <c r="SC44" s="538" t="s">
        <v>20</v>
      </c>
      <c r="SD44" s="538"/>
      <c r="SE44" s="1562"/>
      <c r="SF44" s="170"/>
      <c r="SG44" s="170" t="s">
        <v>20</v>
      </c>
      <c r="SH44" s="170" t="s">
        <v>29</v>
      </c>
      <c r="SI44" s="171"/>
      <c r="SJ44" s="538"/>
      <c r="SK44" s="538"/>
      <c r="SL44" s="538" t="s">
        <v>29</v>
      </c>
      <c r="SM44" s="538" t="s">
        <v>652</v>
      </c>
      <c r="SN44" s="168"/>
      <c r="SO44" s="1435"/>
      <c r="SP44" s="146"/>
      <c r="SQ44" s="146" t="s">
        <v>29</v>
      </c>
      <c r="SR44" s="146" t="s">
        <v>29</v>
      </c>
      <c r="SS44" s="147"/>
      <c r="ST44" s="181" t="s">
        <v>20</v>
      </c>
      <c r="SU44" s="182" t="s">
        <v>29</v>
      </c>
      <c r="SV44" s="182" t="s">
        <v>20</v>
      </c>
      <c r="SW44" s="182" t="s">
        <v>29</v>
      </c>
      <c r="SX44" s="234"/>
      <c r="SY44" s="181" t="s">
        <v>29</v>
      </c>
      <c r="SZ44" s="182" t="s">
        <v>591</v>
      </c>
      <c r="TA44" s="146" t="s">
        <v>20</v>
      </c>
      <c r="TB44" s="146" t="s">
        <v>20</v>
      </c>
      <c r="TC44" s="147"/>
      <c r="TD44" s="145" t="s">
        <v>20</v>
      </c>
      <c r="TE44" s="146" t="s">
        <v>29</v>
      </c>
      <c r="TF44" s="146" t="s">
        <v>29</v>
      </c>
      <c r="TG44" s="146" t="s">
        <v>29</v>
      </c>
      <c r="TH44" s="145" t="s">
        <v>20</v>
      </c>
      <c r="TI44" s="146" t="s">
        <v>29</v>
      </c>
      <c r="TJ44" s="150" t="s">
        <v>20</v>
      </c>
      <c r="TK44" s="150"/>
      <c r="TL44" s="152" t="s">
        <v>20</v>
      </c>
      <c r="TM44" s="150" t="s">
        <v>20</v>
      </c>
      <c r="TN44" s="150" t="s">
        <v>29</v>
      </c>
      <c r="TO44" s="150" t="s">
        <v>20</v>
      </c>
      <c r="TP44" s="151"/>
      <c r="TQ44" s="152" t="s">
        <v>20</v>
      </c>
      <c r="TR44" s="150" t="s">
        <v>29</v>
      </c>
      <c r="TS44" s="150" t="s">
        <v>20</v>
      </c>
      <c r="TT44" s="205" t="s">
        <v>20</v>
      </c>
      <c r="TU44" s="152" t="s">
        <v>29</v>
      </c>
      <c r="TV44" s="150" t="s">
        <v>20</v>
      </c>
      <c r="TW44" s="150" t="s">
        <v>763</v>
      </c>
      <c r="TX44" s="147" t="s">
        <v>29</v>
      </c>
      <c r="TY44" s="145" t="s">
        <v>29</v>
      </c>
      <c r="TZ44" s="146" t="s">
        <v>20</v>
      </c>
      <c r="UA44" s="146" t="s">
        <v>29</v>
      </c>
      <c r="UB44" s="146" t="s">
        <v>20</v>
      </c>
      <c r="UC44" s="147"/>
      <c r="UD44" s="145" t="s">
        <v>29</v>
      </c>
      <c r="UE44" s="146" t="s">
        <v>29</v>
      </c>
      <c r="UF44" s="146" t="s">
        <v>29</v>
      </c>
      <c r="UG44" s="146" t="s">
        <v>20</v>
      </c>
      <c r="UH44" s="147"/>
      <c r="UI44" s="145" t="s">
        <v>29</v>
      </c>
      <c r="UJ44" s="146" t="s">
        <v>20</v>
      </c>
      <c r="UK44" s="146" t="s">
        <v>29</v>
      </c>
      <c r="UL44" s="146" t="s">
        <v>20</v>
      </c>
      <c r="UM44" s="147"/>
      <c r="UN44" s="145" t="s">
        <v>29</v>
      </c>
      <c r="UO44" s="146" t="s">
        <v>20</v>
      </c>
      <c r="UP44" s="146" t="s">
        <v>29</v>
      </c>
      <c r="UQ44" s="146" t="s">
        <v>20</v>
      </c>
      <c r="UR44" s="147"/>
      <c r="US44" s="145" t="s">
        <v>20</v>
      </c>
      <c r="UT44" s="146" t="s">
        <v>29</v>
      </c>
      <c r="UU44" s="146" t="s">
        <v>29</v>
      </c>
      <c r="UV44" s="146" t="s">
        <v>29</v>
      </c>
      <c r="UW44" s="147"/>
      <c r="UX44" s="145" t="s">
        <v>20</v>
      </c>
      <c r="UY44" s="146" t="s">
        <v>20</v>
      </c>
      <c r="UZ44" s="146" t="s">
        <v>20</v>
      </c>
      <c r="VA44" s="146"/>
      <c r="VB44" s="147"/>
      <c r="VC44" s="180" t="s">
        <v>29</v>
      </c>
      <c r="VD44" s="170" t="s">
        <v>29</v>
      </c>
      <c r="VE44" s="170" t="s">
        <v>20</v>
      </c>
      <c r="VF44" s="170" t="s">
        <v>20</v>
      </c>
      <c r="VG44" s="207"/>
      <c r="VH44" s="180" t="s">
        <v>29</v>
      </c>
      <c r="VI44" s="170" t="s">
        <v>29</v>
      </c>
      <c r="VJ44" s="170" t="s">
        <v>29</v>
      </c>
      <c r="VK44" s="170" t="s">
        <v>29</v>
      </c>
      <c r="VL44" s="171"/>
      <c r="VM44" s="180"/>
      <c r="VN44" s="170"/>
      <c r="VO44" s="170"/>
      <c r="VP44" s="207"/>
      <c r="VQ44" s="180" t="s">
        <v>29</v>
      </c>
      <c r="VR44" s="170" t="s">
        <v>598</v>
      </c>
      <c r="VS44" s="1701" t="s">
        <v>29</v>
      </c>
      <c r="VT44" s="1701" t="s">
        <v>29</v>
      </c>
      <c r="VU44" s="1702"/>
      <c r="VV44" s="1739"/>
      <c r="VW44" s="1701"/>
      <c r="VX44" s="1701"/>
      <c r="VY44" s="1701"/>
      <c r="VZ44" s="1702"/>
      <c r="WA44" s="1739" t="s">
        <v>29</v>
      </c>
      <c r="WB44" s="182" t="s">
        <v>20</v>
      </c>
      <c r="WC44" s="182" t="s">
        <v>29</v>
      </c>
      <c r="WD44" s="182" t="s">
        <v>20</v>
      </c>
      <c r="WE44" s="234"/>
      <c r="WF44" s="181" t="s">
        <v>29</v>
      </c>
      <c r="WG44" s="182" t="s">
        <v>591</v>
      </c>
      <c r="WH44" s="1701" t="s">
        <v>29</v>
      </c>
      <c r="WI44" s="1701" t="s">
        <v>29</v>
      </c>
      <c r="WJ44" s="1702"/>
      <c r="WK44" s="1739"/>
      <c r="WL44" s="1701"/>
      <c r="WM44" s="1701"/>
      <c r="WN44" s="1701"/>
      <c r="WO44" s="1702"/>
      <c r="WP44" s="1739" t="s">
        <v>29</v>
      </c>
      <c r="WQ44" s="1701" t="s">
        <v>29</v>
      </c>
      <c r="WR44" s="1701" t="s">
        <v>29</v>
      </c>
      <c r="WS44" s="1845" t="s">
        <v>29</v>
      </c>
      <c r="WT44" s="1846" t="s">
        <v>20</v>
      </c>
      <c r="WU44" s="1701" t="s">
        <v>20</v>
      </c>
      <c r="WV44" s="1701" t="s">
        <v>20</v>
      </c>
      <c r="WW44" s="1701" t="s">
        <v>20</v>
      </c>
      <c r="WX44" s="1801"/>
      <c r="WY44" s="166" t="s">
        <v>29</v>
      </c>
      <c r="WZ44" s="167" t="s">
        <v>29</v>
      </c>
      <c r="XA44" s="167" t="s">
        <v>29</v>
      </c>
      <c r="XB44" s="167" t="s">
        <v>29</v>
      </c>
      <c r="XC44" s="240"/>
      <c r="XD44" s="166"/>
      <c r="XE44" s="167"/>
      <c r="XF44" s="167"/>
      <c r="XG44" s="167"/>
      <c r="XH44" s="240"/>
      <c r="XI44" s="166" t="s">
        <v>29</v>
      </c>
      <c r="XJ44" s="167" t="s">
        <v>29</v>
      </c>
      <c r="XK44" s="167" t="s">
        <v>29</v>
      </c>
      <c r="XL44" s="167" t="s">
        <v>20</v>
      </c>
      <c r="XM44" s="241"/>
      <c r="XN44" s="166" t="s">
        <v>598</v>
      </c>
      <c r="XO44" s="182" t="s">
        <v>20</v>
      </c>
      <c r="XP44" s="182" t="s">
        <v>29</v>
      </c>
      <c r="XQ44" s="182" t="s">
        <v>20</v>
      </c>
      <c r="XR44" s="234"/>
      <c r="XS44" s="181" t="s">
        <v>29</v>
      </c>
      <c r="XT44" s="182" t="s">
        <v>591</v>
      </c>
      <c r="XU44" s="1701" t="s">
        <v>29</v>
      </c>
      <c r="XV44" s="1701" t="s">
        <v>29</v>
      </c>
      <c r="XW44" s="1702"/>
      <c r="XX44" s="1739" t="s">
        <v>29</v>
      </c>
      <c r="XY44" s="1701" t="s">
        <v>20</v>
      </c>
      <c r="XZ44" s="1701" t="s">
        <v>20</v>
      </c>
      <c r="YA44" s="1701" t="s">
        <v>20</v>
      </c>
      <c r="YB44" s="1702"/>
      <c r="YC44" s="1739" t="s">
        <v>20</v>
      </c>
      <c r="YD44" s="1701" t="s">
        <v>29</v>
      </c>
      <c r="YE44" s="1701"/>
      <c r="YF44" s="1701"/>
      <c r="YG44" s="1702"/>
      <c r="YH44" s="1739" t="s">
        <v>29</v>
      </c>
      <c r="YI44" s="1701" t="s">
        <v>29</v>
      </c>
      <c r="YJ44" s="1701" t="s">
        <v>29</v>
      </c>
      <c r="YK44" s="1701" t="s">
        <v>29</v>
      </c>
      <c r="YL44" s="1801"/>
      <c r="YM44" s="1739" t="s">
        <v>29</v>
      </c>
      <c r="YN44" s="1701" t="s">
        <v>20</v>
      </c>
      <c r="YO44" s="1701" t="s">
        <v>20</v>
      </c>
      <c r="YP44" s="1701" t="s">
        <v>20</v>
      </c>
      <c r="YQ44" s="1702"/>
      <c r="YR44" s="1739" t="s">
        <v>29</v>
      </c>
      <c r="YS44" s="1701" t="s">
        <v>29</v>
      </c>
      <c r="YT44" s="1701" t="s">
        <v>29</v>
      </c>
      <c r="YU44" s="1701"/>
      <c r="YV44" s="1702"/>
      <c r="YW44" s="1739" t="s">
        <v>29</v>
      </c>
      <c r="YX44" s="1701" t="s">
        <v>20</v>
      </c>
      <c r="YY44" s="1701" t="s">
        <v>29</v>
      </c>
      <c r="YZ44" s="1701" t="s">
        <v>20</v>
      </c>
      <c r="ZA44" s="1702"/>
      <c r="ZB44" s="1739" t="s">
        <v>29</v>
      </c>
      <c r="ZC44" s="1701" t="s">
        <v>20</v>
      </c>
      <c r="ZD44" s="1701" t="s">
        <v>20</v>
      </c>
      <c r="ZE44" s="1701" t="s">
        <v>29</v>
      </c>
      <c r="ZF44" s="1702"/>
      <c r="ZG44" s="1739" t="s">
        <v>20</v>
      </c>
      <c r="ZH44" s="1701" t="s">
        <v>29</v>
      </c>
      <c r="ZI44" s="1701" t="s">
        <v>29</v>
      </c>
      <c r="ZJ44" s="1701" t="s">
        <v>29</v>
      </c>
      <c r="ZK44" s="1702"/>
      <c r="ZL44" s="1739" t="s">
        <v>29</v>
      </c>
      <c r="ZM44" s="1701" t="s">
        <v>29</v>
      </c>
      <c r="ZN44" s="1701" t="s">
        <v>20</v>
      </c>
      <c r="ZO44" s="1701" t="s">
        <v>29</v>
      </c>
      <c r="ZP44" s="1702"/>
      <c r="ZQ44" s="1739" t="s">
        <v>20</v>
      </c>
      <c r="ZR44" s="1701" t="s">
        <v>20</v>
      </c>
      <c r="ZS44" s="1701" t="s">
        <v>29</v>
      </c>
      <c r="ZT44" s="1701" t="s">
        <v>20</v>
      </c>
      <c r="ZU44" s="1702"/>
      <c r="ZV44" s="1739" t="s">
        <v>29</v>
      </c>
      <c r="ZW44" s="1701" t="s">
        <v>29</v>
      </c>
      <c r="ZX44" s="1701" t="s">
        <v>29</v>
      </c>
      <c r="ZY44" s="1701" t="s">
        <v>29</v>
      </c>
      <c r="ZZ44" s="1702"/>
      <c r="AAA44" s="1838" t="s">
        <v>20</v>
      </c>
      <c r="AAB44" s="1838" t="s">
        <v>29</v>
      </c>
      <c r="AAC44" s="1838" t="s">
        <v>20</v>
      </c>
      <c r="AAD44" s="1838" t="s">
        <v>29</v>
      </c>
      <c r="AAE44" s="1838"/>
      <c r="AAF44" s="1846" t="s">
        <v>29</v>
      </c>
      <c r="AAG44" s="1701" t="s">
        <v>20</v>
      </c>
      <c r="AAH44" s="1701" t="s">
        <v>29</v>
      </c>
      <c r="AAI44" s="1701" t="s">
        <v>20</v>
      </c>
      <c r="AAJ44" s="1845"/>
      <c r="AAK44" s="1445" t="s">
        <v>29</v>
      </c>
      <c r="AAL44" s="170" t="s">
        <v>29</v>
      </c>
      <c r="AAM44" s="170" t="s">
        <v>29</v>
      </c>
      <c r="AAN44" s="170" t="s">
        <v>20</v>
      </c>
      <c r="AAO44" s="171"/>
      <c r="AAP44" s="538" t="s">
        <v>29</v>
      </c>
      <c r="AAQ44" s="538" t="s">
        <v>29</v>
      </c>
      <c r="AAR44" s="538" t="s">
        <v>29</v>
      </c>
      <c r="AAS44" s="538" t="s">
        <v>20</v>
      </c>
      <c r="AAT44" s="538"/>
      <c r="AAU44" s="1445" t="s">
        <v>29</v>
      </c>
      <c r="AAV44" s="170" t="s">
        <v>598</v>
      </c>
      <c r="AAW44" s="1701" t="s">
        <v>20</v>
      </c>
      <c r="AAX44" s="1701" t="s">
        <v>29</v>
      </c>
      <c r="AAY44" s="1702"/>
      <c r="AAZ44" s="1739" t="s">
        <v>29</v>
      </c>
      <c r="ABA44" s="1701" t="s">
        <v>29</v>
      </c>
      <c r="ABB44" s="182" t="s">
        <v>20</v>
      </c>
      <c r="ABC44" s="182" t="s">
        <v>29</v>
      </c>
      <c r="ABD44" s="234"/>
      <c r="ABE44" s="181" t="s">
        <v>20</v>
      </c>
      <c r="ABF44" s="182" t="s">
        <v>29</v>
      </c>
      <c r="ABG44" s="182" t="s">
        <v>29</v>
      </c>
      <c r="ABH44" s="182"/>
      <c r="ABI44" s="234"/>
      <c r="ABJ44" s="181" t="s">
        <v>591</v>
      </c>
      <c r="ABK44" s="1701" t="s">
        <v>29</v>
      </c>
      <c r="ABL44" s="1701" t="s">
        <v>29</v>
      </c>
      <c r="ABM44" s="1701" t="s">
        <v>20</v>
      </c>
      <c r="ABN44" s="1801"/>
      <c r="ABO44" s="180" t="s">
        <v>29</v>
      </c>
      <c r="ABP44" s="170" t="s">
        <v>29</v>
      </c>
      <c r="ABQ44" s="170"/>
      <c r="ABR44" s="170"/>
      <c r="ABS44" s="171"/>
      <c r="ABT44" s="180"/>
      <c r="ABU44" s="170"/>
      <c r="ABV44" s="170"/>
      <c r="ABW44" s="170"/>
      <c r="ABX44" s="171"/>
      <c r="ABY44" s="180" t="s">
        <v>29</v>
      </c>
      <c r="ABZ44" s="170" t="s">
        <v>29</v>
      </c>
      <c r="ACA44" s="170" t="s">
        <v>29</v>
      </c>
      <c r="ACB44" s="170" t="s">
        <v>20</v>
      </c>
      <c r="ACC44" s="171"/>
      <c r="ACD44" s="180"/>
      <c r="ACE44" s="170"/>
      <c r="ACF44" s="170"/>
      <c r="ACG44" s="170"/>
      <c r="ACH44" s="171"/>
      <c r="ACI44" s="180" t="s">
        <v>20</v>
      </c>
      <c r="ACJ44" s="170" t="s">
        <v>29</v>
      </c>
      <c r="ACK44" s="170" t="s">
        <v>29</v>
      </c>
      <c r="ACL44" s="170" t="s">
        <v>598</v>
      </c>
      <c r="ACM44" s="1702"/>
      <c r="ACN44" s="1739" t="s">
        <v>29</v>
      </c>
      <c r="ACO44" s="1701" t="s">
        <v>29</v>
      </c>
      <c r="ACP44" s="182" t="s">
        <v>20</v>
      </c>
      <c r="ACQ44" s="182" t="s">
        <v>20</v>
      </c>
      <c r="ACR44" s="234"/>
      <c r="ACS44" s="181" t="s">
        <v>29</v>
      </c>
      <c r="ACT44" s="182" t="s">
        <v>591</v>
      </c>
      <c r="ACU44" s="1701" t="s">
        <v>29</v>
      </c>
      <c r="ACV44" s="1701" t="s">
        <v>20</v>
      </c>
      <c r="ACW44" s="1702"/>
      <c r="ACX44" s="1838" t="s">
        <v>20</v>
      </c>
      <c r="ACY44" s="1838" t="s">
        <v>20</v>
      </c>
      <c r="ACZ44" s="1838" t="s">
        <v>29</v>
      </c>
      <c r="ADA44" s="1838" t="s">
        <v>20</v>
      </c>
      <c r="ADB44" s="1838"/>
      <c r="ADC44" s="180" t="s">
        <v>29</v>
      </c>
      <c r="ADD44" s="170" t="s">
        <v>29</v>
      </c>
      <c r="ADE44" s="170" t="s">
        <v>29</v>
      </c>
      <c r="ADF44" s="170" t="s">
        <v>29</v>
      </c>
      <c r="ADG44" s="171"/>
      <c r="ADH44" s="180" t="s">
        <v>29</v>
      </c>
      <c r="ADI44" s="170" t="s">
        <v>20</v>
      </c>
      <c r="ADJ44" s="170" t="s">
        <v>29</v>
      </c>
      <c r="ADK44" s="170" t="s">
        <v>20</v>
      </c>
      <c r="ADL44" s="171"/>
      <c r="ADM44" s="538" t="s">
        <v>29</v>
      </c>
      <c r="ADN44" s="538" t="s">
        <v>598</v>
      </c>
      <c r="ADO44" s="1838"/>
      <c r="ADP44" s="1838"/>
      <c r="ADQ44" s="1838"/>
      <c r="ADR44" s="1739"/>
      <c r="ADS44" s="1701"/>
      <c r="ADT44" s="1701"/>
      <c r="ADU44" s="1701"/>
      <c r="ADV44" s="1702"/>
      <c r="ADW44" s="1739" t="s">
        <v>20</v>
      </c>
      <c r="ADX44" s="1701" t="s">
        <v>20</v>
      </c>
      <c r="ADY44" s="167" t="s">
        <v>29</v>
      </c>
      <c r="ADZ44" s="167" t="s">
        <v>29</v>
      </c>
      <c r="AEA44" s="240"/>
      <c r="AEB44" s="166" t="s">
        <v>29</v>
      </c>
      <c r="AEC44" s="167" t="s">
        <v>29</v>
      </c>
      <c r="AED44" s="167" t="s">
        <v>20</v>
      </c>
      <c r="AEE44" s="167" t="s">
        <v>29</v>
      </c>
      <c r="AEF44" s="240"/>
      <c r="AEG44" s="166" t="s">
        <v>29</v>
      </c>
      <c r="AEH44" s="167" t="s">
        <v>29</v>
      </c>
      <c r="AEI44" s="167"/>
      <c r="AEJ44" s="167"/>
      <c r="AEK44" s="240"/>
      <c r="AEL44" s="166" t="s">
        <v>1167</v>
      </c>
      <c r="AEM44" s="1701" t="s">
        <v>29</v>
      </c>
      <c r="AEN44" s="1701" t="s">
        <v>20</v>
      </c>
      <c r="AEO44" s="1701" t="s">
        <v>29</v>
      </c>
      <c r="AEP44" s="1702"/>
      <c r="AEQ44" s="1739" t="s">
        <v>20</v>
      </c>
      <c r="AER44" s="1701" t="s">
        <v>29</v>
      </c>
      <c r="AES44" s="150" t="s">
        <v>20</v>
      </c>
      <c r="AET44" s="150" t="s">
        <v>20</v>
      </c>
      <c r="AEU44" s="151"/>
      <c r="AEV44" s="152" t="s">
        <v>20</v>
      </c>
      <c r="AEW44" s="150" t="s">
        <v>20</v>
      </c>
      <c r="AEX44" s="150" t="s">
        <v>20</v>
      </c>
      <c r="AEY44" s="150" t="s">
        <v>763</v>
      </c>
      <c r="AEZ44" s="1702"/>
      <c r="AFA44" s="180" t="s">
        <v>29</v>
      </c>
      <c r="AFB44" s="170" t="s">
        <v>29</v>
      </c>
      <c r="AFC44" s="170" t="s">
        <v>29</v>
      </c>
      <c r="AFD44" s="170" t="s">
        <v>29</v>
      </c>
      <c r="AFE44" s="171"/>
      <c r="AFF44" s="180" t="s">
        <v>29</v>
      </c>
      <c r="AFG44" s="170" t="s">
        <v>29</v>
      </c>
      <c r="AFH44" s="170" t="s">
        <v>29</v>
      </c>
      <c r="AFI44" s="170" t="s">
        <v>598</v>
      </c>
      <c r="AFJ44" s="1702"/>
      <c r="AFK44" s="1739"/>
      <c r="AFL44" s="1701"/>
      <c r="AFM44" s="1701"/>
      <c r="AFN44" s="1701"/>
      <c r="AFO44" s="1702"/>
      <c r="AFP44" s="890" t="s">
        <v>85</v>
      </c>
      <c r="AFQ44" s="140" t="s">
        <v>985</v>
      </c>
      <c r="AFR44" s="2086">
        <f t="shared" si="2"/>
        <v>13</v>
      </c>
      <c r="AFS44" s="2087">
        <f t="shared" si="3"/>
        <v>23</v>
      </c>
      <c r="AFT44" s="2087">
        <f t="shared" si="4"/>
        <v>36</v>
      </c>
      <c r="AFU44" s="95">
        <f t="shared" si="5"/>
        <v>0.3611111111111111</v>
      </c>
      <c r="AFV44" s="2086">
        <f t="shared" si="6"/>
        <v>8</v>
      </c>
      <c r="AFW44" s="2087">
        <f t="shared" si="7"/>
        <v>12</v>
      </c>
      <c r="AFX44" s="2087">
        <f t="shared" si="8"/>
        <v>20</v>
      </c>
      <c r="AFY44" s="95">
        <f t="shared" si="9"/>
        <v>0.4</v>
      </c>
    </row>
    <row r="45" spans="1:857" s="1749" customFormat="1" ht="17.25">
      <c r="A45" s="1748"/>
      <c r="B45" s="44" t="s">
        <v>85</v>
      </c>
      <c r="C45" s="1839" t="s">
        <v>2786</v>
      </c>
      <c r="D45" s="211">
        <f>COUNTIF(H45:XFD45,"*○*")</f>
        <v>20</v>
      </c>
      <c r="E45" s="142">
        <f>COUNTIF(H45:XFD45,"*●*")</f>
        <v>19</v>
      </c>
      <c r="F45" s="142">
        <f>SUM(D45:E45)</f>
        <v>39</v>
      </c>
      <c r="G45" s="165">
        <f>IFERROR(D45/F45,"")</f>
        <v>0.51282051282051277</v>
      </c>
      <c r="H45" s="1739"/>
      <c r="I45" s="1701"/>
      <c r="J45" s="1701"/>
      <c r="K45" s="1701"/>
      <c r="L45" s="1701"/>
      <c r="M45" s="1702"/>
      <c r="N45" s="1739"/>
      <c r="O45" s="1701"/>
      <c r="P45" s="1701"/>
      <c r="Q45" s="1701"/>
      <c r="R45" s="1702"/>
      <c r="S45" s="1739"/>
      <c r="T45" s="1701"/>
      <c r="U45" s="1701"/>
      <c r="V45" s="1701"/>
      <c r="W45" s="1702"/>
      <c r="X45" s="1840"/>
      <c r="Y45" s="1701"/>
      <c r="Z45" s="1701"/>
      <c r="AA45" s="1701"/>
      <c r="AB45" s="1702"/>
      <c r="AC45" s="1841"/>
      <c r="AD45" s="1842"/>
      <c r="AE45" s="1842"/>
      <c r="AF45" s="1842"/>
      <c r="AG45" s="1842"/>
      <c r="AH45" s="1841"/>
      <c r="AI45" s="1842"/>
      <c r="AJ45" s="1842"/>
      <c r="AK45" s="1842"/>
      <c r="AL45" s="1842"/>
      <c r="AM45" s="1841"/>
      <c r="AN45" s="1842"/>
      <c r="AO45" s="1842"/>
      <c r="AP45" s="1842"/>
      <c r="AQ45" s="1842"/>
      <c r="AR45" s="1841"/>
      <c r="AS45" s="1842"/>
      <c r="AT45" s="1842"/>
      <c r="AU45" s="1842"/>
      <c r="AV45" s="1843"/>
      <c r="AW45" s="1841"/>
      <c r="AX45" s="1842"/>
      <c r="AY45" s="1842"/>
      <c r="AZ45" s="1842"/>
      <c r="BA45" s="1843"/>
      <c r="BB45" s="1739"/>
      <c r="BC45" s="1701"/>
      <c r="BD45" s="1701"/>
      <c r="BE45" s="1701"/>
      <c r="BF45" s="1701"/>
      <c r="BG45" s="1702"/>
      <c r="BH45" s="1739"/>
      <c r="BI45" s="1701"/>
      <c r="BJ45" s="1701"/>
      <c r="BK45" s="1701"/>
      <c r="BL45" s="1801"/>
      <c r="BM45" s="1739"/>
      <c r="BN45" s="1701"/>
      <c r="BO45" s="1701"/>
      <c r="BP45" s="1701"/>
      <c r="BQ45" s="1701"/>
      <c r="BR45" s="1702"/>
      <c r="BS45" s="1739"/>
      <c r="BT45" s="1701"/>
      <c r="BU45" s="1701"/>
      <c r="BV45" s="1701"/>
      <c r="BW45" s="1702"/>
      <c r="BX45" s="1739"/>
      <c r="BY45" s="1701"/>
      <c r="BZ45" s="1701"/>
      <c r="CA45" s="1701"/>
      <c r="CB45" s="1801"/>
      <c r="CC45" s="1844"/>
      <c r="CD45" s="1701"/>
      <c r="CE45" s="1701"/>
      <c r="CF45" s="1701"/>
      <c r="CG45" s="1702"/>
      <c r="CH45" s="1739"/>
      <c r="CI45" s="1701"/>
      <c r="CJ45" s="1701"/>
      <c r="CK45" s="1701"/>
      <c r="CL45" s="1702"/>
      <c r="CM45" s="1739"/>
      <c r="CN45" s="1701"/>
      <c r="CO45" s="1701"/>
      <c r="CP45" s="1701"/>
      <c r="CQ45" s="1702"/>
      <c r="CR45" s="1840"/>
      <c r="CS45" s="1701"/>
      <c r="CT45" s="1701"/>
      <c r="CU45" s="1701"/>
      <c r="CV45" s="1801"/>
      <c r="CW45" s="1739"/>
      <c r="CX45" s="1701"/>
      <c r="CY45" s="1701"/>
      <c r="CZ45" s="1701"/>
      <c r="DA45" s="1702"/>
      <c r="DB45" s="1840"/>
      <c r="DC45" s="1701"/>
      <c r="DD45" s="1701"/>
      <c r="DE45" s="1701"/>
      <c r="DF45" s="1801"/>
      <c r="DG45" s="1739"/>
      <c r="DH45" s="1701"/>
      <c r="DI45" s="1701"/>
      <c r="DJ45" s="1701"/>
      <c r="DK45" s="1702"/>
      <c r="DL45" s="1739"/>
      <c r="DM45" s="1701"/>
      <c r="DN45" s="1701"/>
      <c r="DO45" s="1701"/>
      <c r="DP45" s="1702"/>
      <c r="DQ45" s="1739"/>
      <c r="DR45" s="1701"/>
      <c r="DS45" s="1701"/>
      <c r="DT45" s="1701"/>
      <c r="DU45" s="1702"/>
      <c r="DV45" s="1739"/>
      <c r="DW45" s="1701"/>
      <c r="DX45" s="1701"/>
      <c r="DY45" s="1701"/>
      <c r="DZ45" s="1702"/>
      <c r="EA45" s="1739"/>
      <c r="EB45" s="1701"/>
      <c r="EC45" s="1701"/>
      <c r="ED45" s="1701"/>
      <c r="EE45" s="1702"/>
      <c r="EF45" s="1739"/>
      <c r="EG45" s="1701"/>
      <c r="EH45" s="1701"/>
      <c r="EI45" s="1701"/>
      <c r="EJ45" s="1702"/>
      <c r="EK45" s="1739"/>
      <c r="EL45" s="1701"/>
      <c r="EM45" s="1701"/>
      <c r="EN45" s="1701"/>
      <c r="EO45" s="1702"/>
      <c r="EP45" s="1739"/>
      <c r="EQ45" s="1701"/>
      <c r="ER45" s="1701"/>
      <c r="ES45" s="1701"/>
      <c r="ET45" s="1702"/>
      <c r="EU45" s="1739"/>
      <c r="EV45" s="1701"/>
      <c r="EW45" s="1701"/>
      <c r="EX45" s="1701"/>
      <c r="EY45" s="1702"/>
      <c r="EZ45" s="1739"/>
      <c r="FA45" s="1701"/>
      <c r="FB45" s="1701"/>
      <c r="FC45" s="1701"/>
      <c r="FD45" s="1702"/>
      <c r="FE45" s="1739"/>
      <c r="FF45" s="1701"/>
      <c r="FG45" s="1701"/>
      <c r="FH45" s="1701"/>
      <c r="FI45" s="1702"/>
      <c r="FJ45" s="1739"/>
      <c r="FK45" s="1701"/>
      <c r="FL45" s="1701"/>
      <c r="FM45" s="1701"/>
      <c r="FN45" s="1702"/>
      <c r="FO45" s="1739"/>
      <c r="FP45" s="1701"/>
      <c r="FQ45" s="1701"/>
      <c r="FR45" s="1701"/>
      <c r="FS45" s="1702"/>
      <c r="FT45" s="1739"/>
      <c r="FU45" s="1701"/>
      <c r="FV45" s="1701"/>
      <c r="FW45" s="1701"/>
      <c r="FX45" s="1702"/>
      <c r="FY45" s="1739"/>
      <c r="FZ45" s="1701"/>
      <c r="GA45" s="1701"/>
      <c r="GB45" s="1701"/>
      <c r="GC45" s="1702"/>
      <c r="GD45" s="1739"/>
      <c r="GE45" s="1701"/>
      <c r="GF45" s="1701"/>
      <c r="GG45" s="1701"/>
      <c r="GH45" s="1702"/>
      <c r="GI45" s="1739"/>
      <c r="GJ45" s="1701"/>
      <c r="GK45" s="1701"/>
      <c r="GL45" s="1701"/>
      <c r="GM45" s="1702"/>
      <c r="GN45" s="1739"/>
      <c r="GO45" s="1701"/>
      <c r="GP45" s="1701"/>
      <c r="GQ45" s="1701"/>
      <c r="GR45" s="1702"/>
      <c r="GS45" s="1739"/>
      <c r="GT45" s="1701"/>
      <c r="GU45" s="1701"/>
      <c r="GV45" s="1701"/>
      <c r="GW45" s="1702"/>
      <c r="GX45" s="1840"/>
      <c r="GY45" s="1701"/>
      <c r="GZ45" s="1701"/>
      <c r="HA45" s="1701"/>
      <c r="HB45" s="1702"/>
      <c r="HC45" s="1739"/>
      <c r="HD45" s="1701"/>
      <c r="HE45" s="1701"/>
      <c r="HF45" s="1701"/>
      <c r="HG45" s="1702"/>
      <c r="HH45" s="1739"/>
      <c r="HI45" s="1701"/>
      <c r="HJ45" s="1701"/>
      <c r="HK45" s="1701"/>
      <c r="HL45" s="1702"/>
      <c r="HM45" s="1739"/>
      <c r="HN45" s="1701"/>
      <c r="HO45" s="1701"/>
      <c r="HP45" s="1701"/>
      <c r="HQ45" s="1801"/>
      <c r="HR45" s="1739"/>
      <c r="HS45" s="1701"/>
      <c r="HT45" s="1701"/>
      <c r="HU45" s="1701"/>
      <c r="HV45" s="1801"/>
      <c r="HW45" s="1739"/>
      <c r="HX45" s="1701"/>
      <c r="HY45" s="1701"/>
      <c r="HZ45" s="1701"/>
      <c r="IA45" s="1801"/>
      <c r="IB45" s="1739"/>
      <c r="IC45" s="1701"/>
      <c r="ID45" s="1701"/>
      <c r="IE45" s="1701"/>
      <c r="IF45" s="1702"/>
      <c r="IG45" s="1739"/>
      <c r="IH45" s="1701"/>
      <c r="II45" s="1701"/>
      <c r="IJ45" s="1701"/>
      <c r="IK45" s="1702"/>
      <c r="IL45" s="1739"/>
      <c r="IM45" s="1701"/>
      <c r="IN45" s="1701"/>
      <c r="IO45" s="1701"/>
      <c r="IP45" s="1702"/>
      <c r="IQ45" s="1739"/>
      <c r="IR45" s="1701"/>
      <c r="IS45" s="1701"/>
      <c r="IT45" s="1701"/>
      <c r="IU45" s="1702"/>
      <c r="IV45" s="1739"/>
      <c r="IW45" s="1701"/>
      <c r="IX45" s="1701"/>
      <c r="IY45" s="1701"/>
      <c r="IZ45" s="1702"/>
      <c r="JA45" s="1739"/>
      <c r="JB45" s="1701"/>
      <c r="JC45" s="1701"/>
      <c r="JD45" s="1701"/>
      <c r="JE45" s="1702"/>
      <c r="JF45" s="1739"/>
      <c r="JG45" s="1701"/>
      <c r="JH45" s="1701"/>
      <c r="JI45" s="1701"/>
      <c r="JJ45" s="1702"/>
      <c r="JK45" s="1739"/>
      <c r="JL45" s="1701"/>
      <c r="JM45" s="1701"/>
      <c r="JN45" s="1701"/>
      <c r="JO45" s="1702"/>
      <c r="JP45" s="1739"/>
      <c r="JQ45" s="1701"/>
      <c r="JR45" s="1701"/>
      <c r="JS45" s="1701"/>
      <c r="JT45" s="1702"/>
      <c r="JU45" s="1739"/>
      <c r="JV45" s="1701"/>
      <c r="JW45" s="1701"/>
      <c r="JX45" s="1701"/>
      <c r="JY45" s="1702"/>
      <c r="JZ45" s="1739"/>
      <c r="KA45" s="1701"/>
      <c r="KB45" s="1701"/>
      <c r="KC45" s="1701"/>
      <c r="KD45" s="1702"/>
      <c r="KE45" s="1739"/>
      <c r="KF45" s="1701"/>
      <c r="KG45" s="1701"/>
      <c r="KH45" s="1701"/>
      <c r="KI45" s="1702"/>
      <c r="KJ45" s="1739"/>
      <c r="KK45" s="1701"/>
      <c r="KL45" s="1701"/>
      <c r="KM45" s="1701"/>
      <c r="KN45" s="1702"/>
      <c r="KO45" s="1739"/>
      <c r="KP45" s="1701"/>
      <c r="KQ45" s="1701"/>
      <c r="KR45" s="1701"/>
      <c r="KS45" s="1702"/>
      <c r="KT45" s="1739"/>
      <c r="KU45" s="1701"/>
      <c r="KV45" s="1701"/>
      <c r="KW45" s="1701"/>
      <c r="KX45" s="1702"/>
      <c r="KY45" s="1739"/>
      <c r="KZ45" s="1701"/>
      <c r="LA45" s="1701"/>
      <c r="LB45" s="1701"/>
      <c r="LC45" s="1702"/>
      <c r="LD45" s="1739"/>
      <c r="LE45" s="1701"/>
      <c r="LF45" s="1701"/>
      <c r="LG45" s="1701"/>
      <c r="LH45" s="1702"/>
      <c r="LI45" s="1739"/>
      <c r="LJ45" s="1701"/>
      <c r="LK45" s="1701"/>
      <c r="LL45" s="1701"/>
      <c r="LM45" s="1702"/>
      <c r="LN45" s="1739"/>
      <c r="LO45" s="1701"/>
      <c r="LP45" s="1701"/>
      <c r="LQ45" s="1701"/>
      <c r="LR45" s="1739"/>
      <c r="LS45" s="1701"/>
      <c r="LT45" s="1701"/>
      <c r="LU45" s="1701"/>
      <c r="LV45" s="1739"/>
      <c r="LW45" s="1701"/>
      <c r="LX45" s="1701"/>
      <c r="LY45" s="1701"/>
      <c r="LZ45" s="1739"/>
      <c r="MA45" s="1701"/>
      <c r="MB45" s="1701"/>
      <c r="MC45" s="1701"/>
      <c r="MD45" s="1739"/>
      <c r="ME45" s="1701"/>
      <c r="MF45" s="1701"/>
      <c r="MG45" s="1701"/>
      <c r="MH45" s="1739"/>
      <c r="MI45" s="1701"/>
      <c r="MJ45" s="1701"/>
      <c r="MK45" s="1801"/>
      <c r="ML45" s="1739"/>
      <c r="MM45" s="1701"/>
      <c r="MN45" s="1701"/>
      <c r="MO45" s="1702"/>
      <c r="MP45" s="1739"/>
      <c r="MQ45" s="1701"/>
      <c r="MR45" s="1701"/>
      <c r="MS45" s="1702"/>
      <c r="MT45" s="1739"/>
      <c r="MU45" s="1701"/>
      <c r="MV45" s="1701"/>
      <c r="MW45" s="1702"/>
      <c r="MX45" s="1739"/>
      <c r="MY45" s="1701"/>
      <c r="MZ45" s="1701"/>
      <c r="NA45" s="1702"/>
      <c r="NB45" s="1739"/>
      <c r="NC45" s="1701"/>
      <c r="ND45" s="1701"/>
      <c r="NE45" s="1702"/>
      <c r="NF45" s="1739"/>
      <c r="NG45" s="1701"/>
      <c r="NH45" s="1701"/>
      <c r="NI45" s="1702"/>
      <c r="NJ45" s="1739"/>
      <c r="NK45" s="1701"/>
      <c r="NL45" s="1701"/>
      <c r="NM45" s="1702"/>
      <c r="NN45" s="1739"/>
      <c r="NO45" s="1701"/>
      <c r="NP45" s="1701"/>
      <c r="NQ45" s="1702"/>
      <c r="NR45" s="1739"/>
      <c r="NS45" s="1701"/>
      <c r="NT45" s="1701"/>
      <c r="NU45" s="1702"/>
      <c r="NV45" s="1739"/>
      <c r="NW45" s="1701"/>
      <c r="NX45" s="1701"/>
      <c r="NY45" s="1702"/>
      <c r="NZ45" s="1739"/>
      <c r="OA45" s="1701"/>
      <c r="OB45" s="1701"/>
      <c r="OC45" s="1701"/>
      <c r="OD45" s="1702"/>
      <c r="OE45" s="1739"/>
      <c r="OF45" s="1701"/>
      <c r="OG45" s="1701"/>
      <c r="OH45" s="1701"/>
      <c r="OI45" s="1702"/>
      <c r="OJ45" s="1739"/>
      <c r="OK45" s="1701"/>
      <c r="OL45" s="1701"/>
      <c r="OM45" s="1801"/>
      <c r="ON45" s="1739"/>
      <c r="OO45" s="1701"/>
      <c r="OP45" s="1701"/>
      <c r="OQ45" s="1702"/>
      <c r="OR45" s="1739"/>
      <c r="OS45" s="1701"/>
      <c r="OT45" s="1701"/>
      <c r="OU45" s="1702"/>
      <c r="OV45" s="1739"/>
      <c r="OW45" s="1701"/>
      <c r="OX45" s="1701"/>
      <c r="OY45" s="1701"/>
      <c r="OZ45" s="1702"/>
      <c r="PA45" s="1739"/>
      <c r="PB45" s="1701"/>
      <c r="PC45" s="1701"/>
      <c r="PD45" s="1701"/>
      <c r="PE45" s="1702"/>
      <c r="PF45" s="1739"/>
      <c r="PG45" s="1701"/>
      <c r="PH45" s="1701"/>
      <c r="PI45" s="1702"/>
      <c r="PJ45" s="1739"/>
      <c r="PK45" s="1701"/>
      <c r="PL45" s="1701"/>
      <c r="PM45" s="1702"/>
      <c r="PN45" s="1739"/>
      <c r="PO45" s="1701"/>
      <c r="PP45" s="1701"/>
      <c r="PQ45" s="1702"/>
      <c r="PR45" s="1739"/>
      <c r="PS45" s="1701"/>
      <c r="PT45" s="1701"/>
      <c r="PU45" s="1702"/>
      <c r="PV45" s="1739"/>
      <c r="PW45" s="1701"/>
      <c r="PX45" s="1701"/>
      <c r="PY45" s="1702"/>
      <c r="PZ45" s="1739"/>
      <c r="QA45" s="1701"/>
      <c r="QB45" s="1701"/>
      <c r="QC45" s="1702"/>
      <c r="QD45" s="1739"/>
      <c r="QE45" s="1701"/>
      <c r="QF45" s="1701"/>
      <c r="QG45" s="1702"/>
      <c r="QH45" s="1739"/>
      <c r="QI45" s="1701"/>
      <c r="QJ45" s="1701"/>
      <c r="QK45" s="1701"/>
      <c r="QL45" s="1845"/>
      <c r="QM45" s="1846"/>
      <c r="QN45" s="1701"/>
      <c r="QO45" s="1701"/>
      <c r="QP45" s="1701"/>
      <c r="QQ45" s="1801"/>
      <c r="QR45" s="1846"/>
      <c r="QS45" s="1701"/>
      <c r="QT45" s="1701"/>
      <c r="QU45" s="1801"/>
      <c r="QV45" s="1702"/>
      <c r="QW45" s="1739"/>
      <c r="QX45" s="1701"/>
      <c r="QY45" s="1701"/>
      <c r="QZ45" s="1701"/>
      <c r="RA45" s="1702"/>
      <c r="RB45" s="1739"/>
      <c r="RC45" s="1701"/>
      <c r="RD45" s="1701"/>
      <c r="RE45" s="1701"/>
      <c r="RF45" s="1702"/>
      <c r="RG45" s="1739"/>
      <c r="RH45" s="1701"/>
      <c r="RI45" s="1701"/>
      <c r="RJ45" s="1701"/>
      <c r="RK45" s="1702"/>
      <c r="RL45" s="1739"/>
      <c r="RM45" s="1701"/>
      <c r="RN45" s="1701"/>
      <c r="RO45" s="1701"/>
      <c r="RP45" s="1702"/>
      <c r="RQ45" s="1739"/>
      <c r="RR45" s="1701"/>
      <c r="RS45" s="1701"/>
      <c r="RT45" s="1702"/>
      <c r="RU45" s="1739"/>
      <c r="RV45" s="1701"/>
      <c r="RW45" s="1701"/>
      <c r="RX45" s="1701"/>
      <c r="RY45" s="1702"/>
      <c r="RZ45" s="1838"/>
      <c r="SA45" s="1838"/>
      <c r="SB45" s="1838"/>
      <c r="SC45" s="1838"/>
      <c r="SD45" s="1838"/>
      <c r="SE45" s="1847"/>
      <c r="SF45" s="1701"/>
      <c r="SG45" s="1701"/>
      <c r="SH45" s="1701"/>
      <c r="SI45" s="1702"/>
      <c r="SJ45" s="1838"/>
      <c r="SK45" s="1838"/>
      <c r="SL45" s="1838"/>
      <c r="SM45" s="1838"/>
      <c r="SN45" s="1838"/>
      <c r="SO45" s="1846"/>
      <c r="SP45" s="1701"/>
      <c r="SQ45" s="1701"/>
      <c r="SR45" s="1701"/>
      <c r="SS45" s="1702"/>
      <c r="ST45" s="1739"/>
      <c r="SU45" s="1701"/>
      <c r="SV45" s="1701"/>
      <c r="SW45" s="1701"/>
      <c r="SX45" s="1702"/>
      <c r="SY45" s="1739"/>
      <c r="SZ45" s="1701"/>
      <c r="TA45" s="1701"/>
      <c r="TB45" s="1701"/>
      <c r="TC45" s="1702"/>
      <c r="TD45" s="1739"/>
      <c r="TE45" s="1701"/>
      <c r="TF45" s="1701"/>
      <c r="TG45" s="1701"/>
      <c r="TH45" s="1739"/>
      <c r="TI45" s="1701"/>
      <c r="TJ45" s="1701"/>
      <c r="TK45" s="1701"/>
      <c r="TL45" s="1739"/>
      <c r="TM45" s="1701"/>
      <c r="TN45" s="1701"/>
      <c r="TO45" s="1701"/>
      <c r="TP45" s="1702"/>
      <c r="TQ45" s="1739"/>
      <c r="TR45" s="1701"/>
      <c r="TS45" s="1701"/>
      <c r="TT45" s="1801"/>
      <c r="TU45" s="1739"/>
      <c r="TV45" s="1701"/>
      <c r="TW45" s="1701"/>
      <c r="TX45" s="1702"/>
      <c r="TY45" s="1739"/>
      <c r="TZ45" s="1701"/>
      <c r="UA45" s="1701"/>
      <c r="UB45" s="1701"/>
      <c r="UC45" s="1702"/>
      <c r="UD45" s="1739"/>
      <c r="UE45" s="1701"/>
      <c r="UF45" s="1701"/>
      <c r="UG45" s="1701"/>
      <c r="UH45" s="1702"/>
      <c r="UI45" s="1739"/>
      <c r="UJ45" s="1701"/>
      <c r="UK45" s="1701"/>
      <c r="UL45" s="1701"/>
      <c r="UM45" s="1702"/>
      <c r="UN45" s="1739"/>
      <c r="UO45" s="1701"/>
      <c r="UP45" s="1701"/>
      <c r="UQ45" s="1701"/>
      <c r="UR45" s="1702"/>
      <c r="US45" s="1739"/>
      <c r="UT45" s="1701"/>
      <c r="UU45" s="1701"/>
      <c r="UV45" s="1701"/>
      <c r="UW45" s="1702"/>
      <c r="UX45" s="1739"/>
      <c r="UY45" s="1701"/>
      <c r="UZ45" s="1701"/>
      <c r="VA45" s="1701"/>
      <c r="VB45" s="1702"/>
      <c r="VC45" s="1739"/>
      <c r="VD45" s="1701"/>
      <c r="VE45" s="1701"/>
      <c r="VF45" s="1701"/>
      <c r="VG45" s="1801"/>
      <c r="VH45" s="1739"/>
      <c r="VI45" s="1701"/>
      <c r="VJ45" s="1701"/>
      <c r="VK45" s="1701"/>
      <c r="VL45" s="1702"/>
      <c r="VM45" s="1739"/>
      <c r="VN45" s="1701"/>
      <c r="VO45" s="1701"/>
      <c r="VP45" s="1801"/>
      <c r="VQ45" s="1739"/>
      <c r="VR45" s="1701"/>
      <c r="VS45" s="1701"/>
      <c r="VT45" s="1701"/>
      <c r="VU45" s="1702"/>
      <c r="VV45" s="1739"/>
      <c r="VW45" s="1701"/>
      <c r="VX45" s="1701"/>
      <c r="VY45" s="1701"/>
      <c r="VZ45" s="1702"/>
      <c r="WA45" s="1739"/>
      <c r="WB45" s="1701"/>
      <c r="WC45" s="1701"/>
      <c r="WD45" s="1701"/>
      <c r="WE45" s="1702"/>
      <c r="WF45" s="1739"/>
      <c r="WG45" s="1701"/>
      <c r="WH45" s="1701"/>
      <c r="WI45" s="1701"/>
      <c r="WJ45" s="1702"/>
      <c r="WK45" s="1739"/>
      <c r="WL45" s="1701"/>
      <c r="WM45" s="1701"/>
      <c r="WN45" s="1701"/>
      <c r="WO45" s="1702"/>
      <c r="WP45" s="1739"/>
      <c r="WQ45" s="1701"/>
      <c r="WR45" s="1701"/>
      <c r="WS45" s="1845"/>
      <c r="WT45" s="1846"/>
      <c r="WU45" s="1701"/>
      <c r="WV45" s="1701"/>
      <c r="WW45" s="1701"/>
      <c r="WX45" s="1801"/>
      <c r="WY45" s="1739"/>
      <c r="WZ45" s="1701"/>
      <c r="XA45" s="1701"/>
      <c r="XB45" s="1701"/>
      <c r="XC45" s="1702"/>
      <c r="XD45" s="1739"/>
      <c r="XE45" s="1701"/>
      <c r="XF45" s="1701"/>
      <c r="XG45" s="1701"/>
      <c r="XH45" s="1702"/>
      <c r="XI45" s="1739"/>
      <c r="XJ45" s="1701"/>
      <c r="XK45" s="1701"/>
      <c r="XL45" s="1701"/>
      <c r="XM45" s="1801"/>
      <c r="XN45" s="1739"/>
      <c r="XO45" s="1701"/>
      <c r="XP45" s="1701"/>
      <c r="XQ45" s="1701"/>
      <c r="XR45" s="1702"/>
      <c r="XS45" s="1739"/>
      <c r="XT45" s="1701"/>
      <c r="XU45" s="1701"/>
      <c r="XV45" s="1701"/>
      <c r="XW45" s="1702"/>
      <c r="XX45" s="1739"/>
      <c r="XY45" s="1701"/>
      <c r="XZ45" s="1701"/>
      <c r="YA45" s="1701"/>
      <c r="YB45" s="1702"/>
      <c r="YC45" s="1739"/>
      <c r="YD45" s="1701"/>
      <c r="YE45" s="1701"/>
      <c r="YF45" s="1701"/>
      <c r="YG45" s="1702"/>
      <c r="YH45" s="1739"/>
      <c r="YI45" s="1701"/>
      <c r="YJ45" s="1701"/>
      <c r="YK45" s="1701"/>
      <c r="YL45" s="1801"/>
      <c r="YM45" s="1739"/>
      <c r="YN45" s="1701"/>
      <c r="YO45" s="1701"/>
      <c r="YP45" s="1701"/>
      <c r="YQ45" s="1702"/>
      <c r="YR45" s="1739"/>
      <c r="YS45" s="1701"/>
      <c r="YT45" s="1701"/>
      <c r="YU45" s="1701"/>
      <c r="YV45" s="1702"/>
      <c r="YW45" s="1739"/>
      <c r="YX45" s="1701"/>
      <c r="YY45" s="1701"/>
      <c r="YZ45" s="1701"/>
      <c r="ZA45" s="1702"/>
      <c r="ZB45" s="1739"/>
      <c r="ZC45" s="1701"/>
      <c r="ZD45" s="1701"/>
      <c r="ZE45" s="1701"/>
      <c r="ZF45" s="1702"/>
      <c r="ZG45" s="1739"/>
      <c r="ZH45" s="1701"/>
      <c r="ZI45" s="1701"/>
      <c r="ZJ45" s="1701"/>
      <c r="ZK45" s="1702"/>
      <c r="ZL45" s="1739"/>
      <c r="ZM45" s="1701"/>
      <c r="ZN45" s="1701"/>
      <c r="ZO45" s="1701"/>
      <c r="ZP45" s="1702"/>
      <c r="ZQ45" s="1739"/>
      <c r="ZR45" s="1701"/>
      <c r="ZS45" s="1701"/>
      <c r="ZT45" s="1701"/>
      <c r="ZU45" s="1702"/>
      <c r="ZV45" s="1739"/>
      <c r="ZW45" s="1701"/>
      <c r="ZX45" s="1701"/>
      <c r="ZY45" s="1701"/>
      <c r="ZZ45" s="1702"/>
      <c r="AAA45" s="1838"/>
      <c r="AAB45" s="1838"/>
      <c r="AAC45" s="1838"/>
      <c r="AAD45" s="1838"/>
      <c r="AAE45" s="1838"/>
      <c r="AAF45" s="1846"/>
      <c r="AAG45" s="1701"/>
      <c r="AAH45" s="1701"/>
      <c r="AAI45" s="1701"/>
      <c r="AAJ45" s="1845"/>
      <c r="AAK45" s="1846"/>
      <c r="AAL45" s="1701"/>
      <c r="AAM45" s="1701"/>
      <c r="AAN45" s="1701"/>
      <c r="AAO45" s="1702"/>
      <c r="AAP45" s="1838"/>
      <c r="AAQ45" s="1838"/>
      <c r="AAR45" s="1838"/>
      <c r="AAS45" s="1838"/>
      <c r="AAT45" s="1838"/>
      <c r="AAU45" s="1846"/>
      <c r="AAV45" s="1701"/>
      <c r="AAW45" s="1701"/>
      <c r="AAX45" s="1701"/>
      <c r="AAY45" s="1702"/>
      <c r="AAZ45" s="1739"/>
      <c r="ABA45" s="1701"/>
      <c r="ABB45" s="1701"/>
      <c r="ABC45" s="1701"/>
      <c r="ABD45" s="1702"/>
      <c r="ABE45" s="1739"/>
      <c r="ABF45" s="1701"/>
      <c r="ABG45" s="1701"/>
      <c r="ABH45" s="1701"/>
      <c r="ABI45" s="1702"/>
      <c r="ABJ45" s="1739"/>
      <c r="ABK45" s="1701"/>
      <c r="ABL45" s="1701"/>
      <c r="ABM45" s="1701"/>
      <c r="ABN45" s="1801"/>
      <c r="ABO45" s="1739"/>
      <c r="ABP45" s="1701"/>
      <c r="ABQ45" s="1701"/>
      <c r="ABR45" s="1701"/>
      <c r="ABS45" s="1702"/>
      <c r="ABT45" s="1739"/>
      <c r="ABU45" s="1701"/>
      <c r="ABV45" s="1701"/>
      <c r="ABW45" s="1701"/>
      <c r="ABX45" s="1702"/>
      <c r="ABY45" s="1739"/>
      <c r="ABZ45" s="1701"/>
      <c r="ACA45" s="1701"/>
      <c r="ACB45" s="1701"/>
      <c r="ACC45" s="1702"/>
      <c r="ACD45" s="1739"/>
      <c r="ACE45" s="1701"/>
      <c r="ACF45" s="1701"/>
      <c r="ACG45" s="1701"/>
      <c r="ACH45" s="1702"/>
      <c r="ACI45" s="1739"/>
      <c r="ACJ45" s="1701"/>
      <c r="ACK45" s="1701"/>
      <c r="ACL45" s="1701"/>
      <c r="ACM45" s="1702"/>
      <c r="ACN45" s="1739"/>
      <c r="ACO45" s="1701"/>
      <c r="ACP45" s="1701"/>
      <c r="ACQ45" s="1701"/>
      <c r="ACR45" s="1702"/>
      <c r="ACS45" s="1739"/>
      <c r="ACT45" s="1701"/>
      <c r="ACU45" s="1701"/>
      <c r="ACV45" s="1701"/>
      <c r="ACW45" s="1702"/>
      <c r="ACX45" s="1838"/>
      <c r="ACY45" s="1838"/>
      <c r="ACZ45" s="1838"/>
      <c r="ADA45" s="1838"/>
      <c r="ADB45" s="1838"/>
      <c r="ADC45" s="1739"/>
      <c r="ADD45" s="1701"/>
      <c r="ADE45" s="1701"/>
      <c r="ADF45" s="1701"/>
      <c r="ADG45" s="1702"/>
      <c r="ADH45" s="1739"/>
      <c r="ADI45" s="1701"/>
      <c r="ADJ45" s="1701"/>
      <c r="ADK45" s="1701"/>
      <c r="ADL45" s="1702"/>
      <c r="ADM45" s="1838"/>
      <c r="ADN45" s="1838"/>
      <c r="ADO45" s="1838"/>
      <c r="ADP45" s="1838"/>
      <c r="ADQ45" s="1838"/>
      <c r="ADR45" s="1739" t="s">
        <v>20</v>
      </c>
      <c r="ADS45" s="1701" t="s">
        <v>20</v>
      </c>
      <c r="ADT45" s="1701" t="s">
        <v>20</v>
      </c>
      <c r="ADU45" s="1701" t="s">
        <v>29</v>
      </c>
      <c r="ADV45" s="1702"/>
      <c r="ADW45" s="1739" t="s">
        <v>29</v>
      </c>
      <c r="ADX45" s="1701" t="s">
        <v>29</v>
      </c>
      <c r="ADY45" s="1701" t="s">
        <v>29</v>
      </c>
      <c r="ADZ45" s="299" t="s">
        <v>660</v>
      </c>
      <c r="AEA45" s="1702"/>
      <c r="AEB45" s="1739" t="s">
        <v>20</v>
      </c>
      <c r="AEC45" s="1701" t="s">
        <v>20</v>
      </c>
      <c r="AED45" s="1701" t="s">
        <v>29</v>
      </c>
      <c r="AEE45" s="1701" t="s">
        <v>29</v>
      </c>
      <c r="AEF45" s="1702"/>
      <c r="AEG45" s="1739" t="s">
        <v>29</v>
      </c>
      <c r="AEH45" s="150" t="s">
        <v>20</v>
      </c>
      <c r="AEI45" s="150" t="s">
        <v>20</v>
      </c>
      <c r="AEJ45" s="150" t="s">
        <v>20</v>
      </c>
      <c r="AEK45" s="151"/>
      <c r="AEL45" s="152" t="s">
        <v>20</v>
      </c>
      <c r="AEM45" s="150" t="s">
        <v>29</v>
      </c>
      <c r="AEN45" s="150" t="s">
        <v>20</v>
      </c>
      <c r="AEO45" s="150" t="s">
        <v>20</v>
      </c>
      <c r="AEP45" s="151"/>
      <c r="AEQ45" s="152" t="s">
        <v>20</v>
      </c>
      <c r="AER45" s="150" t="s">
        <v>20</v>
      </c>
      <c r="AES45" s="150" t="s">
        <v>29</v>
      </c>
      <c r="AET45" s="150" t="s">
        <v>29</v>
      </c>
      <c r="AEU45" s="151"/>
      <c r="AEV45" s="152" t="s">
        <v>763</v>
      </c>
      <c r="AEW45" s="1701" t="s">
        <v>20</v>
      </c>
      <c r="AEX45" s="1701" t="s">
        <v>20</v>
      </c>
      <c r="AEY45" s="1701" t="s">
        <v>29</v>
      </c>
      <c r="AEZ45" s="1702"/>
      <c r="AFA45" s="1739" t="s">
        <v>29</v>
      </c>
      <c r="AFB45" s="1701" t="s">
        <v>29</v>
      </c>
      <c r="AFC45" s="1701" t="s">
        <v>29</v>
      </c>
      <c r="AFD45" s="1701"/>
      <c r="AFE45" s="1702"/>
      <c r="AFF45" s="1739" t="s">
        <v>29</v>
      </c>
      <c r="AFG45" s="1701" t="s">
        <v>20</v>
      </c>
      <c r="AFH45" s="1701" t="s">
        <v>20</v>
      </c>
      <c r="AFI45" s="1701" t="s">
        <v>20</v>
      </c>
      <c r="AFJ45" s="1702"/>
      <c r="AFK45" s="1739" t="s">
        <v>29</v>
      </c>
      <c r="AFL45" s="1701" t="s">
        <v>20</v>
      </c>
      <c r="AFM45" s="1701" t="s">
        <v>29</v>
      </c>
      <c r="AFN45" s="1701" t="s">
        <v>29</v>
      </c>
      <c r="AFO45" s="1702"/>
      <c r="AFP45" s="44" t="s">
        <v>85</v>
      </c>
      <c r="AFQ45" s="1839" t="s">
        <v>2786</v>
      </c>
      <c r="AFR45" s="2084">
        <f t="shared" si="2"/>
        <v>20</v>
      </c>
      <c r="AFS45" s="2085">
        <f t="shared" si="3"/>
        <v>19</v>
      </c>
      <c r="AFT45" s="2085">
        <f t="shared" si="4"/>
        <v>39</v>
      </c>
      <c r="AFU45" s="2027">
        <f t="shared" si="5"/>
        <v>0.51282051282051277</v>
      </c>
      <c r="AFV45" s="2084">
        <f t="shared" si="6"/>
        <v>12</v>
      </c>
      <c r="AFW45" s="2085">
        <f t="shared" si="7"/>
        <v>11</v>
      </c>
      <c r="AFX45" s="2085">
        <f t="shared" si="8"/>
        <v>23</v>
      </c>
      <c r="AFY45" s="2027">
        <f t="shared" si="9"/>
        <v>0.52173913043478259</v>
      </c>
    </row>
    <row r="46" spans="1:857" s="1749" customFormat="1" ht="17.25">
      <c r="A46" s="1748"/>
      <c r="B46" s="1747" t="s">
        <v>85</v>
      </c>
      <c r="C46" s="1751" t="s">
        <v>2978</v>
      </c>
      <c r="D46" s="214">
        <f>COUNTIF(H46:XFD46,"*○*")</f>
        <v>10</v>
      </c>
      <c r="E46" s="157">
        <f>COUNTIF(H46:XFD46,"*●*")</f>
        <v>6</v>
      </c>
      <c r="F46" s="157">
        <f>SUM(D46:E46)</f>
        <v>16</v>
      </c>
      <c r="G46" s="158">
        <f>IFERROR(D46/F46,"")</f>
        <v>0.625</v>
      </c>
      <c r="H46" s="1740"/>
      <c r="I46" s="1741"/>
      <c r="J46" s="1741"/>
      <c r="K46" s="1741"/>
      <c r="L46" s="1741"/>
      <c r="M46" s="1742"/>
      <c r="N46" s="1740"/>
      <c r="O46" s="1741"/>
      <c r="P46" s="1741"/>
      <c r="Q46" s="1741"/>
      <c r="R46" s="1742"/>
      <c r="S46" s="1740"/>
      <c r="T46" s="1741"/>
      <c r="U46" s="1741"/>
      <c r="V46" s="1741"/>
      <c r="W46" s="1742"/>
      <c r="X46" s="1752"/>
      <c r="Y46" s="1741"/>
      <c r="Z46" s="1741"/>
      <c r="AA46" s="1741"/>
      <c r="AB46" s="1742"/>
      <c r="AC46" s="1753"/>
      <c r="AD46" s="1754"/>
      <c r="AE46" s="1754"/>
      <c r="AF46" s="1754"/>
      <c r="AG46" s="1754"/>
      <c r="AH46" s="1753"/>
      <c r="AI46" s="1754"/>
      <c r="AJ46" s="1754"/>
      <c r="AK46" s="1754"/>
      <c r="AL46" s="1754"/>
      <c r="AM46" s="1753"/>
      <c r="AN46" s="1754"/>
      <c r="AO46" s="1754"/>
      <c r="AP46" s="1754"/>
      <c r="AQ46" s="1754"/>
      <c r="AR46" s="1753"/>
      <c r="AS46" s="1754"/>
      <c r="AT46" s="1754"/>
      <c r="AU46" s="1754"/>
      <c r="AV46" s="1755"/>
      <c r="AW46" s="1753"/>
      <c r="AX46" s="1754"/>
      <c r="AY46" s="1754"/>
      <c r="AZ46" s="1754"/>
      <c r="BA46" s="1755"/>
      <c r="BB46" s="1740"/>
      <c r="BC46" s="1741"/>
      <c r="BD46" s="1741"/>
      <c r="BE46" s="1741"/>
      <c r="BF46" s="1741"/>
      <c r="BG46" s="1742"/>
      <c r="BH46" s="1740"/>
      <c r="BI46" s="1741"/>
      <c r="BJ46" s="1741"/>
      <c r="BK46" s="1741"/>
      <c r="BL46" s="1756"/>
      <c r="BM46" s="1740"/>
      <c r="BN46" s="1741"/>
      <c r="BO46" s="1741"/>
      <c r="BP46" s="1741"/>
      <c r="BQ46" s="1741"/>
      <c r="BR46" s="1742"/>
      <c r="BS46" s="1740"/>
      <c r="BT46" s="1741"/>
      <c r="BU46" s="1741"/>
      <c r="BV46" s="1741"/>
      <c r="BW46" s="1742"/>
      <c r="BX46" s="1740"/>
      <c r="BY46" s="1741"/>
      <c r="BZ46" s="1741"/>
      <c r="CA46" s="1741"/>
      <c r="CB46" s="1756"/>
      <c r="CC46" s="1757"/>
      <c r="CD46" s="1741"/>
      <c r="CE46" s="1741"/>
      <c r="CF46" s="1741"/>
      <c r="CG46" s="1742"/>
      <c r="CH46" s="1740"/>
      <c r="CI46" s="1741"/>
      <c r="CJ46" s="1741"/>
      <c r="CK46" s="1741"/>
      <c r="CL46" s="1742"/>
      <c r="CM46" s="1740"/>
      <c r="CN46" s="1741"/>
      <c r="CO46" s="1741"/>
      <c r="CP46" s="1741"/>
      <c r="CQ46" s="1742"/>
      <c r="CR46" s="1752"/>
      <c r="CS46" s="1741"/>
      <c r="CT46" s="1741"/>
      <c r="CU46" s="1741"/>
      <c r="CV46" s="1756"/>
      <c r="CW46" s="1740"/>
      <c r="CX46" s="1741"/>
      <c r="CY46" s="1741"/>
      <c r="CZ46" s="1741"/>
      <c r="DA46" s="1742"/>
      <c r="DB46" s="1752"/>
      <c r="DC46" s="1741"/>
      <c r="DD46" s="1741"/>
      <c r="DE46" s="1741"/>
      <c r="DF46" s="1756"/>
      <c r="DG46" s="1740"/>
      <c r="DH46" s="1741"/>
      <c r="DI46" s="1741"/>
      <c r="DJ46" s="1741"/>
      <c r="DK46" s="1742"/>
      <c r="DL46" s="1740"/>
      <c r="DM46" s="1741"/>
      <c r="DN46" s="1741"/>
      <c r="DO46" s="1741"/>
      <c r="DP46" s="1742"/>
      <c r="DQ46" s="1740"/>
      <c r="DR46" s="1741"/>
      <c r="DS46" s="1741"/>
      <c r="DT46" s="1741"/>
      <c r="DU46" s="1742"/>
      <c r="DV46" s="1740"/>
      <c r="DW46" s="1741"/>
      <c r="DX46" s="1741"/>
      <c r="DY46" s="1741"/>
      <c r="DZ46" s="1742"/>
      <c r="EA46" s="1740"/>
      <c r="EB46" s="1741"/>
      <c r="EC46" s="1741"/>
      <c r="ED46" s="1741"/>
      <c r="EE46" s="1742"/>
      <c r="EF46" s="1740"/>
      <c r="EG46" s="1741"/>
      <c r="EH46" s="1741"/>
      <c r="EI46" s="1741"/>
      <c r="EJ46" s="1742"/>
      <c r="EK46" s="1740"/>
      <c r="EL46" s="1741"/>
      <c r="EM46" s="1741"/>
      <c r="EN46" s="1741"/>
      <c r="EO46" s="1742"/>
      <c r="EP46" s="1740"/>
      <c r="EQ46" s="1741"/>
      <c r="ER46" s="1741"/>
      <c r="ES46" s="1741"/>
      <c r="ET46" s="1742"/>
      <c r="EU46" s="1740"/>
      <c r="EV46" s="1741"/>
      <c r="EW46" s="1741"/>
      <c r="EX46" s="1741"/>
      <c r="EY46" s="1742"/>
      <c r="EZ46" s="1740"/>
      <c r="FA46" s="1741"/>
      <c r="FB46" s="1741"/>
      <c r="FC46" s="1741"/>
      <c r="FD46" s="1742"/>
      <c r="FE46" s="1740"/>
      <c r="FF46" s="1741"/>
      <c r="FG46" s="1741"/>
      <c r="FH46" s="1741"/>
      <c r="FI46" s="1742"/>
      <c r="FJ46" s="1740"/>
      <c r="FK46" s="1741"/>
      <c r="FL46" s="1741"/>
      <c r="FM46" s="1741"/>
      <c r="FN46" s="1742"/>
      <c r="FO46" s="1740"/>
      <c r="FP46" s="1741"/>
      <c r="FQ46" s="1741"/>
      <c r="FR46" s="1741"/>
      <c r="FS46" s="1742"/>
      <c r="FT46" s="1740"/>
      <c r="FU46" s="1741"/>
      <c r="FV46" s="1741"/>
      <c r="FW46" s="1741"/>
      <c r="FX46" s="1742"/>
      <c r="FY46" s="1740"/>
      <c r="FZ46" s="1741"/>
      <c r="GA46" s="1741"/>
      <c r="GB46" s="1741"/>
      <c r="GC46" s="1742"/>
      <c r="GD46" s="1740"/>
      <c r="GE46" s="1741"/>
      <c r="GF46" s="1741"/>
      <c r="GG46" s="1741"/>
      <c r="GH46" s="1742"/>
      <c r="GI46" s="1740"/>
      <c r="GJ46" s="1741"/>
      <c r="GK46" s="1741"/>
      <c r="GL46" s="1741"/>
      <c r="GM46" s="1742"/>
      <c r="GN46" s="1740"/>
      <c r="GO46" s="1741"/>
      <c r="GP46" s="1741"/>
      <c r="GQ46" s="1741"/>
      <c r="GR46" s="1742"/>
      <c r="GS46" s="1740"/>
      <c r="GT46" s="1741"/>
      <c r="GU46" s="1741"/>
      <c r="GV46" s="1741"/>
      <c r="GW46" s="1742"/>
      <c r="GX46" s="1752"/>
      <c r="GY46" s="1741"/>
      <c r="GZ46" s="1741"/>
      <c r="HA46" s="1741"/>
      <c r="HB46" s="1742"/>
      <c r="HC46" s="1740"/>
      <c r="HD46" s="1741"/>
      <c r="HE46" s="1741"/>
      <c r="HF46" s="1741"/>
      <c r="HG46" s="1742"/>
      <c r="HH46" s="1740"/>
      <c r="HI46" s="1741"/>
      <c r="HJ46" s="1741"/>
      <c r="HK46" s="1741"/>
      <c r="HL46" s="1742"/>
      <c r="HM46" s="1740"/>
      <c r="HN46" s="1741"/>
      <c r="HO46" s="1741"/>
      <c r="HP46" s="1741"/>
      <c r="HQ46" s="1756"/>
      <c r="HR46" s="1740"/>
      <c r="HS46" s="1741"/>
      <c r="HT46" s="1741"/>
      <c r="HU46" s="1741"/>
      <c r="HV46" s="1756"/>
      <c r="HW46" s="1740"/>
      <c r="HX46" s="1741"/>
      <c r="HY46" s="1741"/>
      <c r="HZ46" s="1741"/>
      <c r="IA46" s="1756"/>
      <c r="IB46" s="1740"/>
      <c r="IC46" s="1741"/>
      <c r="ID46" s="1741"/>
      <c r="IE46" s="1741"/>
      <c r="IF46" s="1742"/>
      <c r="IG46" s="1740"/>
      <c r="IH46" s="1741"/>
      <c r="II46" s="1741"/>
      <c r="IJ46" s="1741"/>
      <c r="IK46" s="1742"/>
      <c r="IL46" s="1740"/>
      <c r="IM46" s="1741"/>
      <c r="IN46" s="1741"/>
      <c r="IO46" s="1741"/>
      <c r="IP46" s="1742"/>
      <c r="IQ46" s="1740"/>
      <c r="IR46" s="1741"/>
      <c r="IS46" s="1741"/>
      <c r="IT46" s="1741"/>
      <c r="IU46" s="1742"/>
      <c r="IV46" s="1740"/>
      <c r="IW46" s="1741"/>
      <c r="IX46" s="1741"/>
      <c r="IY46" s="1741"/>
      <c r="IZ46" s="1742"/>
      <c r="JA46" s="1740"/>
      <c r="JB46" s="1741"/>
      <c r="JC46" s="1741"/>
      <c r="JD46" s="1741"/>
      <c r="JE46" s="1742"/>
      <c r="JF46" s="1740"/>
      <c r="JG46" s="1741"/>
      <c r="JH46" s="1741"/>
      <c r="JI46" s="1741"/>
      <c r="JJ46" s="1742"/>
      <c r="JK46" s="1740"/>
      <c r="JL46" s="1741"/>
      <c r="JM46" s="1741"/>
      <c r="JN46" s="1741"/>
      <c r="JO46" s="1742"/>
      <c r="JP46" s="1740"/>
      <c r="JQ46" s="1741"/>
      <c r="JR46" s="1741"/>
      <c r="JS46" s="1741"/>
      <c r="JT46" s="1742"/>
      <c r="JU46" s="1740"/>
      <c r="JV46" s="1741"/>
      <c r="JW46" s="1741"/>
      <c r="JX46" s="1741"/>
      <c r="JY46" s="1742"/>
      <c r="JZ46" s="1740"/>
      <c r="KA46" s="1741"/>
      <c r="KB46" s="1741"/>
      <c r="KC46" s="1741"/>
      <c r="KD46" s="1742"/>
      <c r="KE46" s="1740"/>
      <c r="KF46" s="1741"/>
      <c r="KG46" s="1741"/>
      <c r="KH46" s="1741"/>
      <c r="KI46" s="1742"/>
      <c r="KJ46" s="1740"/>
      <c r="KK46" s="1741"/>
      <c r="KL46" s="1741"/>
      <c r="KM46" s="1741"/>
      <c r="KN46" s="1742"/>
      <c r="KO46" s="1740"/>
      <c r="KP46" s="1741"/>
      <c r="KQ46" s="1741"/>
      <c r="KR46" s="1741"/>
      <c r="KS46" s="1742"/>
      <c r="KT46" s="1740"/>
      <c r="KU46" s="1741"/>
      <c r="KV46" s="1741"/>
      <c r="KW46" s="1741"/>
      <c r="KX46" s="1742"/>
      <c r="KY46" s="1740"/>
      <c r="KZ46" s="1741"/>
      <c r="LA46" s="1741"/>
      <c r="LB46" s="1741"/>
      <c r="LC46" s="1742"/>
      <c r="LD46" s="1740"/>
      <c r="LE46" s="1741"/>
      <c r="LF46" s="1741"/>
      <c r="LG46" s="1741"/>
      <c r="LH46" s="1742"/>
      <c r="LI46" s="1740"/>
      <c r="LJ46" s="1741"/>
      <c r="LK46" s="1741"/>
      <c r="LL46" s="1741"/>
      <c r="LM46" s="1742"/>
      <c r="LN46" s="1740"/>
      <c r="LO46" s="1741"/>
      <c r="LP46" s="1741"/>
      <c r="LQ46" s="1741"/>
      <c r="LR46" s="1740"/>
      <c r="LS46" s="1741"/>
      <c r="LT46" s="1741"/>
      <c r="LU46" s="1741"/>
      <c r="LV46" s="1740"/>
      <c r="LW46" s="1741"/>
      <c r="LX46" s="1741"/>
      <c r="LY46" s="1741"/>
      <c r="LZ46" s="1740"/>
      <c r="MA46" s="1741"/>
      <c r="MB46" s="1741"/>
      <c r="MC46" s="1741"/>
      <c r="MD46" s="1740"/>
      <c r="ME46" s="1741"/>
      <c r="MF46" s="1741"/>
      <c r="MG46" s="1741"/>
      <c r="MH46" s="1740"/>
      <c r="MI46" s="1741"/>
      <c r="MJ46" s="1741"/>
      <c r="MK46" s="1756"/>
      <c r="ML46" s="1740"/>
      <c r="MM46" s="1741"/>
      <c r="MN46" s="1741"/>
      <c r="MO46" s="1742"/>
      <c r="MP46" s="1740"/>
      <c r="MQ46" s="1741"/>
      <c r="MR46" s="1741"/>
      <c r="MS46" s="1742"/>
      <c r="MT46" s="1740"/>
      <c r="MU46" s="1741"/>
      <c r="MV46" s="1741"/>
      <c r="MW46" s="1742"/>
      <c r="MX46" s="1740"/>
      <c r="MY46" s="1741"/>
      <c r="MZ46" s="1741"/>
      <c r="NA46" s="1742"/>
      <c r="NB46" s="1740"/>
      <c r="NC46" s="1741"/>
      <c r="ND46" s="1741"/>
      <c r="NE46" s="1742"/>
      <c r="NF46" s="1740"/>
      <c r="NG46" s="1741"/>
      <c r="NH46" s="1741"/>
      <c r="NI46" s="1742"/>
      <c r="NJ46" s="1740"/>
      <c r="NK46" s="1741"/>
      <c r="NL46" s="1741"/>
      <c r="NM46" s="1742"/>
      <c r="NN46" s="1740"/>
      <c r="NO46" s="1741"/>
      <c r="NP46" s="1741"/>
      <c r="NQ46" s="1742"/>
      <c r="NR46" s="1740"/>
      <c r="NS46" s="1741"/>
      <c r="NT46" s="1741"/>
      <c r="NU46" s="1742"/>
      <c r="NV46" s="1740"/>
      <c r="NW46" s="1741"/>
      <c r="NX46" s="1741"/>
      <c r="NY46" s="1742"/>
      <c r="NZ46" s="1740"/>
      <c r="OA46" s="1741"/>
      <c r="OB46" s="1741"/>
      <c r="OC46" s="1741"/>
      <c r="OD46" s="1742"/>
      <c r="OE46" s="1740"/>
      <c r="OF46" s="1741"/>
      <c r="OG46" s="1741"/>
      <c r="OH46" s="1741"/>
      <c r="OI46" s="1742"/>
      <c r="OJ46" s="1740"/>
      <c r="OK46" s="1741"/>
      <c r="OL46" s="1741"/>
      <c r="OM46" s="1756"/>
      <c r="ON46" s="1740"/>
      <c r="OO46" s="1741"/>
      <c r="OP46" s="1741"/>
      <c r="OQ46" s="1742"/>
      <c r="OR46" s="1740"/>
      <c r="OS46" s="1741"/>
      <c r="OT46" s="1741"/>
      <c r="OU46" s="1742"/>
      <c r="OV46" s="1740"/>
      <c r="OW46" s="1741"/>
      <c r="OX46" s="1741"/>
      <c r="OY46" s="1741"/>
      <c r="OZ46" s="1742"/>
      <c r="PA46" s="1740"/>
      <c r="PB46" s="1741"/>
      <c r="PC46" s="1741"/>
      <c r="PD46" s="1741"/>
      <c r="PE46" s="1742"/>
      <c r="PF46" s="1740"/>
      <c r="PG46" s="1741"/>
      <c r="PH46" s="1741"/>
      <c r="PI46" s="1742"/>
      <c r="PJ46" s="1740"/>
      <c r="PK46" s="1741"/>
      <c r="PL46" s="1741"/>
      <c r="PM46" s="1742"/>
      <c r="PN46" s="1740"/>
      <c r="PO46" s="1741"/>
      <c r="PP46" s="1741"/>
      <c r="PQ46" s="1742"/>
      <c r="PR46" s="1740"/>
      <c r="PS46" s="1741"/>
      <c r="PT46" s="1741"/>
      <c r="PU46" s="1742"/>
      <c r="PV46" s="1740"/>
      <c r="PW46" s="1741"/>
      <c r="PX46" s="1741"/>
      <c r="PY46" s="1742"/>
      <c r="PZ46" s="1740"/>
      <c r="QA46" s="1741"/>
      <c r="QB46" s="1741"/>
      <c r="QC46" s="1742"/>
      <c r="QD46" s="1740"/>
      <c r="QE46" s="1741"/>
      <c r="QF46" s="1741"/>
      <c r="QG46" s="1742"/>
      <c r="QH46" s="1740"/>
      <c r="QI46" s="1741"/>
      <c r="QJ46" s="1741"/>
      <c r="QK46" s="1741"/>
      <c r="QL46" s="1758"/>
      <c r="QM46" s="1759"/>
      <c r="QN46" s="1741"/>
      <c r="QO46" s="1741"/>
      <c r="QP46" s="1741"/>
      <c r="QQ46" s="1756"/>
      <c r="QR46" s="1759"/>
      <c r="QS46" s="1741"/>
      <c r="QT46" s="1741"/>
      <c r="QU46" s="1756"/>
      <c r="QV46" s="1742"/>
      <c r="QW46" s="1740"/>
      <c r="QX46" s="1741"/>
      <c r="QY46" s="1741"/>
      <c r="QZ46" s="1741"/>
      <c r="RA46" s="1742"/>
      <c r="RB46" s="1740"/>
      <c r="RC46" s="1741"/>
      <c r="RD46" s="1741"/>
      <c r="RE46" s="1741"/>
      <c r="RF46" s="1742"/>
      <c r="RG46" s="1740"/>
      <c r="RH46" s="1741"/>
      <c r="RI46" s="1741"/>
      <c r="RJ46" s="1741"/>
      <c r="RK46" s="1742"/>
      <c r="RL46" s="1740"/>
      <c r="RM46" s="1741"/>
      <c r="RN46" s="1741"/>
      <c r="RO46" s="1741"/>
      <c r="RP46" s="1742"/>
      <c r="RQ46" s="1740"/>
      <c r="RR46" s="1741"/>
      <c r="RS46" s="1741"/>
      <c r="RT46" s="1742"/>
      <c r="RU46" s="1740"/>
      <c r="RV46" s="1741"/>
      <c r="RW46" s="1741"/>
      <c r="RX46" s="1741"/>
      <c r="RY46" s="1742"/>
      <c r="RZ46" s="1736"/>
      <c r="SA46" s="1736"/>
      <c r="SB46" s="1736"/>
      <c r="SC46" s="1736"/>
      <c r="SD46" s="1736"/>
      <c r="SE46" s="1760"/>
      <c r="SF46" s="1741"/>
      <c r="SG46" s="1741"/>
      <c r="SH46" s="1741"/>
      <c r="SI46" s="1742"/>
      <c r="SJ46" s="1736"/>
      <c r="SK46" s="1736"/>
      <c r="SL46" s="1736"/>
      <c r="SM46" s="1736"/>
      <c r="SN46" s="1736"/>
      <c r="SO46" s="1759"/>
      <c r="SP46" s="1741"/>
      <c r="SQ46" s="1741"/>
      <c r="SR46" s="1741"/>
      <c r="SS46" s="1742"/>
      <c r="ST46" s="1740"/>
      <c r="SU46" s="1741"/>
      <c r="SV46" s="1741"/>
      <c r="SW46" s="1741"/>
      <c r="SX46" s="1742"/>
      <c r="SY46" s="1740"/>
      <c r="SZ46" s="1741"/>
      <c r="TA46" s="1741"/>
      <c r="TB46" s="1741"/>
      <c r="TC46" s="1742"/>
      <c r="TD46" s="1740"/>
      <c r="TE46" s="1741"/>
      <c r="TF46" s="1741"/>
      <c r="TG46" s="1741"/>
      <c r="TH46" s="1740"/>
      <c r="TI46" s="1741"/>
      <c r="TJ46" s="1741"/>
      <c r="TK46" s="1741"/>
      <c r="TL46" s="1740"/>
      <c r="TM46" s="1741"/>
      <c r="TN46" s="1741"/>
      <c r="TO46" s="1741"/>
      <c r="TP46" s="1742"/>
      <c r="TQ46" s="1740"/>
      <c r="TR46" s="1741"/>
      <c r="TS46" s="1741"/>
      <c r="TT46" s="1756"/>
      <c r="TU46" s="1740"/>
      <c r="TV46" s="1741"/>
      <c r="TW46" s="1741"/>
      <c r="TX46" s="1742"/>
      <c r="TY46" s="1740"/>
      <c r="TZ46" s="1741"/>
      <c r="UA46" s="1741"/>
      <c r="UB46" s="1741"/>
      <c r="UC46" s="1742"/>
      <c r="UD46" s="1740"/>
      <c r="UE46" s="1741"/>
      <c r="UF46" s="1741"/>
      <c r="UG46" s="1741"/>
      <c r="UH46" s="1742"/>
      <c r="UI46" s="1740"/>
      <c r="UJ46" s="1741"/>
      <c r="UK46" s="1741"/>
      <c r="UL46" s="1741"/>
      <c r="UM46" s="1742"/>
      <c r="UN46" s="1740"/>
      <c r="UO46" s="1741"/>
      <c r="UP46" s="1741"/>
      <c r="UQ46" s="1741"/>
      <c r="UR46" s="1742"/>
      <c r="US46" s="1740"/>
      <c r="UT46" s="1741"/>
      <c r="UU46" s="1741"/>
      <c r="UV46" s="1741"/>
      <c r="UW46" s="1742"/>
      <c r="UX46" s="1740"/>
      <c r="UY46" s="1741"/>
      <c r="UZ46" s="1741"/>
      <c r="VA46" s="1741"/>
      <c r="VB46" s="1742"/>
      <c r="VC46" s="1740"/>
      <c r="VD46" s="1741"/>
      <c r="VE46" s="1741"/>
      <c r="VF46" s="1741"/>
      <c r="VG46" s="1756"/>
      <c r="VH46" s="1740"/>
      <c r="VI46" s="1741"/>
      <c r="VJ46" s="1741"/>
      <c r="VK46" s="1741"/>
      <c r="VL46" s="1742"/>
      <c r="VM46" s="1740"/>
      <c r="VN46" s="1741"/>
      <c r="VO46" s="1741"/>
      <c r="VP46" s="1756"/>
      <c r="VQ46" s="1740"/>
      <c r="VR46" s="1741"/>
      <c r="VS46" s="1741"/>
      <c r="VT46" s="1741"/>
      <c r="VU46" s="1742"/>
      <c r="VV46" s="1740"/>
      <c r="VW46" s="1741"/>
      <c r="VX46" s="1741"/>
      <c r="VY46" s="1741"/>
      <c r="VZ46" s="1742"/>
      <c r="WA46" s="1740"/>
      <c r="WB46" s="1741"/>
      <c r="WC46" s="1741"/>
      <c r="WD46" s="1741"/>
      <c r="WE46" s="1742"/>
      <c r="WF46" s="1740"/>
      <c r="WG46" s="1741"/>
      <c r="WH46" s="1741"/>
      <c r="WI46" s="1741"/>
      <c r="WJ46" s="1742"/>
      <c r="WK46" s="1740"/>
      <c r="WL46" s="1741"/>
      <c r="WM46" s="1741"/>
      <c r="WN46" s="1741"/>
      <c r="WO46" s="1742"/>
      <c r="WP46" s="1740"/>
      <c r="WQ46" s="1741"/>
      <c r="WR46" s="1741"/>
      <c r="WS46" s="1758"/>
      <c r="WT46" s="1759"/>
      <c r="WU46" s="1741"/>
      <c r="WV46" s="1741"/>
      <c r="WW46" s="1741"/>
      <c r="WX46" s="1756"/>
      <c r="WY46" s="1740"/>
      <c r="WZ46" s="1741"/>
      <c r="XA46" s="1741"/>
      <c r="XB46" s="1741"/>
      <c r="XC46" s="1742"/>
      <c r="XD46" s="1740"/>
      <c r="XE46" s="1741"/>
      <c r="XF46" s="1741"/>
      <c r="XG46" s="1741"/>
      <c r="XH46" s="1742"/>
      <c r="XI46" s="1740"/>
      <c r="XJ46" s="1741"/>
      <c r="XK46" s="1741"/>
      <c r="XL46" s="1741"/>
      <c r="XM46" s="1756"/>
      <c r="XN46" s="1740"/>
      <c r="XO46" s="1741"/>
      <c r="XP46" s="1741"/>
      <c r="XQ46" s="1741"/>
      <c r="XR46" s="1742"/>
      <c r="XS46" s="1740"/>
      <c r="XT46" s="1741"/>
      <c r="XU46" s="1741"/>
      <c r="XV46" s="1741"/>
      <c r="XW46" s="1742"/>
      <c r="XX46" s="1740"/>
      <c r="XY46" s="1741"/>
      <c r="XZ46" s="1741"/>
      <c r="YA46" s="1741"/>
      <c r="YB46" s="1742"/>
      <c r="YC46" s="1740"/>
      <c r="YD46" s="1741"/>
      <c r="YE46" s="1741"/>
      <c r="YF46" s="1741"/>
      <c r="YG46" s="1742"/>
      <c r="YH46" s="1740"/>
      <c r="YI46" s="1741"/>
      <c r="YJ46" s="1741"/>
      <c r="YK46" s="1741"/>
      <c r="YL46" s="1756"/>
      <c r="YM46" s="1740"/>
      <c r="YN46" s="1741"/>
      <c r="YO46" s="1741"/>
      <c r="YP46" s="1741"/>
      <c r="YQ46" s="1742"/>
      <c r="YR46" s="1740"/>
      <c r="YS46" s="1741"/>
      <c r="YT46" s="1741"/>
      <c r="YU46" s="1741"/>
      <c r="YV46" s="1742"/>
      <c r="YW46" s="1740"/>
      <c r="YX46" s="1741"/>
      <c r="YY46" s="1741"/>
      <c r="YZ46" s="1741"/>
      <c r="ZA46" s="1742"/>
      <c r="ZB46" s="1740"/>
      <c r="ZC46" s="1741"/>
      <c r="ZD46" s="1741"/>
      <c r="ZE46" s="1741"/>
      <c r="ZF46" s="1742"/>
      <c r="ZG46" s="1740"/>
      <c r="ZH46" s="1741"/>
      <c r="ZI46" s="1741"/>
      <c r="ZJ46" s="1741"/>
      <c r="ZK46" s="1742"/>
      <c r="ZL46" s="1740"/>
      <c r="ZM46" s="1741"/>
      <c r="ZN46" s="1741"/>
      <c r="ZO46" s="1741"/>
      <c r="ZP46" s="1742"/>
      <c r="ZQ46" s="1740"/>
      <c r="ZR46" s="1741"/>
      <c r="ZS46" s="1741"/>
      <c r="ZT46" s="1741"/>
      <c r="ZU46" s="1742"/>
      <c r="ZV46" s="1740"/>
      <c r="ZW46" s="1741"/>
      <c r="ZX46" s="1741"/>
      <c r="ZY46" s="1741"/>
      <c r="ZZ46" s="1742"/>
      <c r="AAA46" s="1736"/>
      <c r="AAB46" s="1736"/>
      <c r="AAC46" s="1736"/>
      <c r="AAD46" s="1736"/>
      <c r="AAE46" s="1736"/>
      <c r="AAF46" s="1759"/>
      <c r="AAG46" s="1741"/>
      <c r="AAH46" s="1741"/>
      <c r="AAI46" s="1741"/>
      <c r="AAJ46" s="1758"/>
      <c r="AAK46" s="1759"/>
      <c r="AAL46" s="1741"/>
      <c r="AAM46" s="1741"/>
      <c r="AAN46" s="1741"/>
      <c r="AAO46" s="1742"/>
      <c r="AAP46" s="1736"/>
      <c r="AAQ46" s="1736"/>
      <c r="AAR46" s="1736"/>
      <c r="AAS46" s="1736"/>
      <c r="AAT46" s="1736"/>
      <c r="AAU46" s="1759"/>
      <c r="AAV46" s="1741"/>
      <c r="AAW46" s="1741"/>
      <c r="AAX46" s="1741"/>
      <c r="AAY46" s="1742"/>
      <c r="AAZ46" s="1740"/>
      <c r="ABA46" s="1741"/>
      <c r="ABB46" s="1741"/>
      <c r="ABC46" s="1741"/>
      <c r="ABD46" s="1742"/>
      <c r="ABE46" s="1740"/>
      <c r="ABF46" s="1741"/>
      <c r="ABG46" s="1741"/>
      <c r="ABH46" s="1741"/>
      <c r="ABI46" s="1742"/>
      <c r="ABJ46" s="1740"/>
      <c r="ABK46" s="1741"/>
      <c r="ABL46" s="1741"/>
      <c r="ABM46" s="1741"/>
      <c r="ABN46" s="1756"/>
      <c r="ABO46" s="1740"/>
      <c r="ABP46" s="1741"/>
      <c r="ABQ46" s="1741"/>
      <c r="ABR46" s="1741"/>
      <c r="ABS46" s="1742"/>
      <c r="ABT46" s="1740"/>
      <c r="ABU46" s="1741"/>
      <c r="ABV46" s="1741"/>
      <c r="ABW46" s="1741"/>
      <c r="ABX46" s="1742"/>
      <c r="ABY46" s="1740"/>
      <c r="ABZ46" s="1741"/>
      <c r="ACA46" s="1741"/>
      <c r="ACB46" s="1741"/>
      <c r="ACC46" s="1742"/>
      <c r="ACD46" s="1740"/>
      <c r="ACE46" s="1741"/>
      <c r="ACF46" s="1741"/>
      <c r="ACG46" s="1741"/>
      <c r="ACH46" s="1742"/>
      <c r="ACI46" s="1740"/>
      <c r="ACJ46" s="1741"/>
      <c r="ACK46" s="1741"/>
      <c r="ACL46" s="1741"/>
      <c r="ACM46" s="1742"/>
      <c r="ACN46" s="1740"/>
      <c r="ACO46" s="1741"/>
      <c r="ACP46" s="1741"/>
      <c r="ACQ46" s="1741"/>
      <c r="ACR46" s="1742"/>
      <c r="ACS46" s="1740"/>
      <c r="ACT46" s="1741"/>
      <c r="ACU46" s="1741"/>
      <c r="ACV46" s="1741"/>
      <c r="ACW46" s="1742"/>
      <c r="ACX46" s="1736"/>
      <c r="ACY46" s="1736"/>
      <c r="ACZ46" s="1736"/>
      <c r="ADA46" s="1736"/>
      <c r="ADB46" s="1736"/>
      <c r="ADC46" s="1740"/>
      <c r="ADD46" s="1741"/>
      <c r="ADE46" s="1741"/>
      <c r="ADF46" s="1741"/>
      <c r="ADG46" s="1742"/>
      <c r="ADH46" s="1740"/>
      <c r="ADI46" s="1741"/>
      <c r="ADJ46" s="1741"/>
      <c r="ADK46" s="1741"/>
      <c r="ADL46" s="1742"/>
      <c r="ADM46" s="1736"/>
      <c r="ADN46" s="1736"/>
      <c r="ADO46" s="1736"/>
      <c r="ADP46" s="1736"/>
      <c r="ADQ46" s="1736"/>
      <c r="ADR46" s="1740"/>
      <c r="ADS46" s="1741"/>
      <c r="ADT46" s="1741"/>
      <c r="ADU46" s="1741"/>
      <c r="ADV46" s="1742"/>
      <c r="ADW46" s="1740"/>
      <c r="ADX46" s="1741"/>
      <c r="ADY46" s="1741"/>
      <c r="ADZ46" s="1741"/>
      <c r="AEA46" s="1742"/>
      <c r="AEB46" s="1740"/>
      <c r="AEC46" s="1741"/>
      <c r="AED46" s="1741"/>
      <c r="AEE46" s="1741"/>
      <c r="AEF46" s="1742"/>
      <c r="AEG46" s="1740"/>
      <c r="AEH46" s="1741"/>
      <c r="AEI46" s="1741"/>
      <c r="AEJ46" s="1741"/>
      <c r="AEK46" s="1742"/>
      <c r="AEL46" s="1740"/>
      <c r="AEM46" s="1741"/>
      <c r="AEN46" s="1741"/>
      <c r="AEO46" s="1741"/>
      <c r="AEP46" s="1742"/>
      <c r="AEQ46" s="1740"/>
      <c r="AER46" s="1741"/>
      <c r="AES46" s="1741"/>
      <c r="AET46" s="1741"/>
      <c r="AEU46" s="1742"/>
      <c r="AEV46" s="1740" t="s">
        <v>20</v>
      </c>
      <c r="AEW46" s="1741" t="s">
        <v>20</v>
      </c>
      <c r="AEX46" s="1741" t="s">
        <v>29</v>
      </c>
      <c r="AEY46" s="1741" t="s">
        <v>20</v>
      </c>
      <c r="AEZ46" s="1742"/>
      <c r="AFA46" s="1740" t="s">
        <v>29</v>
      </c>
      <c r="AFB46" s="1741" t="s">
        <v>29</v>
      </c>
      <c r="AFC46" s="1741" t="s">
        <v>20</v>
      </c>
      <c r="AFD46" s="491" t="s">
        <v>841</v>
      </c>
      <c r="AFE46" s="1742"/>
      <c r="AFF46" s="1740" t="s">
        <v>20</v>
      </c>
      <c r="AFG46" s="1741" t="s">
        <v>20</v>
      </c>
      <c r="AFH46" s="1741" t="s">
        <v>20</v>
      </c>
      <c r="AFI46" s="1741" t="s">
        <v>29</v>
      </c>
      <c r="AFJ46" s="1742"/>
      <c r="AFK46" s="1740" t="s">
        <v>20</v>
      </c>
      <c r="AFL46" s="1741" t="s">
        <v>20</v>
      </c>
      <c r="AFM46" s="1741" t="s">
        <v>29</v>
      </c>
      <c r="AFN46" s="1741" t="s">
        <v>20</v>
      </c>
      <c r="AFO46" s="1742"/>
      <c r="AFP46" s="69" t="s">
        <v>85</v>
      </c>
      <c r="AFQ46" s="1751" t="s">
        <v>2978</v>
      </c>
      <c r="AFR46" s="2176">
        <f t="shared" si="2"/>
        <v>10</v>
      </c>
      <c r="AFS46" s="2177">
        <f t="shared" si="3"/>
        <v>6</v>
      </c>
      <c r="AFT46" s="2177">
        <f t="shared" si="4"/>
        <v>16</v>
      </c>
      <c r="AFU46" s="2088">
        <f t="shared" si="5"/>
        <v>0.625</v>
      </c>
      <c r="AFV46" s="2176">
        <f t="shared" si="6"/>
        <v>10</v>
      </c>
      <c r="AFW46" s="2177">
        <f t="shared" si="7"/>
        <v>6</v>
      </c>
      <c r="AFX46" s="2177">
        <f t="shared" si="8"/>
        <v>16</v>
      </c>
      <c r="AFY46" s="2088">
        <f t="shared" si="9"/>
        <v>0.625</v>
      </c>
    </row>
    <row r="47" spans="1:857" ht="17.25">
      <c r="A47" s="34"/>
      <c r="B47" s="41" t="s">
        <v>236</v>
      </c>
      <c r="C47" s="163" t="s">
        <v>857</v>
      </c>
      <c r="D47" s="209">
        <f>COUNTIF(H47:XFD47,"*○*")</f>
        <v>45</v>
      </c>
      <c r="E47" s="135">
        <f>COUNTIF(H47:XFD47,"*●*")</f>
        <v>79</v>
      </c>
      <c r="F47" s="135">
        <f t="shared" si="16"/>
        <v>124</v>
      </c>
      <c r="G47" s="164">
        <f t="shared" si="17"/>
        <v>0.36290322580645162</v>
      </c>
      <c r="H47" s="105"/>
      <c r="I47" s="106"/>
      <c r="J47" s="106"/>
      <c r="K47" s="106"/>
      <c r="L47" s="106"/>
      <c r="M47" s="107"/>
      <c r="N47" s="105"/>
      <c r="O47" s="106"/>
      <c r="P47" s="106"/>
      <c r="Q47" s="106"/>
      <c r="R47" s="107"/>
      <c r="S47" s="105"/>
      <c r="T47" s="106"/>
      <c r="U47" s="106"/>
      <c r="V47" s="106"/>
      <c r="W47" s="107"/>
      <c r="X47" s="136"/>
      <c r="Y47" s="106"/>
      <c r="Z47" s="106"/>
      <c r="AA47" s="106"/>
      <c r="AB47" s="107"/>
      <c r="AC47" s="137"/>
      <c r="AD47" s="138"/>
      <c r="AE47" s="138"/>
      <c r="AF47" s="138"/>
      <c r="AG47" s="138"/>
      <c r="AH47" s="137"/>
      <c r="AI47" s="138"/>
      <c r="AJ47" s="138"/>
      <c r="AK47" s="138"/>
      <c r="AL47" s="138"/>
      <c r="AM47" s="137"/>
      <c r="AN47" s="138"/>
      <c r="AO47" s="138"/>
      <c r="AP47" s="138"/>
      <c r="AQ47" s="138"/>
      <c r="AR47" s="137"/>
      <c r="AS47" s="138"/>
      <c r="AT47" s="138"/>
      <c r="AU47" s="138"/>
      <c r="AV47" s="318"/>
      <c r="AW47" s="137"/>
      <c r="AX47" s="138"/>
      <c r="AY47" s="138"/>
      <c r="AZ47" s="176"/>
      <c r="BA47" s="195"/>
      <c r="BB47" s="196"/>
      <c r="BC47" s="174"/>
      <c r="BD47" s="174"/>
      <c r="BE47" s="174"/>
      <c r="BF47" s="174"/>
      <c r="BG47" s="175"/>
      <c r="BH47" s="196"/>
      <c r="BI47" s="174"/>
      <c r="BJ47" s="174"/>
      <c r="BK47" s="174"/>
      <c r="BL47" s="192"/>
      <c r="BM47" s="105"/>
      <c r="BN47" s="106"/>
      <c r="BO47" s="197"/>
      <c r="BP47" s="197"/>
      <c r="BQ47" s="197"/>
      <c r="BR47" s="319"/>
      <c r="BS47" s="242"/>
      <c r="BT47" s="197"/>
      <c r="BU47" s="197"/>
      <c r="BV47" s="106"/>
      <c r="BW47" s="107"/>
      <c r="BX47" s="105"/>
      <c r="BY47" s="106"/>
      <c r="BZ47" s="106"/>
      <c r="CA47" s="106"/>
      <c r="CB47" s="192"/>
      <c r="CC47" s="245"/>
      <c r="CD47" s="106"/>
      <c r="CE47" s="106"/>
      <c r="CF47" s="106"/>
      <c r="CG47" s="107"/>
      <c r="CH47" s="105"/>
      <c r="CI47" s="106"/>
      <c r="CJ47" s="106"/>
      <c r="CK47" s="106"/>
      <c r="CL47" s="107"/>
      <c r="CM47" s="105"/>
      <c r="CN47" s="106"/>
      <c r="CO47" s="106"/>
      <c r="CP47" s="106"/>
      <c r="CQ47" s="107"/>
      <c r="CR47" s="136"/>
      <c r="CS47" s="106"/>
      <c r="CT47" s="106"/>
      <c r="CU47" s="106"/>
      <c r="CV47" s="320"/>
      <c r="CW47" s="105"/>
      <c r="CX47" s="174"/>
      <c r="CY47" s="174"/>
      <c r="CZ47" s="174"/>
      <c r="DA47" s="175"/>
      <c r="DB47" s="296"/>
      <c r="DC47" s="174"/>
      <c r="DD47" s="106"/>
      <c r="DE47" s="106"/>
      <c r="DF47" s="192"/>
      <c r="DG47" s="105"/>
      <c r="DH47" s="106"/>
      <c r="DI47" s="106"/>
      <c r="DJ47" s="106"/>
      <c r="DK47" s="107"/>
      <c r="DL47" s="105"/>
      <c r="DM47" s="106"/>
      <c r="DN47" s="106"/>
      <c r="DO47" s="106"/>
      <c r="DP47" s="107"/>
      <c r="DQ47" s="105"/>
      <c r="DR47" s="106"/>
      <c r="DS47" s="106"/>
      <c r="DT47" s="106"/>
      <c r="DU47" s="107"/>
      <c r="DV47" s="105"/>
      <c r="DW47" s="106"/>
      <c r="DX47" s="106"/>
      <c r="DY47" s="106"/>
      <c r="DZ47" s="107"/>
      <c r="EA47" s="105"/>
      <c r="EB47" s="106"/>
      <c r="EC47" s="106"/>
      <c r="ED47" s="106"/>
      <c r="EE47" s="107"/>
      <c r="EF47" s="105"/>
      <c r="EG47" s="106"/>
      <c r="EH47" s="106"/>
      <c r="EI47" s="106"/>
      <c r="EJ47" s="107"/>
      <c r="EK47" s="105"/>
      <c r="EL47" s="106"/>
      <c r="EM47" s="106"/>
      <c r="EN47" s="106"/>
      <c r="EO47" s="301"/>
      <c r="EP47" s="105"/>
      <c r="EQ47" s="106"/>
      <c r="ER47" s="106"/>
      <c r="ES47" s="106"/>
      <c r="ET47" s="107"/>
      <c r="EU47" s="105"/>
      <c r="EV47" s="106"/>
      <c r="EW47" s="106"/>
      <c r="EX47" s="106"/>
      <c r="EY47" s="107"/>
      <c r="EZ47" s="105"/>
      <c r="FA47" s="106"/>
      <c r="FB47" s="106"/>
      <c r="FC47" s="106"/>
      <c r="FD47" s="107"/>
      <c r="FE47" s="105"/>
      <c r="FF47" s="106"/>
      <c r="FG47" s="106"/>
      <c r="FH47" s="106"/>
      <c r="FI47" s="107"/>
      <c r="FJ47" s="105"/>
      <c r="FK47" s="174"/>
      <c r="FL47" s="174"/>
      <c r="FM47" s="174"/>
      <c r="FN47" s="175"/>
      <c r="FO47" s="196"/>
      <c r="FP47" s="174"/>
      <c r="FQ47" s="174"/>
      <c r="FR47" s="174"/>
      <c r="FS47" s="175"/>
      <c r="FT47" s="196"/>
      <c r="FU47" s="174"/>
      <c r="FV47" s="174"/>
      <c r="FW47" s="197"/>
      <c r="FX47" s="319"/>
      <c r="FY47" s="242"/>
      <c r="FZ47" s="197"/>
      <c r="GA47" s="106"/>
      <c r="GB47" s="106"/>
      <c r="GC47" s="107"/>
      <c r="GD47" s="105"/>
      <c r="GE47" s="106"/>
      <c r="GF47" s="106"/>
      <c r="GG47" s="106"/>
      <c r="GH47" s="107"/>
      <c r="GI47" s="105"/>
      <c r="GJ47" s="106"/>
      <c r="GK47" s="106"/>
      <c r="GL47" s="106"/>
      <c r="GM47" s="107"/>
      <c r="GN47" s="105"/>
      <c r="GO47" s="106"/>
      <c r="GP47" s="174"/>
      <c r="GQ47" s="174"/>
      <c r="GR47" s="175"/>
      <c r="GS47" s="196"/>
      <c r="GT47" s="174"/>
      <c r="GU47" s="174"/>
      <c r="GV47" s="174"/>
      <c r="GW47" s="175"/>
      <c r="GX47" s="296"/>
      <c r="GY47" s="174"/>
      <c r="GZ47" s="174"/>
      <c r="HA47" s="174"/>
      <c r="HB47" s="175"/>
      <c r="HC47" s="196"/>
      <c r="HD47" s="174"/>
      <c r="HE47" s="174"/>
      <c r="HF47" s="174"/>
      <c r="HG47" s="107"/>
      <c r="HH47" s="105"/>
      <c r="HI47" s="106"/>
      <c r="HJ47" s="197"/>
      <c r="HK47" s="197"/>
      <c r="HL47" s="319"/>
      <c r="HM47" s="242"/>
      <c r="HN47" s="197"/>
      <c r="HO47" s="106"/>
      <c r="HP47" s="106"/>
      <c r="HQ47" s="192"/>
      <c r="HR47" s="105"/>
      <c r="HS47" s="106"/>
      <c r="HT47" s="106"/>
      <c r="HU47" s="106"/>
      <c r="HV47" s="192"/>
      <c r="HW47" s="105"/>
      <c r="HX47" s="106"/>
      <c r="HY47" s="106"/>
      <c r="HZ47" s="106"/>
      <c r="IA47" s="192"/>
      <c r="IB47" s="105"/>
      <c r="IC47" s="106"/>
      <c r="ID47" s="106"/>
      <c r="IE47" s="106"/>
      <c r="IF47" s="107"/>
      <c r="IG47" s="105"/>
      <c r="IH47" s="106"/>
      <c r="II47" s="106"/>
      <c r="IJ47" s="106"/>
      <c r="IK47" s="107"/>
      <c r="IL47" s="105"/>
      <c r="IM47" s="106"/>
      <c r="IN47" s="106"/>
      <c r="IO47" s="106"/>
      <c r="IP47" s="107"/>
      <c r="IQ47" s="105"/>
      <c r="IR47" s="106"/>
      <c r="IS47" s="106"/>
      <c r="IT47" s="106"/>
      <c r="IU47" s="107"/>
      <c r="IV47" s="105"/>
      <c r="IW47" s="106"/>
      <c r="IX47" s="106"/>
      <c r="IY47" s="825"/>
      <c r="IZ47" s="107"/>
      <c r="JA47" s="105"/>
      <c r="JB47" s="106"/>
      <c r="JC47" s="106"/>
      <c r="JD47" s="106"/>
      <c r="JE47" s="107"/>
      <c r="JF47" s="105"/>
      <c r="JG47" s="106"/>
      <c r="JH47" s="106"/>
      <c r="JI47" s="106"/>
      <c r="JJ47" s="107"/>
      <c r="JK47" s="105"/>
      <c r="JL47" s="106"/>
      <c r="JM47" s="106"/>
      <c r="JN47" s="106"/>
      <c r="JO47" s="107"/>
      <c r="JP47" s="105"/>
      <c r="JQ47" s="106"/>
      <c r="JR47" s="106"/>
      <c r="JS47" s="106"/>
      <c r="JT47" s="107"/>
      <c r="JU47" s="105"/>
      <c r="JV47" s="106"/>
      <c r="JW47" s="106"/>
      <c r="JX47" s="106"/>
      <c r="JY47" s="107"/>
      <c r="JZ47" s="105"/>
      <c r="KA47" s="106"/>
      <c r="KB47" s="106"/>
      <c r="KC47" s="825"/>
      <c r="KD47" s="107"/>
      <c r="KE47" s="105"/>
      <c r="KF47" s="106"/>
      <c r="KG47" s="200"/>
      <c r="KH47" s="200"/>
      <c r="KI47" s="198"/>
      <c r="KJ47" s="199"/>
      <c r="KK47" s="200"/>
      <c r="KL47" s="200"/>
      <c r="KM47" s="200"/>
      <c r="KN47" s="198"/>
      <c r="KO47" s="199"/>
      <c r="KP47" s="200"/>
      <c r="KQ47" s="200"/>
      <c r="KR47" s="200"/>
      <c r="KS47" s="198"/>
      <c r="KT47" s="199"/>
      <c r="KU47" s="200"/>
      <c r="KV47" s="106"/>
      <c r="KW47" s="106"/>
      <c r="KX47" s="107"/>
      <c r="KY47" s="105"/>
      <c r="KZ47" s="106"/>
      <c r="LA47" s="106"/>
      <c r="LB47" s="106"/>
      <c r="LC47" s="107"/>
      <c r="LD47" s="105"/>
      <c r="LE47" s="106"/>
      <c r="LF47" s="106"/>
      <c r="LG47" s="825"/>
      <c r="LH47" s="107"/>
      <c r="LI47" s="105"/>
      <c r="LJ47" s="106"/>
      <c r="LK47" s="106"/>
      <c r="LL47" s="106"/>
      <c r="LM47" s="107"/>
      <c r="LN47" s="105"/>
      <c r="LO47" s="106"/>
      <c r="LP47" s="106"/>
      <c r="LQ47" s="825"/>
      <c r="LR47" s="105"/>
      <c r="LS47" s="106"/>
      <c r="LT47" s="106"/>
      <c r="LU47" s="106"/>
      <c r="LV47" s="105"/>
      <c r="LW47" s="106"/>
      <c r="LX47" s="106"/>
      <c r="LY47" s="106"/>
      <c r="LZ47" s="105"/>
      <c r="MA47" s="106"/>
      <c r="MB47" s="106"/>
      <c r="MC47" s="106"/>
      <c r="MD47" s="105"/>
      <c r="ME47" s="106"/>
      <c r="MF47" s="106"/>
      <c r="MG47" s="106"/>
      <c r="MH47" s="105"/>
      <c r="MI47" s="106"/>
      <c r="MJ47" s="106"/>
      <c r="MK47" s="320"/>
      <c r="ML47" s="105"/>
      <c r="MM47" s="106"/>
      <c r="MN47" s="174"/>
      <c r="MO47" s="175"/>
      <c r="MP47" s="196"/>
      <c r="MQ47" s="174"/>
      <c r="MR47" s="174"/>
      <c r="MS47" s="175"/>
      <c r="MT47" s="196"/>
      <c r="MU47" s="174"/>
      <c r="MV47" s="174"/>
      <c r="MW47" s="175"/>
      <c r="MX47" s="231"/>
      <c r="MY47" s="230"/>
      <c r="MZ47" s="230"/>
      <c r="NA47" s="232"/>
      <c r="NB47" s="231"/>
      <c r="NC47" s="230"/>
      <c r="ND47" s="230"/>
      <c r="NE47" s="232"/>
      <c r="NF47" s="231"/>
      <c r="NG47" s="230"/>
      <c r="NH47" s="230"/>
      <c r="NI47" s="232"/>
      <c r="NJ47" s="231"/>
      <c r="NK47" s="230"/>
      <c r="NL47" s="106"/>
      <c r="NM47" s="107"/>
      <c r="NN47" s="105"/>
      <c r="NO47" s="106"/>
      <c r="NP47" s="106"/>
      <c r="NQ47" s="107"/>
      <c r="NR47" s="105"/>
      <c r="NS47" s="106"/>
      <c r="NT47" s="106"/>
      <c r="NU47" s="107"/>
      <c r="NV47" s="105"/>
      <c r="NW47" s="106"/>
      <c r="NX47" s="106"/>
      <c r="NY47" s="107"/>
      <c r="NZ47" s="105"/>
      <c r="OA47" s="106"/>
      <c r="OB47" s="174"/>
      <c r="OC47" s="174"/>
      <c r="OD47" s="175"/>
      <c r="OE47" s="196"/>
      <c r="OF47" s="174"/>
      <c r="OG47" s="174"/>
      <c r="OH47" s="174"/>
      <c r="OI47" s="175"/>
      <c r="OJ47" s="196"/>
      <c r="OK47" s="174"/>
      <c r="OL47" s="174"/>
      <c r="OM47" s="233"/>
      <c r="ON47" s="242"/>
      <c r="OO47" s="197"/>
      <c r="OP47" s="197"/>
      <c r="OQ47" s="319"/>
      <c r="OR47" s="1283"/>
      <c r="OS47" s="174"/>
      <c r="OT47" s="174"/>
      <c r="OU47" s="175"/>
      <c r="OV47" s="196"/>
      <c r="OW47" s="174"/>
      <c r="OX47" s="174"/>
      <c r="OY47" s="174"/>
      <c r="OZ47" s="175"/>
      <c r="PA47" s="196"/>
      <c r="PB47" s="174"/>
      <c r="PC47" s="106"/>
      <c r="PD47" s="106"/>
      <c r="PE47" s="107"/>
      <c r="PF47" s="105"/>
      <c r="PG47" s="106"/>
      <c r="PH47" s="106"/>
      <c r="PI47" s="319"/>
      <c r="PJ47" s="242"/>
      <c r="PK47" s="197"/>
      <c r="PL47" s="106"/>
      <c r="PM47" s="107"/>
      <c r="PN47" s="105"/>
      <c r="PO47" s="106"/>
      <c r="PP47" s="106"/>
      <c r="PQ47" s="107"/>
      <c r="PR47" s="105"/>
      <c r="PS47" s="106"/>
      <c r="PT47" s="106"/>
      <c r="PU47" s="107"/>
      <c r="PV47" s="105"/>
      <c r="PW47" s="106"/>
      <c r="PX47" s="106"/>
      <c r="PY47" s="107"/>
      <c r="PZ47" s="105"/>
      <c r="QA47" s="106"/>
      <c r="QB47" s="106"/>
      <c r="QC47" s="107"/>
      <c r="QD47" s="105"/>
      <c r="QE47" s="106"/>
      <c r="QF47" s="200"/>
      <c r="QG47" s="198"/>
      <c r="QH47" s="199"/>
      <c r="QI47" s="200"/>
      <c r="QJ47" s="200"/>
      <c r="QK47" s="200"/>
      <c r="QL47" s="1431"/>
      <c r="QM47" s="1437"/>
      <c r="QN47" s="106"/>
      <c r="QO47" s="106"/>
      <c r="QP47" s="106"/>
      <c r="QQ47" s="192"/>
      <c r="QR47" s="1437"/>
      <c r="QS47" s="106"/>
      <c r="QT47" s="106"/>
      <c r="QU47" s="192"/>
      <c r="QV47" s="107"/>
      <c r="QW47" s="105"/>
      <c r="QX47" s="106"/>
      <c r="QY47" s="106"/>
      <c r="QZ47" s="200"/>
      <c r="RA47" s="198"/>
      <c r="RB47" s="199"/>
      <c r="RC47" s="200"/>
      <c r="RD47" s="200"/>
      <c r="RE47" s="200"/>
      <c r="RF47" s="198"/>
      <c r="RG47" s="199"/>
      <c r="RH47" s="200"/>
      <c r="RI47" s="200"/>
      <c r="RJ47" s="200"/>
      <c r="RK47" s="198"/>
      <c r="RL47" s="199"/>
      <c r="RM47" s="200"/>
      <c r="RN47" s="200"/>
      <c r="RO47" s="200"/>
      <c r="RP47" s="198"/>
      <c r="RQ47" s="199"/>
      <c r="RR47" s="200"/>
      <c r="RS47" s="200"/>
      <c r="RT47" s="198"/>
      <c r="RU47" s="199"/>
      <c r="RV47" s="200"/>
      <c r="RW47" s="200"/>
      <c r="RX47" s="200"/>
      <c r="RY47" s="198"/>
      <c r="RZ47" s="1311"/>
      <c r="SA47" s="1311"/>
      <c r="SB47" s="423"/>
      <c r="SC47" s="423"/>
      <c r="SD47" s="423"/>
      <c r="SE47" s="1557"/>
      <c r="SF47" s="106"/>
      <c r="SG47" s="106"/>
      <c r="SH47" s="106"/>
      <c r="SI47" s="107"/>
      <c r="SJ47" s="423"/>
      <c r="SK47" s="423"/>
      <c r="SL47" s="423"/>
      <c r="SM47" s="423"/>
      <c r="SN47" s="423"/>
      <c r="SO47" s="1437"/>
      <c r="SP47" s="106"/>
      <c r="SQ47" s="106"/>
      <c r="SR47" s="106"/>
      <c r="SS47" s="107"/>
      <c r="ST47" s="105"/>
      <c r="SU47" s="106"/>
      <c r="SV47" s="106"/>
      <c r="SW47" s="106"/>
      <c r="SX47" s="107"/>
      <c r="SY47" s="105"/>
      <c r="SZ47" s="106"/>
      <c r="TA47" s="106"/>
      <c r="TB47" s="106"/>
      <c r="TC47" s="107"/>
      <c r="TD47" s="105"/>
      <c r="TE47" s="106"/>
      <c r="TF47" s="106"/>
      <c r="TG47" s="106"/>
      <c r="TH47" s="105"/>
      <c r="TI47" s="106"/>
      <c r="TJ47" s="106"/>
      <c r="TK47" s="200"/>
      <c r="TL47" s="199"/>
      <c r="TM47" s="200"/>
      <c r="TN47" s="200"/>
      <c r="TO47" s="200"/>
      <c r="TP47" s="198"/>
      <c r="TQ47" s="199"/>
      <c r="TR47" s="200"/>
      <c r="TS47" s="200"/>
      <c r="TT47" s="235"/>
      <c r="TU47" s="199"/>
      <c r="TV47" s="200"/>
      <c r="TW47" s="200"/>
      <c r="TX47" s="198"/>
      <c r="TY47" s="199"/>
      <c r="TZ47" s="200"/>
      <c r="UA47" s="200"/>
      <c r="UB47" s="200"/>
      <c r="UC47" s="198"/>
      <c r="UD47" s="199"/>
      <c r="UE47" s="200"/>
      <c r="UF47" s="106"/>
      <c r="UG47" s="106"/>
      <c r="UH47" s="107"/>
      <c r="UI47" s="105"/>
      <c r="UJ47" s="106"/>
      <c r="UK47" s="106"/>
      <c r="UL47" s="106"/>
      <c r="UM47" s="107"/>
      <c r="UN47" s="199" t="s">
        <v>20</v>
      </c>
      <c r="UO47" s="200" t="s">
        <v>29</v>
      </c>
      <c r="UP47" s="200" t="s">
        <v>29</v>
      </c>
      <c r="UQ47" s="200" t="s">
        <v>20</v>
      </c>
      <c r="UR47" s="198"/>
      <c r="US47" s="199" t="s">
        <v>20</v>
      </c>
      <c r="UT47" s="200" t="s">
        <v>20</v>
      </c>
      <c r="UU47" s="200" t="s">
        <v>29</v>
      </c>
      <c r="UV47" s="200" t="s">
        <v>20</v>
      </c>
      <c r="UW47" s="198"/>
      <c r="UX47" s="199" t="s">
        <v>20</v>
      </c>
      <c r="UY47" s="200" t="s">
        <v>20</v>
      </c>
      <c r="UZ47" s="200" t="s">
        <v>20</v>
      </c>
      <c r="VA47" s="200" t="s">
        <v>764</v>
      </c>
      <c r="VB47" s="107"/>
      <c r="VC47" s="196" t="s">
        <v>29</v>
      </c>
      <c r="VD47" s="174" t="s">
        <v>29</v>
      </c>
      <c r="VE47" s="174" t="s">
        <v>29</v>
      </c>
      <c r="VF47" s="174" t="s">
        <v>29</v>
      </c>
      <c r="VG47" s="233"/>
      <c r="VH47" s="196" t="s">
        <v>29</v>
      </c>
      <c r="VI47" s="174" t="s">
        <v>29</v>
      </c>
      <c r="VJ47" s="174" t="s">
        <v>20</v>
      </c>
      <c r="VK47" s="174" t="s">
        <v>20</v>
      </c>
      <c r="VL47" s="175"/>
      <c r="VM47" s="196" t="s">
        <v>29</v>
      </c>
      <c r="VN47" s="174" t="s">
        <v>598</v>
      </c>
      <c r="VO47" s="1738" t="s">
        <v>29</v>
      </c>
      <c r="VP47" s="1750" t="s">
        <v>20</v>
      </c>
      <c r="VQ47" s="242"/>
      <c r="VR47" s="197"/>
      <c r="VS47" s="197"/>
      <c r="VT47" s="197"/>
      <c r="VU47" s="319"/>
      <c r="VV47" s="242"/>
      <c r="VW47" s="197"/>
      <c r="VX47" s="197"/>
      <c r="VY47" s="197"/>
      <c r="VZ47" s="319"/>
      <c r="WA47" s="242"/>
      <c r="WB47" s="197"/>
      <c r="WC47" s="197"/>
      <c r="WD47" s="197"/>
      <c r="WE47" s="319"/>
      <c r="WF47" s="242"/>
      <c r="WG47" s="197"/>
      <c r="WH47" s="197"/>
      <c r="WI47" s="197"/>
      <c r="WJ47" s="319"/>
      <c r="WK47" s="242"/>
      <c r="WL47" s="197"/>
      <c r="WM47" s="197"/>
      <c r="WN47" s="197"/>
      <c r="WO47" s="319"/>
      <c r="WP47" s="242"/>
      <c r="WQ47" s="197"/>
      <c r="WR47" s="197"/>
      <c r="WS47" s="2061"/>
      <c r="WT47" s="2106"/>
      <c r="WU47" s="197"/>
      <c r="WV47" s="197"/>
      <c r="WW47" s="197"/>
      <c r="WX47" s="1750"/>
      <c r="WY47" s="242"/>
      <c r="WZ47" s="197"/>
      <c r="XA47" s="197"/>
      <c r="XB47" s="197"/>
      <c r="XC47" s="319"/>
      <c r="XD47" s="242"/>
      <c r="XE47" s="197"/>
      <c r="XF47" s="197"/>
      <c r="XG47" s="197"/>
      <c r="XH47" s="319"/>
      <c r="XI47" s="242"/>
      <c r="XJ47" s="197"/>
      <c r="XK47" s="197"/>
      <c r="XL47" s="197"/>
      <c r="XM47" s="1750"/>
      <c r="XN47" s="242" t="s">
        <v>20</v>
      </c>
      <c r="XO47" s="197" t="s">
        <v>591</v>
      </c>
      <c r="XP47" s="174" t="s">
        <v>29</v>
      </c>
      <c r="XQ47" s="174" t="s">
        <v>20</v>
      </c>
      <c r="XR47" s="175"/>
      <c r="XS47" s="196" t="s">
        <v>29</v>
      </c>
      <c r="XT47" s="174" t="s">
        <v>29</v>
      </c>
      <c r="XU47" s="174" t="s">
        <v>29</v>
      </c>
      <c r="XV47" s="174" t="s">
        <v>29</v>
      </c>
      <c r="XW47" s="175"/>
      <c r="XX47" s="196" t="s">
        <v>29</v>
      </c>
      <c r="XY47" s="174" t="s">
        <v>29</v>
      </c>
      <c r="XZ47" s="174" t="s">
        <v>20</v>
      </c>
      <c r="YA47" s="174" t="s">
        <v>598</v>
      </c>
      <c r="YB47" s="1804"/>
      <c r="YC47" s="242" t="s">
        <v>20</v>
      </c>
      <c r="YD47" s="197" t="s">
        <v>29</v>
      </c>
      <c r="YE47" s="197" t="s">
        <v>29</v>
      </c>
      <c r="YF47" s="197" t="s">
        <v>20</v>
      </c>
      <c r="YG47" s="319"/>
      <c r="YH47" s="242"/>
      <c r="YI47" s="197"/>
      <c r="YJ47" s="197"/>
      <c r="YK47" s="197"/>
      <c r="YL47" s="1750"/>
      <c r="YM47" s="242"/>
      <c r="YN47" s="197"/>
      <c r="YO47" s="197"/>
      <c r="YP47" s="197"/>
      <c r="YQ47" s="319"/>
      <c r="YR47" s="242"/>
      <c r="YS47" s="197"/>
      <c r="YT47" s="197"/>
      <c r="YU47" s="197"/>
      <c r="YV47" s="319"/>
      <c r="YW47" s="242"/>
      <c r="YX47" s="197"/>
      <c r="YY47" s="197"/>
      <c r="YZ47" s="197"/>
      <c r="ZA47" s="319"/>
      <c r="ZB47" s="242" t="s">
        <v>591</v>
      </c>
      <c r="ZC47" s="174" t="s">
        <v>29</v>
      </c>
      <c r="ZD47" s="174" t="s">
        <v>29</v>
      </c>
      <c r="ZE47" s="174" t="s">
        <v>29</v>
      </c>
      <c r="ZF47" s="175"/>
      <c r="ZG47" s="196" t="s">
        <v>29</v>
      </c>
      <c r="ZH47" s="174" t="s">
        <v>29</v>
      </c>
      <c r="ZI47" s="174" t="s">
        <v>29</v>
      </c>
      <c r="ZJ47" s="174" t="s">
        <v>29</v>
      </c>
      <c r="ZK47" s="175"/>
      <c r="ZL47" s="196" t="s">
        <v>598</v>
      </c>
      <c r="ZM47" s="1738" t="s">
        <v>20</v>
      </c>
      <c r="ZN47" s="1738" t="s">
        <v>29</v>
      </c>
      <c r="ZO47" s="1738" t="s">
        <v>20</v>
      </c>
      <c r="ZP47" s="1804"/>
      <c r="ZQ47" s="1737" t="s">
        <v>20</v>
      </c>
      <c r="ZR47" s="1738" t="s">
        <v>29</v>
      </c>
      <c r="ZS47" s="1738" t="s">
        <v>29</v>
      </c>
      <c r="ZT47" s="1738" t="s">
        <v>29</v>
      </c>
      <c r="ZU47" s="1804"/>
      <c r="ZV47" s="1737"/>
      <c r="ZW47" s="1738"/>
      <c r="ZX47" s="1738"/>
      <c r="ZY47" s="1738"/>
      <c r="ZZ47" s="1804"/>
      <c r="AAA47" s="1950" t="s">
        <v>29</v>
      </c>
      <c r="AAB47" s="1950" t="s">
        <v>29</v>
      </c>
      <c r="AAC47" s="1950" t="s">
        <v>20</v>
      </c>
      <c r="AAD47" s="1950" t="s">
        <v>20</v>
      </c>
      <c r="AAE47" s="1950"/>
      <c r="AAF47" s="1894"/>
      <c r="AAG47" s="1738"/>
      <c r="AAH47" s="1738"/>
      <c r="AAI47" s="1738"/>
      <c r="AAJ47" s="1892"/>
      <c r="AAK47" s="1894"/>
      <c r="AAL47" s="1738"/>
      <c r="AAM47" s="1738"/>
      <c r="AAN47" s="1738"/>
      <c r="AAO47" s="1804"/>
      <c r="AAP47" s="1950"/>
      <c r="AAQ47" s="1950"/>
      <c r="AAR47" s="1950"/>
      <c r="AAS47" s="1950"/>
      <c r="AAT47" s="1950"/>
      <c r="AAU47" s="1894"/>
      <c r="AAV47" s="1738"/>
      <c r="AAW47" s="1738"/>
      <c r="AAX47" s="1738"/>
      <c r="AAY47" s="1804"/>
      <c r="AAZ47" s="1737"/>
      <c r="ABA47" s="1738"/>
      <c r="ABB47" s="1738"/>
      <c r="ABC47" s="1738"/>
      <c r="ABD47" s="1804"/>
      <c r="ABE47" s="1737"/>
      <c r="ABF47" s="1738"/>
      <c r="ABG47" s="1738"/>
      <c r="ABH47" s="1738"/>
      <c r="ABI47" s="1804"/>
      <c r="ABJ47" s="1737"/>
      <c r="ABK47" s="1738"/>
      <c r="ABL47" s="1738"/>
      <c r="ABM47" s="1738"/>
      <c r="ABN47" s="1800"/>
      <c r="ABO47" s="1737"/>
      <c r="ABP47" s="1738"/>
      <c r="ABQ47" s="1738"/>
      <c r="ABR47" s="1738"/>
      <c r="ABS47" s="1804"/>
      <c r="ABT47" s="1737"/>
      <c r="ABU47" s="1738"/>
      <c r="ABV47" s="1738"/>
      <c r="ABW47" s="1738"/>
      <c r="ABX47" s="1804"/>
      <c r="ABY47" s="1737"/>
      <c r="ABZ47" s="1738"/>
      <c r="ACA47" s="1738"/>
      <c r="ACB47" s="1738"/>
      <c r="ACC47" s="1804"/>
      <c r="ACD47" s="1737"/>
      <c r="ACE47" s="1738"/>
      <c r="ACF47" s="1738"/>
      <c r="ACG47" s="1738"/>
      <c r="ACH47" s="1804"/>
      <c r="ACI47" s="1737"/>
      <c r="ACJ47" s="1738"/>
      <c r="ACK47" s="1738"/>
      <c r="ACL47" s="1738"/>
      <c r="ACM47" s="1804"/>
      <c r="ACN47" s="196" t="s">
        <v>29</v>
      </c>
      <c r="ACO47" s="174" t="s">
        <v>20</v>
      </c>
      <c r="ACP47" s="174" t="s">
        <v>20</v>
      </c>
      <c r="ACQ47" s="174" t="s">
        <v>29</v>
      </c>
      <c r="ACR47" s="175"/>
      <c r="ACS47" s="196" t="s">
        <v>29</v>
      </c>
      <c r="ACT47" s="174" t="s">
        <v>29</v>
      </c>
      <c r="ACU47" s="174" t="s">
        <v>29</v>
      </c>
      <c r="ACV47" s="174" t="s">
        <v>29</v>
      </c>
      <c r="ACW47" s="175"/>
      <c r="ACX47" s="1447" t="s">
        <v>29</v>
      </c>
      <c r="ACY47" s="1447" t="s">
        <v>598</v>
      </c>
      <c r="ACZ47" s="1950" t="s">
        <v>29</v>
      </c>
      <c r="ADA47" s="1950" t="s">
        <v>29</v>
      </c>
      <c r="ADB47" s="1950"/>
      <c r="ADC47" s="242" t="s">
        <v>20</v>
      </c>
      <c r="ADD47" s="197" t="s">
        <v>29</v>
      </c>
      <c r="ADE47" s="197" t="s">
        <v>20</v>
      </c>
      <c r="ADF47" s="197" t="s">
        <v>591</v>
      </c>
      <c r="ADG47" s="1804"/>
      <c r="ADH47" s="1737" t="s">
        <v>20</v>
      </c>
      <c r="ADI47" s="174" t="s">
        <v>29</v>
      </c>
      <c r="ADJ47" s="174" t="s">
        <v>29</v>
      </c>
      <c r="ADK47" s="174" t="s">
        <v>29</v>
      </c>
      <c r="ADL47" s="175"/>
      <c r="ADM47" s="1447" t="s">
        <v>29</v>
      </c>
      <c r="ADN47" s="1447" t="s">
        <v>29</v>
      </c>
      <c r="ADO47" s="1447" t="s">
        <v>29</v>
      </c>
      <c r="ADP47" s="1447" t="s">
        <v>20</v>
      </c>
      <c r="ADQ47" s="1447"/>
      <c r="ADR47" s="196" t="s">
        <v>29</v>
      </c>
      <c r="ADS47" s="174" t="s">
        <v>598</v>
      </c>
      <c r="ADT47" s="197" t="s">
        <v>20</v>
      </c>
      <c r="ADU47" s="197" t="s">
        <v>20</v>
      </c>
      <c r="ADV47" s="319"/>
      <c r="ADW47" s="242" t="s">
        <v>591</v>
      </c>
      <c r="ADX47" s="1738" t="s">
        <v>20</v>
      </c>
      <c r="ADY47" s="174" t="s">
        <v>29</v>
      </c>
      <c r="ADZ47" s="174" t="s">
        <v>29</v>
      </c>
      <c r="AEA47" s="175"/>
      <c r="AEB47" s="196" t="s">
        <v>29</v>
      </c>
      <c r="AEC47" s="174" t="s">
        <v>29</v>
      </c>
      <c r="AED47" s="174" t="s">
        <v>29</v>
      </c>
      <c r="AEE47" s="174" t="s">
        <v>29</v>
      </c>
      <c r="AEF47" s="175"/>
      <c r="AEG47" s="196" t="s">
        <v>20</v>
      </c>
      <c r="AEH47" s="174" t="s">
        <v>29</v>
      </c>
      <c r="AEI47" s="174" t="s">
        <v>598</v>
      </c>
      <c r="AEJ47" s="1738" t="s">
        <v>29</v>
      </c>
      <c r="AEK47" s="1804"/>
      <c r="AEL47" s="242" t="s">
        <v>20</v>
      </c>
      <c r="AEM47" s="197" t="s">
        <v>20</v>
      </c>
      <c r="AEN47" s="197" t="s">
        <v>29</v>
      </c>
      <c r="AEO47" s="197" t="s">
        <v>29</v>
      </c>
      <c r="AEP47" s="319"/>
      <c r="AEQ47" s="242" t="s">
        <v>591</v>
      </c>
      <c r="AER47" s="1738" t="s">
        <v>29</v>
      </c>
      <c r="AES47" s="1738" t="s">
        <v>20</v>
      </c>
      <c r="AET47" s="1738" t="s">
        <v>29</v>
      </c>
      <c r="AEU47" s="1804"/>
      <c r="AEV47" s="1737" t="s">
        <v>29</v>
      </c>
      <c r="AEW47" s="1738" t="s">
        <v>20</v>
      </c>
      <c r="AEX47" s="1738" t="s">
        <v>20</v>
      </c>
      <c r="AEY47" s="1738" t="s">
        <v>29</v>
      </c>
      <c r="AEZ47" s="1804"/>
      <c r="AFA47" s="1737" t="s">
        <v>29</v>
      </c>
      <c r="AFB47" s="1738" t="s">
        <v>29</v>
      </c>
      <c r="AFC47" s="1738" t="s">
        <v>20</v>
      </c>
      <c r="AFD47" s="1738" t="s">
        <v>29</v>
      </c>
      <c r="AFE47" s="1804"/>
      <c r="AFF47" s="1737" t="s">
        <v>20</v>
      </c>
      <c r="AFG47" s="1738" t="s">
        <v>29</v>
      </c>
      <c r="AFH47" s="1738" t="s">
        <v>20</v>
      </c>
      <c r="AFI47" s="1738" t="s">
        <v>29</v>
      </c>
      <c r="AFJ47" s="1804"/>
      <c r="AFK47" s="1737" t="s">
        <v>29</v>
      </c>
      <c r="AFL47" s="1738" t="s">
        <v>29</v>
      </c>
      <c r="AFM47" s="1738" t="s">
        <v>29</v>
      </c>
      <c r="AFN47" s="1738" t="s">
        <v>29</v>
      </c>
      <c r="AFO47" s="1804"/>
      <c r="AFP47" s="2378" t="s">
        <v>236</v>
      </c>
      <c r="AFQ47" s="163" t="s">
        <v>857</v>
      </c>
      <c r="AFR47" s="2182">
        <f t="shared" si="2"/>
        <v>16</v>
      </c>
      <c r="AFS47" s="2178">
        <f t="shared" si="3"/>
        <v>32</v>
      </c>
      <c r="AFT47" s="2178">
        <f t="shared" si="4"/>
        <v>48</v>
      </c>
      <c r="AFU47" s="97">
        <f t="shared" si="5"/>
        <v>0.33333333333333331</v>
      </c>
      <c r="AFV47" s="2182">
        <f t="shared" si="6"/>
        <v>9</v>
      </c>
      <c r="AFW47" s="2178">
        <f t="shared" si="7"/>
        <v>15</v>
      </c>
      <c r="AFX47" s="2178">
        <f t="shared" si="8"/>
        <v>24</v>
      </c>
      <c r="AFY47" s="97">
        <f t="shared" si="9"/>
        <v>0.375</v>
      </c>
    </row>
    <row r="48" spans="1:857" ht="17.25">
      <c r="A48" s="34"/>
      <c r="B48" s="44" t="s">
        <v>236</v>
      </c>
      <c r="C48" s="140" t="s">
        <v>1521</v>
      </c>
      <c r="D48" s="211">
        <f>COUNTIF(H48:XFD48,"*○*")</f>
        <v>107</v>
      </c>
      <c r="E48" s="142">
        <f>COUNTIF(H48:XFD48,"*●*")</f>
        <v>161</v>
      </c>
      <c r="F48" s="142">
        <f t="shared" si="16"/>
        <v>268</v>
      </c>
      <c r="G48" s="165">
        <f t="shared" si="17"/>
        <v>0.39925373134328357</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146"/>
      <c r="KD48" s="147"/>
      <c r="KE48" s="145"/>
      <c r="KF48" s="146"/>
      <c r="KG48" s="146"/>
      <c r="KH48" s="146"/>
      <c r="KI48" s="147"/>
      <c r="KJ48" s="145"/>
      <c r="KK48" s="146"/>
      <c r="KL48" s="146"/>
      <c r="KM48" s="146"/>
      <c r="KN48" s="147"/>
      <c r="KO48" s="145"/>
      <c r="KP48" s="146"/>
      <c r="KQ48" s="146"/>
      <c r="KR48" s="146"/>
      <c r="KS48" s="147"/>
      <c r="KT48" s="145"/>
      <c r="KU48" s="146"/>
      <c r="KV48" s="146"/>
      <c r="KW48" s="146"/>
      <c r="KX48" s="147"/>
      <c r="KY48" s="145"/>
      <c r="KZ48" s="146"/>
      <c r="LA48" s="146"/>
      <c r="LB48" s="146"/>
      <c r="LC48" s="147"/>
      <c r="LD48" s="145"/>
      <c r="LE48" s="146"/>
      <c r="LF48" s="146"/>
      <c r="LG48" s="146"/>
      <c r="LH48" s="147"/>
      <c r="LI48" s="145"/>
      <c r="LJ48" s="146"/>
      <c r="LK48" s="146"/>
      <c r="LL48" s="146"/>
      <c r="LM48" s="147"/>
      <c r="LN48" s="145"/>
      <c r="LO48" s="146"/>
      <c r="LP48" s="146"/>
      <c r="LQ48" s="146"/>
      <c r="LR48" s="145"/>
      <c r="LS48" s="146"/>
      <c r="LT48" s="146"/>
      <c r="LU48" s="146"/>
      <c r="LV48" s="145"/>
      <c r="LW48" s="146"/>
      <c r="LX48" s="146"/>
      <c r="LY48" s="146"/>
      <c r="LZ48" s="145"/>
      <c r="MA48" s="146"/>
      <c r="MB48" s="146"/>
      <c r="MC48" s="146"/>
      <c r="MD48" s="145"/>
      <c r="ME48" s="146"/>
      <c r="MF48" s="146"/>
      <c r="MG48" s="146"/>
      <c r="MH48" s="145"/>
      <c r="MI48" s="146"/>
      <c r="MJ48" s="146"/>
      <c r="MK48" s="193"/>
      <c r="ML48" s="145"/>
      <c r="MM48" s="146"/>
      <c r="MN48" s="146"/>
      <c r="MO48" s="147"/>
      <c r="MP48" s="145"/>
      <c r="MQ48" s="146"/>
      <c r="MR48" s="146"/>
      <c r="MS48" s="147"/>
      <c r="MT48" s="145"/>
      <c r="MU48" s="146"/>
      <c r="MV48" s="146"/>
      <c r="MW48" s="147"/>
      <c r="MX48" s="145"/>
      <c r="MY48" s="146"/>
      <c r="MZ48" s="146"/>
      <c r="NA48" s="147"/>
      <c r="NB48" s="145"/>
      <c r="NC48" s="146"/>
      <c r="ND48" s="146"/>
      <c r="NE48" s="147"/>
      <c r="NF48" s="145"/>
      <c r="NG48" s="146"/>
      <c r="NH48" s="146"/>
      <c r="NI48" s="147"/>
      <c r="NJ48" s="145"/>
      <c r="NK48" s="146"/>
      <c r="NL48" s="146"/>
      <c r="NM48" s="147"/>
      <c r="NN48" s="145"/>
      <c r="NO48" s="146"/>
      <c r="NP48" s="146"/>
      <c r="NQ48" s="147"/>
      <c r="NR48" s="145"/>
      <c r="NS48" s="146"/>
      <c r="NT48" s="146"/>
      <c r="NU48" s="147"/>
      <c r="NV48" s="145"/>
      <c r="NW48" s="146"/>
      <c r="NX48" s="146"/>
      <c r="NY48" s="147"/>
      <c r="NZ48" s="145"/>
      <c r="OA48" s="146"/>
      <c r="OB48" s="146"/>
      <c r="OC48" s="146"/>
      <c r="OD48" s="147"/>
      <c r="OE48" s="145"/>
      <c r="OF48" s="146"/>
      <c r="OG48" s="146"/>
      <c r="OH48" s="146"/>
      <c r="OI48" s="147"/>
      <c r="OJ48" s="145"/>
      <c r="OK48" s="146"/>
      <c r="OL48" s="146"/>
      <c r="OM48" s="193"/>
      <c r="ON48" s="145"/>
      <c r="OO48" s="146"/>
      <c r="OP48" s="146"/>
      <c r="OQ48" s="147"/>
      <c r="OR48" s="145"/>
      <c r="OS48" s="146"/>
      <c r="OT48" s="146"/>
      <c r="OU48" s="147"/>
      <c r="OV48" s="145"/>
      <c r="OW48" s="146"/>
      <c r="OX48" s="146"/>
      <c r="OY48" s="146"/>
      <c r="OZ48" s="147"/>
      <c r="PA48" s="145"/>
      <c r="PB48" s="146"/>
      <c r="PC48" s="146"/>
      <c r="PD48" s="146"/>
      <c r="PE48" s="147"/>
      <c r="PF48" s="145"/>
      <c r="PG48" s="146"/>
      <c r="PH48" s="146"/>
      <c r="PI48" s="147"/>
      <c r="PJ48" s="145"/>
      <c r="PK48" s="146"/>
      <c r="PL48" s="146"/>
      <c r="PM48" s="147"/>
      <c r="PN48" s="145"/>
      <c r="PO48" s="146"/>
      <c r="PP48" s="146"/>
      <c r="PQ48" s="147"/>
      <c r="PR48" s="145"/>
      <c r="PS48" s="146"/>
      <c r="PT48" s="146"/>
      <c r="PU48" s="147"/>
      <c r="PV48" s="145"/>
      <c r="PW48" s="146"/>
      <c r="PX48" s="146"/>
      <c r="PY48" s="147"/>
      <c r="PZ48" s="145"/>
      <c r="QA48" s="146"/>
      <c r="QB48" s="146"/>
      <c r="QC48" s="147"/>
      <c r="QD48" s="145"/>
      <c r="QE48" s="146"/>
      <c r="QF48" s="146"/>
      <c r="QG48" s="147"/>
      <c r="QH48" s="145" t="s">
        <v>20</v>
      </c>
      <c r="QI48" s="146" t="s">
        <v>29</v>
      </c>
      <c r="QJ48" s="146" t="s">
        <v>29</v>
      </c>
      <c r="QK48" s="299" t="s">
        <v>20</v>
      </c>
      <c r="QL48" s="1427"/>
      <c r="QM48" s="1435" t="s">
        <v>29</v>
      </c>
      <c r="QN48" s="146" t="s">
        <v>20</v>
      </c>
      <c r="QO48" s="146" t="s">
        <v>29</v>
      </c>
      <c r="QP48" s="299" t="s">
        <v>677</v>
      </c>
      <c r="QQ48" s="193"/>
      <c r="QR48" s="1445" t="s">
        <v>29</v>
      </c>
      <c r="QS48" s="170" t="s">
        <v>20</v>
      </c>
      <c r="QT48" s="170" t="s">
        <v>29</v>
      </c>
      <c r="QU48" s="207" t="s">
        <v>20</v>
      </c>
      <c r="QV48" s="171"/>
      <c r="QW48" s="180" t="s">
        <v>29</v>
      </c>
      <c r="QX48" s="170" t="s">
        <v>29</v>
      </c>
      <c r="QY48" s="170" t="s">
        <v>29</v>
      </c>
      <c r="QZ48" s="170" t="s">
        <v>29</v>
      </c>
      <c r="RA48" s="171"/>
      <c r="RB48" s="180" t="s">
        <v>29</v>
      </c>
      <c r="RC48" s="170" t="s">
        <v>598</v>
      </c>
      <c r="RD48" s="146" t="s">
        <v>29</v>
      </c>
      <c r="RE48" s="146" t="s">
        <v>20</v>
      </c>
      <c r="RF48" s="147"/>
      <c r="RG48" s="145" t="s">
        <v>29</v>
      </c>
      <c r="RH48" s="146" t="s">
        <v>29</v>
      </c>
      <c r="RI48" s="146" t="s">
        <v>29</v>
      </c>
      <c r="RJ48" s="146" t="s">
        <v>29</v>
      </c>
      <c r="RK48" s="147"/>
      <c r="RL48" s="145" t="s">
        <v>29</v>
      </c>
      <c r="RM48" s="182" t="s">
        <v>20</v>
      </c>
      <c r="RN48" s="182" t="s">
        <v>20</v>
      </c>
      <c r="RO48" s="182" t="s">
        <v>591</v>
      </c>
      <c r="RP48" s="147"/>
      <c r="RQ48" s="145" t="s">
        <v>29</v>
      </c>
      <c r="RR48" s="146" t="s">
        <v>29</v>
      </c>
      <c r="RS48" s="146" t="s">
        <v>20</v>
      </c>
      <c r="RT48" s="147" t="s">
        <v>29</v>
      </c>
      <c r="RU48" s="145" t="s">
        <v>29</v>
      </c>
      <c r="RV48" s="146" t="s">
        <v>20</v>
      </c>
      <c r="RW48" s="146" t="s">
        <v>29</v>
      </c>
      <c r="RX48" s="146" t="s">
        <v>29</v>
      </c>
      <c r="RY48" s="147"/>
      <c r="RZ48" s="168" t="s">
        <v>29</v>
      </c>
      <c r="SA48" s="168" t="s">
        <v>20</v>
      </c>
      <c r="SB48" s="168" t="s">
        <v>29</v>
      </c>
      <c r="SC48" s="168" t="s">
        <v>20</v>
      </c>
      <c r="SD48" s="168"/>
      <c r="SE48" s="1559" t="s">
        <v>20</v>
      </c>
      <c r="SF48" s="146" t="s">
        <v>20</v>
      </c>
      <c r="SG48" s="146" t="s">
        <v>29</v>
      </c>
      <c r="SH48" s="146" t="s">
        <v>29</v>
      </c>
      <c r="SI48" s="147"/>
      <c r="SJ48" s="168" t="s">
        <v>20</v>
      </c>
      <c r="SK48" s="168" t="s">
        <v>29</v>
      </c>
      <c r="SL48" s="168" t="s">
        <v>29</v>
      </c>
      <c r="SM48" s="168" t="s">
        <v>20</v>
      </c>
      <c r="SN48" s="168"/>
      <c r="SO48" s="1435" t="s">
        <v>20</v>
      </c>
      <c r="SP48" s="146" t="s">
        <v>20</v>
      </c>
      <c r="SQ48" s="146" t="s">
        <v>20</v>
      </c>
      <c r="SR48" s="146" t="s">
        <v>20</v>
      </c>
      <c r="SS48" s="147"/>
      <c r="ST48" s="145" t="s">
        <v>29</v>
      </c>
      <c r="SU48" s="146" t="s">
        <v>29</v>
      </c>
      <c r="SV48" s="146" t="s">
        <v>20</v>
      </c>
      <c r="SW48" s="146" t="s">
        <v>20</v>
      </c>
      <c r="SX48" s="147"/>
      <c r="SY48" s="145" t="s">
        <v>20</v>
      </c>
      <c r="SZ48" s="170" t="s">
        <v>29</v>
      </c>
      <c r="TA48" s="170" t="s">
        <v>29</v>
      </c>
      <c r="TB48" s="170" t="s">
        <v>29</v>
      </c>
      <c r="TC48" s="171"/>
      <c r="TD48" s="180"/>
      <c r="TE48" s="170"/>
      <c r="TF48" s="170"/>
      <c r="TG48" s="170"/>
      <c r="TH48" s="180" t="s">
        <v>29</v>
      </c>
      <c r="TI48" s="170" t="s">
        <v>20</v>
      </c>
      <c r="TJ48" s="170" t="s">
        <v>29</v>
      </c>
      <c r="TK48" s="170" t="s">
        <v>29</v>
      </c>
      <c r="TL48" s="180" t="s">
        <v>29</v>
      </c>
      <c r="TM48" s="170" t="s">
        <v>598</v>
      </c>
      <c r="TN48" s="182" t="s">
        <v>20</v>
      </c>
      <c r="TO48" s="182" t="s">
        <v>29</v>
      </c>
      <c r="TP48" s="234"/>
      <c r="TQ48" s="181" t="s">
        <v>20</v>
      </c>
      <c r="TR48" s="182" t="s">
        <v>29</v>
      </c>
      <c r="TS48" s="182" t="s">
        <v>591</v>
      </c>
      <c r="TT48" s="193" t="s">
        <v>20</v>
      </c>
      <c r="TU48" s="145" t="s">
        <v>29</v>
      </c>
      <c r="TV48" s="146" t="s">
        <v>29</v>
      </c>
      <c r="TW48" s="146" t="s">
        <v>20</v>
      </c>
      <c r="TX48" s="171" t="s">
        <v>29</v>
      </c>
      <c r="TY48" s="180" t="s">
        <v>20</v>
      </c>
      <c r="TZ48" s="170" t="s">
        <v>29</v>
      </c>
      <c r="UA48" s="170" t="s">
        <v>29</v>
      </c>
      <c r="UB48" s="170" t="s">
        <v>20</v>
      </c>
      <c r="UC48" s="171"/>
      <c r="UD48" s="180" t="s">
        <v>29</v>
      </c>
      <c r="UE48" s="170" t="s">
        <v>29</v>
      </c>
      <c r="UF48" s="170" t="s">
        <v>29</v>
      </c>
      <c r="UG48" s="170" t="s">
        <v>29</v>
      </c>
      <c r="UH48" s="171"/>
      <c r="UI48" s="180"/>
      <c r="UJ48" s="170"/>
      <c r="UK48" s="170"/>
      <c r="UL48" s="170"/>
      <c r="UM48" s="171"/>
      <c r="UN48" s="180" t="s">
        <v>598</v>
      </c>
      <c r="UO48" s="146" t="s">
        <v>29</v>
      </c>
      <c r="UP48" s="182" t="s">
        <v>20</v>
      </c>
      <c r="UQ48" s="182" t="s">
        <v>29</v>
      </c>
      <c r="UR48" s="234"/>
      <c r="US48" s="181"/>
      <c r="UT48" s="182"/>
      <c r="UU48" s="182"/>
      <c r="UV48" s="182"/>
      <c r="UW48" s="234"/>
      <c r="UX48" s="181" t="s">
        <v>29</v>
      </c>
      <c r="UY48" s="182" t="s">
        <v>20</v>
      </c>
      <c r="UZ48" s="182" t="s">
        <v>591</v>
      </c>
      <c r="VA48" s="146" t="s">
        <v>29</v>
      </c>
      <c r="VB48" s="147"/>
      <c r="VC48" s="145" t="s">
        <v>29</v>
      </c>
      <c r="VD48" s="146" t="s">
        <v>29</v>
      </c>
      <c r="VE48" s="146" t="s">
        <v>20</v>
      </c>
      <c r="VF48" s="170" t="s">
        <v>29</v>
      </c>
      <c r="VG48" s="207"/>
      <c r="VH48" s="180" t="s">
        <v>20</v>
      </c>
      <c r="VI48" s="170" t="s">
        <v>29</v>
      </c>
      <c r="VJ48" s="170" t="s">
        <v>20</v>
      </c>
      <c r="VK48" s="170" t="s">
        <v>29</v>
      </c>
      <c r="VL48" s="171"/>
      <c r="VM48" s="180" t="s">
        <v>29</v>
      </c>
      <c r="VN48" s="170" t="s">
        <v>29</v>
      </c>
      <c r="VO48" s="170" t="s">
        <v>29</v>
      </c>
      <c r="VP48" s="207" t="s">
        <v>29</v>
      </c>
      <c r="VQ48" s="180" t="s">
        <v>598</v>
      </c>
      <c r="VR48" s="1701" t="s">
        <v>29</v>
      </c>
      <c r="VS48" s="1701" t="s">
        <v>29</v>
      </c>
      <c r="VT48" s="1701" t="s">
        <v>29</v>
      </c>
      <c r="VU48" s="1702"/>
      <c r="VV48" s="181" t="s">
        <v>20</v>
      </c>
      <c r="VW48" s="182" t="s">
        <v>29</v>
      </c>
      <c r="VX48" s="182" t="s">
        <v>29</v>
      </c>
      <c r="VY48" s="182" t="s">
        <v>29</v>
      </c>
      <c r="VZ48" s="234"/>
      <c r="WA48" s="181"/>
      <c r="WB48" s="182"/>
      <c r="WC48" s="182"/>
      <c r="WD48" s="182"/>
      <c r="WE48" s="234"/>
      <c r="WF48" s="181" t="s">
        <v>20</v>
      </c>
      <c r="WG48" s="182" t="s">
        <v>591</v>
      </c>
      <c r="WH48" s="1701" t="s">
        <v>29</v>
      </c>
      <c r="WI48" s="1701" t="s">
        <v>29</v>
      </c>
      <c r="WJ48" s="1702"/>
      <c r="WK48" s="1739"/>
      <c r="WL48" s="1701"/>
      <c r="WM48" s="1701"/>
      <c r="WN48" s="1701"/>
      <c r="WO48" s="1702"/>
      <c r="WP48" s="1739" t="s">
        <v>20</v>
      </c>
      <c r="WQ48" s="1701" t="s">
        <v>29</v>
      </c>
      <c r="WR48" s="1701" t="s">
        <v>20</v>
      </c>
      <c r="WS48" s="1845" t="s">
        <v>20</v>
      </c>
      <c r="WT48" s="1846" t="s">
        <v>29</v>
      </c>
      <c r="WU48" s="1701" t="s">
        <v>29</v>
      </c>
      <c r="WV48" s="1701" t="s">
        <v>20</v>
      </c>
      <c r="WW48" s="1701" t="s">
        <v>20</v>
      </c>
      <c r="WX48" s="1801"/>
      <c r="WY48" s="1739" t="s">
        <v>20</v>
      </c>
      <c r="WZ48" s="1701" t="s">
        <v>20</v>
      </c>
      <c r="XA48" s="170" t="s">
        <v>29</v>
      </c>
      <c r="XB48" s="170" t="s">
        <v>20</v>
      </c>
      <c r="XC48" s="171"/>
      <c r="XD48" s="180" t="s">
        <v>29</v>
      </c>
      <c r="XE48" s="170" t="s">
        <v>29</v>
      </c>
      <c r="XF48" s="170" t="s">
        <v>20</v>
      </c>
      <c r="XG48" s="170" t="s">
        <v>29</v>
      </c>
      <c r="XH48" s="171"/>
      <c r="XI48" s="180" t="s">
        <v>29</v>
      </c>
      <c r="XJ48" s="170" t="s">
        <v>29</v>
      </c>
      <c r="XK48" s="170" t="s">
        <v>29</v>
      </c>
      <c r="XL48" s="170" t="s">
        <v>598</v>
      </c>
      <c r="XM48" s="1801"/>
      <c r="XN48" s="1739" t="s">
        <v>29</v>
      </c>
      <c r="XO48" s="1701" t="s">
        <v>20</v>
      </c>
      <c r="XP48" s="1701" t="s">
        <v>29</v>
      </c>
      <c r="XQ48" s="1701" t="s">
        <v>29</v>
      </c>
      <c r="XR48" s="1702"/>
      <c r="XS48" s="1739" t="s">
        <v>20</v>
      </c>
      <c r="XT48" s="1701" t="s">
        <v>29</v>
      </c>
      <c r="XU48" s="1701" t="s">
        <v>29</v>
      </c>
      <c r="XV48" s="1701" t="s">
        <v>29</v>
      </c>
      <c r="XW48" s="1702"/>
      <c r="XX48" s="181" t="s">
        <v>20</v>
      </c>
      <c r="XY48" s="182" t="s">
        <v>29</v>
      </c>
      <c r="XZ48" s="182" t="s">
        <v>20</v>
      </c>
      <c r="YA48" s="182" t="s">
        <v>29</v>
      </c>
      <c r="YB48" s="234"/>
      <c r="YC48" s="181" t="s">
        <v>591</v>
      </c>
      <c r="YD48" s="1701" t="s">
        <v>20</v>
      </c>
      <c r="YE48" s="1701" t="s">
        <v>29</v>
      </c>
      <c r="YF48" s="1701" t="s">
        <v>29</v>
      </c>
      <c r="YG48" s="1702"/>
      <c r="YH48" s="1739" t="s">
        <v>20</v>
      </c>
      <c r="YI48" s="1701" t="s">
        <v>20</v>
      </c>
      <c r="YJ48" s="170" t="s">
        <v>29</v>
      </c>
      <c r="YK48" s="170" t="s">
        <v>29</v>
      </c>
      <c r="YL48" s="207"/>
      <c r="YM48" s="180" t="s">
        <v>20</v>
      </c>
      <c r="YN48" s="170" t="s">
        <v>29</v>
      </c>
      <c r="YO48" s="170" t="s">
        <v>29</v>
      </c>
      <c r="YP48" s="170" t="s">
        <v>29</v>
      </c>
      <c r="YQ48" s="171"/>
      <c r="YR48" s="180" t="s">
        <v>29</v>
      </c>
      <c r="YS48" s="170" t="s">
        <v>29</v>
      </c>
      <c r="YT48" s="170" t="s">
        <v>598</v>
      </c>
      <c r="YU48" s="1701" t="s">
        <v>29</v>
      </c>
      <c r="YV48" s="1702"/>
      <c r="YW48" s="181" t="s">
        <v>20</v>
      </c>
      <c r="YX48" s="182" t="s">
        <v>29</v>
      </c>
      <c r="YY48" s="182" t="s">
        <v>20</v>
      </c>
      <c r="YZ48" s="182" t="s">
        <v>591</v>
      </c>
      <c r="ZA48" s="1702"/>
      <c r="ZB48" s="1739" t="s">
        <v>29</v>
      </c>
      <c r="ZC48" s="1701" t="s">
        <v>29</v>
      </c>
      <c r="ZD48" s="150" t="s">
        <v>20</v>
      </c>
      <c r="ZE48" s="150" t="s">
        <v>29</v>
      </c>
      <c r="ZF48" s="151"/>
      <c r="ZG48" s="152" t="s">
        <v>20</v>
      </c>
      <c r="ZH48" s="150" t="s">
        <v>20</v>
      </c>
      <c r="ZI48" s="150" t="s">
        <v>20</v>
      </c>
      <c r="ZJ48" s="150" t="s">
        <v>20</v>
      </c>
      <c r="ZK48" s="151"/>
      <c r="ZL48" s="152" t="s">
        <v>20</v>
      </c>
      <c r="ZM48" s="150" t="s">
        <v>29</v>
      </c>
      <c r="ZN48" s="150" t="s">
        <v>29</v>
      </c>
      <c r="ZO48" s="150" t="s">
        <v>20</v>
      </c>
      <c r="ZP48" s="151"/>
      <c r="ZQ48" s="152" t="s">
        <v>20</v>
      </c>
      <c r="ZR48" s="150" t="s">
        <v>764</v>
      </c>
      <c r="ZS48" s="1701" t="s">
        <v>20</v>
      </c>
      <c r="ZT48" s="1701" t="s">
        <v>29</v>
      </c>
      <c r="ZU48" s="1702"/>
      <c r="ZV48" s="1739" t="s">
        <v>29</v>
      </c>
      <c r="ZW48" s="1701" t="s">
        <v>29</v>
      </c>
      <c r="ZX48" s="1701" t="s">
        <v>29</v>
      </c>
      <c r="ZY48" s="1701" t="s">
        <v>20</v>
      </c>
      <c r="ZZ48" s="1702"/>
      <c r="AAA48" s="1838" t="s">
        <v>29</v>
      </c>
      <c r="AAB48" s="1838" t="s">
        <v>29</v>
      </c>
      <c r="AAC48" s="1838" t="s">
        <v>29</v>
      </c>
      <c r="AAD48" s="1838" t="s">
        <v>20</v>
      </c>
      <c r="AAE48" s="1838"/>
      <c r="AAF48" s="1846" t="s">
        <v>20</v>
      </c>
      <c r="AAG48" s="1701" t="s">
        <v>29</v>
      </c>
      <c r="AAH48" s="1701" t="s">
        <v>29</v>
      </c>
      <c r="AAI48" s="1701" t="s">
        <v>29</v>
      </c>
      <c r="AAJ48" s="1845"/>
      <c r="AAK48" s="1846" t="s">
        <v>20</v>
      </c>
      <c r="AAL48" s="1701" t="s">
        <v>20</v>
      </c>
      <c r="AAM48" s="1701" t="s">
        <v>29</v>
      </c>
      <c r="AAN48" s="1701" t="s">
        <v>20</v>
      </c>
      <c r="AAO48" s="1702"/>
      <c r="AAP48" s="1838" t="s">
        <v>29</v>
      </c>
      <c r="AAQ48" s="1838" t="s">
        <v>29</v>
      </c>
      <c r="AAR48" s="1838" t="s">
        <v>20</v>
      </c>
      <c r="AAS48" s="1838" t="s">
        <v>29</v>
      </c>
      <c r="AAT48" s="1838"/>
      <c r="AAU48" s="1846" t="s">
        <v>29</v>
      </c>
      <c r="AAV48" s="1701" t="s">
        <v>29</v>
      </c>
      <c r="AAW48" s="1701" t="s">
        <v>29</v>
      </c>
      <c r="AAX48" s="1701" t="s">
        <v>20</v>
      </c>
      <c r="AAY48" s="1702"/>
      <c r="AAZ48" s="1739" t="s">
        <v>20</v>
      </c>
      <c r="ABA48" s="1701" t="s">
        <v>29</v>
      </c>
      <c r="ABB48" s="1701" t="s">
        <v>20</v>
      </c>
      <c r="ABC48" s="1701" t="s">
        <v>29</v>
      </c>
      <c r="ABD48" s="1702"/>
      <c r="ABE48" s="1739" t="s">
        <v>20</v>
      </c>
      <c r="ABF48" s="1701" t="s">
        <v>29</v>
      </c>
      <c r="ABG48" s="1701" t="s">
        <v>20</v>
      </c>
      <c r="ABH48" s="1701" t="s">
        <v>20</v>
      </c>
      <c r="ABI48" s="1702"/>
      <c r="ABJ48" s="1739" t="s">
        <v>29</v>
      </c>
      <c r="ABK48" s="1701" t="s">
        <v>20</v>
      </c>
      <c r="ABL48" s="1701" t="s">
        <v>29</v>
      </c>
      <c r="ABM48" s="1701" t="s">
        <v>29</v>
      </c>
      <c r="ABN48" s="1801"/>
      <c r="ABO48" s="1739" t="s">
        <v>20</v>
      </c>
      <c r="ABP48" s="1701" t="s">
        <v>29</v>
      </c>
      <c r="ABQ48" s="1701" t="s">
        <v>20</v>
      </c>
      <c r="ABR48" s="1701" t="s">
        <v>20</v>
      </c>
      <c r="ABS48" s="1702"/>
      <c r="ABT48" s="1739" t="s">
        <v>29</v>
      </c>
      <c r="ABU48" s="1701" t="s">
        <v>20</v>
      </c>
      <c r="ABV48" s="1701" t="s">
        <v>29</v>
      </c>
      <c r="ABW48" s="1701" t="s">
        <v>29</v>
      </c>
      <c r="ABX48" s="1702"/>
      <c r="ABY48" s="1739" t="s">
        <v>20</v>
      </c>
      <c r="ABZ48" s="1701" t="s">
        <v>29</v>
      </c>
      <c r="ACA48" s="1701" t="s">
        <v>29</v>
      </c>
      <c r="ACB48" s="1701" t="s">
        <v>20</v>
      </c>
      <c r="ACC48" s="1702"/>
      <c r="ACD48" s="180" t="s">
        <v>29</v>
      </c>
      <c r="ACE48" s="170" t="s">
        <v>29</v>
      </c>
      <c r="ACF48" s="170" t="s">
        <v>20</v>
      </c>
      <c r="ACG48" s="170" t="s">
        <v>29</v>
      </c>
      <c r="ACH48" s="171"/>
      <c r="ACI48" s="180" t="s">
        <v>20</v>
      </c>
      <c r="ACJ48" s="170" t="s">
        <v>29</v>
      </c>
      <c r="ACK48" s="170" t="s">
        <v>29</v>
      </c>
      <c r="ACL48" s="170" t="s">
        <v>29</v>
      </c>
      <c r="ACM48" s="171"/>
      <c r="ACN48" s="180" t="s">
        <v>29</v>
      </c>
      <c r="ACO48" s="170" t="s">
        <v>598</v>
      </c>
      <c r="ACP48" s="182" t="s">
        <v>20</v>
      </c>
      <c r="ACQ48" s="182" t="s">
        <v>20</v>
      </c>
      <c r="ACR48" s="234"/>
      <c r="ACS48" s="181" t="s">
        <v>591</v>
      </c>
      <c r="ACT48" s="1701" t="s">
        <v>20</v>
      </c>
      <c r="ACU48" s="1701" t="s">
        <v>20</v>
      </c>
      <c r="ACV48" s="1701" t="s">
        <v>20</v>
      </c>
      <c r="ACW48" s="1702"/>
      <c r="ACX48" s="1838" t="s">
        <v>29</v>
      </c>
      <c r="ACY48" s="1838" t="s">
        <v>29</v>
      </c>
      <c r="ACZ48" s="1838" t="s">
        <v>29</v>
      </c>
      <c r="ADA48" s="1838" t="s">
        <v>29</v>
      </c>
      <c r="ADB48" s="1838"/>
      <c r="ADC48" s="1739" t="s">
        <v>20</v>
      </c>
      <c r="ADD48" s="1701" t="s">
        <v>20</v>
      </c>
      <c r="ADE48" s="1701" t="s">
        <v>20</v>
      </c>
      <c r="ADF48" s="1701" t="s">
        <v>20</v>
      </c>
      <c r="ADG48" s="1702"/>
      <c r="ADH48" s="1739" t="s">
        <v>29</v>
      </c>
      <c r="ADI48" s="1701" t="s">
        <v>29</v>
      </c>
      <c r="ADJ48" s="1701" t="s">
        <v>20</v>
      </c>
      <c r="ADK48" s="1701" t="s">
        <v>29</v>
      </c>
      <c r="ADL48" s="1702"/>
      <c r="ADM48" s="1838"/>
      <c r="ADN48" s="1838"/>
      <c r="ADO48" s="1838"/>
      <c r="ADP48" s="1838"/>
      <c r="ADQ48" s="1838"/>
      <c r="ADR48" s="1739" t="s">
        <v>29</v>
      </c>
      <c r="ADS48" s="1701" t="s">
        <v>29</v>
      </c>
      <c r="ADT48" s="1701" t="s">
        <v>20</v>
      </c>
      <c r="ADU48" s="1701" t="s">
        <v>29</v>
      </c>
      <c r="ADV48" s="1702"/>
      <c r="ADW48" s="1739" t="s">
        <v>20</v>
      </c>
      <c r="ADX48" s="1701" t="s">
        <v>29</v>
      </c>
      <c r="ADY48" s="1701" t="s">
        <v>29</v>
      </c>
      <c r="ADZ48" s="1701" t="s">
        <v>29</v>
      </c>
      <c r="AEA48" s="1702"/>
      <c r="AEB48" s="1739"/>
      <c r="AEC48" s="1701"/>
      <c r="AED48" s="1701"/>
      <c r="AEE48" s="1701"/>
      <c r="AEF48" s="1702"/>
      <c r="AEG48" s="1739"/>
      <c r="AEH48" s="1701"/>
      <c r="AEI48" s="1701"/>
      <c r="AEJ48" s="1701"/>
      <c r="AEK48" s="1702"/>
      <c r="AEL48" s="1739"/>
      <c r="AEM48" s="1701"/>
      <c r="AEN48" s="1701"/>
      <c r="AEO48" s="1701"/>
      <c r="AEP48" s="1702"/>
      <c r="AEQ48" s="1739"/>
      <c r="AER48" s="1701"/>
      <c r="AES48" s="1701"/>
      <c r="AET48" s="1701"/>
      <c r="AEU48" s="1702"/>
      <c r="AEV48" s="1739"/>
      <c r="AEW48" s="1701"/>
      <c r="AEX48" s="1701"/>
      <c r="AEY48" s="1701"/>
      <c r="AEZ48" s="1702"/>
      <c r="AFA48" s="1739"/>
      <c r="AFB48" s="1701"/>
      <c r="AFC48" s="1701"/>
      <c r="AFD48" s="1701"/>
      <c r="AFE48" s="1702"/>
      <c r="AFF48" s="1739"/>
      <c r="AFG48" s="1701"/>
      <c r="AFH48" s="1701"/>
      <c r="AFI48" s="1701"/>
      <c r="AFJ48" s="1702"/>
      <c r="AFK48" s="1739"/>
      <c r="AFL48" s="1701"/>
      <c r="AFM48" s="1701"/>
      <c r="AFN48" s="1701"/>
      <c r="AFO48" s="1702"/>
      <c r="AFP48" s="44" t="s">
        <v>236</v>
      </c>
      <c r="AFQ48" s="140" t="s">
        <v>1521</v>
      </c>
      <c r="AFR48" s="2086">
        <f t="shared" si="2"/>
        <v>3</v>
      </c>
      <c r="AFS48" s="2087">
        <f t="shared" si="3"/>
        <v>9</v>
      </c>
      <c r="AFT48" s="2087">
        <f t="shared" si="4"/>
        <v>12</v>
      </c>
      <c r="AFU48" s="95">
        <f t="shared" si="5"/>
        <v>0.25</v>
      </c>
      <c r="AFV48" s="2086">
        <f t="shared" si="6"/>
        <v>0</v>
      </c>
      <c r="AFW48" s="2087">
        <f t="shared" si="7"/>
        <v>0</v>
      </c>
      <c r="AFX48" s="2087">
        <f t="shared" si="8"/>
        <v>0</v>
      </c>
      <c r="AFY48" s="95" t="str">
        <f t="shared" si="9"/>
        <v/>
      </c>
    </row>
    <row r="49" spans="1:857" s="1749" customFormat="1" ht="17.25">
      <c r="A49" s="1748"/>
      <c r="B49" s="1886" t="s">
        <v>236</v>
      </c>
      <c r="C49" s="1839" t="s">
        <v>2507</v>
      </c>
      <c r="D49" s="211">
        <f>COUNTIF(H49:XFD49,"*○*")</f>
        <v>44</v>
      </c>
      <c r="E49" s="142">
        <f>COUNTIF(H49:XFD49,"*●*")</f>
        <v>64</v>
      </c>
      <c r="F49" s="142">
        <f t="shared" ref="F49:F59" si="20">SUM(D49:E49)</f>
        <v>108</v>
      </c>
      <c r="G49" s="165">
        <f t="shared" ref="G49:G59" si="21">IFERROR(D49/F49,"")</f>
        <v>0.40740740740740738</v>
      </c>
      <c r="H49" s="1739"/>
      <c r="I49" s="1701"/>
      <c r="J49" s="1701"/>
      <c r="K49" s="1701"/>
      <c r="L49" s="1701"/>
      <c r="M49" s="1702"/>
      <c r="N49" s="1739"/>
      <c r="O49" s="1701"/>
      <c r="P49" s="1701"/>
      <c r="Q49" s="1701"/>
      <c r="R49" s="1702"/>
      <c r="S49" s="1739"/>
      <c r="T49" s="1701"/>
      <c r="U49" s="1701"/>
      <c r="V49" s="1701"/>
      <c r="W49" s="1702"/>
      <c r="X49" s="1840"/>
      <c r="Y49" s="1701"/>
      <c r="Z49" s="1701"/>
      <c r="AA49" s="1701"/>
      <c r="AB49" s="1702"/>
      <c r="AC49" s="1841"/>
      <c r="AD49" s="1842"/>
      <c r="AE49" s="1842"/>
      <c r="AF49" s="1842"/>
      <c r="AG49" s="1842"/>
      <c r="AH49" s="1841"/>
      <c r="AI49" s="1842"/>
      <c r="AJ49" s="1842"/>
      <c r="AK49" s="1842"/>
      <c r="AL49" s="1842"/>
      <c r="AM49" s="1841"/>
      <c r="AN49" s="1842"/>
      <c r="AO49" s="1842"/>
      <c r="AP49" s="1842"/>
      <c r="AQ49" s="1842"/>
      <c r="AR49" s="1841"/>
      <c r="AS49" s="1842"/>
      <c r="AT49" s="1842"/>
      <c r="AU49" s="1842"/>
      <c r="AV49" s="1843"/>
      <c r="AW49" s="1841"/>
      <c r="AX49" s="1842"/>
      <c r="AY49" s="1842"/>
      <c r="AZ49" s="1842"/>
      <c r="BA49" s="1843"/>
      <c r="BB49" s="1739"/>
      <c r="BC49" s="1701"/>
      <c r="BD49" s="1701"/>
      <c r="BE49" s="1701"/>
      <c r="BF49" s="1701"/>
      <c r="BG49" s="1702"/>
      <c r="BH49" s="1739"/>
      <c r="BI49" s="1701"/>
      <c r="BJ49" s="1701"/>
      <c r="BK49" s="1701"/>
      <c r="BL49" s="1801"/>
      <c r="BM49" s="1739"/>
      <c r="BN49" s="1701"/>
      <c r="BO49" s="1701"/>
      <c r="BP49" s="1701"/>
      <c r="BQ49" s="1701"/>
      <c r="BR49" s="1702"/>
      <c r="BS49" s="1739"/>
      <c r="BT49" s="1701"/>
      <c r="BU49" s="1701"/>
      <c r="BV49" s="1701"/>
      <c r="BW49" s="1702"/>
      <c r="BX49" s="1739"/>
      <c r="BY49" s="1701"/>
      <c r="BZ49" s="1701"/>
      <c r="CA49" s="1701"/>
      <c r="CB49" s="1801"/>
      <c r="CC49" s="1844"/>
      <c r="CD49" s="1701"/>
      <c r="CE49" s="1701"/>
      <c r="CF49" s="1701"/>
      <c r="CG49" s="1702"/>
      <c r="CH49" s="1739"/>
      <c r="CI49" s="1701"/>
      <c r="CJ49" s="1701"/>
      <c r="CK49" s="1701"/>
      <c r="CL49" s="1702"/>
      <c r="CM49" s="1739"/>
      <c r="CN49" s="1701"/>
      <c r="CO49" s="1701"/>
      <c r="CP49" s="1701"/>
      <c r="CQ49" s="1702"/>
      <c r="CR49" s="1840"/>
      <c r="CS49" s="1701"/>
      <c r="CT49" s="1701"/>
      <c r="CU49" s="1701"/>
      <c r="CV49" s="1801"/>
      <c r="CW49" s="1739"/>
      <c r="CX49" s="1701"/>
      <c r="CY49" s="1701"/>
      <c r="CZ49" s="1701"/>
      <c r="DA49" s="1702"/>
      <c r="DB49" s="1840"/>
      <c r="DC49" s="1701"/>
      <c r="DD49" s="1701"/>
      <c r="DE49" s="1701"/>
      <c r="DF49" s="1801"/>
      <c r="DG49" s="1739"/>
      <c r="DH49" s="1701"/>
      <c r="DI49" s="1701"/>
      <c r="DJ49" s="1701"/>
      <c r="DK49" s="1702"/>
      <c r="DL49" s="1739"/>
      <c r="DM49" s="1701"/>
      <c r="DN49" s="1701"/>
      <c r="DO49" s="1701"/>
      <c r="DP49" s="1702"/>
      <c r="DQ49" s="1739"/>
      <c r="DR49" s="1701"/>
      <c r="DS49" s="1701"/>
      <c r="DT49" s="1701"/>
      <c r="DU49" s="1702"/>
      <c r="DV49" s="1739"/>
      <c r="DW49" s="1701"/>
      <c r="DX49" s="1701"/>
      <c r="DY49" s="1701"/>
      <c r="DZ49" s="1702"/>
      <c r="EA49" s="1739"/>
      <c r="EB49" s="1701"/>
      <c r="EC49" s="1701"/>
      <c r="ED49" s="1701"/>
      <c r="EE49" s="1702"/>
      <c r="EF49" s="1739"/>
      <c r="EG49" s="1701"/>
      <c r="EH49" s="1701"/>
      <c r="EI49" s="1701"/>
      <c r="EJ49" s="1702"/>
      <c r="EK49" s="1739"/>
      <c r="EL49" s="1701"/>
      <c r="EM49" s="1701"/>
      <c r="EN49" s="1701"/>
      <c r="EO49" s="1702"/>
      <c r="EP49" s="1739"/>
      <c r="EQ49" s="1701"/>
      <c r="ER49" s="1701"/>
      <c r="ES49" s="1701"/>
      <c r="ET49" s="1702"/>
      <c r="EU49" s="1739"/>
      <c r="EV49" s="1701"/>
      <c r="EW49" s="1701"/>
      <c r="EX49" s="1701"/>
      <c r="EY49" s="1702"/>
      <c r="EZ49" s="1739"/>
      <c r="FA49" s="1701"/>
      <c r="FB49" s="1701"/>
      <c r="FC49" s="1701"/>
      <c r="FD49" s="1702"/>
      <c r="FE49" s="1739"/>
      <c r="FF49" s="1701"/>
      <c r="FG49" s="1701"/>
      <c r="FH49" s="1701"/>
      <c r="FI49" s="1702"/>
      <c r="FJ49" s="1739"/>
      <c r="FK49" s="1701"/>
      <c r="FL49" s="1701"/>
      <c r="FM49" s="1701"/>
      <c r="FN49" s="1702"/>
      <c r="FO49" s="1739"/>
      <c r="FP49" s="1701"/>
      <c r="FQ49" s="1701"/>
      <c r="FR49" s="1701"/>
      <c r="FS49" s="1702"/>
      <c r="FT49" s="1739"/>
      <c r="FU49" s="1701"/>
      <c r="FV49" s="1701"/>
      <c r="FW49" s="1701"/>
      <c r="FX49" s="1702"/>
      <c r="FY49" s="1739"/>
      <c r="FZ49" s="1701"/>
      <c r="GA49" s="1701"/>
      <c r="GB49" s="1701"/>
      <c r="GC49" s="1702"/>
      <c r="GD49" s="1739"/>
      <c r="GE49" s="1701"/>
      <c r="GF49" s="1701"/>
      <c r="GG49" s="1701"/>
      <c r="GH49" s="1702"/>
      <c r="GI49" s="1739"/>
      <c r="GJ49" s="1701"/>
      <c r="GK49" s="1701"/>
      <c r="GL49" s="1701"/>
      <c r="GM49" s="1702"/>
      <c r="GN49" s="1739"/>
      <c r="GO49" s="1701"/>
      <c r="GP49" s="1701"/>
      <c r="GQ49" s="1701"/>
      <c r="GR49" s="1702"/>
      <c r="GS49" s="1739"/>
      <c r="GT49" s="1701"/>
      <c r="GU49" s="1701"/>
      <c r="GV49" s="1701"/>
      <c r="GW49" s="1702"/>
      <c r="GX49" s="1840"/>
      <c r="GY49" s="1701"/>
      <c r="GZ49" s="1701"/>
      <c r="HA49" s="1701"/>
      <c r="HB49" s="1702"/>
      <c r="HC49" s="1739"/>
      <c r="HD49" s="1701"/>
      <c r="HE49" s="1701"/>
      <c r="HF49" s="1701"/>
      <c r="HG49" s="1702"/>
      <c r="HH49" s="1739"/>
      <c r="HI49" s="1701"/>
      <c r="HJ49" s="1701"/>
      <c r="HK49" s="1701"/>
      <c r="HL49" s="1702"/>
      <c r="HM49" s="1739"/>
      <c r="HN49" s="1701"/>
      <c r="HO49" s="1701"/>
      <c r="HP49" s="1701"/>
      <c r="HQ49" s="1801"/>
      <c r="HR49" s="1739"/>
      <c r="HS49" s="1701"/>
      <c r="HT49" s="1701"/>
      <c r="HU49" s="1701"/>
      <c r="HV49" s="1801"/>
      <c r="HW49" s="1739"/>
      <c r="HX49" s="1701"/>
      <c r="HY49" s="1701"/>
      <c r="HZ49" s="1701"/>
      <c r="IA49" s="1801"/>
      <c r="IB49" s="1739"/>
      <c r="IC49" s="1701"/>
      <c r="ID49" s="1701"/>
      <c r="IE49" s="1701"/>
      <c r="IF49" s="1702"/>
      <c r="IG49" s="1739"/>
      <c r="IH49" s="1701"/>
      <c r="II49" s="1701"/>
      <c r="IJ49" s="1701"/>
      <c r="IK49" s="1702"/>
      <c r="IL49" s="1739"/>
      <c r="IM49" s="1701"/>
      <c r="IN49" s="1701"/>
      <c r="IO49" s="1701"/>
      <c r="IP49" s="1702"/>
      <c r="IQ49" s="1739"/>
      <c r="IR49" s="1701"/>
      <c r="IS49" s="1701"/>
      <c r="IT49" s="1701"/>
      <c r="IU49" s="1702"/>
      <c r="IV49" s="1739"/>
      <c r="IW49" s="1701"/>
      <c r="IX49" s="1701"/>
      <c r="IY49" s="1701"/>
      <c r="IZ49" s="1702"/>
      <c r="JA49" s="1739"/>
      <c r="JB49" s="1701"/>
      <c r="JC49" s="1701"/>
      <c r="JD49" s="1701"/>
      <c r="JE49" s="1702"/>
      <c r="JF49" s="1739"/>
      <c r="JG49" s="1701"/>
      <c r="JH49" s="1701"/>
      <c r="JI49" s="1701"/>
      <c r="JJ49" s="1702"/>
      <c r="JK49" s="1739"/>
      <c r="JL49" s="1701"/>
      <c r="JM49" s="1701"/>
      <c r="JN49" s="1701"/>
      <c r="JO49" s="1702"/>
      <c r="JP49" s="1739"/>
      <c r="JQ49" s="1701"/>
      <c r="JR49" s="1701"/>
      <c r="JS49" s="1701"/>
      <c r="JT49" s="1702"/>
      <c r="JU49" s="1739"/>
      <c r="JV49" s="1701"/>
      <c r="JW49" s="1701"/>
      <c r="JX49" s="1701"/>
      <c r="JY49" s="1702"/>
      <c r="JZ49" s="1739"/>
      <c r="KA49" s="1701"/>
      <c r="KB49" s="1701"/>
      <c r="KC49" s="1701"/>
      <c r="KD49" s="1702"/>
      <c r="KE49" s="1739"/>
      <c r="KF49" s="1701"/>
      <c r="KG49" s="1701"/>
      <c r="KH49" s="1701"/>
      <c r="KI49" s="1702"/>
      <c r="KJ49" s="1739"/>
      <c r="KK49" s="1701"/>
      <c r="KL49" s="1701"/>
      <c r="KM49" s="1701"/>
      <c r="KN49" s="1702"/>
      <c r="KO49" s="1739"/>
      <c r="KP49" s="1701"/>
      <c r="KQ49" s="1701"/>
      <c r="KR49" s="1701"/>
      <c r="KS49" s="1702"/>
      <c r="KT49" s="1739"/>
      <c r="KU49" s="1701"/>
      <c r="KV49" s="1701"/>
      <c r="KW49" s="1701"/>
      <c r="KX49" s="1702"/>
      <c r="KY49" s="1739"/>
      <c r="KZ49" s="1701"/>
      <c r="LA49" s="1701"/>
      <c r="LB49" s="1701"/>
      <c r="LC49" s="1702"/>
      <c r="LD49" s="1739"/>
      <c r="LE49" s="1701"/>
      <c r="LF49" s="1701"/>
      <c r="LG49" s="1701"/>
      <c r="LH49" s="1702"/>
      <c r="LI49" s="1739"/>
      <c r="LJ49" s="1701"/>
      <c r="LK49" s="1701"/>
      <c r="LL49" s="1701"/>
      <c r="LM49" s="1702"/>
      <c r="LN49" s="1739"/>
      <c r="LO49" s="1701"/>
      <c r="LP49" s="1701"/>
      <c r="LQ49" s="1701"/>
      <c r="LR49" s="1739"/>
      <c r="LS49" s="1701"/>
      <c r="LT49" s="1701"/>
      <c r="LU49" s="1701"/>
      <c r="LV49" s="1739"/>
      <c r="LW49" s="1701"/>
      <c r="LX49" s="1701"/>
      <c r="LY49" s="1701"/>
      <c r="LZ49" s="1739"/>
      <c r="MA49" s="1701"/>
      <c r="MB49" s="1701"/>
      <c r="MC49" s="1701"/>
      <c r="MD49" s="1739"/>
      <c r="ME49" s="1701"/>
      <c r="MF49" s="1701"/>
      <c r="MG49" s="1701"/>
      <c r="MH49" s="1739"/>
      <c r="MI49" s="1701"/>
      <c r="MJ49" s="1701"/>
      <c r="MK49" s="1801"/>
      <c r="ML49" s="1739"/>
      <c r="MM49" s="1701"/>
      <c r="MN49" s="1701"/>
      <c r="MO49" s="1702"/>
      <c r="MP49" s="1739"/>
      <c r="MQ49" s="1701"/>
      <c r="MR49" s="1701"/>
      <c r="MS49" s="1702"/>
      <c r="MT49" s="1739"/>
      <c r="MU49" s="1701"/>
      <c r="MV49" s="1701"/>
      <c r="MW49" s="1702"/>
      <c r="MX49" s="1739"/>
      <c r="MY49" s="1701"/>
      <c r="MZ49" s="1701"/>
      <c r="NA49" s="1702"/>
      <c r="NB49" s="1739"/>
      <c r="NC49" s="1701"/>
      <c r="ND49" s="1701"/>
      <c r="NE49" s="1702"/>
      <c r="NF49" s="1739"/>
      <c r="NG49" s="1701"/>
      <c r="NH49" s="1701"/>
      <c r="NI49" s="1702"/>
      <c r="NJ49" s="1739"/>
      <c r="NK49" s="1701"/>
      <c r="NL49" s="1701"/>
      <c r="NM49" s="1702"/>
      <c r="NN49" s="1739"/>
      <c r="NO49" s="1701"/>
      <c r="NP49" s="1701"/>
      <c r="NQ49" s="1702"/>
      <c r="NR49" s="1739"/>
      <c r="NS49" s="1701"/>
      <c r="NT49" s="1701"/>
      <c r="NU49" s="1702"/>
      <c r="NV49" s="1739"/>
      <c r="NW49" s="1701"/>
      <c r="NX49" s="1701"/>
      <c r="NY49" s="1702"/>
      <c r="NZ49" s="1739"/>
      <c r="OA49" s="1701"/>
      <c r="OB49" s="1701"/>
      <c r="OC49" s="1701"/>
      <c r="OD49" s="1702"/>
      <c r="OE49" s="1739"/>
      <c r="OF49" s="1701"/>
      <c r="OG49" s="1701"/>
      <c r="OH49" s="1701"/>
      <c r="OI49" s="1702"/>
      <c r="OJ49" s="1739"/>
      <c r="OK49" s="1701"/>
      <c r="OL49" s="1701"/>
      <c r="OM49" s="1801"/>
      <c r="ON49" s="1739"/>
      <c r="OO49" s="1701"/>
      <c r="OP49" s="1701"/>
      <c r="OQ49" s="1702"/>
      <c r="OR49" s="1739"/>
      <c r="OS49" s="1701"/>
      <c r="OT49" s="1701"/>
      <c r="OU49" s="1702"/>
      <c r="OV49" s="1739"/>
      <c r="OW49" s="1701"/>
      <c r="OX49" s="1701"/>
      <c r="OY49" s="1701"/>
      <c r="OZ49" s="1702"/>
      <c r="PA49" s="1739"/>
      <c r="PB49" s="1701"/>
      <c r="PC49" s="1701"/>
      <c r="PD49" s="1701"/>
      <c r="PE49" s="1702"/>
      <c r="PF49" s="1739"/>
      <c r="PG49" s="1701"/>
      <c r="PH49" s="1701"/>
      <c r="PI49" s="1702"/>
      <c r="PJ49" s="1739"/>
      <c r="PK49" s="1701"/>
      <c r="PL49" s="1701"/>
      <c r="PM49" s="1702"/>
      <c r="PN49" s="1739"/>
      <c r="PO49" s="1701"/>
      <c r="PP49" s="1701"/>
      <c r="PQ49" s="1702"/>
      <c r="PR49" s="1739"/>
      <c r="PS49" s="1701"/>
      <c r="PT49" s="1701"/>
      <c r="PU49" s="1702"/>
      <c r="PV49" s="1739"/>
      <c r="PW49" s="1701"/>
      <c r="PX49" s="1701"/>
      <c r="PY49" s="1702"/>
      <c r="PZ49" s="1739"/>
      <c r="QA49" s="1701"/>
      <c r="QB49" s="1701"/>
      <c r="QC49" s="1702"/>
      <c r="QD49" s="1739"/>
      <c r="QE49" s="1701"/>
      <c r="QF49" s="1701"/>
      <c r="QG49" s="1702"/>
      <c r="QH49" s="1739"/>
      <c r="QI49" s="1701"/>
      <c r="QJ49" s="1701"/>
      <c r="QK49" s="1701"/>
      <c r="QL49" s="1845"/>
      <c r="QM49" s="1846"/>
      <c r="QN49" s="1701"/>
      <c r="QO49" s="1701"/>
      <c r="QP49" s="1701"/>
      <c r="QQ49" s="1801"/>
      <c r="QR49" s="1846"/>
      <c r="QS49" s="1701"/>
      <c r="QT49" s="1701"/>
      <c r="QU49" s="1801"/>
      <c r="QV49" s="1702"/>
      <c r="QW49" s="1739"/>
      <c r="QX49" s="1701"/>
      <c r="QY49" s="1701"/>
      <c r="QZ49" s="1701"/>
      <c r="RA49" s="1702"/>
      <c r="RB49" s="1739"/>
      <c r="RC49" s="1701"/>
      <c r="RD49" s="1701"/>
      <c r="RE49" s="1701"/>
      <c r="RF49" s="1702"/>
      <c r="RG49" s="1739"/>
      <c r="RH49" s="1701"/>
      <c r="RI49" s="1701"/>
      <c r="RJ49" s="1701"/>
      <c r="RK49" s="1702"/>
      <c r="RL49" s="1739"/>
      <c r="RM49" s="1701"/>
      <c r="RN49" s="1701"/>
      <c r="RO49" s="1701"/>
      <c r="RP49" s="1702"/>
      <c r="RQ49" s="1739"/>
      <c r="RR49" s="1701"/>
      <c r="RS49" s="1701"/>
      <c r="RT49" s="1702"/>
      <c r="RU49" s="1739"/>
      <c r="RV49" s="1701"/>
      <c r="RW49" s="1701"/>
      <c r="RX49" s="1701"/>
      <c r="RY49" s="1702"/>
      <c r="RZ49" s="1838"/>
      <c r="SA49" s="1838"/>
      <c r="SB49" s="1838"/>
      <c r="SC49" s="1838"/>
      <c r="SD49" s="1838"/>
      <c r="SE49" s="1847"/>
      <c r="SF49" s="1701"/>
      <c r="SG49" s="1701"/>
      <c r="SH49" s="1701"/>
      <c r="SI49" s="1702"/>
      <c r="SJ49" s="1838"/>
      <c r="SK49" s="1838"/>
      <c r="SL49" s="1838"/>
      <c r="SM49" s="1838"/>
      <c r="SN49" s="1838"/>
      <c r="SO49" s="1846"/>
      <c r="SP49" s="1701"/>
      <c r="SQ49" s="1701"/>
      <c r="SR49" s="1701"/>
      <c r="SS49" s="1702"/>
      <c r="ST49" s="1739"/>
      <c r="SU49" s="1701"/>
      <c r="SV49" s="1701"/>
      <c r="SW49" s="1701"/>
      <c r="SX49" s="1702"/>
      <c r="SY49" s="1739"/>
      <c r="SZ49" s="1701"/>
      <c r="TA49" s="1701"/>
      <c r="TB49" s="1701"/>
      <c r="TC49" s="1702"/>
      <c r="TD49" s="1739"/>
      <c r="TE49" s="1701"/>
      <c r="TF49" s="1701"/>
      <c r="TG49" s="1701"/>
      <c r="TH49" s="1739"/>
      <c r="TI49" s="1701"/>
      <c r="TJ49" s="1701"/>
      <c r="TK49" s="1701"/>
      <c r="TL49" s="1739"/>
      <c r="TM49" s="1701"/>
      <c r="TN49" s="1701"/>
      <c r="TO49" s="1701"/>
      <c r="TP49" s="1702"/>
      <c r="TQ49" s="1739"/>
      <c r="TR49" s="1701"/>
      <c r="TS49" s="1701"/>
      <c r="TT49" s="1801"/>
      <c r="TU49" s="1739"/>
      <c r="TV49" s="1701"/>
      <c r="TW49" s="1701"/>
      <c r="TX49" s="1702"/>
      <c r="TY49" s="1739"/>
      <c r="TZ49" s="1701"/>
      <c r="UA49" s="1701"/>
      <c r="UB49" s="1701"/>
      <c r="UC49" s="1702"/>
      <c r="UD49" s="1739"/>
      <c r="UE49" s="1701"/>
      <c r="UF49" s="1701"/>
      <c r="UG49" s="1701"/>
      <c r="UH49" s="1702"/>
      <c r="UI49" s="1739"/>
      <c r="UJ49" s="1701"/>
      <c r="UK49" s="1701"/>
      <c r="UL49" s="1701"/>
      <c r="UM49" s="1702"/>
      <c r="UN49" s="1739"/>
      <c r="UO49" s="1701"/>
      <c r="UP49" s="1701"/>
      <c r="UQ49" s="1701"/>
      <c r="UR49" s="1702"/>
      <c r="US49" s="1739"/>
      <c r="UT49" s="1701"/>
      <c r="UU49" s="1701"/>
      <c r="UV49" s="1701"/>
      <c r="UW49" s="1702"/>
      <c r="UX49" s="1739"/>
      <c r="UY49" s="1701"/>
      <c r="UZ49" s="1701"/>
      <c r="VA49" s="1701"/>
      <c r="VB49" s="1702"/>
      <c r="VC49" s="1739"/>
      <c r="VD49" s="1701"/>
      <c r="VE49" s="1701"/>
      <c r="VF49" s="1701"/>
      <c r="VG49" s="1801"/>
      <c r="VH49" s="1739"/>
      <c r="VI49" s="1701"/>
      <c r="VJ49" s="1701"/>
      <c r="VK49" s="1701"/>
      <c r="VL49" s="1702"/>
      <c r="VM49" s="1739"/>
      <c r="VN49" s="1701"/>
      <c r="VO49" s="1701"/>
      <c r="VP49" s="1801"/>
      <c r="VQ49" s="1739"/>
      <c r="VR49" s="1701"/>
      <c r="VS49" s="1701"/>
      <c r="VT49" s="1701"/>
      <c r="VU49" s="1702"/>
      <c r="VV49" s="1739"/>
      <c r="VW49" s="1701"/>
      <c r="VX49" s="1701"/>
      <c r="VY49" s="1701"/>
      <c r="VZ49" s="1702"/>
      <c r="WA49" s="1739"/>
      <c r="WB49" s="1701"/>
      <c r="WC49" s="1701"/>
      <c r="WD49" s="1701"/>
      <c r="WE49" s="1702"/>
      <c r="WF49" s="1739"/>
      <c r="WG49" s="1701"/>
      <c r="WH49" s="1701"/>
      <c r="WI49" s="1701"/>
      <c r="WJ49" s="1702"/>
      <c r="WK49" s="1739"/>
      <c r="WL49" s="1701"/>
      <c r="WM49" s="1701"/>
      <c r="WN49" s="1701"/>
      <c r="WO49" s="1702"/>
      <c r="WP49" s="1739"/>
      <c r="WQ49" s="1701"/>
      <c r="WR49" s="1701"/>
      <c r="WS49" s="1845"/>
      <c r="WT49" s="1846"/>
      <c r="WU49" s="1701"/>
      <c r="WV49" s="1701"/>
      <c r="WW49" s="1701"/>
      <c r="WX49" s="1801"/>
      <c r="WY49" s="1739"/>
      <c r="WZ49" s="1701"/>
      <c r="XA49" s="1701"/>
      <c r="XB49" s="1701"/>
      <c r="XC49" s="1702"/>
      <c r="XD49" s="1739"/>
      <c r="XE49" s="1701"/>
      <c r="XF49" s="1701"/>
      <c r="XG49" s="1701"/>
      <c r="XH49" s="1702"/>
      <c r="XI49" s="1739"/>
      <c r="XJ49" s="1701"/>
      <c r="XK49" s="1701"/>
      <c r="XL49" s="1701"/>
      <c r="XM49" s="1801"/>
      <c r="XN49" s="1739"/>
      <c r="XO49" s="1701"/>
      <c r="XP49" s="1701"/>
      <c r="XQ49" s="1701"/>
      <c r="XR49" s="1702"/>
      <c r="XS49" s="1739"/>
      <c r="XT49" s="1701"/>
      <c r="XU49" s="1701"/>
      <c r="XV49" s="1701"/>
      <c r="XW49" s="1702"/>
      <c r="XX49" s="1739"/>
      <c r="XY49" s="1701"/>
      <c r="XZ49" s="1701"/>
      <c r="YA49" s="1701"/>
      <c r="YB49" s="1702"/>
      <c r="YC49" s="1739"/>
      <c r="YD49" s="1701"/>
      <c r="YE49" s="1701"/>
      <c r="YF49" s="1701"/>
      <c r="YG49" s="1702"/>
      <c r="YH49" s="1739"/>
      <c r="YI49" s="1701"/>
      <c r="YJ49" s="1701"/>
      <c r="YK49" s="1701"/>
      <c r="YL49" s="1801"/>
      <c r="YM49" s="1739"/>
      <c r="YN49" s="1701"/>
      <c r="YO49" s="1701"/>
      <c r="YP49" s="1701"/>
      <c r="YQ49" s="1702"/>
      <c r="YR49" s="1739"/>
      <c r="YS49" s="1701"/>
      <c r="YT49" s="1701"/>
      <c r="YU49" s="1701"/>
      <c r="YV49" s="1702"/>
      <c r="YW49" s="1739"/>
      <c r="YX49" s="1701"/>
      <c r="YY49" s="1701"/>
      <c r="YZ49" s="1701"/>
      <c r="ZA49" s="1702"/>
      <c r="ZB49" s="1739"/>
      <c r="ZC49" s="1701"/>
      <c r="ZD49" s="1701"/>
      <c r="ZE49" s="1701"/>
      <c r="ZF49" s="1702"/>
      <c r="ZG49" s="1739"/>
      <c r="ZH49" s="1701"/>
      <c r="ZI49" s="1701"/>
      <c r="ZJ49" s="1701"/>
      <c r="ZK49" s="1702"/>
      <c r="ZL49" s="1739"/>
      <c r="ZM49" s="1701"/>
      <c r="ZN49" s="1701"/>
      <c r="ZO49" s="1701"/>
      <c r="ZP49" s="1702"/>
      <c r="ZQ49" s="1739"/>
      <c r="ZR49" s="1701"/>
      <c r="ZS49" s="1701"/>
      <c r="ZT49" s="1701"/>
      <c r="ZU49" s="1702"/>
      <c r="ZV49" s="1739"/>
      <c r="ZW49" s="1701"/>
      <c r="ZX49" s="1701"/>
      <c r="ZY49" s="1701"/>
      <c r="ZZ49" s="1702"/>
      <c r="AAA49" s="1838"/>
      <c r="AAB49" s="1838"/>
      <c r="AAC49" s="1838"/>
      <c r="AAD49" s="1838"/>
      <c r="AAE49" s="1838"/>
      <c r="AAF49" s="1846" t="s">
        <v>29</v>
      </c>
      <c r="AAG49" s="1701" t="s">
        <v>20</v>
      </c>
      <c r="AAH49" s="1701" t="s">
        <v>29</v>
      </c>
      <c r="AAI49" s="1701" t="s">
        <v>29</v>
      </c>
      <c r="AAJ49" s="1845"/>
      <c r="AAK49" s="1846" t="s">
        <v>29</v>
      </c>
      <c r="AAL49" s="1701" t="s">
        <v>29</v>
      </c>
      <c r="AAM49" s="1701" t="s">
        <v>20</v>
      </c>
      <c r="AAN49" s="299" t="s">
        <v>660</v>
      </c>
      <c r="AAO49" s="1702"/>
      <c r="AAP49" s="1838" t="s">
        <v>20</v>
      </c>
      <c r="AAQ49" s="538" t="s">
        <v>29</v>
      </c>
      <c r="AAR49" s="538" t="s">
        <v>29</v>
      </c>
      <c r="AAS49" s="538" t="s">
        <v>29</v>
      </c>
      <c r="AAT49" s="538"/>
      <c r="AAU49" s="1445" t="s">
        <v>29</v>
      </c>
      <c r="AAV49" s="170" t="s">
        <v>29</v>
      </c>
      <c r="AAW49" s="170" t="s">
        <v>29</v>
      </c>
      <c r="AAX49" s="170" t="s">
        <v>20</v>
      </c>
      <c r="AAY49" s="171"/>
      <c r="AAZ49" s="180" t="s">
        <v>29</v>
      </c>
      <c r="ABA49" s="170" t="s">
        <v>598</v>
      </c>
      <c r="ABB49" s="1701" t="s">
        <v>29</v>
      </c>
      <c r="ABC49" s="1701" t="s">
        <v>29</v>
      </c>
      <c r="ABD49" s="1702"/>
      <c r="ABE49" s="1739" t="s">
        <v>29</v>
      </c>
      <c r="ABF49" s="1701" t="s">
        <v>29</v>
      </c>
      <c r="ABG49" s="182" t="s">
        <v>20</v>
      </c>
      <c r="ABH49" s="182" t="s">
        <v>29</v>
      </c>
      <c r="ABI49" s="234"/>
      <c r="ABJ49" s="181" t="s">
        <v>20</v>
      </c>
      <c r="ABK49" s="182" t="s">
        <v>591</v>
      </c>
      <c r="ABL49" s="1701" t="s">
        <v>29</v>
      </c>
      <c r="ABM49" s="1701" t="s">
        <v>29</v>
      </c>
      <c r="ABN49" s="1801"/>
      <c r="ABO49" s="1739" t="s">
        <v>20</v>
      </c>
      <c r="ABP49" s="1701" t="s">
        <v>20</v>
      </c>
      <c r="ABQ49" s="170" t="s">
        <v>29</v>
      </c>
      <c r="ABR49" s="170" t="s">
        <v>29</v>
      </c>
      <c r="ABS49" s="171"/>
      <c r="ABT49" s="180" t="s">
        <v>29</v>
      </c>
      <c r="ABU49" s="170" t="s">
        <v>20</v>
      </c>
      <c r="ABV49" s="170" t="s">
        <v>29</v>
      </c>
      <c r="ABW49" s="170" t="s">
        <v>29</v>
      </c>
      <c r="ABX49" s="171"/>
      <c r="ABY49" s="180"/>
      <c r="ABZ49" s="170"/>
      <c r="ACA49" s="170"/>
      <c r="ACB49" s="170"/>
      <c r="ACC49" s="171"/>
      <c r="ACD49" s="180" t="s">
        <v>20</v>
      </c>
      <c r="ACE49" s="170" t="s">
        <v>29</v>
      </c>
      <c r="ACF49" s="170" t="s">
        <v>29</v>
      </c>
      <c r="ACG49" s="170" t="s">
        <v>598</v>
      </c>
      <c r="ACH49" s="1702"/>
      <c r="ACI49" s="1739" t="s">
        <v>29</v>
      </c>
      <c r="ACJ49" s="182" t="s">
        <v>20</v>
      </c>
      <c r="ACK49" s="182" t="s">
        <v>20</v>
      </c>
      <c r="ACL49" s="182" t="s">
        <v>29</v>
      </c>
      <c r="ACM49" s="234"/>
      <c r="ACN49" s="181" t="s">
        <v>591</v>
      </c>
      <c r="ACO49" s="1701" t="s">
        <v>20</v>
      </c>
      <c r="ACP49" s="1701" t="s">
        <v>20</v>
      </c>
      <c r="ACQ49" s="1701" t="s">
        <v>29</v>
      </c>
      <c r="ACR49" s="1702"/>
      <c r="ACS49" s="1739" t="s">
        <v>29</v>
      </c>
      <c r="ACT49" s="1701" t="s">
        <v>29</v>
      </c>
      <c r="ACU49" s="1701" t="s">
        <v>20</v>
      </c>
      <c r="ACV49" s="1701" t="s">
        <v>20</v>
      </c>
      <c r="ACW49" s="1702"/>
      <c r="ACX49" s="1903" t="s">
        <v>20</v>
      </c>
      <c r="ACY49" s="1838" t="s">
        <v>29</v>
      </c>
      <c r="ACZ49" s="1838" t="s">
        <v>29</v>
      </c>
      <c r="ADA49" s="1838" t="s">
        <v>29</v>
      </c>
      <c r="ADB49" s="1843"/>
      <c r="ADC49" s="1739" t="s">
        <v>29</v>
      </c>
      <c r="ADD49" s="1701" t="s">
        <v>20</v>
      </c>
      <c r="ADE49" s="1701" t="s">
        <v>20</v>
      </c>
      <c r="ADF49" s="1701" t="s">
        <v>20</v>
      </c>
      <c r="ADG49" s="1702"/>
      <c r="ADH49" s="1739" t="s">
        <v>20</v>
      </c>
      <c r="ADI49" s="1701" t="s">
        <v>20</v>
      </c>
      <c r="ADJ49" s="1701" t="s">
        <v>29</v>
      </c>
      <c r="ADK49" s="1701" t="s">
        <v>29</v>
      </c>
      <c r="ADL49" s="1702"/>
      <c r="ADM49" s="1838" t="s">
        <v>29</v>
      </c>
      <c r="ADN49" s="1838" t="s">
        <v>29</v>
      </c>
      <c r="ADO49" s="1838" t="s">
        <v>20</v>
      </c>
      <c r="ADP49" s="1838" t="s">
        <v>20</v>
      </c>
      <c r="ADQ49" s="1838"/>
      <c r="ADR49" s="1739" t="s">
        <v>29</v>
      </c>
      <c r="ADS49" s="1701" t="s">
        <v>20</v>
      </c>
      <c r="ADT49" s="1701" t="s">
        <v>29</v>
      </c>
      <c r="ADU49" s="1701" t="s">
        <v>29</v>
      </c>
      <c r="ADV49" s="1702"/>
      <c r="ADW49" s="1739" t="s">
        <v>20</v>
      </c>
      <c r="ADX49" s="1701" t="s">
        <v>20</v>
      </c>
      <c r="ADY49" s="1701" t="s">
        <v>20</v>
      </c>
      <c r="ADZ49" s="170" t="s">
        <v>29</v>
      </c>
      <c r="AEA49" s="171"/>
      <c r="AEB49" s="180" t="s">
        <v>29</v>
      </c>
      <c r="AEC49" s="170" t="s">
        <v>29</v>
      </c>
      <c r="AED49" s="170" t="s">
        <v>29</v>
      </c>
      <c r="AEE49" s="170" t="s">
        <v>29</v>
      </c>
      <c r="AEF49" s="171"/>
      <c r="AEG49" s="180" t="s">
        <v>20</v>
      </c>
      <c r="AEH49" s="170" t="s">
        <v>29</v>
      </c>
      <c r="AEI49" s="170" t="s">
        <v>29</v>
      </c>
      <c r="AEJ49" s="170" t="s">
        <v>598</v>
      </c>
      <c r="AEK49" s="1702"/>
      <c r="AEL49" s="1739" t="s">
        <v>29</v>
      </c>
      <c r="AEM49" s="1701" t="s">
        <v>20</v>
      </c>
      <c r="AEN49" s="1701" t="s">
        <v>20</v>
      </c>
      <c r="AEO49" s="1701" t="s">
        <v>29</v>
      </c>
      <c r="AEP49" s="1702"/>
      <c r="AEQ49" s="1739" t="s">
        <v>29</v>
      </c>
      <c r="AER49" s="1701" t="s">
        <v>29</v>
      </c>
      <c r="AES49" s="1701" t="s">
        <v>29</v>
      </c>
      <c r="AET49" s="182" t="s">
        <v>20</v>
      </c>
      <c r="AEU49" s="234"/>
      <c r="AEV49" s="181" t="s">
        <v>20</v>
      </c>
      <c r="AEW49" s="182" t="s">
        <v>29</v>
      </c>
      <c r="AEX49" s="182" t="s">
        <v>591</v>
      </c>
      <c r="AEY49" s="1701" t="s">
        <v>20</v>
      </c>
      <c r="AEZ49" s="1702"/>
      <c r="AFA49" s="1739" t="s">
        <v>20</v>
      </c>
      <c r="AFB49" s="1701" t="s">
        <v>20</v>
      </c>
      <c r="AFC49" s="1701" t="s">
        <v>29</v>
      </c>
      <c r="AFD49" s="1701" t="s">
        <v>29</v>
      </c>
      <c r="AFE49" s="1702"/>
      <c r="AFF49" s="1739" t="s">
        <v>20</v>
      </c>
      <c r="AFG49" s="1701" t="s">
        <v>20</v>
      </c>
      <c r="AFH49" s="1701" t="s">
        <v>29</v>
      </c>
      <c r="AFI49" s="1701" t="s">
        <v>20</v>
      </c>
      <c r="AFJ49" s="1702"/>
      <c r="AFK49" s="1739" t="s">
        <v>20</v>
      </c>
      <c r="AFL49" s="1701" t="s">
        <v>20</v>
      </c>
      <c r="AFM49" s="1701" t="s">
        <v>29</v>
      </c>
      <c r="AFN49" s="1701" t="s">
        <v>29</v>
      </c>
      <c r="AFO49" s="1702"/>
      <c r="AFP49" s="1886" t="s">
        <v>236</v>
      </c>
      <c r="AFQ49" s="1839" t="s">
        <v>2507</v>
      </c>
      <c r="AFR49" s="2086">
        <f t="shared" si="2"/>
        <v>22</v>
      </c>
      <c r="AFS49" s="2087">
        <f t="shared" si="3"/>
        <v>26</v>
      </c>
      <c r="AFT49" s="2087">
        <f t="shared" si="4"/>
        <v>48</v>
      </c>
      <c r="AFU49" s="95">
        <f t="shared" si="5"/>
        <v>0.45833333333333331</v>
      </c>
      <c r="AFV49" s="2086">
        <f t="shared" si="6"/>
        <v>13</v>
      </c>
      <c r="AFW49" s="2087">
        <f t="shared" si="7"/>
        <v>11</v>
      </c>
      <c r="AFX49" s="2087">
        <f t="shared" si="8"/>
        <v>24</v>
      </c>
      <c r="AFY49" s="95">
        <f t="shared" si="9"/>
        <v>0.54166666666666663</v>
      </c>
    </row>
    <row r="50" spans="1:857" s="1749" customFormat="1" ht="17.25">
      <c r="A50" s="1748"/>
      <c r="B50" s="1886" t="s">
        <v>236</v>
      </c>
      <c r="C50" s="1839" t="s">
        <v>2029</v>
      </c>
      <c r="D50" s="211">
        <f>COUNTIF(H50:XFD50,"*○*")</f>
        <v>61</v>
      </c>
      <c r="E50" s="142">
        <f>COUNTIF(H50:XFD50,"*●*")</f>
        <v>90</v>
      </c>
      <c r="F50" s="142">
        <f t="shared" si="20"/>
        <v>151</v>
      </c>
      <c r="G50" s="165">
        <f t="shared" si="21"/>
        <v>0.40397350993377484</v>
      </c>
      <c r="H50" s="1739"/>
      <c r="I50" s="1701"/>
      <c r="J50" s="1701"/>
      <c r="K50" s="1701"/>
      <c r="L50" s="1701"/>
      <c r="M50" s="1702"/>
      <c r="N50" s="1739"/>
      <c r="O50" s="1701"/>
      <c r="P50" s="1701"/>
      <c r="Q50" s="1701"/>
      <c r="R50" s="1702"/>
      <c r="S50" s="1739"/>
      <c r="T50" s="1701"/>
      <c r="U50" s="1701"/>
      <c r="V50" s="1701"/>
      <c r="W50" s="1702"/>
      <c r="X50" s="1840"/>
      <c r="Y50" s="1701"/>
      <c r="Z50" s="1701"/>
      <c r="AA50" s="1701"/>
      <c r="AB50" s="1702"/>
      <c r="AC50" s="1841"/>
      <c r="AD50" s="1842"/>
      <c r="AE50" s="1842"/>
      <c r="AF50" s="1842"/>
      <c r="AG50" s="1842"/>
      <c r="AH50" s="1841"/>
      <c r="AI50" s="1842"/>
      <c r="AJ50" s="1842"/>
      <c r="AK50" s="1842"/>
      <c r="AL50" s="1842"/>
      <c r="AM50" s="1841"/>
      <c r="AN50" s="1842"/>
      <c r="AO50" s="1842"/>
      <c r="AP50" s="1842"/>
      <c r="AQ50" s="1842"/>
      <c r="AR50" s="1841"/>
      <c r="AS50" s="1842"/>
      <c r="AT50" s="1842"/>
      <c r="AU50" s="1842"/>
      <c r="AV50" s="1843"/>
      <c r="AW50" s="1841"/>
      <c r="AX50" s="1842"/>
      <c r="AY50" s="1842"/>
      <c r="AZ50" s="1842"/>
      <c r="BA50" s="1843"/>
      <c r="BB50" s="1739"/>
      <c r="BC50" s="1701"/>
      <c r="BD50" s="1701"/>
      <c r="BE50" s="1701"/>
      <c r="BF50" s="1701"/>
      <c r="BG50" s="1702"/>
      <c r="BH50" s="1739"/>
      <c r="BI50" s="1701"/>
      <c r="BJ50" s="1701"/>
      <c r="BK50" s="1701"/>
      <c r="BL50" s="1801"/>
      <c r="BM50" s="1739"/>
      <c r="BN50" s="1701"/>
      <c r="BO50" s="1701"/>
      <c r="BP50" s="1701"/>
      <c r="BQ50" s="1701"/>
      <c r="BR50" s="1702"/>
      <c r="BS50" s="1739"/>
      <c r="BT50" s="1701"/>
      <c r="BU50" s="1701"/>
      <c r="BV50" s="1701"/>
      <c r="BW50" s="1702"/>
      <c r="BX50" s="1739"/>
      <c r="BY50" s="1701"/>
      <c r="BZ50" s="1701"/>
      <c r="CA50" s="1701"/>
      <c r="CB50" s="1801"/>
      <c r="CC50" s="1844"/>
      <c r="CD50" s="1701"/>
      <c r="CE50" s="1701"/>
      <c r="CF50" s="1701"/>
      <c r="CG50" s="1702"/>
      <c r="CH50" s="1739"/>
      <c r="CI50" s="1701"/>
      <c r="CJ50" s="1701"/>
      <c r="CK50" s="1701"/>
      <c r="CL50" s="1702"/>
      <c r="CM50" s="1739"/>
      <c r="CN50" s="1701"/>
      <c r="CO50" s="1701"/>
      <c r="CP50" s="1701"/>
      <c r="CQ50" s="1702"/>
      <c r="CR50" s="1840"/>
      <c r="CS50" s="1701"/>
      <c r="CT50" s="1701"/>
      <c r="CU50" s="1701"/>
      <c r="CV50" s="1801"/>
      <c r="CW50" s="1739"/>
      <c r="CX50" s="1701"/>
      <c r="CY50" s="1701"/>
      <c r="CZ50" s="1701"/>
      <c r="DA50" s="1702"/>
      <c r="DB50" s="1840"/>
      <c r="DC50" s="1701"/>
      <c r="DD50" s="1701"/>
      <c r="DE50" s="1701"/>
      <c r="DF50" s="1801"/>
      <c r="DG50" s="1739"/>
      <c r="DH50" s="1701"/>
      <c r="DI50" s="1701"/>
      <c r="DJ50" s="1701"/>
      <c r="DK50" s="1702"/>
      <c r="DL50" s="1739"/>
      <c r="DM50" s="1701"/>
      <c r="DN50" s="1701"/>
      <c r="DO50" s="1701"/>
      <c r="DP50" s="1702"/>
      <c r="DQ50" s="1739"/>
      <c r="DR50" s="1701"/>
      <c r="DS50" s="1701"/>
      <c r="DT50" s="1701"/>
      <c r="DU50" s="1702"/>
      <c r="DV50" s="1739"/>
      <c r="DW50" s="1701"/>
      <c r="DX50" s="1701"/>
      <c r="DY50" s="1701"/>
      <c r="DZ50" s="1702"/>
      <c r="EA50" s="1739"/>
      <c r="EB50" s="1701"/>
      <c r="EC50" s="1701"/>
      <c r="ED50" s="1701"/>
      <c r="EE50" s="1702"/>
      <c r="EF50" s="1739"/>
      <c r="EG50" s="1701"/>
      <c r="EH50" s="1701"/>
      <c r="EI50" s="1701"/>
      <c r="EJ50" s="1702"/>
      <c r="EK50" s="1739"/>
      <c r="EL50" s="1701"/>
      <c r="EM50" s="1701"/>
      <c r="EN50" s="1701"/>
      <c r="EO50" s="1702"/>
      <c r="EP50" s="1739"/>
      <c r="EQ50" s="1701"/>
      <c r="ER50" s="1701"/>
      <c r="ES50" s="1701"/>
      <c r="ET50" s="1702"/>
      <c r="EU50" s="1739"/>
      <c r="EV50" s="1701"/>
      <c r="EW50" s="1701"/>
      <c r="EX50" s="1701"/>
      <c r="EY50" s="1702"/>
      <c r="EZ50" s="1739"/>
      <c r="FA50" s="1701"/>
      <c r="FB50" s="1701"/>
      <c r="FC50" s="1701"/>
      <c r="FD50" s="1702"/>
      <c r="FE50" s="1739"/>
      <c r="FF50" s="1701"/>
      <c r="FG50" s="1701"/>
      <c r="FH50" s="1701"/>
      <c r="FI50" s="1702"/>
      <c r="FJ50" s="1739"/>
      <c r="FK50" s="1701"/>
      <c r="FL50" s="1701"/>
      <c r="FM50" s="1701"/>
      <c r="FN50" s="1702"/>
      <c r="FO50" s="1739"/>
      <c r="FP50" s="1701"/>
      <c r="FQ50" s="1701"/>
      <c r="FR50" s="1701"/>
      <c r="FS50" s="1702"/>
      <c r="FT50" s="1739"/>
      <c r="FU50" s="1701"/>
      <c r="FV50" s="1701"/>
      <c r="FW50" s="1701"/>
      <c r="FX50" s="1702"/>
      <c r="FY50" s="1739"/>
      <c r="FZ50" s="1701"/>
      <c r="GA50" s="1701"/>
      <c r="GB50" s="1701"/>
      <c r="GC50" s="1702"/>
      <c r="GD50" s="1739"/>
      <c r="GE50" s="1701"/>
      <c r="GF50" s="1701"/>
      <c r="GG50" s="1701"/>
      <c r="GH50" s="1702"/>
      <c r="GI50" s="1739"/>
      <c r="GJ50" s="1701"/>
      <c r="GK50" s="1701"/>
      <c r="GL50" s="1701"/>
      <c r="GM50" s="1702"/>
      <c r="GN50" s="1739"/>
      <c r="GO50" s="1701"/>
      <c r="GP50" s="1701"/>
      <c r="GQ50" s="1701"/>
      <c r="GR50" s="1702"/>
      <c r="GS50" s="1739"/>
      <c r="GT50" s="1701"/>
      <c r="GU50" s="1701"/>
      <c r="GV50" s="1701"/>
      <c r="GW50" s="1702"/>
      <c r="GX50" s="1840"/>
      <c r="GY50" s="1701"/>
      <c r="GZ50" s="1701"/>
      <c r="HA50" s="1701"/>
      <c r="HB50" s="1702"/>
      <c r="HC50" s="1739"/>
      <c r="HD50" s="1701"/>
      <c r="HE50" s="1701"/>
      <c r="HF50" s="1701"/>
      <c r="HG50" s="1702"/>
      <c r="HH50" s="1739"/>
      <c r="HI50" s="1701"/>
      <c r="HJ50" s="1701"/>
      <c r="HK50" s="1701"/>
      <c r="HL50" s="1702"/>
      <c r="HM50" s="1739"/>
      <c r="HN50" s="1701"/>
      <c r="HO50" s="1701"/>
      <c r="HP50" s="1701"/>
      <c r="HQ50" s="1801"/>
      <c r="HR50" s="1739"/>
      <c r="HS50" s="1701"/>
      <c r="HT50" s="1701"/>
      <c r="HU50" s="1701"/>
      <c r="HV50" s="1801"/>
      <c r="HW50" s="1739"/>
      <c r="HX50" s="1701"/>
      <c r="HY50" s="1701"/>
      <c r="HZ50" s="1701"/>
      <c r="IA50" s="1801"/>
      <c r="IB50" s="1739"/>
      <c r="IC50" s="1701"/>
      <c r="ID50" s="1701"/>
      <c r="IE50" s="1701"/>
      <c r="IF50" s="1702"/>
      <c r="IG50" s="1739"/>
      <c r="IH50" s="1701"/>
      <c r="II50" s="1701"/>
      <c r="IJ50" s="1701"/>
      <c r="IK50" s="1702"/>
      <c r="IL50" s="1739"/>
      <c r="IM50" s="1701"/>
      <c r="IN50" s="1701"/>
      <c r="IO50" s="1701"/>
      <c r="IP50" s="1702"/>
      <c r="IQ50" s="1739"/>
      <c r="IR50" s="1701"/>
      <c r="IS50" s="1701"/>
      <c r="IT50" s="1701"/>
      <c r="IU50" s="1702"/>
      <c r="IV50" s="1739"/>
      <c r="IW50" s="1701"/>
      <c r="IX50" s="1701"/>
      <c r="IY50" s="1701"/>
      <c r="IZ50" s="1702"/>
      <c r="JA50" s="1739"/>
      <c r="JB50" s="1701"/>
      <c r="JC50" s="1701"/>
      <c r="JD50" s="1701"/>
      <c r="JE50" s="1702"/>
      <c r="JF50" s="1739"/>
      <c r="JG50" s="1701"/>
      <c r="JH50" s="1701"/>
      <c r="JI50" s="1701"/>
      <c r="JJ50" s="1702"/>
      <c r="JK50" s="1739"/>
      <c r="JL50" s="1701"/>
      <c r="JM50" s="1701"/>
      <c r="JN50" s="1701"/>
      <c r="JO50" s="1702"/>
      <c r="JP50" s="1739"/>
      <c r="JQ50" s="1701"/>
      <c r="JR50" s="1701"/>
      <c r="JS50" s="1701"/>
      <c r="JT50" s="1702"/>
      <c r="JU50" s="1739"/>
      <c r="JV50" s="1701"/>
      <c r="JW50" s="1701"/>
      <c r="JX50" s="1701"/>
      <c r="JY50" s="1702"/>
      <c r="JZ50" s="1739"/>
      <c r="KA50" s="1701"/>
      <c r="KB50" s="1701"/>
      <c r="KC50" s="1701"/>
      <c r="KD50" s="1702"/>
      <c r="KE50" s="1739"/>
      <c r="KF50" s="1701"/>
      <c r="KG50" s="1701"/>
      <c r="KH50" s="1701"/>
      <c r="KI50" s="1702"/>
      <c r="KJ50" s="1739"/>
      <c r="KK50" s="1701"/>
      <c r="KL50" s="1701"/>
      <c r="KM50" s="1701"/>
      <c r="KN50" s="1702"/>
      <c r="KO50" s="1739"/>
      <c r="KP50" s="1701"/>
      <c r="KQ50" s="1701"/>
      <c r="KR50" s="1701"/>
      <c r="KS50" s="1702"/>
      <c r="KT50" s="1739"/>
      <c r="KU50" s="1701"/>
      <c r="KV50" s="1701"/>
      <c r="KW50" s="1701"/>
      <c r="KX50" s="1702"/>
      <c r="KY50" s="1739"/>
      <c r="KZ50" s="1701"/>
      <c r="LA50" s="1701"/>
      <c r="LB50" s="1701"/>
      <c r="LC50" s="1702"/>
      <c r="LD50" s="1739"/>
      <c r="LE50" s="1701"/>
      <c r="LF50" s="1701"/>
      <c r="LG50" s="1701"/>
      <c r="LH50" s="1702"/>
      <c r="LI50" s="1739"/>
      <c r="LJ50" s="1701"/>
      <c r="LK50" s="1701"/>
      <c r="LL50" s="1701"/>
      <c r="LM50" s="1702"/>
      <c r="LN50" s="1739"/>
      <c r="LO50" s="1701"/>
      <c r="LP50" s="1701"/>
      <c r="LQ50" s="1701"/>
      <c r="LR50" s="1739"/>
      <c r="LS50" s="1701"/>
      <c r="LT50" s="1701"/>
      <c r="LU50" s="1701"/>
      <c r="LV50" s="1739"/>
      <c r="LW50" s="1701"/>
      <c r="LX50" s="1701"/>
      <c r="LY50" s="1701"/>
      <c r="LZ50" s="1739"/>
      <c r="MA50" s="1701"/>
      <c r="MB50" s="1701"/>
      <c r="MC50" s="1701"/>
      <c r="MD50" s="1739"/>
      <c r="ME50" s="1701"/>
      <c r="MF50" s="1701"/>
      <c r="MG50" s="1701"/>
      <c r="MH50" s="1739"/>
      <c r="MI50" s="1701"/>
      <c r="MJ50" s="1701"/>
      <c r="MK50" s="1801"/>
      <c r="ML50" s="1739"/>
      <c r="MM50" s="1701"/>
      <c r="MN50" s="1701"/>
      <c r="MO50" s="1702"/>
      <c r="MP50" s="1739"/>
      <c r="MQ50" s="1701"/>
      <c r="MR50" s="1701"/>
      <c r="MS50" s="1702"/>
      <c r="MT50" s="1739"/>
      <c r="MU50" s="1701"/>
      <c r="MV50" s="1701"/>
      <c r="MW50" s="1702"/>
      <c r="MX50" s="1739"/>
      <c r="MY50" s="1701"/>
      <c r="MZ50" s="1701"/>
      <c r="NA50" s="1702"/>
      <c r="NB50" s="1739"/>
      <c r="NC50" s="1701"/>
      <c r="ND50" s="1701"/>
      <c r="NE50" s="1702"/>
      <c r="NF50" s="1739"/>
      <c r="NG50" s="1701"/>
      <c r="NH50" s="1701"/>
      <c r="NI50" s="1702"/>
      <c r="NJ50" s="1739"/>
      <c r="NK50" s="1701"/>
      <c r="NL50" s="1701"/>
      <c r="NM50" s="1702"/>
      <c r="NN50" s="1739"/>
      <c r="NO50" s="1701"/>
      <c r="NP50" s="1701"/>
      <c r="NQ50" s="1702"/>
      <c r="NR50" s="1739"/>
      <c r="NS50" s="1701"/>
      <c r="NT50" s="1701"/>
      <c r="NU50" s="1702"/>
      <c r="NV50" s="1739"/>
      <c r="NW50" s="1701"/>
      <c r="NX50" s="1701"/>
      <c r="NY50" s="1702"/>
      <c r="NZ50" s="1739"/>
      <c r="OA50" s="1701"/>
      <c r="OB50" s="1701"/>
      <c r="OC50" s="1701"/>
      <c r="OD50" s="1702"/>
      <c r="OE50" s="1739"/>
      <c r="OF50" s="1701"/>
      <c r="OG50" s="1701"/>
      <c r="OH50" s="1701"/>
      <c r="OI50" s="1702"/>
      <c r="OJ50" s="1739"/>
      <c r="OK50" s="1701"/>
      <c r="OL50" s="1701"/>
      <c r="OM50" s="1801"/>
      <c r="ON50" s="1739"/>
      <c r="OO50" s="1701"/>
      <c r="OP50" s="1701"/>
      <c r="OQ50" s="1702"/>
      <c r="OR50" s="1739"/>
      <c r="OS50" s="1701"/>
      <c r="OT50" s="1701"/>
      <c r="OU50" s="1702"/>
      <c r="OV50" s="1739"/>
      <c r="OW50" s="1701"/>
      <c r="OX50" s="1701"/>
      <c r="OY50" s="1701"/>
      <c r="OZ50" s="1702"/>
      <c r="PA50" s="1739"/>
      <c r="PB50" s="1701"/>
      <c r="PC50" s="1701"/>
      <c r="PD50" s="1701"/>
      <c r="PE50" s="1702"/>
      <c r="PF50" s="1739"/>
      <c r="PG50" s="1701"/>
      <c r="PH50" s="1701"/>
      <c r="PI50" s="1702"/>
      <c r="PJ50" s="1739"/>
      <c r="PK50" s="1701"/>
      <c r="PL50" s="1701"/>
      <c r="PM50" s="1702"/>
      <c r="PN50" s="1739"/>
      <c r="PO50" s="1701"/>
      <c r="PP50" s="1701"/>
      <c r="PQ50" s="1702"/>
      <c r="PR50" s="1739"/>
      <c r="PS50" s="1701"/>
      <c r="PT50" s="1701"/>
      <c r="PU50" s="1702"/>
      <c r="PV50" s="1739"/>
      <c r="PW50" s="1701"/>
      <c r="PX50" s="1701"/>
      <c r="PY50" s="1702"/>
      <c r="PZ50" s="1739"/>
      <c r="QA50" s="1701"/>
      <c r="QB50" s="1701"/>
      <c r="QC50" s="1702"/>
      <c r="QD50" s="1739"/>
      <c r="QE50" s="1701"/>
      <c r="QF50" s="1701"/>
      <c r="QG50" s="1702"/>
      <c r="QH50" s="1739"/>
      <c r="QI50" s="1701"/>
      <c r="QJ50" s="1701"/>
      <c r="QK50" s="1701"/>
      <c r="QL50" s="1845"/>
      <c r="QM50" s="1846"/>
      <c r="QN50" s="1701"/>
      <c r="QO50" s="1701"/>
      <c r="QP50" s="1701"/>
      <c r="QQ50" s="1801"/>
      <c r="QR50" s="1846"/>
      <c r="QS50" s="1701"/>
      <c r="QT50" s="1701"/>
      <c r="QU50" s="1801"/>
      <c r="QV50" s="1702"/>
      <c r="QW50" s="1739"/>
      <c r="QX50" s="1701"/>
      <c r="QY50" s="1701"/>
      <c r="QZ50" s="1701"/>
      <c r="RA50" s="1702"/>
      <c r="RB50" s="1739"/>
      <c r="RC50" s="1701"/>
      <c r="RD50" s="1701"/>
      <c r="RE50" s="1701"/>
      <c r="RF50" s="1702"/>
      <c r="RG50" s="1739"/>
      <c r="RH50" s="1701"/>
      <c r="RI50" s="1701"/>
      <c r="RJ50" s="1701"/>
      <c r="RK50" s="1702"/>
      <c r="RL50" s="1739"/>
      <c r="RM50" s="1701"/>
      <c r="RN50" s="1701"/>
      <c r="RO50" s="1701"/>
      <c r="RP50" s="1702"/>
      <c r="RQ50" s="1739"/>
      <c r="RR50" s="1701"/>
      <c r="RS50" s="1701"/>
      <c r="RT50" s="1702"/>
      <c r="RU50" s="1739"/>
      <c r="RV50" s="1701"/>
      <c r="RW50" s="1701"/>
      <c r="RX50" s="1701"/>
      <c r="RY50" s="1702"/>
      <c r="RZ50" s="1838"/>
      <c r="SA50" s="1838"/>
      <c r="SB50" s="1838"/>
      <c r="SC50" s="1838"/>
      <c r="SD50" s="1838"/>
      <c r="SE50" s="1847"/>
      <c r="SF50" s="1701"/>
      <c r="SG50" s="1701"/>
      <c r="SH50" s="1701"/>
      <c r="SI50" s="1702"/>
      <c r="SJ50" s="1838"/>
      <c r="SK50" s="1838"/>
      <c r="SL50" s="1838"/>
      <c r="SM50" s="1838"/>
      <c r="SN50" s="1838"/>
      <c r="SO50" s="1846"/>
      <c r="SP50" s="1701"/>
      <c r="SQ50" s="1701"/>
      <c r="SR50" s="1701"/>
      <c r="SS50" s="1702"/>
      <c r="ST50" s="1739"/>
      <c r="SU50" s="1701"/>
      <c r="SV50" s="1701"/>
      <c r="SW50" s="1701"/>
      <c r="SX50" s="1702"/>
      <c r="SY50" s="1739"/>
      <c r="SZ50" s="1701"/>
      <c r="TA50" s="1701"/>
      <c r="TB50" s="1701"/>
      <c r="TC50" s="1702"/>
      <c r="TD50" s="1739"/>
      <c r="TE50" s="1701"/>
      <c r="TF50" s="1701"/>
      <c r="TG50" s="1701"/>
      <c r="TH50" s="1739"/>
      <c r="TI50" s="1701"/>
      <c r="TJ50" s="1701"/>
      <c r="TK50" s="1701"/>
      <c r="TL50" s="1739"/>
      <c r="TM50" s="1701"/>
      <c r="TN50" s="1701"/>
      <c r="TO50" s="1701"/>
      <c r="TP50" s="1702"/>
      <c r="TQ50" s="1739"/>
      <c r="TR50" s="1701"/>
      <c r="TS50" s="1701"/>
      <c r="TT50" s="1801"/>
      <c r="TU50" s="1739"/>
      <c r="TV50" s="1701"/>
      <c r="TW50" s="1701"/>
      <c r="TX50" s="1702"/>
      <c r="TY50" s="1739"/>
      <c r="TZ50" s="1701"/>
      <c r="UA50" s="1701"/>
      <c r="UB50" s="1701"/>
      <c r="UC50" s="1702"/>
      <c r="UD50" s="1739"/>
      <c r="UE50" s="1701"/>
      <c r="UF50" s="1701"/>
      <c r="UG50" s="1701"/>
      <c r="UH50" s="1702"/>
      <c r="UI50" s="1739"/>
      <c r="UJ50" s="1701"/>
      <c r="UK50" s="1701"/>
      <c r="UL50" s="1701"/>
      <c r="UM50" s="1702"/>
      <c r="UN50" s="1739"/>
      <c r="UO50" s="1701"/>
      <c r="UP50" s="1701"/>
      <c r="UQ50" s="1701"/>
      <c r="UR50" s="1702"/>
      <c r="US50" s="1739"/>
      <c r="UT50" s="1701"/>
      <c r="UU50" s="1701"/>
      <c r="UV50" s="1701"/>
      <c r="UW50" s="1702"/>
      <c r="UX50" s="1739"/>
      <c r="UY50" s="1701"/>
      <c r="UZ50" s="1701"/>
      <c r="VA50" s="1701"/>
      <c r="VB50" s="1702"/>
      <c r="VC50" s="1739" t="s">
        <v>29</v>
      </c>
      <c r="VD50" s="1701" t="s">
        <v>20</v>
      </c>
      <c r="VE50" s="1701" t="s">
        <v>29</v>
      </c>
      <c r="VF50" s="1701" t="s">
        <v>20</v>
      </c>
      <c r="VG50" s="1801"/>
      <c r="VH50" s="1739"/>
      <c r="VI50" s="1701"/>
      <c r="VJ50" s="1701"/>
      <c r="VK50" s="1701"/>
      <c r="VL50" s="1702"/>
      <c r="VM50" s="1739"/>
      <c r="VN50" s="1701"/>
      <c r="VO50" s="1701"/>
      <c r="VP50" s="1801"/>
      <c r="VQ50" s="1739" t="s">
        <v>29</v>
      </c>
      <c r="VR50" s="1701" t="s">
        <v>20</v>
      </c>
      <c r="VS50" s="1701" t="s">
        <v>29</v>
      </c>
      <c r="VT50" s="299" t="s">
        <v>660</v>
      </c>
      <c r="VU50" s="1702"/>
      <c r="VV50" s="180" t="s">
        <v>29</v>
      </c>
      <c r="VW50" s="170" t="s">
        <v>29</v>
      </c>
      <c r="VX50" s="170" t="s">
        <v>20</v>
      </c>
      <c r="VY50" s="170" t="s">
        <v>29</v>
      </c>
      <c r="VZ50" s="171"/>
      <c r="WA50" s="180" t="s">
        <v>29</v>
      </c>
      <c r="WB50" s="170" t="s">
        <v>29</v>
      </c>
      <c r="WC50" s="170" t="s">
        <v>20</v>
      </c>
      <c r="WD50" s="170" t="s">
        <v>29</v>
      </c>
      <c r="WE50" s="171"/>
      <c r="WF50" s="180" t="s">
        <v>29</v>
      </c>
      <c r="WG50" s="170" t="s">
        <v>598</v>
      </c>
      <c r="WH50" s="1701" t="s">
        <v>29</v>
      </c>
      <c r="WI50" s="182" t="s">
        <v>20</v>
      </c>
      <c r="WJ50" s="234"/>
      <c r="WK50" s="181" t="s">
        <v>20</v>
      </c>
      <c r="WL50" s="182" t="s">
        <v>29</v>
      </c>
      <c r="WM50" s="182" t="s">
        <v>591</v>
      </c>
      <c r="WN50" s="170" t="s">
        <v>29</v>
      </c>
      <c r="WO50" s="171"/>
      <c r="WP50" s="180" t="s">
        <v>29</v>
      </c>
      <c r="WQ50" s="170" t="s">
        <v>20</v>
      </c>
      <c r="WR50" s="170" t="s">
        <v>29</v>
      </c>
      <c r="WS50" s="1444" t="s">
        <v>29</v>
      </c>
      <c r="WT50" s="1445" t="s">
        <v>20</v>
      </c>
      <c r="WU50" s="170" t="s">
        <v>29</v>
      </c>
      <c r="WV50" s="170" t="s">
        <v>29</v>
      </c>
      <c r="WW50" s="170" t="s">
        <v>29</v>
      </c>
      <c r="WX50" s="207"/>
      <c r="WY50" s="180" t="s">
        <v>598</v>
      </c>
      <c r="WZ50" s="182" t="s">
        <v>20</v>
      </c>
      <c r="XA50" s="182" t="s">
        <v>29</v>
      </c>
      <c r="XB50" s="182" t="s">
        <v>29</v>
      </c>
      <c r="XC50" s="234"/>
      <c r="XD50" s="181" t="s">
        <v>20</v>
      </c>
      <c r="XE50" s="182" t="s">
        <v>29</v>
      </c>
      <c r="XF50" s="182" t="s">
        <v>591</v>
      </c>
      <c r="XG50" s="1701" t="s">
        <v>20</v>
      </c>
      <c r="XH50" s="1702"/>
      <c r="XI50" s="1739" t="s">
        <v>29</v>
      </c>
      <c r="XJ50" s="1701" t="s">
        <v>20</v>
      </c>
      <c r="XK50" s="170" t="s">
        <v>29</v>
      </c>
      <c r="XL50" s="170" t="s">
        <v>29</v>
      </c>
      <c r="XM50" s="207"/>
      <c r="XN50" s="180"/>
      <c r="XO50" s="170"/>
      <c r="XP50" s="170"/>
      <c r="XQ50" s="170"/>
      <c r="XR50" s="171"/>
      <c r="XS50" s="180" t="s">
        <v>29</v>
      </c>
      <c r="XT50" s="170" t="s">
        <v>20</v>
      </c>
      <c r="XU50" s="170" t="s">
        <v>20</v>
      </c>
      <c r="XV50" s="170" t="s">
        <v>29</v>
      </c>
      <c r="XW50" s="171"/>
      <c r="XX50" s="180" t="s">
        <v>29</v>
      </c>
      <c r="XY50" s="170" t="s">
        <v>29</v>
      </c>
      <c r="XZ50" s="170" t="s">
        <v>29</v>
      </c>
      <c r="YA50" s="170" t="s">
        <v>598</v>
      </c>
      <c r="YB50" s="1702"/>
      <c r="YC50" s="166" t="s">
        <v>29</v>
      </c>
      <c r="YD50" s="167" t="s">
        <v>29</v>
      </c>
      <c r="YE50" s="167" t="s">
        <v>20</v>
      </c>
      <c r="YF50" s="167" t="s">
        <v>20</v>
      </c>
      <c r="YG50" s="240"/>
      <c r="YH50" s="166" t="s">
        <v>29</v>
      </c>
      <c r="YI50" s="167" t="s">
        <v>29</v>
      </c>
      <c r="YJ50" s="167" t="s">
        <v>29</v>
      </c>
      <c r="YK50" s="167" t="s">
        <v>29</v>
      </c>
      <c r="YL50" s="241"/>
      <c r="YM50" s="166" t="s">
        <v>29</v>
      </c>
      <c r="YN50" s="167" t="s">
        <v>1046</v>
      </c>
      <c r="YO50" s="1701" t="s">
        <v>29</v>
      </c>
      <c r="YP50" s="1701" t="s">
        <v>29</v>
      </c>
      <c r="YQ50" s="1702"/>
      <c r="YR50" s="1739" t="s">
        <v>20</v>
      </c>
      <c r="YS50" s="1701" t="s">
        <v>20</v>
      </c>
      <c r="YT50" s="1701" t="s">
        <v>20</v>
      </c>
      <c r="YU50" s="1701" t="s">
        <v>29</v>
      </c>
      <c r="YV50" s="1702"/>
      <c r="YW50" s="1739" t="s">
        <v>29</v>
      </c>
      <c r="YX50" s="1701" t="s">
        <v>20</v>
      </c>
      <c r="YY50" s="1701" t="s">
        <v>20</v>
      </c>
      <c r="YZ50" s="1701" t="s">
        <v>29</v>
      </c>
      <c r="ZA50" s="1702"/>
      <c r="ZB50" s="1739" t="s">
        <v>20</v>
      </c>
      <c r="ZC50" s="1701" t="s">
        <v>29</v>
      </c>
      <c r="ZD50" s="1701" t="s">
        <v>29</v>
      </c>
      <c r="ZE50" s="1701" t="s">
        <v>29</v>
      </c>
      <c r="ZF50" s="1702"/>
      <c r="ZG50" s="1739" t="s">
        <v>29</v>
      </c>
      <c r="ZH50" s="1701" t="s">
        <v>20</v>
      </c>
      <c r="ZI50" s="1701" t="s">
        <v>29</v>
      </c>
      <c r="ZJ50" s="1701" t="s">
        <v>29</v>
      </c>
      <c r="ZK50" s="1702"/>
      <c r="ZL50" s="1739"/>
      <c r="ZM50" s="1701"/>
      <c r="ZN50" s="1701"/>
      <c r="ZO50" s="1701"/>
      <c r="ZP50" s="1702"/>
      <c r="ZQ50" s="1739"/>
      <c r="ZR50" s="1701"/>
      <c r="ZS50" s="1701"/>
      <c r="ZT50" s="1701"/>
      <c r="ZU50" s="1702"/>
      <c r="ZV50" s="1739"/>
      <c r="ZW50" s="1701"/>
      <c r="ZX50" s="1701"/>
      <c r="ZY50" s="1701"/>
      <c r="ZZ50" s="1702"/>
      <c r="AAA50" s="1838"/>
      <c r="AAB50" s="1838"/>
      <c r="AAC50" s="1838"/>
      <c r="AAD50" s="1838"/>
      <c r="AAE50" s="1838"/>
      <c r="AAF50" s="1846"/>
      <c r="AAG50" s="1701"/>
      <c r="AAH50" s="1701"/>
      <c r="AAI50" s="1701"/>
      <c r="AAJ50" s="1845"/>
      <c r="AAK50" s="1846"/>
      <c r="AAL50" s="1701"/>
      <c r="AAM50" s="1701"/>
      <c r="AAN50" s="1701"/>
      <c r="AAO50" s="1702"/>
      <c r="AAP50" s="1838"/>
      <c r="AAQ50" s="1838"/>
      <c r="AAR50" s="1838"/>
      <c r="AAS50" s="1838"/>
      <c r="AAT50" s="1838"/>
      <c r="AAU50" s="1846"/>
      <c r="AAV50" s="1701"/>
      <c r="AAW50" s="1701"/>
      <c r="AAX50" s="1701"/>
      <c r="AAY50" s="1702"/>
      <c r="AAZ50" s="1739"/>
      <c r="ABA50" s="1701"/>
      <c r="ABB50" s="1701"/>
      <c r="ABC50" s="1701"/>
      <c r="ABD50" s="1702"/>
      <c r="ABE50" s="1739"/>
      <c r="ABF50" s="1701"/>
      <c r="ABG50" s="1701"/>
      <c r="ABH50" s="1701"/>
      <c r="ABI50" s="1702"/>
      <c r="ABJ50" s="1739"/>
      <c r="ABK50" s="1701"/>
      <c r="ABL50" s="1701"/>
      <c r="ABM50" s="1701"/>
      <c r="ABN50" s="1801"/>
      <c r="ABO50" s="1739"/>
      <c r="ABP50" s="1701"/>
      <c r="ABQ50" s="1701"/>
      <c r="ABR50" s="1701"/>
      <c r="ABS50" s="1702"/>
      <c r="ABT50" s="180" t="s">
        <v>29</v>
      </c>
      <c r="ABU50" s="170" t="s">
        <v>598</v>
      </c>
      <c r="ABV50" s="182" t="s">
        <v>20</v>
      </c>
      <c r="ABW50" s="182" t="s">
        <v>29</v>
      </c>
      <c r="ABX50" s="234"/>
      <c r="ABY50" s="181" t="s">
        <v>20</v>
      </c>
      <c r="ABZ50" s="182" t="s">
        <v>591</v>
      </c>
      <c r="ACA50" s="1701" t="s">
        <v>29</v>
      </c>
      <c r="ACB50" s="1701" t="s">
        <v>20</v>
      </c>
      <c r="ACC50" s="1702"/>
      <c r="ACD50" s="1739" t="s">
        <v>20</v>
      </c>
      <c r="ACE50" s="1701" t="s">
        <v>29</v>
      </c>
      <c r="ACF50" s="1701" t="s">
        <v>29</v>
      </c>
      <c r="ACG50" s="1701" t="s">
        <v>20</v>
      </c>
      <c r="ACH50" s="1702"/>
      <c r="ACI50" s="1739" t="s">
        <v>20</v>
      </c>
      <c r="ACJ50" s="1701" t="s">
        <v>29</v>
      </c>
      <c r="ACK50" s="1701" t="s">
        <v>29</v>
      </c>
      <c r="ACL50" s="1701" t="s">
        <v>29</v>
      </c>
      <c r="ACM50" s="1702"/>
      <c r="ACN50" s="1739" t="s">
        <v>20</v>
      </c>
      <c r="ACO50" s="1701" t="s">
        <v>29</v>
      </c>
      <c r="ACP50" s="1701" t="s">
        <v>20</v>
      </c>
      <c r="ACQ50" s="1701" t="s">
        <v>20</v>
      </c>
      <c r="ACR50" s="1702"/>
      <c r="ACS50" s="1739" t="s">
        <v>20</v>
      </c>
      <c r="ACT50" s="1701" t="s">
        <v>29</v>
      </c>
      <c r="ACU50" s="1701" t="s">
        <v>29</v>
      </c>
      <c r="ACV50" s="1701" t="s">
        <v>29</v>
      </c>
      <c r="ACW50" s="1702"/>
      <c r="ACX50" s="1903"/>
      <c r="ACY50" s="1838"/>
      <c r="ACZ50" s="1838"/>
      <c r="ADA50" s="1838"/>
      <c r="ADB50" s="1843"/>
      <c r="ADC50" s="152" t="s">
        <v>20</v>
      </c>
      <c r="ADD50" s="150" t="s">
        <v>20</v>
      </c>
      <c r="ADE50" s="150" t="s">
        <v>20</v>
      </c>
      <c r="ADF50" s="150" t="s">
        <v>20</v>
      </c>
      <c r="ADG50" s="151"/>
      <c r="ADH50" s="152" t="s">
        <v>20</v>
      </c>
      <c r="ADI50" s="150" t="s">
        <v>29</v>
      </c>
      <c r="ADJ50" s="150" t="s">
        <v>29</v>
      </c>
      <c r="ADK50" s="150" t="s">
        <v>20</v>
      </c>
      <c r="ADL50" s="151"/>
      <c r="ADM50" s="328" t="s">
        <v>29</v>
      </c>
      <c r="ADN50" s="328" t="s">
        <v>20</v>
      </c>
      <c r="ADO50" s="328" t="s">
        <v>20</v>
      </c>
      <c r="ADP50" s="328" t="s">
        <v>764</v>
      </c>
      <c r="ADQ50" s="1838"/>
      <c r="ADR50" s="1739" t="s">
        <v>29</v>
      </c>
      <c r="ADS50" s="1701" t="s">
        <v>20</v>
      </c>
      <c r="ADT50" s="1701" t="s">
        <v>29</v>
      </c>
      <c r="ADU50" s="1701" t="s">
        <v>29</v>
      </c>
      <c r="ADV50" s="1702"/>
      <c r="ADW50" s="1739"/>
      <c r="ADX50" s="1701" t="s">
        <v>20</v>
      </c>
      <c r="ADY50" s="1701" t="s">
        <v>29</v>
      </c>
      <c r="ADZ50" s="1701" t="s">
        <v>29</v>
      </c>
      <c r="AEA50" s="1702"/>
      <c r="AEB50" s="1739" t="s">
        <v>29</v>
      </c>
      <c r="AEC50" s="1701" t="s">
        <v>29</v>
      </c>
      <c r="AED50" s="1701" t="s">
        <v>20</v>
      </c>
      <c r="AEE50" s="1701" t="s">
        <v>20</v>
      </c>
      <c r="AEF50" s="1702"/>
      <c r="AEG50" s="1739" t="s">
        <v>29</v>
      </c>
      <c r="AEH50" s="1701" t="s">
        <v>20</v>
      </c>
      <c r="AEI50" s="1701" t="s">
        <v>29</v>
      </c>
      <c r="AEJ50" s="1701" t="s">
        <v>29</v>
      </c>
      <c r="AEK50" s="1702"/>
      <c r="AEL50" s="1739" t="s">
        <v>20</v>
      </c>
      <c r="AEM50" s="1701" t="s">
        <v>20</v>
      </c>
      <c r="AEN50" s="1701" t="s">
        <v>20</v>
      </c>
      <c r="AEO50" s="1701" t="s">
        <v>20</v>
      </c>
      <c r="AEP50" s="1702"/>
      <c r="AEQ50" s="1739"/>
      <c r="AER50" s="1701"/>
      <c r="AES50" s="1701"/>
      <c r="AET50" s="1701"/>
      <c r="AEU50" s="1702"/>
      <c r="AEV50" s="1739" t="s">
        <v>29</v>
      </c>
      <c r="AEW50" s="1701" t="s">
        <v>29</v>
      </c>
      <c r="AEX50" s="1701" t="s">
        <v>29</v>
      </c>
      <c r="AEY50" s="1701" t="s">
        <v>29</v>
      </c>
      <c r="AEZ50" s="1702"/>
      <c r="AFA50" s="1739" t="s">
        <v>20</v>
      </c>
      <c r="AFB50" s="1701" t="s">
        <v>29</v>
      </c>
      <c r="AFC50" s="1701" t="s">
        <v>20</v>
      </c>
      <c r="AFD50" s="1701" t="s">
        <v>20</v>
      </c>
      <c r="AFE50" s="1702"/>
      <c r="AFF50" s="1739" t="s">
        <v>29</v>
      </c>
      <c r="AFG50" s="1701" t="s">
        <v>29</v>
      </c>
      <c r="AFH50" s="1701" t="s">
        <v>20</v>
      </c>
      <c r="AFI50" s="1701" t="s">
        <v>20</v>
      </c>
      <c r="AFJ50" s="1702"/>
      <c r="AFK50" s="1739" t="s">
        <v>29</v>
      </c>
      <c r="AFL50" s="1701" t="s">
        <v>29</v>
      </c>
      <c r="AFM50" s="1701" t="s">
        <v>29</v>
      </c>
      <c r="AFN50" s="1701" t="s">
        <v>20</v>
      </c>
      <c r="AFO50" s="1702"/>
      <c r="AFP50" s="1886" t="s">
        <v>236</v>
      </c>
      <c r="AFQ50" s="1839" t="s">
        <v>2029</v>
      </c>
      <c r="AFR50" s="2084">
        <f t="shared" si="2"/>
        <v>20</v>
      </c>
      <c r="AFS50" s="2085">
        <f t="shared" si="3"/>
        <v>23</v>
      </c>
      <c r="AFT50" s="2085">
        <f t="shared" si="4"/>
        <v>43</v>
      </c>
      <c r="AFU50" s="2027">
        <f t="shared" si="5"/>
        <v>0.46511627906976744</v>
      </c>
      <c r="AFV50" s="2084">
        <f t="shared" si="6"/>
        <v>10</v>
      </c>
      <c r="AFW50" s="2085">
        <f t="shared" si="7"/>
        <v>10</v>
      </c>
      <c r="AFX50" s="2085">
        <f t="shared" si="8"/>
        <v>20</v>
      </c>
      <c r="AFY50" s="2027">
        <f t="shared" si="9"/>
        <v>0.5</v>
      </c>
    </row>
    <row r="51" spans="1:857" s="1749" customFormat="1" ht="17.25">
      <c r="A51" s="1748"/>
      <c r="B51" s="1886" t="s">
        <v>236</v>
      </c>
      <c r="C51" s="1839" t="s">
        <v>2597</v>
      </c>
      <c r="D51" s="141">
        <f>COUNTIF(H51:XFD51,"*○*")</f>
        <v>30</v>
      </c>
      <c r="E51" s="142">
        <f>COUNTIF(H51:XFD51,"*●*")</f>
        <v>44</v>
      </c>
      <c r="F51" s="142">
        <f t="shared" si="20"/>
        <v>74</v>
      </c>
      <c r="G51" s="165">
        <f t="shared" si="21"/>
        <v>0.40540540540540543</v>
      </c>
      <c r="H51" s="141"/>
      <c r="I51" s="142"/>
      <c r="J51" s="142"/>
      <c r="K51" s="165"/>
      <c r="L51" s="141"/>
      <c r="M51" s="142"/>
      <c r="N51" s="142"/>
      <c r="O51" s="165"/>
      <c r="P51" s="141"/>
      <c r="Q51" s="142"/>
      <c r="R51" s="142"/>
      <c r="S51" s="165"/>
      <c r="T51" s="141"/>
      <c r="U51" s="142"/>
      <c r="V51" s="142"/>
      <c r="W51" s="165"/>
      <c r="X51" s="141"/>
      <c r="Y51" s="142"/>
      <c r="Z51" s="142"/>
      <c r="AA51" s="165"/>
      <c r="AB51" s="141"/>
      <c r="AC51" s="142"/>
      <c r="AD51" s="142"/>
      <c r="AE51" s="165"/>
      <c r="AF51" s="141"/>
      <c r="AG51" s="142"/>
      <c r="AH51" s="142"/>
      <c r="AI51" s="165"/>
      <c r="AJ51" s="141"/>
      <c r="AK51" s="142"/>
      <c r="AL51" s="142"/>
      <c r="AM51" s="165"/>
      <c r="AN51" s="141"/>
      <c r="AO51" s="142"/>
      <c r="AP51" s="142"/>
      <c r="AQ51" s="165"/>
      <c r="AR51" s="141"/>
      <c r="AS51" s="142"/>
      <c r="AT51" s="142"/>
      <c r="AU51" s="165"/>
      <c r="AV51" s="141"/>
      <c r="AW51" s="142"/>
      <c r="AX51" s="142"/>
      <c r="AY51" s="165"/>
      <c r="AZ51" s="141"/>
      <c r="BA51" s="142"/>
      <c r="BB51" s="142"/>
      <c r="BC51" s="165"/>
      <c r="BD51" s="141"/>
      <c r="BE51" s="142"/>
      <c r="BF51" s="142"/>
      <c r="BG51" s="165"/>
      <c r="BH51" s="141"/>
      <c r="BI51" s="142"/>
      <c r="BJ51" s="142"/>
      <c r="BK51" s="165"/>
      <c r="BL51" s="141"/>
      <c r="BM51" s="142"/>
      <c r="BN51" s="142"/>
      <c r="BO51" s="165"/>
      <c r="BP51" s="141"/>
      <c r="BQ51" s="142"/>
      <c r="BR51" s="142"/>
      <c r="BS51" s="165"/>
      <c r="BT51" s="141"/>
      <c r="BU51" s="142"/>
      <c r="BV51" s="142"/>
      <c r="BW51" s="165"/>
      <c r="BX51" s="141"/>
      <c r="BY51" s="142"/>
      <c r="BZ51" s="142"/>
      <c r="CA51" s="165"/>
      <c r="CB51" s="141"/>
      <c r="CC51" s="142"/>
      <c r="CD51" s="142"/>
      <c r="CE51" s="165"/>
      <c r="CF51" s="141"/>
      <c r="CG51" s="142"/>
      <c r="CH51" s="142"/>
      <c r="CI51" s="165"/>
      <c r="CJ51" s="141"/>
      <c r="CK51" s="142"/>
      <c r="CL51" s="142"/>
      <c r="CM51" s="165"/>
      <c r="CN51" s="141"/>
      <c r="CO51" s="142"/>
      <c r="CP51" s="142"/>
      <c r="CQ51" s="165"/>
      <c r="CR51" s="141"/>
      <c r="CS51" s="142"/>
      <c r="CT51" s="142"/>
      <c r="CU51" s="165"/>
      <c r="CV51" s="141"/>
      <c r="CW51" s="142"/>
      <c r="CX51" s="142"/>
      <c r="CY51" s="165"/>
      <c r="CZ51" s="141"/>
      <c r="DA51" s="142"/>
      <c r="DB51" s="142"/>
      <c r="DC51" s="165"/>
      <c r="DD51" s="141"/>
      <c r="DE51" s="142"/>
      <c r="DF51" s="142"/>
      <c r="DG51" s="165"/>
      <c r="DH51" s="141"/>
      <c r="DI51" s="142"/>
      <c r="DJ51" s="142"/>
      <c r="DK51" s="165"/>
      <c r="DL51" s="141"/>
      <c r="DM51" s="142"/>
      <c r="DN51" s="142"/>
      <c r="DO51" s="165"/>
      <c r="DP51" s="141"/>
      <c r="DQ51" s="142"/>
      <c r="DR51" s="142"/>
      <c r="DS51" s="165"/>
      <c r="DT51" s="141"/>
      <c r="DU51" s="142"/>
      <c r="DV51" s="142"/>
      <c r="DW51" s="165"/>
      <c r="DX51" s="141"/>
      <c r="DY51" s="142"/>
      <c r="DZ51" s="142"/>
      <c r="EA51" s="165"/>
      <c r="EB51" s="141"/>
      <c r="EC51" s="142"/>
      <c r="ED51" s="142"/>
      <c r="EE51" s="165"/>
      <c r="EF51" s="141"/>
      <c r="EG51" s="142"/>
      <c r="EH51" s="142"/>
      <c r="EI51" s="165"/>
      <c r="EJ51" s="141"/>
      <c r="EK51" s="142"/>
      <c r="EL51" s="142"/>
      <c r="EM51" s="165"/>
      <c r="EN51" s="141"/>
      <c r="EO51" s="142"/>
      <c r="EP51" s="142"/>
      <c r="EQ51" s="165"/>
      <c r="ER51" s="141"/>
      <c r="ES51" s="142"/>
      <c r="ET51" s="142"/>
      <c r="EU51" s="165"/>
      <c r="EV51" s="141"/>
      <c r="EW51" s="142"/>
      <c r="EX51" s="142"/>
      <c r="EY51" s="165"/>
      <c r="EZ51" s="141"/>
      <c r="FA51" s="142"/>
      <c r="FB51" s="142"/>
      <c r="FC51" s="165"/>
      <c r="FD51" s="141"/>
      <c r="FE51" s="142"/>
      <c r="FF51" s="142"/>
      <c r="FG51" s="165"/>
      <c r="FH51" s="141"/>
      <c r="FI51" s="142"/>
      <c r="FJ51" s="142"/>
      <c r="FK51" s="165"/>
      <c r="FL51" s="141"/>
      <c r="FM51" s="142"/>
      <c r="FN51" s="142"/>
      <c r="FO51" s="165"/>
      <c r="FP51" s="141"/>
      <c r="FQ51" s="142"/>
      <c r="FR51" s="142"/>
      <c r="FS51" s="165"/>
      <c r="FT51" s="141"/>
      <c r="FU51" s="142"/>
      <c r="FV51" s="142"/>
      <c r="FW51" s="165"/>
      <c r="FX51" s="141"/>
      <c r="FY51" s="142"/>
      <c r="FZ51" s="142"/>
      <c r="GA51" s="165"/>
      <c r="GB51" s="141"/>
      <c r="GC51" s="142"/>
      <c r="GD51" s="142"/>
      <c r="GE51" s="165"/>
      <c r="GF51" s="141"/>
      <c r="GG51" s="142"/>
      <c r="GH51" s="142"/>
      <c r="GI51" s="165"/>
      <c r="GJ51" s="141"/>
      <c r="GK51" s="142"/>
      <c r="GL51" s="142"/>
      <c r="GM51" s="165"/>
      <c r="GN51" s="141"/>
      <c r="GO51" s="142"/>
      <c r="GP51" s="142"/>
      <c r="GQ51" s="165"/>
      <c r="GR51" s="141"/>
      <c r="GS51" s="142"/>
      <c r="GT51" s="142"/>
      <c r="GU51" s="165"/>
      <c r="GV51" s="141"/>
      <c r="GW51" s="142"/>
      <c r="GX51" s="142"/>
      <c r="GY51" s="165"/>
      <c r="GZ51" s="141"/>
      <c r="HA51" s="142"/>
      <c r="HB51" s="142"/>
      <c r="HC51" s="165"/>
      <c r="HD51" s="141"/>
      <c r="HE51" s="142"/>
      <c r="HF51" s="142"/>
      <c r="HG51" s="165"/>
      <c r="HH51" s="141"/>
      <c r="HI51" s="142"/>
      <c r="HJ51" s="142"/>
      <c r="HK51" s="165"/>
      <c r="HL51" s="141"/>
      <c r="HM51" s="142"/>
      <c r="HN51" s="142"/>
      <c r="HO51" s="165"/>
      <c r="HP51" s="141"/>
      <c r="HQ51" s="142"/>
      <c r="HR51" s="142"/>
      <c r="HS51" s="165"/>
      <c r="HT51" s="141"/>
      <c r="HU51" s="142"/>
      <c r="HV51" s="142"/>
      <c r="HW51" s="165"/>
      <c r="HX51" s="141"/>
      <c r="HY51" s="142"/>
      <c r="HZ51" s="142"/>
      <c r="IA51" s="165"/>
      <c r="IB51" s="141"/>
      <c r="IC51" s="142"/>
      <c r="ID51" s="142"/>
      <c r="IE51" s="165"/>
      <c r="IF51" s="141"/>
      <c r="IG51" s="142"/>
      <c r="IH51" s="142"/>
      <c r="II51" s="165"/>
      <c r="IJ51" s="141"/>
      <c r="IK51" s="142"/>
      <c r="IL51" s="142"/>
      <c r="IM51" s="165"/>
      <c r="IN51" s="141"/>
      <c r="IO51" s="142"/>
      <c r="IP51" s="142"/>
      <c r="IQ51" s="165"/>
      <c r="IR51" s="141"/>
      <c r="IS51" s="142"/>
      <c r="IT51" s="142"/>
      <c r="IU51" s="165"/>
      <c r="IV51" s="141"/>
      <c r="IW51" s="142"/>
      <c r="IX51" s="142"/>
      <c r="IY51" s="165"/>
      <c r="IZ51" s="141"/>
      <c r="JA51" s="142"/>
      <c r="JB51" s="142"/>
      <c r="JC51" s="165"/>
      <c r="JD51" s="141"/>
      <c r="JE51" s="142"/>
      <c r="JF51" s="142"/>
      <c r="JG51" s="165"/>
      <c r="JH51" s="141"/>
      <c r="JI51" s="142"/>
      <c r="JJ51" s="142"/>
      <c r="JK51" s="165"/>
      <c r="JL51" s="141"/>
      <c r="JM51" s="142"/>
      <c r="JN51" s="142"/>
      <c r="JO51" s="165"/>
      <c r="JP51" s="141"/>
      <c r="JQ51" s="142"/>
      <c r="JR51" s="142"/>
      <c r="JS51" s="165"/>
      <c r="JT51" s="141"/>
      <c r="JU51" s="142"/>
      <c r="JV51" s="142"/>
      <c r="JW51" s="165"/>
      <c r="JX51" s="141"/>
      <c r="JY51" s="142"/>
      <c r="JZ51" s="142"/>
      <c r="KA51" s="165"/>
      <c r="KB51" s="141"/>
      <c r="KC51" s="142"/>
      <c r="KD51" s="142"/>
      <c r="KE51" s="165"/>
      <c r="KF51" s="141"/>
      <c r="KG51" s="142"/>
      <c r="KH51" s="142"/>
      <c r="KI51" s="165"/>
      <c r="KJ51" s="141"/>
      <c r="KK51" s="142"/>
      <c r="KL51" s="142"/>
      <c r="KM51" s="165"/>
      <c r="KN51" s="141"/>
      <c r="KO51" s="142"/>
      <c r="KP51" s="142"/>
      <c r="KQ51" s="165"/>
      <c r="KR51" s="141"/>
      <c r="KS51" s="142"/>
      <c r="KT51" s="142"/>
      <c r="KU51" s="165"/>
      <c r="KV51" s="141"/>
      <c r="KW51" s="142"/>
      <c r="KX51" s="142"/>
      <c r="KY51" s="165"/>
      <c r="KZ51" s="141"/>
      <c r="LA51" s="142"/>
      <c r="LB51" s="142"/>
      <c r="LC51" s="165"/>
      <c r="LD51" s="141"/>
      <c r="LE51" s="142"/>
      <c r="LF51" s="142"/>
      <c r="LG51" s="165"/>
      <c r="LH51" s="141"/>
      <c r="LI51" s="142"/>
      <c r="LJ51" s="142"/>
      <c r="LK51" s="165"/>
      <c r="LL51" s="141"/>
      <c r="LM51" s="142"/>
      <c r="LN51" s="142"/>
      <c r="LO51" s="165"/>
      <c r="LP51" s="141"/>
      <c r="LQ51" s="142"/>
      <c r="LR51" s="142"/>
      <c r="LS51" s="165"/>
      <c r="LT51" s="141"/>
      <c r="LU51" s="142"/>
      <c r="LV51" s="142"/>
      <c r="LW51" s="165"/>
      <c r="LX51" s="141"/>
      <c r="LY51" s="142"/>
      <c r="LZ51" s="142"/>
      <c r="MA51" s="165"/>
      <c r="MB51" s="141"/>
      <c r="MC51" s="142"/>
      <c r="MD51" s="142"/>
      <c r="ME51" s="165"/>
      <c r="MF51" s="141"/>
      <c r="MG51" s="142"/>
      <c r="MH51" s="142"/>
      <c r="MI51" s="165"/>
      <c r="MJ51" s="141"/>
      <c r="MK51" s="142"/>
      <c r="ML51" s="142"/>
      <c r="MM51" s="165"/>
      <c r="MN51" s="141"/>
      <c r="MO51" s="142"/>
      <c r="MP51" s="142"/>
      <c r="MQ51" s="165"/>
      <c r="MR51" s="141"/>
      <c r="MS51" s="142"/>
      <c r="MT51" s="142"/>
      <c r="MU51" s="165"/>
      <c r="MV51" s="141"/>
      <c r="MW51" s="142"/>
      <c r="MX51" s="142"/>
      <c r="MY51" s="165"/>
      <c r="MZ51" s="141"/>
      <c r="NA51" s="142"/>
      <c r="NB51" s="142"/>
      <c r="NC51" s="165"/>
      <c r="ND51" s="141"/>
      <c r="NE51" s="142"/>
      <c r="NF51" s="142"/>
      <c r="NG51" s="165"/>
      <c r="NH51" s="141"/>
      <c r="NI51" s="142"/>
      <c r="NJ51" s="142"/>
      <c r="NK51" s="165"/>
      <c r="NL51" s="141"/>
      <c r="NM51" s="142"/>
      <c r="NN51" s="142"/>
      <c r="NO51" s="165"/>
      <c r="NP51" s="141"/>
      <c r="NQ51" s="142"/>
      <c r="NR51" s="142"/>
      <c r="NS51" s="165"/>
      <c r="NT51" s="141"/>
      <c r="NU51" s="142"/>
      <c r="NV51" s="142"/>
      <c r="NW51" s="165"/>
      <c r="NX51" s="141"/>
      <c r="NY51" s="142"/>
      <c r="NZ51" s="142"/>
      <c r="OA51" s="165"/>
      <c r="OB51" s="141"/>
      <c r="OC51" s="142"/>
      <c r="OD51" s="142"/>
      <c r="OE51" s="165"/>
      <c r="OF51" s="141"/>
      <c r="OG51" s="142"/>
      <c r="OH51" s="142"/>
      <c r="OI51" s="165"/>
      <c r="OJ51" s="141"/>
      <c r="OK51" s="142"/>
      <c r="OL51" s="142"/>
      <c r="OM51" s="165"/>
      <c r="ON51" s="141"/>
      <c r="OO51" s="142"/>
      <c r="OP51" s="142"/>
      <c r="OQ51" s="165"/>
      <c r="OR51" s="141"/>
      <c r="OS51" s="142"/>
      <c r="OT51" s="142"/>
      <c r="OU51" s="165"/>
      <c r="OV51" s="141"/>
      <c r="OW51" s="142"/>
      <c r="OX51" s="142"/>
      <c r="OY51" s="165"/>
      <c r="OZ51" s="141"/>
      <c r="PA51" s="142"/>
      <c r="PB51" s="142"/>
      <c r="PC51" s="165"/>
      <c r="PD51" s="141"/>
      <c r="PE51" s="142"/>
      <c r="PF51" s="142"/>
      <c r="PG51" s="165"/>
      <c r="PH51" s="141"/>
      <c r="PI51" s="142"/>
      <c r="PJ51" s="142"/>
      <c r="PK51" s="165"/>
      <c r="PL51" s="141"/>
      <c r="PM51" s="142"/>
      <c r="PN51" s="142"/>
      <c r="PO51" s="165"/>
      <c r="PP51" s="141"/>
      <c r="PQ51" s="142"/>
      <c r="PR51" s="142"/>
      <c r="PS51" s="165"/>
      <c r="PT51" s="141"/>
      <c r="PU51" s="142"/>
      <c r="PV51" s="142"/>
      <c r="PW51" s="165"/>
      <c r="PX51" s="141"/>
      <c r="PY51" s="142"/>
      <c r="PZ51" s="142"/>
      <c r="QA51" s="165"/>
      <c r="QB51" s="141"/>
      <c r="QC51" s="142"/>
      <c r="QD51" s="142"/>
      <c r="QE51" s="165"/>
      <c r="QF51" s="141"/>
      <c r="QG51" s="142"/>
      <c r="QH51" s="142"/>
      <c r="QI51" s="165"/>
      <c r="QJ51" s="141"/>
      <c r="QK51" s="142"/>
      <c r="QL51" s="142"/>
      <c r="QM51" s="165"/>
      <c r="QN51" s="141"/>
      <c r="QO51" s="142"/>
      <c r="QP51" s="142"/>
      <c r="QQ51" s="165"/>
      <c r="QR51" s="141"/>
      <c r="QS51" s="142"/>
      <c r="QT51" s="142"/>
      <c r="QU51" s="165"/>
      <c r="QV51" s="141"/>
      <c r="QW51" s="142"/>
      <c r="QX51" s="142"/>
      <c r="QY51" s="165"/>
      <c r="QZ51" s="141"/>
      <c r="RA51" s="142"/>
      <c r="RB51" s="142"/>
      <c r="RC51" s="165"/>
      <c r="RD51" s="141"/>
      <c r="RE51" s="142"/>
      <c r="RF51" s="142"/>
      <c r="RG51" s="165"/>
      <c r="RH51" s="141"/>
      <c r="RI51" s="142"/>
      <c r="RJ51" s="142"/>
      <c r="RK51" s="165"/>
      <c r="RL51" s="141"/>
      <c r="RM51" s="142"/>
      <c r="RN51" s="142"/>
      <c r="RO51" s="165"/>
      <c r="RP51" s="141"/>
      <c r="RQ51" s="142"/>
      <c r="RR51" s="142"/>
      <c r="RS51" s="165"/>
      <c r="RT51" s="141"/>
      <c r="RU51" s="142"/>
      <c r="RV51" s="142"/>
      <c r="RW51" s="165"/>
      <c r="RX51" s="141"/>
      <c r="RY51" s="142"/>
      <c r="RZ51" s="142"/>
      <c r="SA51" s="165"/>
      <c r="SB51" s="141"/>
      <c r="SC51" s="142"/>
      <c r="SD51" s="142"/>
      <c r="SE51" s="165"/>
      <c r="SF51" s="141"/>
      <c r="SG51" s="142"/>
      <c r="SH51" s="142"/>
      <c r="SI51" s="165"/>
      <c r="SJ51" s="141"/>
      <c r="SK51" s="142"/>
      <c r="SL51" s="142"/>
      <c r="SM51" s="165"/>
      <c r="SN51" s="141"/>
      <c r="SO51" s="142"/>
      <c r="SP51" s="142"/>
      <c r="SQ51" s="165"/>
      <c r="SR51" s="141"/>
      <c r="SS51" s="142"/>
      <c r="ST51" s="142"/>
      <c r="SU51" s="165"/>
      <c r="SV51" s="141"/>
      <c r="SW51" s="142"/>
      <c r="SX51" s="142"/>
      <c r="SY51" s="165"/>
      <c r="SZ51" s="141"/>
      <c r="TA51" s="142"/>
      <c r="TB51" s="142"/>
      <c r="TC51" s="165"/>
      <c r="TD51" s="141"/>
      <c r="TE51" s="142"/>
      <c r="TF51" s="142"/>
      <c r="TG51" s="165"/>
      <c r="TH51" s="141"/>
      <c r="TI51" s="142"/>
      <c r="TJ51" s="142"/>
      <c r="TK51" s="165"/>
      <c r="TL51" s="141"/>
      <c r="TM51" s="142"/>
      <c r="TN51" s="142"/>
      <c r="TO51" s="165"/>
      <c r="TP51" s="141"/>
      <c r="TQ51" s="142"/>
      <c r="TR51" s="142"/>
      <c r="TS51" s="165"/>
      <c r="TT51" s="141"/>
      <c r="TU51" s="142"/>
      <c r="TV51" s="142"/>
      <c r="TW51" s="165"/>
      <c r="TX51" s="141"/>
      <c r="TY51" s="142"/>
      <c r="TZ51" s="142"/>
      <c r="UA51" s="165"/>
      <c r="UB51" s="141"/>
      <c r="UC51" s="142"/>
      <c r="UD51" s="142"/>
      <c r="UE51" s="165"/>
      <c r="UF51" s="141"/>
      <c r="UG51" s="142"/>
      <c r="UH51" s="142"/>
      <c r="UI51" s="165"/>
      <c r="UJ51" s="141"/>
      <c r="UK51" s="142"/>
      <c r="UL51" s="142"/>
      <c r="UM51" s="165"/>
      <c r="UN51" s="141"/>
      <c r="UO51" s="142"/>
      <c r="UP51" s="142"/>
      <c r="UQ51" s="165"/>
      <c r="UR51" s="141"/>
      <c r="US51" s="142"/>
      <c r="UT51" s="142"/>
      <c r="UU51" s="165"/>
      <c r="UV51" s="141"/>
      <c r="UW51" s="142"/>
      <c r="UX51" s="142"/>
      <c r="UY51" s="165"/>
      <c r="UZ51" s="141"/>
      <c r="VA51" s="142"/>
      <c r="VB51" s="142"/>
      <c r="VC51" s="165"/>
      <c r="VD51" s="141"/>
      <c r="VE51" s="142"/>
      <c r="VF51" s="142"/>
      <c r="VG51" s="165"/>
      <c r="VH51" s="141"/>
      <c r="VI51" s="142"/>
      <c r="VJ51" s="142"/>
      <c r="VK51" s="165"/>
      <c r="VL51" s="141"/>
      <c r="VM51" s="142"/>
      <c r="VN51" s="142"/>
      <c r="VO51" s="165"/>
      <c r="VP51" s="141"/>
      <c r="VQ51" s="142"/>
      <c r="VR51" s="142"/>
      <c r="VS51" s="165"/>
      <c r="VT51" s="141"/>
      <c r="VU51" s="142"/>
      <c r="VV51" s="142"/>
      <c r="VW51" s="165"/>
      <c r="VX51" s="141"/>
      <c r="VY51" s="142"/>
      <c r="VZ51" s="142"/>
      <c r="WA51" s="165"/>
      <c r="WB51" s="141"/>
      <c r="WC51" s="142"/>
      <c r="WD51" s="142"/>
      <c r="WE51" s="165"/>
      <c r="WF51" s="141"/>
      <c r="WG51" s="142"/>
      <c r="WH51" s="142"/>
      <c r="WI51" s="165"/>
      <c r="WJ51" s="141"/>
      <c r="WK51" s="142"/>
      <c r="WL51" s="142"/>
      <c r="WM51" s="165"/>
      <c r="WN51" s="141"/>
      <c r="WO51" s="142"/>
      <c r="WP51" s="142"/>
      <c r="WQ51" s="165"/>
      <c r="WR51" s="141"/>
      <c r="WS51" s="142"/>
      <c r="WT51" s="142"/>
      <c r="WU51" s="165"/>
      <c r="WV51" s="141"/>
      <c r="WW51" s="142"/>
      <c r="WX51" s="142"/>
      <c r="WY51" s="165"/>
      <c r="WZ51" s="141"/>
      <c r="XA51" s="142"/>
      <c r="XB51" s="142"/>
      <c r="XC51" s="165"/>
      <c r="XD51" s="141"/>
      <c r="XE51" s="142"/>
      <c r="XF51" s="142"/>
      <c r="XG51" s="165"/>
      <c r="XH51" s="141"/>
      <c r="XI51" s="142"/>
      <c r="XJ51" s="142"/>
      <c r="XK51" s="165"/>
      <c r="XL51" s="141"/>
      <c r="XM51" s="142"/>
      <c r="XN51" s="142"/>
      <c r="XO51" s="165"/>
      <c r="XP51" s="141"/>
      <c r="XQ51" s="142"/>
      <c r="XR51" s="142"/>
      <c r="XS51" s="165"/>
      <c r="XT51" s="141"/>
      <c r="XU51" s="142"/>
      <c r="XV51" s="142"/>
      <c r="XW51" s="165"/>
      <c r="XX51" s="141"/>
      <c r="XY51" s="142"/>
      <c r="XZ51" s="142"/>
      <c r="YA51" s="165"/>
      <c r="YB51" s="141"/>
      <c r="YC51" s="142"/>
      <c r="YD51" s="142"/>
      <c r="YE51" s="165"/>
      <c r="YF51" s="141"/>
      <c r="YG51" s="142"/>
      <c r="YH51" s="142"/>
      <c r="YI51" s="165"/>
      <c r="YJ51" s="141"/>
      <c r="YK51" s="142"/>
      <c r="YL51" s="142"/>
      <c r="YM51" s="165"/>
      <c r="YN51" s="141"/>
      <c r="YO51" s="142"/>
      <c r="YP51" s="142"/>
      <c r="YQ51" s="165"/>
      <c r="YR51" s="141"/>
      <c r="YS51" s="142"/>
      <c r="YT51" s="142"/>
      <c r="YU51" s="165"/>
      <c r="YV51" s="141"/>
      <c r="YW51" s="142"/>
      <c r="YX51" s="142"/>
      <c r="YY51" s="165"/>
      <c r="YZ51" s="141"/>
      <c r="ZA51" s="142"/>
      <c r="ZB51" s="142"/>
      <c r="ZC51" s="165"/>
      <c r="ZD51" s="141"/>
      <c r="ZE51" s="142"/>
      <c r="ZF51" s="142"/>
      <c r="ZG51" s="165"/>
      <c r="ZH51" s="141"/>
      <c r="ZI51" s="142"/>
      <c r="ZJ51" s="142"/>
      <c r="ZK51" s="165"/>
      <c r="ZL51" s="141"/>
      <c r="ZM51" s="142"/>
      <c r="ZN51" s="142"/>
      <c r="ZO51" s="165"/>
      <c r="ZP51" s="141"/>
      <c r="ZQ51" s="142"/>
      <c r="ZR51" s="142"/>
      <c r="ZS51" s="165"/>
      <c r="ZT51" s="141"/>
      <c r="ZU51" s="142"/>
      <c r="ZV51" s="142"/>
      <c r="ZW51" s="165"/>
      <c r="ZX51" s="141"/>
      <c r="ZY51" s="142"/>
      <c r="ZZ51" s="142"/>
      <c r="AAA51" s="165"/>
      <c r="AAB51" s="141"/>
      <c r="AAC51" s="142"/>
      <c r="AAD51" s="142"/>
      <c r="AAE51" s="165"/>
      <c r="AAF51" s="141"/>
      <c r="AAG51" s="142"/>
      <c r="AAH51" s="142"/>
      <c r="AAI51" s="165"/>
      <c r="AAJ51" s="141"/>
      <c r="AAK51" s="142"/>
      <c r="AAL51" s="142"/>
      <c r="AAM51" s="165"/>
      <c r="AAN51" s="141"/>
      <c r="AAO51" s="1702"/>
      <c r="AAP51" s="1838"/>
      <c r="AAQ51" s="1838"/>
      <c r="AAR51" s="1838"/>
      <c r="AAS51" s="1838"/>
      <c r="AAT51" s="1838"/>
      <c r="AAU51" s="1846"/>
      <c r="AAV51" s="1701"/>
      <c r="AAW51" s="1701"/>
      <c r="AAX51" s="1701"/>
      <c r="AAY51" s="1702"/>
      <c r="AAZ51" s="1739"/>
      <c r="ABA51" s="1701"/>
      <c r="ABB51" s="1701"/>
      <c r="ABC51" s="1701"/>
      <c r="ABD51" s="1702"/>
      <c r="ABE51" s="1739"/>
      <c r="ABF51" s="1701"/>
      <c r="ABG51" s="1701"/>
      <c r="ABH51" s="1701"/>
      <c r="ABI51" s="1702"/>
      <c r="ABJ51" s="1739" t="s">
        <v>20</v>
      </c>
      <c r="ABK51" s="1701" t="s">
        <v>20</v>
      </c>
      <c r="ABL51" s="1701" t="s">
        <v>20</v>
      </c>
      <c r="ABM51" s="1701" t="s">
        <v>20</v>
      </c>
      <c r="ABN51" s="1801"/>
      <c r="ABO51" s="1739" t="s">
        <v>20</v>
      </c>
      <c r="ABP51" s="1701" t="s">
        <v>29</v>
      </c>
      <c r="ABQ51" s="1701" t="s">
        <v>29</v>
      </c>
      <c r="ABR51" s="299" t="s">
        <v>677</v>
      </c>
      <c r="ABS51" s="1702"/>
      <c r="ABT51" s="1739" t="s">
        <v>29</v>
      </c>
      <c r="ABU51" s="1701" t="s">
        <v>20</v>
      </c>
      <c r="ABV51" s="1701" t="s">
        <v>29</v>
      </c>
      <c r="ABW51" s="1701" t="s">
        <v>29</v>
      </c>
      <c r="ABX51" s="1702"/>
      <c r="ABY51" s="1739"/>
      <c r="ABZ51" s="1701"/>
      <c r="ACA51" s="1701"/>
      <c r="ACB51" s="1701"/>
      <c r="ACC51" s="1702"/>
      <c r="ACD51" s="1739" t="s">
        <v>29</v>
      </c>
      <c r="ACE51" s="1701" t="s">
        <v>20</v>
      </c>
      <c r="ACF51" s="1701" t="s">
        <v>20</v>
      </c>
      <c r="ACG51" s="170" t="s">
        <v>29</v>
      </c>
      <c r="ACH51" s="171" t="s">
        <v>20</v>
      </c>
      <c r="ACI51" s="180" t="s">
        <v>29</v>
      </c>
      <c r="ACJ51" s="170" t="s">
        <v>29</v>
      </c>
      <c r="ACK51" s="170" t="s">
        <v>29</v>
      </c>
      <c r="ACL51" s="170" t="s">
        <v>29</v>
      </c>
      <c r="ACM51" s="171" t="s">
        <v>29</v>
      </c>
      <c r="ACN51" s="180"/>
      <c r="ACO51" s="170"/>
      <c r="ACP51" s="170"/>
      <c r="ACQ51" s="170"/>
      <c r="ACR51" s="171"/>
      <c r="ACS51" s="180" t="s">
        <v>29</v>
      </c>
      <c r="ACT51" s="170" t="s">
        <v>20</v>
      </c>
      <c r="ACU51" s="170" t="s">
        <v>598</v>
      </c>
      <c r="ACV51" s="1701" t="s">
        <v>29</v>
      </c>
      <c r="ACW51" s="1702"/>
      <c r="ACX51" s="1838" t="s">
        <v>29</v>
      </c>
      <c r="ACY51" s="1838" t="s">
        <v>29</v>
      </c>
      <c r="ACZ51" s="539" t="s">
        <v>20</v>
      </c>
      <c r="ADA51" s="539" t="s">
        <v>20</v>
      </c>
      <c r="ADB51" s="539"/>
      <c r="ADC51" s="181" t="s">
        <v>29</v>
      </c>
      <c r="ADD51" s="182" t="s">
        <v>29</v>
      </c>
      <c r="ADE51" s="182" t="s">
        <v>591</v>
      </c>
      <c r="ADF51" s="1701" t="s">
        <v>29</v>
      </c>
      <c r="ADG51" s="1702"/>
      <c r="ADH51" s="1739" t="s">
        <v>20</v>
      </c>
      <c r="ADI51" s="1701" t="s">
        <v>20</v>
      </c>
      <c r="ADJ51" s="1701" t="s">
        <v>29</v>
      </c>
      <c r="ADK51" s="1701" t="s">
        <v>20</v>
      </c>
      <c r="ADL51" s="1702"/>
      <c r="ADM51" s="1838" t="s">
        <v>29</v>
      </c>
      <c r="ADN51" s="1838" t="s">
        <v>29</v>
      </c>
      <c r="ADO51" s="1838" t="s">
        <v>20</v>
      </c>
      <c r="ADP51" s="1838" t="s">
        <v>29</v>
      </c>
      <c r="ADQ51" s="1838"/>
      <c r="ADR51" s="1739" t="s">
        <v>29</v>
      </c>
      <c r="ADS51" s="1701" t="s">
        <v>29</v>
      </c>
      <c r="ADT51" s="150" t="s">
        <v>20</v>
      </c>
      <c r="ADU51" s="150" t="s">
        <v>20</v>
      </c>
      <c r="ADV51" s="151"/>
      <c r="ADW51" s="152" t="s">
        <v>20</v>
      </c>
      <c r="ADX51" s="150" t="s">
        <v>20</v>
      </c>
      <c r="ADY51" s="150" t="s">
        <v>20</v>
      </c>
      <c r="ADZ51" s="150" t="s">
        <v>29</v>
      </c>
      <c r="AEA51" s="151"/>
      <c r="AEB51" s="152" t="s">
        <v>29</v>
      </c>
      <c r="AEC51" s="150" t="s">
        <v>20</v>
      </c>
      <c r="AED51" s="150" t="s">
        <v>20</v>
      </c>
      <c r="AEE51" s="150" t="s">
        <v>20</v>
      </c>
      <c r="AEF51" s="151"/>
      <c r="AEG51" s="152" t="s">
        <v>764</v>
      </c>
      <c r="AEH51" s="170" t="s">
        <v>29</v>
      </c>
      <c r="AEI51" s="170" t="s">
        <v>29</v>
      </c>
      <c r="AEJ51" s="170" t="s">
        <v>29</v>
      </c>
      <c r="AEK51" s="171"/>
      <c r="AEL51" s="180" t="s">
        <v>29</v>
      </c>
      <c r="AEM51" s="170" t="s">
        <v>29</v>
      </c>
      <c r="AEN51" s="170" t="s">
        <v>20</v>
      </c>
      <c r="AEO51" s="170" t="s">
        <v>29</v>
      </c>
      <c r="AEP51" s="171"/>
      <c r="AEQ51" s="180"/>
      <c r="AER51" s="170"/>
      <c r="AES51" s="170"/>
      <c r="AET51" s="170"/>
      <c r="AEU51" s="171"/>
      <c r="AEV51" s="180" t="s">
        <v>29</v>
      </c>
      <c r="AEW51" s="170" t="s">
        <v>598</v>
      </c>
      <c r="AEX51" s="1701" t="s">
        <v>29</v>
      </c>
      <c r="AEY51" s="1701" t="s">
        <v>29</v>
      </c>
      <c r="AEZ51" s="1702"/>
      <c r="AFA51" s="1739" t="s">
        <v>29</v>
      </c>
      <c r="AFB51" s="1701" t="s">
        <v>20</v>
      </c>
      <c r="AFC51" s="1701" t="s">
        <v>20</v>
      </c>
      <c r="AFD51" s="1701" t="s">
        <v>29</v>
      </c>
      <c r="AFE51" s="1702"/>
      <c r="AFF51" s="1739" t="s">
        <v>29</v>
      </c>
      <c r="AFG51" s="1701" t="s">
        <v>29</v>
      </c>
      <c r="AFH51" s="1701" t="s">
        <v>29</v>
      </c>
      <c r="AFI51" s="1701" t="s">
        <v>20</v>
      </c>
      <c r="AFJ51" s="1702"/>
      <c r="AFK51" s="1739"/>
      <c r="AFL51" s="1701"/>
      <c r="AFM51" s="1701"/>
      <c r="AFN51" s="1701"/>
      <c r="AFO51" s="1702"/>
      <c r="AFP51" s="890" t="s">
        <v>236</v>
      </c>
      <c r="AFQ51" s="1839" t="s">
        <v>2597</v>
      </c>
      <c r="AFR51" s="2084">
        <f t="shared" si="2"/>
        <v>17</v>
      </c>
      <c r="AFS51" s="2085">
        <f t="shared" si="3"/>
        <v>23</v>
      </c>
      <c r="AFT51" s="2085">
        <f t="shared" si="4"/>
        <v>40</v>
      </c>
      <c r="AFU51" s="2027">
        <f t="shared" si="5"/>
        <v>0.42499999999999999</v>
      </c>
      <c r="AFV51" s="2084">
        <f t="shared" si="6"/>
        <v>4</v>
      </c>
      <c r="AFW51" s="2085">
        <f t="shared" si="7"/>
        <v>12</v>
      </c>
      <c r="AFX51" s="2085">
        <f t="shared" si="8"/>
        <v>16</v>
      </c>
      <c r="AFY51" s="2027">
        <f t="shared" si="9"/>
        <v>0.25</v>
      </c>
    </row>
    <row r="52" spans="1:857" s="1749" customFormat="1" ht="17.25">
      <c r="A52" s="1748"/>
      <c r="B52" s="1886" t="s">
        <v>236</v>
      </c>
      <c r="C52" s="1839" t="s">
        <v>2892</v>
      </c>
      <c r="D52" s="141">
        <f>COUNTIF(H52:XFD52,"*○*")</f>
        <v>12</v>
      </c>
      <c r="E52" s="142">
        <f>COUNTIF(H52:XFD52,"*●*")</f>
        <v>12</v>
      </c>
      <c r="F52" s="142">
        <f t="shared" si="20"/>
        <v>24</v>
      </c>
      <c r="G52" s="165">
        <f t="shared" si="21"/>
        <v>0.5</v>
      </c>
      <c r="H52" s="1739"/>
      <c r="I52" s="1701"/>
      <c r="J52" s="1701"/>
      <c r="K52" s="1701"/>
      <c r="L52" s="1701"/>
      <c r="M52" s="1702"/>
      <c r="N52" s="1739"/>
      <c r="O52" s="1701"/>
      <c r="P52" s="1701"/>
      <c r="Q52" s="1701"/>
      <c r="R52" s="1702"/>
      <c r="S52" s="1739"/>
      <c r="T52" s="1701"/>
      <c r="U52" s="1701"/>
      <c r="V52" s="1701"/>
      <c r="W52" s="1702"/>
      <c r="X52" s="1840"/>
      <c r="Y52" s="1701"/>
      <c r="Z52" s="1701"/>
      <c r="AA52" s="1701"/>
      <c r="AB52" s="1702"/>
      <c r="AC52" s="1841"/>
      <c r="AD52" s="1842"/>
      <c r="AE52" s="1842"/>
      <c r="AF52" s="1842"/>
      <c r="AG52" s="1842"/>
      <c r="AH52" s="1841"/>
      <c r="AI52" s="1842"/>
      <c r="AJ52" s="1842"/>
      <c r="AK52" s="1842"/>
      <c r="AL52" s="1842"/>
      <c r="AM52" s="1841"/>
      <c r="AN52" s="1842"/>
      <c r="AO52" s="1842"/>
      <c r="AP52" s="1842"/>
      <c r="AQ52" s="1842"/>
      <c r="AR52" s="1841"/>
      <c r="AS52" s="1842"/>
      <c r="AT52" s="1842"/>
      <c r="AU52" s="1842"/>
      <c r="AV52" s="1843"/>
      <c r="AW52" s="1841"/>
      <c r="AX52" s="1842"/>
      <c r="AY52" s="1842"/>
      <c r="AZ52" s="1842"/>
      <c r="BA52" s="1843"/>
      <c r="BB52" s="1739"/>
      <c r="BC52" s="1701"/>
      <c r="BD52" s="1701"/>
      <c r="BE52" s="1701"/>
      <c r="BF52" s="1701"/>
      <c r="BG52" s="1702"/>
      <c r="BH52" s="1739"/>
      <c r="BI52" s="1701"/>
      <c r="BJ52" s="1701"/>
      <c r="BK52" s="1701"/>
      <c r="BL52" s="1801"/>
      <c r="BM52" s="1739"/>
      <c r="BN52" s="1701"/>
      <c r="BO52" s="1701"/>
      <c r="BP52" s="1701"/>
      <c r="BQ52" s="1701"/>
      <c r="BR52" s="1702"/>
      <c r="BS52" s="1739"/>
      <c r="BT52" s="1701"/>
      <c r="BU52" s="1701"/>
      <c r="BV52" s="1701"/>
      <c r="BW52" s="1702"/>
      <c r="BX52" s="1739"/>
      <c r="BY52" s="1701"/>
      <c r="BZ52" s="1701"/>
      <c r="CA52" s="1701"/>
      <c r="CB52" s="1801"/>
      <c r="CC52" s="1844"/>
      <c r="CD52" s="1701"/>
      <c r="CE52" s="1701"/>
      <c r="CF52" s="1701"/>
      <c r="CG52" s="1702"/>
      <c r="CH52" s="1739"/>
      <c r="CI52" s="1701"/>
      <c r="CJ52" s="1701"/>
      <c r="CK52" s="1701"/>
      <c r="CL52" s="1702"/>
      <c r="CM52" s="1739"/>
      <c r="CN52" s="1701"/>
      <c r="CO52" s="1701"/>
      <c r="CP52" s="1701"/>
      <c r="CQ52" s="1702"/>
      <c r="CR52" s="1840"/>
      <c r="CS52" s="1701"/>
      <c r="CT52" s="1701"/>
      <c r="CU52" s="1701"/>
      <c r="CV52" s="1801"/>
      <c r="CW52" s="1739"/>
      <c r="CX52" s="1701"/>
      <c r="CY52" s="1701"/>
      <c r="CZ52" s="1701"/>
      <c r="DA52" s="1702"/>
      <c r="DB52" s="1840"/>
      <c r="DC52" s="1701"/>
      <c r="DD52" s="1701"/>
      <c r="DE52" s="1701"/>
      <c r="DF52" s="1801"/>
      <c r="DG52" s="1739"/>
      <c r="DH52" s="1701"/>
      <c r="DI52" s="1701"/>
      <c r="DJ52" s="1701"/>
      <c r="DK52" s="1702"/>
      <c r="DL52" s="1739"/>
      <c r="DM52" s="1701"/>
      <c r="DN52" s="1701"/>
      <c r="DO52" s="1701"/>
      <c r="DP52" s="1702"/>
      <c r="DQ52" s="1739"/>
      <c r="DR52" s="1701"/>
      <c r="DS52" s="1701"/>
      <c r="DT52" s="1701"/>
      <c r="DU52" s="1702"/>
      <c r="DV52" s="1739"/>
      <c r="DW52" s="1701"/>
      <c r="DX52" s="1701"/>
      <c r="DY52" s="1701"/>
      <c r="DZ52" s="1702"/>
      <c r="EA52" s="1739"/>
      <c r="EB52" s="1701"/>
      <c r="EC52" s="1701"/>
      <c r="ED52" s="1701"/>
      <c r="EE52" s="1702"/>
      <c r="EF52" s="1739"/>
      <c r="EG52" s="1701"/>
      <c r="EH52" s="1701"/>
      <c r="EI52" s="1701"/>
      <c r="EJ52" s="1702"/>
      <c r="EK52" s="1739"/>
      <c r="EL52" s="1701"/>
      <c r="EM52" s="1701"/>
      <c r="EN52" s="1701"/>
      <c r="EO52" s="1702"/>
      <c r="EP52" s="1739"/>
      <c r="EQ52" s="1701"/>
      <c r="ER52" s="1701"/>
      <c r="ES52" s="1701"/>
      <c r="ET52" s="1702"/>
      <c r="EU52" s="1739"/>
      <c r="EV52" s="1701"/>
      <c r="EW52" s="1701"/>
      <c r="EX52" s="1701"/>
      <c r="EY52" s="1702"/>
      <c r="EZ52" s="1739"/>
      <c r="FA52" s="1701"/>
      <c r="FB52" s="1701"/>
      <c r="FC52" s="1701"/>
      <c r="FD52" s="1702"/>
      <c r="FE52" s="1739"/>
      <c r="FF52" s="1701"/>
      <c r="FG52" s="1701"/>
      <c r="FH52" s="1701"/>
      <c r="FI52" s="1702"/>
      <c r="FJ52" s="1739"/>
      <c r="FK52" s="1701"/>
      <c r="FL52" s="1701"/>
      <c r="FM52" s="1701"/>
      <c r="FN52" s="1702"/>
      <c r="FO52" s="1739"/>
      <c r="FP52" s="1701"/>
      <c r="FQ52" s="1701"/>
      <c r="FR52" s="1701"/>
      <c r="FS52" s="1702"/>
      <c r="FT52" s="1739"/>
      <c r="FU52" s="1701"/>
      <c r="FV52" s="1701"/>
      <c r="FW52" s="1701"/>
      <c r="FX52" s="1702"/>
      <c r="FY52" s="1739"/>
      <c r="FZ52" s="1701"/>
      <c r="GA52" s="1701"/>
      <c r="GB52" s="1701"/>
      <c r="GC52" s="1702"/>
      <c r="GD52" s="1739"/>
      <c r="GE52" s="1701"/>
      <c r="GF52" s="1701"/>
      <c r="GG52" s="1701"/>
      <c r="GH52" s="1702"/>
      <c r="GI52" s="1739"/>
      <c r="GJ52" s="1701"/>
      <c r="GK52" s="1701"/>
      <c r="GL52" s="1701"/>
      <c r="GM52" s="1702"/>
      <c r="GN52" s="1739"/>
      <c r="GO52" s="1701"/>
      <c r="GP52" s="1701"/>
      <c r="GQ52" s="1701"/>
      <c r="GR52" s="1702"/>
      <c r="GS52" s="1739"/>
      <c r="GT52" s="1701"/>
      <c r="GU52" s="1701"/>
      <c r="GV52" s="1701"/>
      <c r="GW52" s="1702"/>
      <c r="GX52" s="1840"/>
      <c r="GY52" s="1701"/>
      <c r="GZ52" s="1701"/>
      <c r="HA52" s="1701"/>
      <c r="HB52" s="1702"/>
      <c r="HC52" s="1739"/>
      <c r="HD52" s="1701"/>
      <c r="HE52" s="1701"/>
      <c r="HF52" s="1701"/>
      <c r="HG52" s="1702"/>
      <c r="HH52" s="1739"/>
      <c r="HI52" s="1701"/>
      <c r="HJ52" s="1701"/>
      <c r="HK52" s="1701"/>
      <c r="HL52" s="1702"/>
      <c r="HM52" s="1739"/>
      <c r="HN52" s="1701"/>
      <c r="HO52" s="1701"/>
      <c r="HP52" s="1701"/>
      <c r="HQ52" s="1801"/>
      <c r="HR52" s="1739"/>
      <c r="HS52" s="1701"/>
      <c r="HT52" s="1701"/>
      <c r="HU52" s="1701"/>
      <c r="HV52" s="1801"/>
      <c r="HW52" s="1739"/>
      <c r="HX52" s="1701"/>
      <c r="HY52" s="1701"/>
      <c r="HZ52" s="1701"/>
      <c r="IA52" s="1801"/>
      <c r="IB52" s="1739"/>
      <c r="IC52" s="1701"/>
      <c r="ID52" s="1701"/>
      <c r="IE52" s="1701"/>
      <c r="IF52" s="1702"/>
      <c r="IG52" s="1739"/>
      <c r="IH52" s="1701"/>
      <c r="II52" s="1701"/>
      <c r="IJ52" s="1701"/>
      <c r="IK52" s="1702"/>
      <c r="IL52" s="1739"/>
      <c r="IM52" s="1701"/>
      <c r="IN52" s="1701"/>
      <c r="IO52" s="1701"/>
      <c r="IP52" s="1702"/>
      <c r="IQ52" s="1739"/>
      <c r="IR52" s="1701"/>
      <c r="IS52" s="1701"/>
      <c r="IT52" s="1701"/>
      <c r="IU52" s="1702"/>
      <c r="IV52" s="1739"/>
      <c r="IW52" s="1701"/>
      <c r="IX52" s="1701"/>
      <c r="IY52" s="1701"/>
      <c r="IZ52" s="1702"/>
      <c r="JA52" s="1739"/>
      <c r="JB52" s="1701"/>
      <c r="JC52" s="1701"/>
      <c r="JD52" s="1701"/>
      <c r="JE52" s="1702"/>
      <c r="JF52" s="1739"/>
      <c r="JG52" s="1701"/>
      <c r="JH52" s="1701"/>
      <c r="JI52" s="1701"/>
      <c r="JJ52" s="1702"/>
      <c r="JK52" s="1739"/>
      <c r="JL52" s="1701"/>
      <c r="JM52" s="1701"/>
      <c r="JN52" s="1701"/>
      <c r="JO52" s="1702"/>
      <c r="JP52" s="1739"/>
      <c r="JQ52" s="1701"/>
      <c r="JR52" s="1701"/>
      <c r="JS52" s="1701"/>
      <c r="JT52" s="1702"/>
      <c r="JU52" s="1739"/>
      <c r="JV52" s="1701"/>
      <c r="JW52" s="1701"/>
      <c r="JX52" s="1701"/>
      <c r="JY52" s="1702"/>
      <c r="JZ52" s="1739"/>
      <c r="KA52" s="1701"/>
      <c r="KB52" s="1701"/>
      <c r="KC52" s="1701"/>
      <c r="KD52" s="1702"/>
      <c r="KE52" s="1739"/>
      <c r="KF52" s="1701"/>
      <c r="KG52" s="1701"/>
      <c r="KH52" s="1701"/>
      <c r="KI52" s="1702"/>
      <c r="KJ52" s="1739"/>
      <c r="KK52" s="1701"/>
      <c r="KL52" s="1701"/>
      <c r="KM52" s="1701"/>
      <c r="KN52" s="1702"/>
      <c r="KO52" s="1739"/>
      <c r="KP52" s="1701"/>
      <c r="KQ52" s="1701"/>
      <c r="KR52" s="1701"/>
      <c r="KS52" s="1702"/>
      <c r="KT52" s="1739"/>
      <c r="KU52" s="1701"/>
      <c r="KV52" s="1701"/>
      <c r="KW52" s="1701"/>
      <c r="KX52" s="1702"/>
      <c r="KY52" s="1739"/>
      <c r="KZ52" s="1701"/>
      <c r="LA52" s="1701"/>
      <c r="LB52" s="1701"/>
      <c r="LC52" s="1702"/>
      <c r="LD52" s="1739"/>
      <c r="LE52" s="1701"/>
      <c r="LF52" s="1701"/>
      <c r="LG52" s="1701"/>
      <c r="LH52" s="1702"/>
      <c r="LI52" s="1739"/>
      <c r="LJ52" s="1701"/>
      <c r="LK52" s="1701"/>
      <c r="LL52" s="1701"/>
      <c r="LM52" s="1702"/>
      <c r="LN52" s="1739"/>
      <c r="LO52" s="1701"/>
      <c r="LP52" s="1701"/>
      <c r="LQ52" s="1701"/>
      <c r="LR52" s="1739"/>
      <c r="LS52" s="1701"/>
      <c r="LT52" s="1701"/>
      <c r="LU52" s="1701"/>
      <c r="LV52" s="1739"/>
      <c r="LW52" s="1701"/>
      <c r="LX52" s="1701"/>
      <c r="LY52" s="1701"/>
      <c r="LZ52" s="1739"/>
      <c r="MA52" s="1701"/>
      <c r="MB52" s="1701"/>
      <c r="MC52" s="1701"/>
      <c r="MD52" s="1739"/>
      <c r="ME52" s="1701"/>
      <c r="MF52" s="1701"/>
      <c r="MG52" s="1701"/>
      <c r="MH52" s="1739"/>
      <c r="MI52" s="1701"/>
      <c r="MJ52" s="1701"/>
      <c r="MK52" s="1801"/>
      <c r="ML52" s="1739"/>
      <c r="MM52" s="1701"/>
      <c r="MN52" s="1701"/>
      <c r="MO52" s="1702"/>
      <c r="MP52" s="1739"/>
      <c r="MQ52" s="1701"/>
      <c r="MR52" s="1701"/>
      <c r="MS52" s="1702"/>
      <c r="MT52" s="1739"/>
      <c r="MU52" s="1701"/>
      <c r="MV52" s="1701"/>
      <c r="MW52" s="1702"/>
      <c r="MX52" s="1739"/>
      <c r="MY52" s="1701"/>
      <c r="MZ52" s="1701"/>
      <c r="NA52" s="1702"/>
      <c r="NB52" s="1739"/>
      <c r="NC52" s="1701"/>
      <c r="ND52" s="1701"/>
      <c r="NE52" s="1702"/>
      <c r="NF52" s="1739"/>
      <c r="NG52" s="1701"/>
      <c r="NH52" s="1701"/>
      <c r="NI52" s="1702"/>
      <c r="NJ52" s="1739"/>
      <c r="NK52" s="1701"/>
      <c r="NL52" s="1701"/>
      <c r="NM52" s="1702"/>
      <c r="NN52" s="1739"/>
      <c r="NO52" s="1701"/>
      <c r="NP52" s="1701"/>
      <c r="NQ52" s="1702"/>
      <c r="NR52" s="1739"/>
      <c r="NS52" s="1701"/>
      <c r="NT52" s="1701"/>
      <c r="NU52" s="1702"/>
      <c r="NV52" s="1739"/>
      <c r="NW52" s="1701"/>
      <c r="NX52" s="1701"/>
      <c r="NY52" s="1702"/>
      <c r="NZ52" s="1739"/>
      <c r="OA52" s="1701"/>
      <c r="OB52" s="1701"/>
      <c r="OC52" s="1701"/>
      <c r="OD52" s="1702"/>
      <c r="OE52" s="1739"/>
      <c r="OF52" s="1701"/>
      <c r="OG52" s="1701"/>
      <c r="OH52" s="1701"/>
      <c r="OI52" s="1702"/>
      <c r="OJ52" s="1739"/>
      <c r="OK52" s="1701"/>
      <c r="OL52" s="1701"/>
      <c r="OM52" s="1801"/>
      <c r="ON52" s="1739"/>
      <c r="OO52" s="1701"/>
      <c r="OP52" s="1701"/>
      <c r="OQ52" s="1702"/>
      <c r="OR52" s="1739"/>
      <c r="OS52" s="1701"/>
      <c r="OT52" s="1701"/>
      <c r="OU52" s="1702"/>
      <c r="OV52" s="1739"/>
      <c r="OW52" s="1701"/>
      <c r="OX52" s="1701"/>
      <c r="OY52" s="1701"/>
      <c r="OZ52" s="1702"/>
      <c r="PA52" s="1739"/>
      <c r="PB52" s="1701"/>
      <c r="PC52" s="1701"/>
      <c r="PD52" s="1701"/>
      <c r="PE52" s="1702"/>
      <c r="PF52" s="1739"/>
      <c r="PG52" s="1701"/>
      <c r="PH52" s="1701"/>
      <c r="PI52" s="1702"/>
      <c r="PJ52" s="1739"/>
      <c r="PK52" s="1701"/>
      <c r="PL52" s="1701"/>
      <c r="PM52" s="1702"/>
      <c r="PN52" s="1739"/>
      <c r="PO52" s="1701"/>
      <c r="PP52" s="1701"/>
      <c r="PQ52" s="1702"/>
      <c r="PR52" s="1739"/>
      <c r="PS52" s="1701"/>
      <c r="PT52" s="1701"/>
      <c r="PU52" s="1702"/>
      <c r="PV52" s="1739"/>
      <c r="PW52" s="1701"/>
      <c r="PX52" s="1701"/>
      <c r="PY52" s="1702"/>
      <c r="PZ52" s="1739"/>
      <c r="QA52" s="1701"/>
      <c r="QB52" s="1701"/>
      <c r="QC52" s="1702"/>
      <c r="QD52" s="1739"/>
      <c r="QE52" s="1701"/>
      <c r="QF52" s="1701"/>
      <c r="QG52" s="1702"/>
      <c r="QH52" s="1739"/>
      <c r="QI52" s="1701"/>
      <c r="QJ52" s="1701"/>
      <c r="QK52" s="1701"/>
      <c r="QL52" s="1845"/>
      <c r="QM52" s="1846"/>
      <c r="QN52" s="1701"/>
      <c r="QO52" s="1701"/>
      <c r="QP52" s="1701"/>
      <c r="QQ52" s="1801"/>
      <c r="QR52" s="1846"/>
      <c r="QS52" s="1701"/>
      <c r="QT52" s="1701"/>
      <c r="QU52" s="1801"/>
      <c r="QV52" s="1702"/>
      <c r="QW52" s="1739"/>
      <c r="QX52" s="1701"/>
      <c r="QY52" s="1701"/>
      <c r="QZ52" s="1701"/>
      <c r="RA52" s="1702"/>
      <c r="RB52" s="1739"/>
      <c r="RC52" s="1701"/>
      <c r="RD52" s="1701"/>
      <c r="RE52" s="1701"/>
      <c r="RF52" s="1702"/>
      <c r="RG52" s="1739"/>
      <c r="RH52" s="1701"/>
      <c r="RI52" s="1701"/>
      <c r="RJ52" s="1701"/>
      <c r="RK52" s="1702"/>
      <c r="RL52" s="1739"/>
      <c r="RM52" s="1701"/>
      <c r="RN52" s="1701"/>
      <c r="RO52" s="1701"/>
      <c r="RP52" s="1702"/>
      <c r="RQ52" s="1739"/>
      <c r="RR52" s="1701"/>
      <c r="RS52" s="1701"/>
      <c r="RT52" s="1702"/>
      <c r="RU52" s="1739"/>
      <c r="RV52" s="1701"/>
      <c r="RW52" s="1701"/>
      <c r="RX52" s="1701"/>
      <c r="RY52" s="1702"/>
      <c r="RZ52" s="1838"/>
      <c r="SA52" s="1838"/>
      <c r="SB52" s="1838"/>
      <c r="SC52" s="1838"/>
      <c r="SD52" s="1838"/>
      <c r="SE52" s="1847"/>
      <c r="SF52" s="1701"/>
      <c r="SG52" s="1701"/>
      <c r="SH52" s="1701"/>
      <c r="SI52" s="1702"/>
      <c r="SJ52" s="1838"/>
      <c r="SK52" s="1838"/>
      <c r="SL52" s="1838"/>
      <c r="SM52" s="1838"/>
      <c r="SN52" s="1838"/>
      <c r="SO52" s="1846"/>
      <c r="SP52" s="1701"/>
      <c r="SQ52" s="1701"/>
      <c r="SR52" s="1701"/>
      <c r="SS52" s="1702"/>
      <c r="ST52" s="1739"/>
      <c r="SU52" s="1701"/>
      <c r="SV52" s="1701"/>
      <c r="SW52" s="1701"/>
      <c r="SX52" s="1702"/>
      <c r="SY52" s="1739"/>
      <c r="SZ52" s="1701"/>
      <c r="TA52" s="1701"/>
      <c r="TB52" s="1701"/>
      <c r="TC52" s="1702"/>
      <c r="TD52" s="1739"/>
      <c r="TE52" s="1701"/>
      <c r="TF52" s="1701"/>
      <c r="TG52" s="1701"/>
      <c r="TH52" s="1739"/>
      <c r="TI52" s="1701"/>
      <c r="TJ52" s="1701"/>
      <c r="TK52" s="1701"/>
      <c r="TL52" s="1739"/>
      <c r="TM52" s="1701"/>
      <c r="TN52" s="1701"/>
      <c r="TO52" s="1701"/>
      <c r="TP52" s="1702"/>
      <c r="TQ52" s="1739"/>
      <c r="TR52" s="1701"/>
      <c r="TS52" s="1701"/>
      <c r="TT52" s="1801"/>
      <c r="TU52" s="1739"/>
      <c r="TV52" s="1701"/>
      <c r="TW52" s="1701"/>
      <c r="TX52" s="1702"/>
      <c r="TY52" s="1739"/>
      <c r="TZ52" s="1701"/>
      <c r="UA52" s="1701"/>
      <c r="UB52" s="1701"/>
      <c r="UC52" s="1702"/>
      <c r="UD52" s="1739"/>
      <c r="UE52" s="1701"/>
      <c r="UF52" s="1701"/>
      <c r="UG52" s="1701"/>
      <c r="UH52" s="1702"/>
      <c r="UI52" s="1739"/>
      <c r="UJ52" s="1701"/>
      <c r="UK52" s="1701"/>
      <c r="UL52" s="1701"/>
      <c r="UM52" s="1702"/>
      <c r="UN52" s="1739"/>
      <c r="UO52" s="1701"/>
      <c r="UP52" s="1701"/>
      <c r="UQ52" s="1701"/>
      <c r="UR52" s="1702"/>
      <c r="US52" s="1739"/>
      <c r="UT52" s="1701"/>
      <c r="UU52" s="1701"/>
      <c r="UV52" s="1701"/>
      <c r="UW52" s="1702"/>
      <c r="UX52" s="1739"/>
      <c r="UY52" s="1701"/>
      <c r="UZ52" s="1701"/>
      <c r="VA52" s="1701"/>
      <c r="VB52" s="1702"/>
      <c r="VC52" s="1739"/>
      <c r="VD52" s="1701"/>
      <c r="VE52" s="1701"/>
      <c r="VF52" s="1701"/>
      <c r="VG52" s="1801"/>
      <c r="VH52" s="1739"/>
      <c r="VI52" s="1701"/>
      <c r="VJ52" s="1701"/>
      <c r="VK52" s="1701"/>
      <c r="VL52" s="1702"/>
      <c r="VM52" s="1739"/>
      <c r="VN52" s="1701"/>
      <c r="VO52" s="1701"/>
      <c r="VP52" s="1801"/>
      <c r="VQ52" s="1739"/>
      <c r="VR52" s="1701"/>
      <c r="VS52" s="1701"/>
      <c r="VT52" s="1701"/>
      <c r="VU52" s="1702"/>
      <c r="VV52" s="1739"/>
      <c r="VW52" s="1701"/>
      <c r="VX52" s="1701"/>
      <c r="VY52" s="1701"/>
      <c r="VZ52" s="1702"/>
      <c r="WA52" s="1739"/>
      <c r="WB52" s="1701"/>
      <c r="WC52" s="1701"/>
      <c r="WD52" s="1701"/>
      <c r="WE52" s="1702"/>
      <c r="WF52" s="1739"/>
      <c r="WG52" s="1701"/>
      <c r="WH52" s="1701"/>
      <c r="WI52" s="1701"/>
      <c r="WJ52" s="1702"/>
      <c r="WK52" s="1739"/>
      <c r="WL52" s="1701"/>
      <c r="WM52" s="1701"/>
      <c r="WN52" s="1701"/>
      <c r="WO52" s="1702"/>
      <c r="WP52" s="1739"/>
      <c r="WQ52" s="1701"/>
      <c r="WR52" s="1701"/>
      <c r="WS52" s="1845"/>
      <c r="WT52" s="1846"/>
      <c r="WU52" s="1701"/>
      <c r="WV52" s="1701"/>
      <c r="WW52" s="1701"/>
      <c r="WX52" s="1801"/>
      <c r="WY52" s="1739"/>
      <c r="WZ52" s="1701"/>
      <c r="XA52" s="1701"/>
      <c r="XB52" s="1701"/>
      <c r="XC52" s="1702"/>
      <c r="XD52" s="1739"/>
      <c r="XE52" s="1701"/>
      <c r="XF52" s="1701"/>
      <c r="XG52" s="1701"/>
      <c r="XH52" s="1702"/>
      <c r="XI52" s="1739"/>
      <c r="XJ52" s="1701"/>
      <c r="XK52" s="1701"/>
      <c r="XL52" s="1701"/>
      <c r="XM52" s="1801"/>
      <c r="XN52" s="1739"/>
      <c r="XO52" s="1701"/>
      <c r="XP52" s="1701"/>
      <c r="XQ52" s="1701"/>
      <c r="XR52" s="1702"/>
      <c r="XS52" s="1739"/>
      <c r="XT52" s="1701"/>
      <c r="XU52" s="1701"/>
      <c r="XV52" s="1701"/>
      <c r="XW52" s="1702"/>
      <c r="XX52" s="1739"/>
      <c r="XY52" s="1701"/>
      <c r="XZ52" s="1701"/>
      <c r="YA52" s="1701"/>
      <c r="YB52" s="1702"/>
      <c r="YC52" s="1739"/>
      <c r="YD52" s="1701"/>
      <c r="YE52" s="1701"/>
      <c r="YF52" s="1701"/>
      <c r="YG52" s="1702"/>
      <c r="YH52" s="1739"/>
      <c r="YI52" s="1701"/>
      <c r="YJ52" s="1701"/>
      <c r="YK52" s="1701"/>
      <c r="YL52" s="1801"/>
      <c r="YM52" s="1739"/>
      <c r="YN52" s="1701"/>
      <c r="YO52" s="1701"/>
      <c r="YP52" s="1701"/>
      <c r="YQ52" s="1702"/>
      <c r="YR52" s="1739"/>
      <c r="YS52" s="1701"/>
      <c r="YT52" s="1701"/>
      <c r="YU52" s="1701"/>
      <c r="YV52" s="1702"/>
      <c r="YW52" s="1739"/>
      <c r="YX52" s="1701"/>
      <c r="YY52" s="1701"/>
      <c r="YZ52" s="1701"/>
      <c r="ZA52" s="1702"/>
      <c r="ZB52" s="1739"/>
      <c r="ZC52" s="1701"/>
      <c r="ZD52" s="1701"/>
      <c r="ZE52" s="1701"/>
      <c r="ZF52" s="1702"/>
      <c r="ZG52" s="1739"/>
      <c r="ZH52" s="1701"/>
      <c r="ZI52" s="1701"/>
      <c r="ZJ52" s="1701"/>
      <c r="ZK52" s="1702"/>
      <c r="ZL52" s="1739"/>
      <c r="ZM52" s="1701"/>
      <c r="ZN52" s="1701"/>
      <c r="ZO52" s="1701"/>
      <c r="ZP52" s="1702"/>
      <c r="ZQ52" s="1739"/>
      <c r="ZR52" s="1701"/>
      <c r="ZS52" s="1701"/>
      <c r="ZT52" s="1701"/>
      <c r="ZU52" s="1702"/>
      <c r="ZV52" s="1739"/>
      <c r="ZW52" s="1701"/>
      <c r="ZX52" s="1701"/>
      <c r="ZY52" s="1701"/>
      <c r="ZZ52" s="1702"/>
      <c r="AAA52" s="1838"/>
      <c r="AAB52" s="1838"/>
      <c r="AAC52" s="1838"/>
      <c r="AAD52" s="1838"/>
      <c r="AAE52" s="1838"/>
      <c r="AAF52" s="1846"/>
      <c r="AAG52" s="1701"/>
      <c r="AAH52" s="1701"/>
      <c r="AAI52" s="1701"/>
      <c r="AAJ52" s="1845"/>
      <c r="AAK52" s="1846"/>
      <c r="AAL52" s="1701"/>
      <c r="AAM52" s="1701"/>
      <c r="AAN52" s="1701"/>
      <c r="AAO52" s="1702"/>
      <c r="AAP52" s="1838"/>
      <c r="AAQ52" s="1838"/>
      <c r="AAR52" s="1838"/>
      <c r="AAS52" s="1838"/>
      <c r="AAT52" s="1838"/>
      <c r="AAU52" s="1846"/>
      <c r="AAV52" s="1701"/>
      <c r="AAW52" s="1701"/>
      <c r="AAX52" s="1701"/>
      <c r="AAY52" s="1702"/>
      <c r="AAZ52" s="1739"/>
      <c r="ABA52" s="1701"/>
      <c r="ABB52" s="1701"/>
      <c r="ABC52" s="1701"/>
      <c r="ABD52" s="1702"/>
      <c r="ABE52" s="1739"/>
      <c r="ABF52" s="1701"/>
      <c r="ABG52" s="1701"/>
      <c r="ABH52" s="1701"/>
      <c r="ABI52" s="1702"/>
      <c r="ABJ52" s="1739"/>
      <c r="ABK52" s="1701"/>
      <c r="ABL52" s="1701"/>
      <c r="ABM52" s="1701"/>
      <c r="ABN52" s="1801"/>
      <c r="ABO52" s="1739"/>
      <c r="ABP52" s="1701"/>
      <c r="ABQ52" s="1701"/>
      <c r="ABR52" s="1701"/>
      <c r="ABS52" s="1702"/>
      <c r="ABT52" s="1739"/>
      <c r="ABU52" s="1701"/>
      <c r="ABV52" s="1701"/>
      <c r="ABW52" s="1701"/>
      <c r="ABX52" s="1702"/>
      <c r="ABY52" s="1739"/>
      <c r="ABZ52" s="1701"/>
      <c r="ACA52" s="1701"/>
      <c r="ACB52" s="1701"/>
      <c r="ACC52" s="1702"/>
      <c r="ACD52" s="1739"/>
      <c r="ACE52" s="1701"/>
      <c r="ACF52" s="1701"/>
      <c r="ACG52" s="1701"/>
      <c r="ACH52" s="1702"/>
      <c r="ACI52" s="1739"/>
      <c r="ACJ52" s="1701"/>
      <c r="ACK52" s="1701"/>
      <c r="ACL52" s="1701"/>
      <c r="ACM52" s="1702"/>
      <c r="ACN52" s="1739"/>
      <c r="ACO52" s="1701"/>
      <c r="ACP52" s="1701"/>
      <c r="ACQ52" s="1701"/>
      <c r="ACR52" s="1702"/>
      <c r="ACS52" s="1739"/>
      <c r="ACT52" s="1701"/>
      <c r="ACU52" s="1701"/>
      <c r="ACV52" s="1701"/>
      <c r="ACW52" s="1702"/>
      <c r="ACX52" s="1838"/>
      <c r="ACY52" s="1838"/>
      <c r="ACZ52" s="1838"/>
      <c r="ADA52" s="1838"/>
      <c r="ADB52" s="1838"/>
      <c r="ADC52" s="1739"/>
      <c r="ADD52" s="1701"/>
      <c r="ADE52" s="1701"/>
      <c r="ADF52" s="1701"/>
      <c r="ADG52" s="1702"/>
      <c r="ADH52" s="1739"/>
      <c r="ADI52" s="1701"/>
      <c r="ADJ52" s="1701"/>
      <c r="ADK52" s="1701"/>
      <c r="ADL52" s="1702"/>
      <c r="ADM52" s="1838"/>
      <c r="ADN52" s="1838"/>
      <c r="ADO52" s="1838"/>
      <c r="ADP52" s="1838"/>
      <c r="ADQ52" s="1838"/>
      <c r="ADR52" s="1739"/>
      <c r="ADS52" s="1701"/>
      <c r="ADT52" s="1701"/>
      <c r="ADU52" s="1701"/>
      <c r="ADV52" s="1702"/>
      <c r="ADW52" s="1739"/>
      <c r="ADX52" s="1701"/>
      <c r="ADY52" s="1701"/>
      <c r="ADZ52" s="1701"/>
      <c r="AEA52" s="1702"/>
      <c r="AEB52" s="1739" t="s">
        <v>29</v>
      </c>
      <c r="AEC52" s="1701" t="s">
        <v>20</v>
      </c>
      <c r="AED52" s="1701" t="s">
        <v>20</v>
      </c>
      <c r="AEE52" s="1701" t="s">
        <v>29</v>
      </c>
      <c r="AEF52" s="1702"/>
      <c r="AEG52" s="1739" t="s">
        <v>29</v>
      </c>
      <c r="AEH52" s="1701" t="s">
        <v>20</v>
      </c>
      <c r="AEI52" s="1701" t="s">
        <v>29</v>
      </c>
      <c r="AEJ52" s="299" t="s">
        <v>659</v>
      </c>
      <c r="AEK52" s="1702"/>
      <c r="AEL52" s="1739" t="s">
        <v>20</v>
      </c>
      <c r="AEM52" s="1701" t="s">
        <v>20</v>
      </c>
      <c r="AEN52" s="1701" t="s">
        <v>29</v>
      </c>
      <c r="AEO52" s="1701" t="s">
        <v>20</v>
      </c>
      <c r="AEP52" s="1702"/>
      <c r="AEQ52" s="1739" t="s">
        <v>29</v>
      </c>
      <c r="AER52" s="1701" t="s">
        <v>20</v>
      </c>
      <c r="AES52" s="1701" t="s">
        <v>29</v>
      </c>
      <c r="AET52" s="1701" t="s">
        <v>29</v>
      </c>
      <c r="AEU52" s="1702"/>
      <c r="AEV52" s="1739"/>
      <c r="AEW52" s="1701"/>
      <c r="AEX52" s="1701"/>
      <c r="AEY52" s="1701"/>
      <c r="AEZ52" s="1702"/>
      <c r="AFA52" s="1739"/>
      <c r="AFB52" s="1701"/>
      <c r="AFC52" s="1701"/>
      <c r="AFD52" s="1701"/>
      <c r="AFE52" s="1702"/>
      <c r="AFF52" s="1739" t="s">
        <v>20</v>
      </c>
      <c r="AFG52" s="1701" t="s">
        <v>29</v>
      </c>
      <c r="AFH52" s="1701" t="s">
        <v>29</v>
      </c>
      <c r="AFI52" s="1701" t="s">
        <v>20</v>
      </c>
      <c r="AFJ52" s="1702"/>
      <c r="AFK52" s="1739" t="s">
        <v>20</v>
      </c>
      <c r="AFL52" s="1701" t="s">
        <v>29</v>
      </c>
      <c r="AFM52" s="1701" t="s">
        <v>20</v>
      </c>
      <c r="AFN52" s="1701" t="s">
        <v>29</v>
      </c>
      <c r="AFO52" s="1702"/>
      <c r="AFP52" s="1886" t="s">
        <v>236</v>
      </c>
      <c r="AFQ52" s="1839" t="s">
        <v>2892</v>
      </c>
      <c r="AFR52" s="2084">
        <f t="shared" si="2"/>
        <v>12</v>
      </c>
      <c r="AFS52" s="2085">
        <f t="shared" si="3"/>
        <v>12</v>
      </c>
      <c r="AFT52" s="2085">
        <f t="shared" si="4"/>
        <v>24</v>
      </c>
      <c r="AFU52" s="2027">
        <f t="shared" si="5"/>
        <v>0.5</v>
      </c>
      <c r="AFV52" s="2084">
        <f t="shared" si="6"/>
        <v>8</v>
      </c>
      <c r="AFW52" s="2085">
        <f t="shared" si="7"/>
        <v>8</v>
      </c>
      <c r="AFX52" s="2085">
        <f t="shared" si="8"/>
        <v>16</v>
      </c>
      <c r="AFY52" s="2027">
        <f t="shared" si="9"/>
        <v>0.5</v>
      </c>
    </row>
    <row r="53" spans="1:857" s="1749" customFormat="1" ht="17.25">
      <c r="A53" s="1748"/>
      <c r="B53" s="1747" t="s">
        <v>236</v>
      </c>
      <c r="C53" s="1751" t="s">
        <v>2661</v>
      </c>
      <c r="D53" s="2075">
        <f>COUNTIF(H53:XFD53,"*○*")</f>
        <v>28</v>
      </c>
      <c r="E53" s="2076">
        <f>COUNTIF(H53:XFD53,"*●*")</f>
        <v>20</v>
      </c>
      <c r="F53" s="2076">
        <f t="shared" si="20"/>
        <v>48</v>
      </c>
      <c r="G53" s="2077">
        <f t="shared" si="21"/>
        <v>0.58333333333333337</v>
      </c>
      <c r="H53" s="1740"/>
      <c r="I53" s="1741"/>
      <c r="J53" s="1741"/>
      <c r="K53" s="1741"/>
      <c r="L53" s="1741"/>
      <c r="M53" s="1742"/>
      <c r="N53" s="1740"/>
      <c r="O53" s="1741"/>
      <c r="P53" s="1741"/>
      <c r="Q53" s="1741"/>
      <c r="R53" s="1742"/>
      <c r="S53" s="1740"/>
      <c r="T53" s="1741"/>
      <c r="U53" s="1741"/>
      <c r="V53" s="1741"/>
      <c r="W53" s="1742"/>
      <c r="X53" s="1752"/>
      <c r="Y53" s="1741"/>
      <c r="Z53" s="1741"/>
      <c r="AA53" s="1741"/>
      <c r="AB53" s="1742"/>
      <c r="AC53" s="1753"/>
      <c r="AD53" s="1754"/>
      <c r="AE53" s="1754"/>
      <c r="AF53" s="1754"/>
      <c r="AG53" s="1754"/>
      <c r="AH53" s="1753"/>
      <c r="AI53" s="1754"/>
      <c r="AJ53" s="1754"/>
      <c r="AK53" s="1754"/>
      <c r="AL53" s="1754"/>
      <c r="AM53" s="1753"/>
      <c r="AN53" s="1754"/>
      <c r="AO53" s="1754"/>
      <c r="AP53" s="1754"/>
      <c r="AQ53" s="1754"/>
      <c r="AR53" s="1753"/>
      <c r="AS53" s="1754"/>
      <c r="AT53" s="1754"/>
      <c r="AU53" s="1754"/>
      <c r="AV53" s="1755"/>
      <c r="AW53" s="1753"/>
      <c r="AX53" s="1754"/>
      <c r="AY53" s="1754"/>
      <c r="AZ53" s="1754"/>
      <c r="BA53" s="1755"/>
      <c r="BB53" s="1740"/>
      <c r="BC53" s="1741"/>
      <c r="BD53" s="1741"/>
      <c r="BE53" s="1741"/>
      <c r="BF53" s="1741"/>
      <c r="BG53" s="1742"/>
      <c r="BH53" s="1740"/>
      <c r="BI53" s="1741"/>
      <c r="BJ53" s="1741"/>
      <c r="BK53" s="1741"/>
      <c r="BL53" s="1756"/>
      <c r="BM53" s="1740"/>
      <c r="BN53" s="1741"/>
      <c r="BO53" s="1741"/>
      <c r="BP53" s="1741"/>
      <c r="BQ53" s="1741"/>
      <c r="BR53" s="1742"/>
      <c r="BS53" s="1740"/>
      <c r="BT53" s="1741"/>
      <c r="BU53" s="1741"/>
      <c r="BV53" s="1741"/>
      <c r="BW53" s="1742"/>
      <c r="BX53" s="1740"/>
      <c r="BY53" s="1741"/>
      <c r="BZ53" s="1741"/>
      <c r="CA53" s="1741"/>
      <c r="CB53" s="1756"/>
      <c r="CC53" s="1757"/>
      <c r="CD53" s="1741"/>
      <c r="CE53" s="1741"/>
      <c r="CF53" s="1741"/>
      <c r="CG53" s="1742"/>
      <c r="CH53" s="1740"/>
      <c r="CI53" s="1741"/>
      <c r="CJ53" s="1741"/>
      <c r="CK53" s="1741"/>
      <c r="CL53" s="1742"/>
      <c r="CM53" s="1740"/>
      <c r="CN53" s="1741"/>
      <c r="CO53" s="1741"/>
      <c r="CP53" s="1741"/>
      <c r="CQ53" s="1742"/>
      <c r="CR53" s="1752"/>
      <c r="CS53" s="1741"/>
      <c r="CT53" s="1741"/>
      <c r="CU53" s="1741"/>
      <c r="CV53" s="1756"/>
      <c r="CW53" s="1740"/>
      <c r="CX53" s="1741"/>
      <c r="CY53" s="1741"/>
      <c r="CZ53" s="1741"/>
      <c r="DA53" s="1742"/>
      <c r="DB53" s="1752"/>
      <c r="DC53" s="1741"/>
      <c r="DD53" s="1741"/>
      <c r="DE53" s="1741"/>
      <c r="DF53" s="1756"/>
      <c r="DG53" s="1740"/>
      <c r="DH53" s="1741"/>
      <c r="DI53" s="1741"/>
      <c r="DJ53" s="1741"/>
      <c r="DK53" s="1742"/>
      <c r="DL53" s="1740"/>
      <c r="DM53" s="1741"/>
      <c r="DN53" s="1741"/>
      <c r="DO53" s="1741"/>
      <c r="DP53" s="1742"/>
      <c r="DQ53" s="1740"/>
      <c r="DR53" s="1741"/>
      <c r="DS53" s="1741"/>
      <c r="DT53" s="1741"/>
      <c r="DU53" s="1742"/>
      <c r="DV53" s="1740"/>
      <c r="DW53" s="1741"/>
      <c r="DX53" s="1741"/>
      <c r="DY53" s="1741"/>
      <c r="DZ53" s="1742"/>
      <c r="EA53" s="1740"/>
      <c r="EB53" s="1741"/>
      <c r="EC53" s="1741"/>
      <c r="ED53" s="1741"/>
      <c r="EE53" s="1742"/>
      <c r="EF53" s="1740"/>
      <c r="EG53" s="1741"/>
      <c r="EH53" s="1741"/>
      <c r="EI53" s="1741"/>
      <c r="EJ53" s="1742"/>
      <c r="EK53" s="1740"/>
      <c r="EL53" s="1741"/>
      <c r="EM53" s="1741"/>
      <c r="EN53" s="1741"/>
      <c r="EO53" s="1742"/>
      <c r="EP53" s="1740"/>
      <c r="EQ53" s="1741"/>
      <c r="ER53" s="1741"/>
      <c r="ES53" s="1741"/>
      <c r="ET53" s="1742"/>
      <c r="EU53" s="1740"/>
      <c r="EV53" s="1741"/>
      <c r="EW53" s="1741"/>
      <c r="EX53" s="1741"/>
      <c r="EY53" s="1742"/>
      <c r="EZ53" s="1740"/>
      <c r="FA53" s="1741"/>
      <c r="FB53" s="1741"/>
      <c r="FC53" s="1741"/>
      <c r="FD53" s="1742"/>
      <c r="FE53" s="1740"/>
      <c r="FF53" s="1741"/>
      <c r="FG53" s="1741"/>
      <c r="FH53" s="1741"/>
      <c r="FI53" s="1742"/>
      <c r="FJ53" s="1740"/>
      <c r="FK53" s="1741"/>
      <c r="FL53" s="1741"/>
      <c r="FM53" s="1741"/>
      <c r="FN53" s="1742"/>
      <c r="FO53" s="1740"/>
      <c r="FP53" s="1741"/>
      <c r="FQ53" s="1741"/>
      <c r="FR53" s="1741"/>
      <c r="FS53" s="1742"/>
      <c r="FT53" s="1740"/>
      <c r="FU53" s="1741"/>
      <c r="FV53" s="1741"/>
      <c r="FW53" s="1741"/>
      <c r="FX53" s="1742"/>
      <c r="FY53" s="1740"/>
      <c r="FZ53" s="1741"/>
      <c r="GA53" s="1741"/>
      <c r="GB53" s="1741"/>
      <c r="GC53" s="1742"/>
      <c r="GD53" s="1740"/>
      <c r="GE53" s="1741"/>
      <c r="GF53" s="1741"/>
      <c r="GG53" s="1741"/>
      <c r="GH53" s="1742"/>
      <c r="GI53" s="1740"/>
      <c r="GJ53" s="1741"/>
      <c r="GK53" s="1741"/>
      <c r="GL53" s="1741"/>
      <c r="GM53" s="1742"/>
      <c r="GN53" s="1740"/>
      <c r="GO53" s="1741"/>
      <c r="GP53" s="1741"/>
      <c r="GQ53" s="1741"/>
      <c r="GR53" s="1742"/>
      <c r="GS53" s="1740"/>
      <c r="GT53" s="1741"/>
      <c r="GU53" s="1741"/>
      <c r="GV53" s="1741"/>
      <c r="GW53" s="1742"/>
      <c r="GX53" s="1752"/>
      <c r="GY53" s="1741"/>
      <c r="GZ53" s="1741"/>
      <c r="HA53" s="1741"/>
      <c r="HB53" s="1742"/>
      <c r="HC53" s="1740"/>
      <c r="HD53" s="1741"/>
      <c r="HE53" s="1741"/>
      <c r="HF53" s="1741"/>
      <c r="HG53" s="1742"/>
      <c r="HH53" s="1740"/>
      <c r="HI53" s="1741"/>
      <c r="HJ53" s="1741"/>
      <c r="HK53" s="1741"/>
      <c r="HL53" s="1742"/>
      <c r="HM53" s="1740"/>
      <c r="HN53" s="1741"/>
      <c r="HO53" s="1741"/>
      <c r="HP53" s="1741"/>
      <c r="HQ53" s="1756"/>
      <c r="HR53" s="1740"/>
      <c r="HS53" s="1741"/>
      <c r="HT53" s="1741"/>
      <c r="HU53" s="1741"/>
      <c r="HV53" s="1756"/>
      <c r="HW53" s="1740"/>
      <c r="HX53" s="1741"/>
      <c r="HY53" s="1741"/>
      <c r="HZ53" s="1741"/>
      <c r="IA53" s="1756"/>
      <c r="IB53" s="1740"/>
      <c r="IC53" s="1741"/>
      <c r="ID53" s="1741"/>
      <c r="IE53" s="1741"/>
      <c r="IF53" s="1742"/>
      <c r="IG53" s="1740"/>
      <c r="IH53" s="1741"/>
      <c r="II53" s="1741"/>
      <c r="IJ53" s="1741"/>
      <c r="IK53" s="1742"/>
      <c r="IL53" s="1740"/>
      <c r="IM53" s="1741"/>
      <c r="IN53" s="1741"/>
      <c r="IO53" s="1741"/>
      <c r="IP53" s="1742"/>
      <c r="IQ53" s="1740"/>
      <c r="IR53" s="1741"/>
      <c r="IS53" s="1741"/>
      <c r="IT53" s="1741"/>
      <c r="IU53" s="1742"/>
      <c r="IV53" s="1740"/>
      <c r="IW53" s="1741"/>
      <c r="IX53" s="1741"/>
      <c r="IY53" s="1741"/>
      <c r="IZ53" s="1742"/>
      <c r="JA53" s="1740"/>
      <c r="JB53" s="1741"/>
      <c r="JC53" s="1741"/>
      <c r="JD53" s="1741"/>
      <c r="JE53" s="1742"/>
      <c r="JF53" s="1740"/>
      <c r="JG53" s="1741"/>
      <c r="JH53" s="1741"/>
      <c r="JI53" s="1741"/>
      <c r="JJ53" s="1742"/>
      <c r="JK53" s="1740"/>
      <c r="JL53" s="1741"/>
      <c r="JM53" s="1741"/>
      <c r="JN53" s="1741"/>
      <c r="JO53" s="1742"/>
      <c r="JP53" s="1740"/>
      <c r="JQ53" s="1741"/>
      <c r="JR53" s="1741"/>
      <c r="JS53" s="1741"/>
      <c r="JT53" s="1742"/>
      <c r="JU53" s="1740"/>
      <c r="JV53" s="1741"/>
      <c r="JW53" s="1741"/>
      <c r="JX53" s="1741"/>
      <c r="JY53" s="1742"/>
      <c r="JZ53" s="1740"/>
      <c r="KA53" s="1741"/>
      <c r="KB53" s="1741"/>
      <c r="KC53" s="1741"/>
      <c r="KD53" s="1742"/>
      <c r="KE53" s="1740"/>
      <c r="KF53" s="1741"/>
      <c r="KG53" s="1741"/>
      <c r="KH53" s="1741"/>
      <c r="KI53" s="1742"/>
      <c r="KJ53" s="1740"/>
      <c r="KK53" s="1741"/>
      <c r="KL53" s="1741"/>
      <c r="KM53" s="1741"/>
      <c r="KN53" s="1742"/>
      <c r="KO53" s="1740"/>
      <c r="KP53" s="1741"/>
      <c r="KQ53" s="1741"/>
      <c r="KR53" s="1741"/>
      <c r="KS53" s="1742"/>
      <c r="KT53" s="1740"/>
      <c r="KU53" s="1741"/>
      <c r="KV53" s="1741"/>
      <c r="KW53" s="1741"/>
      <c r="KX53" s="1742"/>
      <c r="KY53" s="1740"/>
      <c r="KZ53" s="1741"/>
      <c r="LA53" s="1741"/>
      <c r="LB53" s="1741"/>
      <c r="LC53" s="1742"/>
      <c r="LD53" s="1740"/>
      <c r="LE53" s="1741"/>
      <c r="LF53" s="1741"/>
      <c r="LG53" s="1741"/>
      <c r="LH53" s="1742"/>
      <c r="LI53" s="1740"/>
      <c r="LJ53" s="1741"/>
      <c r="LK53" s="1741"/>
      <c r="LL53" s="1741"/>
      <c r="LM53" s="1742"/>
      <c r="LN53" s="1740"/>
      <c r="LO53" s="1741"/>
      <c r="LP53" s="1741"/>
      <c r="LQ53" s="1741"/>
      <c r="LR53" s="1740"/>
      <c r="LS53" s="1741"/>
      <c r="LT53" s="1741"/>
      <c r="LU53" s="1741"/>
      <c r="LV53" s="1740"/>
      <c r="LW53" s="1741"/>
      <c r="LX53" s="1741"/>
      <c r="LY53" s="1741"/>
      <c r="LZ53" s="1740"/>
      <c r="MA53" s="1741"/>
      <c r="MB53" s="1741"/>
      <c r="MC53" s="1741"/>
      <c r="MD53" s="1740"/>
      <c r="ME53" s="1741"/>
      <c r="MF53" s="1741"/>
      <c r="MG53" s="1741"/>
      <c r="MH53" s="1740"/>
      <c r="MI53" s="1741"/>
      <c r="MJ53" s="1741"/>
      <c r="MK53" s="1756"/>
      <c r="ML53" s="1740"/>
      <c r="MM53" s="1741"/>
      <c r="MN53" s="1741"/>
      <c r="MO53" s="1742"/>
      <c r="MP53" s="1740"/>
      <c r="MQ53" s="1741"/>
      <c r="MR53" s="1741"/>
      <c r="MS53" s="1742"/>
      <c r="MT53" s="1740"/>
      <c r="MU53" s="1741"/>
      <c r="MV53" s="1741"/>
      <c r="MW53" s="1742"/>
      <c r="MX53" s="1740"/>
      <c r="MY53" s="1741"/>
      <c r="MZ53" s="1741"/>
      <c r="NA53" s="1742"/>
      <c r="NB53" s="1740"/>
      <c r="NC53" s="1741"/>
      <c r="ND53" s="1741"/>
      <c r="NE53" s="1742"/>
      <c r="NF53" s="1740"/>
      <c r="NG53" s="1741"/>
      <c r="NH53" s="1741"/>
      <c r="NI53" s="1742"/>
      <c r="NJ53" s="1740"/>
      <c r="NK53" s="1741"/>
      <c r="NL53" s="1741"/>
      <c r="NM53" s="1742"/>
      <c r="NN53" s="1740"/>
      <c r="NO53" s="1741"/>
      <c r="NP53" s="1741"/>
      <c r="NQ53" s="1742"/>
      <c r="NR53" s="1740"/>
      <c r="NS53" s="1741"/>
      <c r="NT53" s="1741"/>
      <c r="NU53" s="1742"/>
      <c r="NV53" s="1740"/>
      <c r="NW53" s="1741"/>
      <c r="NX53" s="1741"/>
      <c r="NY53" s="1742"/>
      <c r="NZ53" s="1740"/>
      <c r="OA53" s="1741"/>
      <c r="OB53" s="1741"/>
      <c r="OC53" s="1741"/>
      <c r="OD53" s="1742"/>
      <c r="OE53" s="1740"/>
      <c r="OF53" s="1741"/>
      <c r="OG53" s="1741"/>
      <c r="OH53" s="1741"/>
      <c r="OI53" s="1742"/>
      <c r="OJ53" s="1740"/>
      <c r="OK53" s="1741"/>
      <c r="OL53" s="1741"/>
      <c r="OM53" s="1756"/>
      <c r="ON53" s="1740"/>
      <c r="OO53" s="1741"/>
      <c r="OP53" s="1741"/>
      <c r="OQ53" s="1742"/>
      <c r="OR53" s="1740"/>
      <c r="OS53" s="1741"/>
      <c r="OT53" s="1741"/>
      <c r="OU53" s="1742"/>
      <c r="OV53" s="1740"/>
      <c r="OW53" s="1741"/>
      <c r="OX53" s="1741"/>
      <c r="OY53" s="1741"/>
      <c r="OZ53" s="1742"/>
      <c r="PA53" s="1740"/>
      <c r="PB53" s="1741"/>
      <c r="PC53" s="1741"/>
      <c r="PD53" s="1741"/>
      <c r="PE53" s="1742"/>
      <c r="PF53" s="1740"/>
      <c r="PG53" s="1741"/>
      <c r="PH53" s="1741"/>
      <c r="PI53" s="1742"/>
      <c r="PJ53" s="1740"/>
      <c r="PK53" s="1741"/>
      <c r="PL53" s="1741"/>
      <c r="PM53" s="1742"/>
      <c r="PN53" s="1740"/>
      <c r="PO53" s="1741"/>
      <c r="PP53" s="1741"/>
      <c r="PQ53" s="1742"/>
      <c r="PR53" s="1740"/>
      <c r="PS53" s="1741"/>
      <c r="PT53" s="1741"/>
      <c r="PU53" s="1742"/>
      <c r="PV53" s="1740"/>
      <c r="PW53" s="1741"/>
      <c r="PX53" s="1741"/>
      <c r="PY53" s="1742"/>
      <c r="PZ53" s="1740"/>
      <c r="QA53" s="1741"/>
      <c r="QB53" s="1741"/>
      <c r="QC53" s="1742"/>
      <c r="QD53" s="1740"/>
      <c r="QE53" s="1741"/>
      <c r="QF53" s="1741"/>
      <c r="QG53" s="1742"/>
      <c r="QH53" s="1740"/>
      <c r="QI53" s="1741"/>
      <c r="QJ53" s="1741"/>
      <c r="QK53" s="1741"/>
      <c r="QL53" s="1758"/>
      <c r="QM53" s="1759"/>
      <c r="QN53" s="1741"/>
      <c r="QO53" s="1741"/>
      <c r="QP53" s="1741"/>
      <c r="QQ53" s="1756"/>
      <c r="QR53" s="1759"/>
      <c r="QS53" s="1741"/>
      <c r="QT53" s="1741"/>
      <c r="QU53" s="1756"/>
      <c r="QV53" s="1742"/>
      <c r="QW53" s="1740"/>
      <c r="QX53" s="1741"/>
      <c r="QY53" s="1741"/>
      <c r="QZ53" s="1741"/>
      <c r="RA53" s="1742"/>
      <c r="RB53" s="1740"/>
      <c r="RC53" s="1741"/>
      <c r="RD53" s="1741"/>
      <c r="RE53" s="1741"/>
      <c r="RF53" s="1742"/>
      <c r="RG53" s="1740"/>
      <c r="RH53" s="1741"/>
      <c r="RI53" s="1741"/>
      <c r="RJ53" s="1741"/>
      <c r="RK53" s="1742"/>
      <c r="RL53" s="1740"/>
      <c r="RM53" s="1741"/>
      <c r="RN53" s="1741"/>
      <c r="RO53" s="1741"/>
      <c r="RP53" s="1742"/>
      <c r="RQ53" s="1740"/>
      <c r="RR53" s="1741"/>
      <c r="RS53" s="1741"/>
      <c r="RT53" s="1742"/>
      <c r="RU53" s="1740"/>
      <c r="RV53" s="1741"/>
      <c r="RW53" s="1741"/>
      <c r="RX53" s="1741"/>
      <c r="RY53" s="1742"/>
      <c r="RZ53" s="1736"/>
      <c r="SA53" s="1736"/>
      <c r="SB53" s="1736"/>
      <c r="SC53" s="1736"/>
      <c r="SD53" s="1736"/>
      <c r="SE53" s="1760"/>
      <c r="SF53" s="1741"/>
      <c r="SG53" s="1741"/>
      <c r="SH53" s="1741"/>
      <c r="SI53" s="1742"/>
      <c r="SJ53" s="1736"/>
      <c r="SK53" s="1736"/>
      <c r="SL53" s="1736"/>
      <c r="SM53" s="1736"/>
      <c r="SN53" s="1736"/>
      <c r="SO53" s="1759"/>
      <c r="SP53" s="1741"/>
      <c r="SQ53" s="1741"/>
      <c r="SR53" s="1741"/>
      <c r="SS53" s="1742"/>
      <c r="ST53" s="1740"/>
      <c r="SU53" s="1741"/>
      <c r="SV53" s="1741"/>
      <c r="SW53" s="1741"/>
      <c r="SX53" s="1742"/>
      <c r="SY53" s="1740"/>
      <c r="SZ53" s="1741"/>
      <c r="TA53" s="1741"/>
      <c r="TB53" s="1741"/>
      <c r="TC53" s="1742"/>
      <c r="TD53" s="1740"/>
      <c r="TE53" s="1741"/>
      <c r="TF53" s="1741"/>
      <c r="TG53" s="1741"/>
      <c r="TH53" s="1740"/>
      <c r="TI53" s="1741"/>
      <c r="TJ53" s="1741"/>
      <c r="TK53" s="1741"/>
      <c r="TL53" s="1740"/>
      <c r="TM53" s="1741"/>
      <c r="TN53" s="1741"/>
      <c r="TO53" s="1741"/>
      <c r="TP53" s="1742"/>
      <c r="TQ53" s="1740"/>
      <c r="TR53" s="1741"/>
      <c r="TS53" s="1741"/>
      <c r="TT53" s="1756"/>
      <c r="TU53" s="1740"/>
      <c r="TV53" s="1741"/>
      <c r="TW53" s="1741"/>
      <c r="TX53" s="1742"/>
      <c r="TY53" s="1740"/>
      <c r="TZ53" s="1741"/>
      <c r="UA53" s="1741"/>
      <c r="UB53" s="1741"/>
      <c r="UC53" s="1742"/>
      <c r="UD53" s="1740"/>
      <c r="UE53" s="1741"/>
      <c r="UF53" s="1741"/>
      <c r="UG53" s="1741"/>
      <c r="UH53" s="1742"/>
      <c r="UI53" s="1740"/>
      <c r="UJ53" s="1741"/>
      <c r="UK53" s="1741"/>
      <c r="UL53" s="1741"/>
      <c r="UM53" s="1742"/>
      <c r="UN53" s="1740"/>
      <c r="UO53" s="1741"/>
      <c r="UP53" s="1741"/>
      <c r="UQ53" s="1741"/>
      <c r="UR53" s="1742"/>
      <c r="US53" s="1740"/>
      <c r="UT53" s="1741"/>
      <c r="UU53" s="1741"/>
      <c r="UV53" s="1741"/>
      <c r="UW53" s="1756"/>
      <c r="UX53" s="1740"/>
      <c r="UY53" s="1741"/>
      <c r="UZ53" s="1741"/>
      <c r="VA53" s="1741"/>
      <c r="VB53" s="1742"/>
      <c r="VC53" s="1740"/>
      <c r="VD53" s="1741"/>
      <c r="VE53" s="1741"/>
      <c r="VF53" s="1741"/>
      <c r="VG53" s="1756"/>
      <c r="VH53" s="1740"/>
      <c r="VI53" s="1741"/>
      <c r="VJ53" s="1741"/>
      <c r="VK53" s="1741"/>
      <c r="VL53" s="1742"/>
      <c r="VM53" s="1740"/>
      <c r="VN53" s="1741"/>
      <c r="VO53" s="1741"/>
      <c r="VP53" s="1756"/>
      <c r="VQ53" s="1740"/>
      <c r="VR53" s="1741"/>
      <c r="VS53" s="1741"/>
      <c r="VT53" s="1741"/>
      <c r="VU53" s="1742"/>
      <c r="VV53" s="1740"/>
      <c r="VW53" s="1741"/>
      <c r="VX53" s="1741"/>
      <c r="VY53" s="1741"/>
      <c r="VZ53" s="1742"/>
      <c r="WA53" s="1740"/>
      <c r="WB53" s="1741"/>
      <c r="WC53" s="1741"/>
      <c r="WD53" s="1741"/>
      <c r="WE53" s="1742"/>
      <c r="WF53" s="1740"/>
      <c r="WG53" s="1741"/>
      <c r="WH53" s="1741"/>
      <c r="WI53" s="1741"/>
      <c r="WJ53" s="1742"/>
      <c r="WK53" s="1740"/>
      <c r="WL53" s="1741"/>
      <c r="WM53" s="1741"/>
      <c r="WN53" s="1741"/>
      <c r="WO53" s="1742"/>
      <c r="WP53" s="1740"/>
      <c r="WQ53" s="1741"/>
      <c r="WR53" s="1741"/>
      <c r="WS53" s="1758"/>
      <c r="WT53" s="1759"/>
      <c r="WU53" s="1741"/>
      <c r="WV53" s="1741"/>
      <c r="WW53" s="1741"/>
      <c r="WX53" s="1756"/>
      <c r="WY53" s="1740"/>
      <c r="WZ53" s="1741"/>
      <c r="XA53" s="1741"/>
      <c r="XB53" s="1741"/>
      <c r="XC53" s="1742"/>
      <c r="XD53" s="1740"/>
      <c r="XE53" s="1741"/>
      <c r="XF53" s="1741"/>
      <c r="XG53" s="1741"/>
      <c r="XH53" s="1742"/>
      <c r="XI53" s="1740"/>
      <c r="XJ53" s="1741"/>
      <c r="XK53" s="1741"/>
      <c r="XL53" s="1741"/>
      <c r="XM53" s="1756"/>
      <c r="XN53" s="1740"/>
      <c r="XO53" s="1741"/>
      <c r="XP53" s="1741"/>
      <c r="XQ53" s="1741"/>
      <c r="XR53" s="1742"/>
      <c r="XS53" s="1740"/>
      <c r="XT53" s="1741"/>
      <c r="XU53" s="1741"/>
      <c r="XV53" s="1741"/>
      <c r="XW53" s="1742"/>
      <c r="XX53" s="1740"/>
      <c r="XY53" s="1741"/>
      <c r="XZ53" s="1741"/>
      <c r="YA53" s="1741"/>
      <c r="YB53" s="1742"/>
      <c r="YC53" s="1740"/>
      <c r="YD53" s="1741"/>
      <c r="YE53" s="1741"/>
      <c r="YF53" s="1741"/>
      <c r="YG53" s="1742"/>
      <c r="YH53" s="1740"/>
      <c r="YI53" s="1741"/>
      <c r="YJ53" s="1741"/>
      <c r="YK53" s="1741"/>
      <c r="YL53" s="1756"/>
      <c r="YM53" s="1740"/>
      <c r="YN53" s="1741"/>
      <c r="YO53" s="1741"/>
      <c r="YP53" s="1741"/>
      <c r="YQ53" s="1742"/>
      <c r="YR53" s="1740"/>
      <c r="YS53" s="1741"/>
      <c r="YT53" s="1741"/>
      <c r="YU53" s="1741"/>
      <c r="YV53" s="1742"/>
      <c r="YW53" s="1740"/>
      <c r="YX53" s="1741"/>
      <c r="YY53" s="1741"/>
      <c r="YZ53" s="1741"/>
      <c r="ZA53" s="1742"/>
      <c r="ZB53" s="1740"/>
      <c r="ZC53" s="1741"/>
      <c r="ZD53" s="1741"/>
      <c r="ZE53" s="1741"/>
      <c r="ZF53" s="1742"/>
      <c r="ZG53" s="1740"/>
      <c r="ZH53" s="1741"/>
      <c r="ZI53" s="1741"/>
      <c r="ZJ53" s="1741"/>
      <c r="ZK53" s="1742"/>
      <c r="ZL53" s="1740"/>
      <c r="ZM53" s="1741"/>
      <c r="ZN53" s="1741"/>
      <c r="ZO53" s="1741"/>
      <c r="ZP53" s="1742"/>
      <c r="ZQ53" s="1740"/>
      <c r="ZR53" s="1741"/>
      <c r="ZS53" s="1741"/>
      <c r="ZT53" s="1741"/>
      <c r="ZU53" s="1742"/>
      <c r="ZV53" s="1740"/>
      <c r="ZW53" s="1741"/>
      <c r="ZX53" s="1741"/>
      <c r="ZY53" s="1741"/>
      <c r="ZZ53" s="1742"/>
      <c r="AAA53" s="1736"/>
      <c r="AAB53" s="1736"/>
      <c r="AAC53" s="1736"/>
      <c r="AAD53" s="1736"/>
      <c r="AAE53" s="1736"/>
      <c r="AAF53" s="1759"/>
      <c r="AAG53" s="1741"/>
      <c r="AAH53" s="1741"/>
      <c r="AAI53" s="1741"/>
      <c r="AAJ53" s="1758"/>
      <c r="AAK53" s="1759"/>
      <c r="AAL53" s="1741"/>
      <c r="AAM53" s="1741"/>
      <c r="AAN53" s="1741"/>
      <c r="AAO53" s="1742"/>
      <c r="AAP53" s="1736"/>
      <c r="AAQ53" s="1736"/>
      <c r="AAR53" s="1736"/>
      <c r="AAS53" s="1736"/>
      <c r="AAT53" s="1736"/>
      <c r="AAU53" s="1759"/>
      <c r="AAV53" s="1741"/>
      <c r="AAW53" s="1741"/>
      <c r="AAX53" s="1741"/>
      <c r="AAY53" s="1742"/>
      <c r="AAZ53" s="1740"/>
      <c r="ABA53" s="1741"/>
      <c r="ABB53" s="1741"/>
      <c r="ABC53" s="1741"/>
      <c r="ABD53" s="1742"/>
      <c r="ABE53" s="1740"/>
      <c r="ABF53" s="1741"/>
      <c r="ABG53" s="1741"/>
      <c r="ABH53" s="1741"/>
      <c r="ABI53" s="1742"/>
      <c r="ABJ53" s="1740"/>
      <c r="ABK53" s="1741"/>
      <c r="ABL53" s="1741"/>
      <c r="ABM53" s="1741"/>
      <c r="ABN53" s="1756"/>
      <c r="ABO53" s="1740"/>
      <c r="ABP53" s="1741"/>
      <c r="ABQ53" s="1741"/>
      <c r="ABR53" s="1741"/>
      <c r="ABS53" s="1742"/>
      <c r="ABT53" s="1740"/>
      <c r="ABU53" s="1741"/>
      <c r="ABV53" s="1741"/>
      <c r="ABW53" s="1741"/>
      <c r="ABX53" s="1742"/>
      <c r="ABY53" s="1740" t="s">
        <v>20</v>
      </c>
      <c r="ABZ53" s="1741" t="s">
        <v>29</v>
      </c>
      <c r="ACA53" s="1741" t="s">
        <v>20</v>
      </c>
      <c r="ACB53" s="1741" t="s">
        <v>29</v>
      </c>
      <c r="ACC53" s="1742"/>
      <c r="ACD53" s="1740" t="s">
        <v>20</v>
      </c>
      <c r="ACE53" s="1741" t="s">
        <v>29</v>
      </c>
      <c r="ACF53" s="1741" t="s">
        <v>29</v>
      </c>
      <c r="ACG53" s="491" t="s">
        <v>1234</v>
      </c>
      <c r="ACH53" s="1742"/>
      <c r="ACI53" s="1740"/>
      <c r="ACJ53" s="1741"/>
      <c r="ACK53" s="1741"/>
      <c r="ACL53" s="1741"/>
      <c r="ACM53" s="1742"/>
      <c r="ACN53" s="1740"/>
      <c r="ACO53" s="1741"/>
      <c r="ACP53" s="1741"/>
      <c r="ACQ53" s="1741"/>
      <c r="ACR53" s="1742"/>
      <c r="ACS53" s="1740" t="s">
        <v>29</v>
      </c>
      <c r="ACT53" s="1741" t="s">
        <v>29</v>
      </c>
      <c r="ACU53" s="1741" t="s">
        <v>20</v>
      </c>
      <c r="ACV53" s="1741" t="s">
        <v>29</v>
      </c>
      <c r="ACW53" s="1742"/>
      <c r="ACX53" s="1262" t="s">
        <v>20</v>
      </c>
      <c r="ACY53" s="1262" t="s">
        <v>20</v>
      </c>
      <c r="ACZ53" s="1262" t="s">
        <v>20</v>
      </c>
      <c r="ADA53" s="1262" t="s">
        <v>20</v>
      </c>
      <c r="ADB53" s="1262"/>
      <c r="ADC53" s="178"/>
      <c r="ADD53" s="179"/>
      <c r="ADE53" s="179"/>
      <c r="ADF53" s="179"/>
      <c r="ADG53" s="204"/>
      <c r="ADH53" s="178" t="s">
        <v>29</v>
      </c>
      <c r="ADI53" s="179" t="s">
        <v>29</v>
      </c>
      <c r="ADJ53" s="179" t="s">
        <v>29</v>
      </c>
      <c r="ADK53" s="179" t="s">
        <v>20</v>
      </c>
      <c r="ADL53" s="204"/>
      <c r="ADM53" s="1262"/>
      <c r="ADN53" s="1262"/>
      <c r="ADO53" s="1262"/>
      <c r="ADP53" s="1262"/>
      <c r="ADQ53" s="1262"/>
      <c r="ADR53" s="178" t="s">
        <v>20</v>
      </c>
      <c r="ADS53" s="179" t="s">
        <v>20</v>
      </c>
      <c r="ADT53" s="179" t="s">
        <v>29</v>
      </c>
      <c r="ADU53" s="179" t="s">
        <v>20</v>
      </c>
      <c r="ADV53" s="204"/>
      <c r="ADW53" s="178" t="s">
        <v>20</v>
      </c>
      <c r="ADX53" s="179" t="s">
        <v>20</v>
      </c>
      <c r="ADY53" s="179" t="s">
        <v>765</v>
      </c>
      <c r="ADZ53" s="1741" t="s">
        <v>20</v>
      </c>
      <c r="AEA53" s="1742"/>
      <c r="AEB53" s="1740" t="s">
        <v>29</v>
      </c>
      <c r="AEC53" s="1741" t="s">
        <v>20</v>
      </c>
      <c r="AED53" s="1741" t="s">
        <v>29</v>
      </c>
      <c r="AEE53" s="1741" t="s">
        <v>29</v>
      </c>
      <c r="AEF53" s="1742"/>
      <c r="AEG53" s="1740"/>
      <c r="AEH53" s="1741"/>
      <c r="AEI53" s="1741"/>
      <c r="AEJ53" s="1741"/>
      <c r="AEK53" s="1742"/>
      <c r="AEL53" s="178" t="s">
        <v>20</v>
      </c>
      <c r="AEM53" s="179" t="s">
        <v>20</v>
      </c>
      <c r="AEN53" s="179" t="s">
        <v>20</v>
      </c>
      <c r="AEO53" s="179" t="s">
        <v>20</v>
      </c>
      <c r="AEP53" s="204"/>
      <c r="AEQ53" s="178" t="s">
        <v>29</v>
      </c>
      <c r="AER53" s="179" t="s">
        <v>20</v>
      </c>
      <c r="AES53" s="179" t="s">
        <v>29</v>
      </c>
      <c r="AET53" s="179" t="s">
        <v>20</v>
      </c>
      <c r="AEU53" s="204"/>
      <c r="AEV53" s="178" t="s">
        <v>20</v>
      </c>
      <c r="AEW53" s="179" t="s">
        <v>20</v>
      </c>
      <c r="AEX53" s="179" t="s">
        <v>29</v>
      </c>
      <c r="AEY53" s="179" t="s">
        <v>764</v>
      </c>
      <c r="AEZ53" s="1742"/>
      <c r="AFA53" s="1740" t="s">
        <v>29</v>
      </c>
      <c r="AFB53" s="1741" t="s">
        <v>29</v>
      </c>
      <c r="AFC53" s="1741" t="s">
        <v>29</v>
      </c>
      <c r="AFD53" s="1741" t="s">
        <v>20</v>
      </c>
      <c r="AFE53" s="1742"/>
      <c r="AFF53" s="1740"/>
      <c r="AFG53" s="1741"/>
      <c r="AFH53" s="1741"/>
      <c r="AFI53" s="1741"/>
      <c r="AFJ53" s="1742"/>
      <c r="AFK53" s="1740"/>
      <c r="AFL53" s="1741"/>
      <c r="AFM53" s="1741"/>
      <c r="AFN53" s="1741"/>
      <c r="AFO53" s="1742"/>
      <c r="AFP53" s="1747" t="s">
        <v>236</v>
      </c>
      <c r="AFQ53" s="1751" t="s">
        <v>2661</v>
      </c>
      <c r="AFR53" s="2176">
        <f t="shared" si="2"/>
        <v>19</v>
      </c>
      <c r="AFS53" s="2177">
        <f t="shared" si="3"/>
        <v>13</v>
      </c>
      <c r="AFT53" s="2177">
        <f t="shared" si="4"/>
        <v>32</v>
      </c>
      <c r="AFU53" s="2088">
        <f t="shared" si="5"/>
        <v>0.59375</v>
      </c>
      <c r="AFV53" s="2176">
        <f t="shared" si="6"/>
        <v>10</v>
      </c>
      <c r="AFW53" s="2177">
        <f t="shared" si="7"/>
        <v>6</v>
      </c>
      <c r="AFX53" s="2177">
        <f t="shared" si="8"/>
        <v>16</v>
      </c>
      <c r="AFY53" s="2088">
        <f t="shared" si="9"/>
        <v>0.625</v>
      </c>
    </row>
    <row r="54" spans="1:857" s="1749" customFormat="1" ht="17.25">
      <c r="A54" s="1748"/>
      <c r="B54" s="1886" t="s">
        <v>236</v>
      </c>
      <c r="C54" s="1751" t="s">
        <v>2706</v>
      </c>
      <c r="D54" s="214">
        <f>COUNTIF(H54:XFD54,"*○*")</f>
        <v>31</v>
      </c>
      <c r="E54" s="157">
        <f>COUNTIF(H54:XFD54,"*●*")</f>
        <v>15</v>
      </c>
      <c r="F54" s="157">
        <f>SUM(D54:E54)</f>
        <v>46</v>
      </c>
      <c r="G54" s="215">
        <f>IFERROR(D54/F54,"")</f>
        <v>0.67391304347826086</v>
      </c>
      <c r="H54" s="1740"/>
      <c r="I54" s="1741"/>
      <c r="J54" s="1741"/>
      <c r="K54" s="1741"/>
      <c r="L54" s="1741"/>
      <c r="M54" s="1742"/>
      <c r="N54" s="1740"/>
      <c r="O54" s="1741"/>
      <c r="P54" s="1741"/>
      <c r="Q54" s="1741"/>
      <c r="R54" s="1742"/>
      <c r="S54" s="1740"/>
      <c r="T54" s="1741"/>
      <c r="U54" s="1741"/>
      <c r="V54" s="1741"/>
      <c r="W54" s="1742"/>
      <c r="X54" s="1752"/>
      <c r="Y54" s="1741"/>
      <c r="Z54" s="1741"/>
      <c r="AA54" s="1741"/>
      <c r="AB54" s="1742"/>
      <c r="AC54" s="1753"/>
      <c r="AD54" s="1754"/>
      <c r="AE54" s="1754"/>
      <c r="AF54" s="1754"/>
      <c r="AG54" s="1754"/>
      <c r="AH54" s="1753"/>
      <c r="AI54" s="1754"/>
      <c r="AJ54" s="1754"/>
      <c r="AK54" s="1754"/>
      <c r="AL54" s="1754"/>
      <c r="AM54" s="1753"/>
      <c r="AN54" s="1754"/>
      <c r="AO54" s="1754"/>
      <c r="AP54" s="1754"/>
      <c r="AQ54" s="1754"/>
      <c r="AR54" s="1753"/>
      <c r="AS54" s="1754"/>
      <c r="AT54" s="1754"/>
      <c r="AU54" s="1754"/>
      <c r="AV54" s="1755"/>
      <c r="AW54" s="1753"/>
      <c r="AX54" s="1754"/>
      <c r="AY54" s="1754"/>
      <c r="AZ54" s="1754"/>
      <c r="BA54" s="1755"/>
      <c r="BB54" s="1740"/>
      <c r="BC54" s="1741"/>
      <c r="BD54" s="1741"/>
      <c r="BE54" s="1741"/>
      <c r="BF54" s="1741"/>
      <c r="BG54" s="1742"/>
      <c r="BH54" s="1740"/>
      <c r="BI54" s="1741"/>
      <c r="BJ54" s="1741"/>
      <c r="BK54" s="1741"/>
      <c r="BL54" s="1756"/>
      <c r="BM54" s="1740"/>
      <c r="BN54" s="1741"/>
      <c r="BO54" s="1741"/>
      <c r="BP54" s="1741"/>
      <c r="BQ54" s="1741"/>
      <c r="BR54" s="1742"/>
      <c r="BS54" s="1740"/>
      <c r="BT54" s="1741"/>
      <c r="BU54" s="1741"/>
      <c r="BV54" s="1741"/>
      <c r="BW54" s="1742"/>
      <c r="BX54" s="1740"/>
      <c r="BY54" s="1741"/>
      <c r="BZ54" s="1741"/>
      <c r="CA54" s="1741"/>
      <c r="CB54" s="1756"/>
      <c r="CC54" s="1757"/>
      <c r="CD54" s="1741"/>
      <c r="CE54" s="1741"/>
      <c r="CF54" s="1741"/>
      <c r="CG54" s="1742"/>
      <c r="CH54" s="1740"/>
      <c r="CI54" s="1741"/>
      <c r="CJ54" s="1741"/>
      <c r="CK54" s="1741"/>
      <c r="CL54" s="1742"/>
      <c r="CM54" s="1740"/>
      <c r="CN54" s="1741"/>
      <c r="CO54" s="1741"/>
      <c r="CP54" s="1741"/>
      <c r="CQ54" s="1742"/>
      <c r="CR54" s="1752"/>
      <c r="CS54" s="1741"/>
      <c r="CT54" s="1741"/>
      <c r="CU54" s="1741"/>
      <c r="CV54" s="1756"/>
      <c r="CW54" s="1740"/>
      <c r="CX54" s="1741"/>
      <c r="CY54" s="1741"/>
      <c r="CZ54" s="1741"/>
      <c r="DA54" s="1742"/>
      <c r="DB54" s="1752"/>
      <c r="DC54" s="1741"/>
      <c r="DD54" s="1741"/>
      <c r="DE54" s="1741"/>
      <c r="DF54" s="1756"/>
      <c r="DG54" s="1740"/>
      <c r="DH54" s="1741"/>
      <c r="DI54" s="1741"/>
      <c r="DJ54" s="1741"/>
      <c r="DK54" s="1742"/>
      <c r="DL54" s="1740"/>
      <c r="DM54" s="1741"/>
      <c r="DN54" s="1741"/>
      <c r="DO54" s="1741"/>
      <c r="DP54" s="1742"/>
      <c r="DQ54" s="1740"/>
      <c r="DR54" s="1741"/>
      <c r="DS54" s="1741"/>
      <c r="DT54" s="1741"/>
      <c r="DU54" s="1742"/>
      <c r="DV54" s="1740"/>
      <c r="DW54" s="1741"/>
      <c r="DX54" s="1741"/>
      <c r="DY54" s="1741"/>
      <c r="DZ54" s="1742"/>
      <c r="EA54" s="1740"/>
      <c r="EB54" s="1741"/>
      <c r="EC54" s="1741"/>
      <c r="ED54" s="1741"/>
      <c r="EE54" s="1742"/>
      <c r="EF54" s="1740"/>
      <c r="EG54" s="1741"/>
      <c r="EH54" s="1741"/>
      <c r="EI54" s="1741"/>
      <c r="EJ54" s="1742"/>
      <c r="EK54" s="1740"/>
      <c r="EL54" s="1741"/>
      <c r="EM54" s="1741"/>
      <c r="EN54" s="1741"/>
      <c r="EO54" s="1742"/>
      <c r="EP54" s="1740"/>
      <c r="EQ54" s="1741"/>
      <c r="ER54" s="1741"/>
      <c r="ES54" s="1741"/>
      <c r="ET54" s="1742"/>
      <c r="EU54" s="1740"/>
      <c r="EV54" s="1741"/>
      <c r="EW54" s="1741"/>
      <c r="EX54" s="1741"/>
      <c r="EY54" s="1742"/>
      <c r="EZ54" s="1740"/>
      <c r="FA54" s="1741"/>
      <c r="FB54" s="1741"/>
      <c r="FC54" s="1741"/>
      <c r="FD54" s="1742"/>
      <c r="FE54" s="1740"/>
      <c r="FF54" s="1741"/>
      <c r="FG54" s="1741"/>
      <c r="FH54" s="1741"/>
      <c r="FI54" s="1742"/>
      <c r="FJ54" s="1740"/>
      <c r="FK54" s="1741"/>
      <c r="FL54" s="1741"/>
      <c r="FM54" s="1741"/>
      <c r="FN54" s="1742"/>
      <c r="FO54" s="1740"/>
      <c r="FP54" s="1741"/>
      <c r="FQ54" s="1741"/>
      <c r="FR54" s="1741"/>
      <c r="FS54" s="1742"/>
      <c r="FT54" s="1740"/>
      <c r="FU54" s="1741"/>
      <c r="FV54" s="1741"/>
      <c r="FW54" s="1741"/>
      <c r="FX54" s="1742"/>
      <c r="FY54" s="1740"/>
      <c r="FZ54" s="1741"/>
      <c r="GA54" s="1741"/>
      <c r="GB54" s="1741"/>
      <c r="GC54" s="1742"/>
      <c r="GD54" s="1740"/>
      <c r="GE54" s="1741"/>
      <c r="GF54" s="1741"/>
      <c r="GG54" s="1741"/>
      <c r="GH54" s="1742"/>
      <c r="GI54" s="1740"/>
      <c r="GJ54" s="1741"/>
      <c r="GK54" s="1741"/>
      <c r="GL54" s="1741"/>
      <c r="GM54" s="1742"/>
      <c r="GN54" s="1740"/>
      <c r="GO54" s="1741"/>
      <c r="GP54" s="1741"/>
      <c r="GQ54" s="1741"/>
      <c r="GR54" s="1742"/>
      <c r="GS54" s="1740"/>
      <c r="GT54" s="1741"/>
      <c r="GU54" s="1741"/>
      <c r="GV54" s="1741"/>
      <c r="GW54" s="1742"/>
      <c r="GX54" s="1752"/>
      <c r="GY54" s="1741"/>
      <c r="GZ54" s="1741"/>
      <c r="HA54" s="1741"/>
      <c r="HB54" s="1742"/>
      <c r="HC54" s="1740"/>
      <c r="HD54" s="1741"/>
      <c r="HE54" s="1741"/>
      <c r="HF54" s="1741"/>
      <c r="HG54" s="1742"/>
      <c r="HH54" s="1740"/>
      <c r="HI54" s="1741"/>
      <c r="HJ54" s="1741"/>
      <c r="HK54" s="1741"/>
      <c r="HL54" s="1742"/>
      <c r="HM54" s="1740"/>
      <c r="HN54" s="1741"/>
      <c r="HO54" s="1741"/>
      <c r="HP54" s="1741"/>
      <c r="HQ54" s="1756"/>
      <c r="HR54" s="1740"/>
      <c r="HS54" s="1741"/>
      <c r="HT54" s="1741"/>
      <c r="HU54" s="1741"/>
      <c r="HV54" s="1756"/>
      <c r="HW54" s="1740"/>
      <c r="HX54" s="1741"/>
      <c r="HY54" s="1741"/>
      <c r="HZ54" s="1741"/>
      <c r="IA54" s="1756"/>
      <c r="IB54" s="1740"/>
      <c r="IC54" s="1741"/>
      <c r="ID54" s="1741"/>
      <c r="IE54" s="1741"/>
      <c r="IF54" s="1742"/>
      <c r="IG54" s="1740"/>
      <c r="IH54" s="1741"/>
      <c r="II54" s="1741"/>
      <c r="IJ54" s="1741"/>
      <c r="IK54" s="1742"/>
      <c r="IL54" s="1740"/>
      <c r="IM54" s="1741"/>
      <c r="IN54" s="1741"/>
      <c r="IO54" s="1741"/>
      <c r="IP54" s="1742"/>
      <c r="IQ54" s="1740"/>
      <c r="IR54" s="1741"/>
      <c r="IS54" s="1741"/>
      <c r="IT54" s="1741"/>
      <c r="IU54" s="1742"/>
      <c r="IV54" s="1740"/>
      <c r="IW54" s="1741"/>
      <c r="IX54" s="1741"/>
      <c r="IY54" s="1741"/>
      <c r="IZ54" s="1742"/>
      <c r="JA54" s="1740"/>
      <c r="JB54" s="1741"/>
      <c r="JC54" s="1741"/>
      <c r="JD54" s="1741"/>
      <c r="JE54" s="1742"/>
      <c r="JF54" s="1740"/>
      <c r="JG54" s="1741"/>
      <c r="JH54" s="1741"/>
      <c r="JI54" s="1741"/>
      <c r="JJ54" s="1742"/>
      <c r="JK54" s="1740"/>
      <c r="JL54" s="1741"/>
      <c r="JM54" s="1741"/>
      <c r="JN54" s="1741"/>
      <c r="JO54" s="1742"/>
      <c r="JP54" s="1740"/>
      <c r="JQ54" s="1741"/>
      <c r="JR54" s="1741"/>
      <c r="JS54" s="1741"/>
      <c r="JT54" s="1742"/>
      <c r="JU54" s="1740"/>
      <c r="JV54" s="1741"/>
      <c r="JW54" s="1741"/>
      <c r="JX54" s="1741"/>
      <c r="JY54" s="1742"/>
      <c r="JZ54" s="1740"/>
      <c r="KA54" s="1741"/>
      <c r="KB54" s="1741"/>
      <c r="KC54" s="1741"/>
      <c r="KD54" s="1742"/>
      <c r="KE54" s="1740"/>
      <c r="KF54" s="1741"/>
      <c r="KG54" s="1741"/>
      <c r="KH54" s="1741"/>
      <c r="KI54" s="1742"/>
      <c r="KJ54" s="1740"/>
      <c r="KK54" s="1741"/>
      <c r="KL54" s="1741"/>
      <c r="KM54" s="1741"/>
      <c r="KN54" s="1742"/>
      <c r="KO54" s="1740"/>
      <c r="KP54" s="1741"/>
      <c r="KQ54" s="1741"/>
      <c r="KR54" s="1741"/>
      <c r="KS54" s="1742"/>
      <c r="KT54" s="1740"/>
      <c r="KU54" s="1741"/>
      <c r="KV54" s="1741"/>
      <c r="KW54" s="1741"/>
      <c r="KX54" s="1742"/>
      <c r="KY54" s="1740"/>
      <c r="KZ54" s="1741"/>
      <c r="LA54" s="1741"/>
      <c r="LB54" s="1741"/>
      <c r="LC54" s="1742"/>
      <c r="LD54" s="1740"/>
      <c r="LE54" s="1741"/>
      <c r="LF54" s="1741"/>
      <c r="LG54" s="1741"/>
      <c r="LH54" s="1742"/>
      <c r="LI54" s="1740"/>
      <c r="LJ54" s="1741"/>
      <c r="LK54" s="1741"/>
      <c r="LL54" s="1741"/>
      <c r="LM54" s="1742"/>
      <c r="LN54" s="1740"/>
      <c r="LO54" s="1741"/>
      <c r="LP54" s="1741"/>
      <c r="LQ54" s="1741"/>
      <c r="LR54" s="1740"/>
      <c r="LS54" s="1741"/>
      <c r="LT54" s="1741"/>
      <c r="LU54" s="1741"/>
      <c r="LV54" s="1740"/>
      <c r="LW54" s="1741"/>
      <c r="LX54" s="1741"/>
      <c r="LY54" s="1741"/>
      <c r="LZ54" s="1740"/>
      <c r="MA54" s="1741"/>
      <c r="MB54" s="1741"/>
      <c r="MC54" s="1741"/>
      <c r="MD54" s="1740"/>
      <c r="ME54" s="1741"/>
      <c r="MF54" s="1741"/>
      <c r="MG54" s="1741"/>
      <c r="MH54" s="1740"/>
      <c r="MI54" s="1741"/>
      <c r="MJ54" s="1741"/>
      <c r="MK54" s="1756"/>
      <c r="ML54" s="1740"/>
      <c r="MM54" s="1741"/>
      <c r="MN54" s="1741"/>
      <c r="MO54" s="1742"/>
      <c r="MP54" s="1740"/>
      <c r="MQ54" s="1741"/>
      <c r="MR54" s="1741"/>
      <c r="MS54" s="1742"/>
      <c r="MT54" s="1740"/>
      <c r="MU54" s="1741"/>
      <c r="MV54" s="1741"/>
      <c r="MW54" s="1742"/>
      <c r="MX54" s="1740"/>
      <c r="MY54" s="1741"/>
      <c r="MZ54" s="1741"/>
      <c r="NA54" s="1742"/>
      <c r="NB54" s="1740"/>
      <c r="NC54" s="1741"/>
      <c r="ND54" s="1741"/>
      <c r="NE54" s="1742"/>
      <c r="NF54" s="1740"/>
      <c r="NG54" s="1741"/>
      <c r="NH54" s="1741"/>
      <c r="NI54" s="1742"/>
      <c r="NJ54" s="1740"/>
      <c r="NK54" s="1741"/>
      <c r="NL54" s="1741"/>
      <c r="NM54" s="1742"/>
      <c r="NN54" s="1740"/>
      <c r="NO54" s="1741"/>
      <c r="NP54" s="1741"/>
      <c r="NQ54" s="1742"/>
      <c r="NR54" s="1740"/>
      <c r="NS54" s="1741"/>
      <c r="NT54" s="1741"/>
      <c r="NU54" s="1742"/>
      <c r="NV54" s="1740"/>
      <c r="NW54" s="1741"/>
      <c r="NX54" s="1741"/>
      <c r="NY54" s="1742"/>
      <c r="NZ54" s="1740"/>
      <c r="OA54" s="1741"/>
      <c r="OB54" s="1741"/>
      <c r="OC54" s="1741"/>
      <c r="OD54" s="1742"/>
      <c r="OE54" s="1740"/>
      <c r="OF54" s="1741"/>
      <c r="OG54" s="1741"/>
      <c r="OH54" s="1741"/>
      <c r="OI54" s="1742"/>
      <c r="OJ54" s="1740"/>
      <c r="OK54" s="1741"/>
      <c r="OL54" s="1741"/>
      <c r="OM54" s="1756"/>
      <c r="ON54" s="1740"/>
      <c r="OO54" s="1741"/>
      <c r="OP54" s="1741"/>
      <c r="OQ54" s="1742"/>
      <c r="OR54" s="1740"/>
      <c r="OS54" s="1741"/>
      <c r="OT54" s="1741"/>
      <c r="OU54" s="1742"/>
      <c r="OV54" s="1740"/>
      <c r="OW54" s="1741"/>
      <c r="OX54" s="1741"/>
      <c r="OY54" s="1741"/>
      <c r="OZ54" s="1742"/>
      <c r="PA54" s="1740"/>
      <c r="PB54" s="1741"/>
      <c r="PC54" s="1741"/>
      <c r="PD54" s="1741"/>
      <c r="PE54" s="1742"/>
      <c r="PF54" s="1740"/>
      <c r="PG54" s="1741"/>
      <c r="PH54" s="1741"/>
      <c r="PI54" s="1742"/>
      <c r="PJ54" s="1740"/>
      <c r="PK54" s="1741"/>
      <c r="PL54" s="1741"/>
      <c r="PM54" s="1742"/>
      <c r="PN54" s="1740"/>
      <c r="PO54" s="1741"/>
      <c r="PP54" s="1741"/>
      <c r="PQ54" s="1742"/>
      <c r="PR54" s="1740"/>
      <c r="PS54" s="1741"/>
      <c r="PT54" s="1741"/>
      <c r="PU54" s="1742"/>
      <c r="PV54" s="1740"/>
      <c r="PW54" s="1741"/>
      <c r="PX54" s="1741"/>
      <c r="PY54" s="1742"/>
      <c r="PZ54" s="1740"/>
      <c r="QA54" s="1741"/>
      <c r="QB54" s="1741"/>
      <c r="QC54" s="1742"/>
      <c r="QD54" s="1740"/>
      <c r="QE54" s="1741"/>
      <c r="QF54" s="1741"/>
      <c r="QG54" s="1742"/>
      <c r="QH54" s="1740"/>
      <c r="QI54" s="1741"/>
      <c r="QJ54" s="1741"/>
      <c r="QK54" s="1741"/>
      <c r="QL54" s="1758"/>
      <c r="QM54" s="1759"/>
      <c r="QN54" s="1741"/>
      <c r="QO54" s="1741"/>
      <c r="QP54" s="1741"/>
      <c r="QQ54" s="1756"/>
      <c r="QR54" s="1759"/>
      <c r="QS54" s="1741"/>
      <c r="QT54" s="1741"/>
      <c r="QU54" s="1756"/>
      <c r="QV54" s="1742"/>
      <c r="QW54" s="1740"/>
      <c r="QX54" s="1741"/>
      <c r="QY54" s="1741"/>
      <c r="QZ54" s="1741"/>
      <c r="RA54" s="1742"/>
      <c r="RB54" s="1740"/>
      <c r="RC54" s="1741"/>
      <c r="RD54" s="1741"/>
      <c r="RE54" s="1741"/>
      <c r="RF54" s="1742"/>
      <c r="RG54" s="1740"/>
      <c r="RH54" s="1741"/>
      <c r="RI54" s="1741"/>
      <c r="RJ54" s="1741"/>
      <c r="RK54" s="1742"/>
      <c r="RL54" s="1740"/>
      <c r="RM54" s="1741"/>
      <c r="RN54" s="1741"/>
      <c r="RO54" s="1741"/>
      <c r="RP54" s="1742"/>
      <c r="RQ54" s="1740"/>
      <c r="RR54" s="1741"/>
      <c r="RS54" s="1741"/>
      <c r="RT54" s="1742"/>
      <c r="RU54" s="1740"/>
      <c r="RV54" s="1741"/>
      <c r="RW54" s="1741"/>
      <c r="RX54" s="1741"/>
      <c r="RY54" s="1742"/>
      <c r="RZ54" s="1736"/>
      <c r="SA54" s="1736"/>
      <c r="SB54" s="1736"/>
      <c r="SC54" s="1736"/>
      <c r="SD54" s="1736"/>
      <c r="SE54" s="1760"/>
      <c r="SF54" s="1741"/>
      <c r="SG54" s="1741"/>
      <c r="SH54" s="1741"/>
      <c r="SI54" s="1742"/>
      <c r="SJ54" s="1736"/>
      <c r="SK54" s="1736"/>
      <c r="SL54" s="1736"/>
      <c r="SM54" s="1736"/>
      <c r="SN54" s="1736"/>
      <c r="SO54" s="1759"/>
      <c r="SP54" s="1741"/>
      <c r="SQ54" s="1741"/>
      <c r="SR54" s="1741"/>
      <c r="SS54" s="1742"/>
      <c r="ST54" s="1740"/>
      <c r="SU54" s="1741"/>
      <c r="SV54" s="1741"/>
      <c r="SW54" s="1741"/>
      <c r="SX54" s="1742"/>
      <c r="SY54" s="1740"/>
      <c r="SZ54" s="1741"/>
      <c r="TA54" s="1741"/>
      <c r="TB54" s="1741"/>
      <c r="TC54" s="1742"/>
      <c r="TD54" s="1740"/>
      <c r="TE54" s="1741"/>
      <c r="TF54" s="1741"/>
      <c r="TG54" s="1741"/>
      <c r="TH54" s="1740"/>
      <c r="TI54" s="1741"/>
      <c r="TJ54" s="1741"/>
      <c r="TK54" s="1741"/>
      <c r="TL54" s="1740"/>
      <c r="TM54" s="1741"/>
      <c r="TN54" s="1741"/>
      <c r="TO54" s="1741"/>
      <c r="TP54" s="1742"/>
      <c r="TQ54" s="1740"/>
      <c r="TR54" s="1741"/>
      <c r="TS54" s="1741"/>
      <c r="TT54" s="1756"/>
      <c r="TU54" s="1740"/>
      <c r="TV54" s="1741"/>
      <c r="TW54" s="1741"/>
      <c r="TX54" s="1742"/>
      <c r="TY54" s="1740"/>
      <c r="TZ54" s="1741"/>
      <c r="UA54" s="1741"/>
      <c r="UB54" s="1741"/>
      <c r="UC54" s="1742"/>
      <c r="UD54" s="1740"/>
      <c r="UE54" s="1741"/>
      <c r="UF54" s="1741"/>
      <c r="UG54" s="1741"/>
      <c r="UH54" s="1742"/>
      <c r="UI54" s="1740"/>
      <c r="UJ54" s="1741"/>
      <c r="UK54" s="1741"/>
      <c r="UL54" s="1741"/>
      <c r="UM54" s="1742"/>
      <c r="UN54" s="1740"/>
      <c r="UO54" s="1741"/>
      <c r="UP54" s="1741"/>
      <c r="UQ54" s="1741"/>
      <c r="UR54" s="1742"/>
      <c r="US54" s="1740"/>
      <c r="UT54" s="1741"/>
      <c r="UU54" s="1741"/>
      <c r="UV54" s="1741"/>
      <c r="UW54" s="1756"/>
      <c r="UX54" s="1740"/>
      <c r="UY54" s="1741"/>
      <c r="UZ54" s="1741"/>
      <c r="VA54" s="1741"/>
      <c r="VB54" s="1742"/>
      <c r="VC54" s="1740"/>
      <c r="VD54" s="1741"/>
      <c r="VE54" s="1741"/>
      <c r="VF54" s="1741"/>
      <c r="VG54" s="1756"/>
      <c r="VH54" s="1740"/>
      <c r="VI54" s="1741"/>
      <c r="VJ54" s="1741"/>
      <c r="VK54" s="1741"/>
      <c r="VL54" s="1742"/>
      <c r="VM54" s="1740"/>
      <c r="VN54" s="1741"/>
      <c r="VO54" s="1741"/>
      <c r="VP54" s="1756"/>
      <c r="VQ54" s="1740"/>
      <c r="VR54" s="1741"/>
      <c r="VS54" s="1741"/>
      <c r="VT54" s="1741"/>
      <c r="VU54" s="1742"/>
      <c r="VV54" s="1740"/>
      <c r="VW54" s="1741"/>
      <c r="VX54" s="1741"/>
      <c r="VY54" s="1741"/>
      <c r="VZ54" s="1742"/>
      <c r="WA54" s="1740"/>
      <c r="WB54" s="1741"/>
      <c r="WC54" s="1741"/>
      <c r="WD54" s="1741"/>
      <c r="WE54" s="1742"/>
      <c r="WF54" s="1740"/>
      <c r="WG54" s="1741"/>
      <c r="WH54" s="1741"/>
      <c r="WI54" s="1741"/>
      <c r="WJ54" s="1742"/>
      <c r="WK54" s="1740"/>
      <c r="WL54" s="1741"/>
      <c r="WM54" s="1741"/>
      <c r="WN54" s="1741"/>
      <c r="WO54" s="1742"/>
      <c r="WP54" s="1740"/>
      <c r="WQ54" s="1741"/>
      <c r="WR54" s="1741"/>
      <c r="WS54" s="1758"/>
      <c r="WT54" s="1759"/>
      <c r="WU54" s="1741"/>
      <c r="WV54" s="1741"/>
      <c r="WW54" s="1741"/>
      <c r="WX54" s="1756"/>
      <c r="WY54" s="1740"/>
      <c r="WZ54" s="1741"/>
      <c r="XA54" s="1741"/>
      <c r="XB54" s="1741"/>
      <c r="XC54" s="1742"/>
      <c r="XD54" s="1740"/>
      <c r="XE54" s="1741"/>
      <c r="XF54" s="1741"/>
      <c r="XG54" s="1741"/>
      <c r="XH54" s="1742"/>
      <c r="XI54" s="1740"/>
      <c r="XJ54" s="1741"/>
      <c r="XK54" s="1741"/>
      <c r="XL54" s="1741"/>
      <c r="XM54" s="1756"/>
      <c r="XN54" s="1740"/>
      <c r="XO54" s="1741"/>
      <c r="XP54" s="1741"/>
      <c r="XQ54" s="1741"/>
      <c r="XR54" s="1742"/>
      <c r="XS54" s="1740"/>
      <c r="XT54" s="1741"/>
      <c r="XU54" s="1741"/>
      <c r="XV54" s="1741"/>
      <c r="XW54" s="1742"/>
      <c r="XX54" s="1740"/>
      <c r="XY54" s="1741"/>
      <c r="XZ54" s="1741"/>
      <c r="YA54" s="1741"/>
      <c r="YB54" s="1742"/>
      <c r="YC54" s="1740"/>
      <c r="YD54" s="1741"/>
      <c r="YE54" s="1741"/>
      <c r="YF54" s="1741"/>
      <c r="YG54" s="1742"/>
      <c r="YH54" s="1740"/>
      <c r="YI54" s="1741"/>
      <c r="YJ54" s="1741"/>
      <c r="YK54" s="1741"/>
      <c r="YL54" s="1756"/>
      <c r="YM54" s="1740"/>
      <c r="YN54" s="1741"/>
      <c r="YO54" s="1741"/>
      <c r="YP54" s="1741"/>
      <c r="YQ54" s="1742"/>
      <c r="YR54" s="1740"/>
      <c r="YS54" s="1741"/>
      <c r="YT54" s="1741"/>
      <c r="YU54" s="1741"/>
      <c r="YV54" s="1742"/>
      <c r="YW54" s="1740"/>
      <c r="YX54" s="1741"/>
      <c r="YY54" s="1741"/>
      <c r="YZ54" s="1741"/>
      <c r="ZA54" s="1742"/>
      <c r="ZB54" s="1740"/>
      <c r="ZC54" s="1741"/>
      <c r="ZD54" s="1741"/>
      <c r="ZE54" s="1741"/>
      <c r="ZF54" s="1742"/>
      <c r="ZG54" s="1740"/>
      <c r="ZH54" s="1741"/>
      <c r="ZI54" s="1741"/>
      <c r="ZJ54" s="1741"/>
      <c r="ZK54" s="1742"/>
      <c r="ZL54" s="1740"/>
      <c r="ZM54" s="1741"/>
      <c r="ZN54" s="1741"/>
      <c r="ZO54" s="1741"/>
      <c r="ZP54" s="1742"/>
      <c r="ZQ54" s="1740"/>
      <c r="ZR54" s="1741"/>
      <c r="ZS54" s="1741"/>
      <c r="ZT54" s="1741"/>
      <c r="ZU54" s="1742"/>
      <c r="ZV54" s="1740"/>
      <c r="ZW54" s="1741"/>
      <c r="ZX54" s="1741"/>
      <c r="ZY54" s="1741"/>
      <c r="ZZ54" s="1742"/>
      <c r="AAA54" s="1736"/>
      <c r="AAB54" s="1736"/>
      <c r="AAC54" s="1736"/>
      <c r="AAD54" s="1736"/>
      <c r="AAE54" s="1736"/>
      <c r="AAF54" s="1759"/>
      <c r="AAG54" s="1741"/>
      <c r="AAH54" s="1741"/>
      <c r="AAI54" s="1741"/>
      <c r="AAJ54" s="1758"/>
      <c r="AAK54" s="1759"/>
      <c r="AAL54" s="1741"/>
      <c r="AAM54" s="1741"/>
      <c r="AAN54" s="1741"/>
      <c r="AAO54" s="1742"/>
      <c r="AAP54" s="1736"/>
      <c r="AAQ54" s="1736"/>
      <c r="AAR54" s="1736"/>
      <c r="AAS54" s="1736"/>
      <c r="AAT54" s="1736"/>
      <c r="AAU54" s="1759"/>
      <c r="AAV54" s="1741"/>
      <c r="AAW54" s="1741"/>
      <c r="AAX54" s="1741"/>
      <c r="AAY54" s="1742"/>
      <c r="AAZ54" s="1740"/>
      <c r="ABA54" s="1741"/>
      <c r="ABB54" s="1741"/>
      <c r="ABC54" s="1741"/>
      <c r="ABD54" s="1742"/>
      <c r="ABE54" s="1740"/>
      <c r="ABF54" s="1741"/>
      <c r="ABG54" s="1741"/>
      <c r="ABH54" s="1741"/>
      <c r="ABI54" s="1742"/>
      <c r="ABJ54" s="1740"/>
      <c r="ABK54" s="1741"/>
      <c r="ABL54" s="1741"/>
      <c r="ABM54" s="1741"/>
      <c r="ABN54" s="1756"/>
      <c r="ABO54" s="1740"/>
      <c r="ABP54" s="1741"/>
      <c r="ABQ54" s="1741"/>
      <c r="ABR54" s="1741"/>
      <c r="ABS54" s="1742"/>
      <c r="ABT54" s="1740"/>
      <c r="ABU54" s="1741"/>
      <c r="ABV54" s="1741"/>
      <c r="ABW54" s="1741"/>
      <c r="ABX54" s="1742"/>
      <c r="ABY54" s="1740"/>
      <c r="ABZ54" s="1741"/>
      <c r="ACA54" s="1741"/>
      <c r="ACB54" s="1741"/>
      <c r="ACC54" s="1742"/>
      <c r="ACD54" s="1740"/>
      <c r="ACE54" s="1741"/>
      <c r="ACF54" s="1741"/>
      <c r="ACG54" s="1741"/>
      <c r="ACH54" s="1742"/>
      <c r="ACI54" s="1740"/>
      <c r="ACJ54" s="1741"/>
      <c r="ACK54" s="1741"/>
      <c r="ACL54" s="1741"/>
      <c r="ACM54" s="1742"/>
      <c r="ACN54" s="1740"/>
      <c r="ACO54" s="1741"/>
      <c r="ACP54" s="1741"/>
      <c r="ACQ54" s="1741"/>
      <c r="ACR54" s="1742"/>
      <c r="ACS54" s="1740"/>
      <c r="ACT54" s="1741"/>
      <c r="ACU54" s="1741"/>
      <c r="ACV54" s="1741"/>
      <c r="ACW54" s="1742"/>
      <c r="ACX54" s="1736" t="s">
        <v>20</v>
      </c>
      <c r="ACY54" s="1736" t="s">
        <v>29</v>
      </c>
      <c r="ACZ54" s="1736" t="s">
        <v>20</v>
      </c>
      <c r="ADA54" s="1736" t="s">
        <v>29</v>
      </c>
      <c r="ADB54" s="1736"/>
      <c r="ADC54" s="1740"/>
      <c r="ADD54" s="1741"/>
      <c r="ADE54" s="1741"/>
      <c r="ADF54" s="491"/>
      <c r="ADG54" s="1742"/>
      <c r="ADH54" s="1740"/>
      <c r="ADI54" s="1741"/>
      <c r="ADJ54" s="1741"/>
      <c r="ADK54" s="1741"/>
      <c r="ADL54" s="1742"/>
      <c r="ADM54" s="1736" t="s">
        <v>29</v>
      </c>
      <c r="ADN54" s="1736" t="s">
        <v>29</v>
      </c>
      <c r="ADO54" s="1736" t="s">
        <v>20</v>
      </c>
      <c r="ADP54" s="687" t="s">
        <v>863</v>
      </c>
      <c r="ADQ54" s="1736"/>
      <c r="ADR54" s="1740" t="s">
        <v>20</v>
      </c>
      <c r="ADS54" s="1741" t="s">
        <v>20</v>
      </c>
      <c r="ADT54" s="1741" t="s">
        <v>29</v>
      </c>
      <c r="ADU54" s="1741" t="s">
        <v>29</v>
      </c>
      <c r="ADV54" s="204" t="s">
        <v>20</v>
      </c>
      <c r="ADW54" s="178" t="s">
        <v>29</v>
      </c>
      <c r="ADX54" s="179" t="s">
        <v>20</v>
      </c>
      <c r="ADY54" s="179" t="s">
        <v>20</v>
      </c>
      <c r="ADZ54" s="179" t="s">
        <v>20</v>
      </c>
      <c r="AEA54" s="204"/>
      <c r="AEB54" s="178"/>
      <c r="AEC54" s="179"/>
      <c r="AED54" s="179"/>
      <c r="AEE54" s="179"/>
      <c r="AEF54" s="204"/>
      <c r="AEG54" s="178" t="s">
        <v>20</v>
      </c>
      <c r="AEH54" s="179" t="s">
        <v>29</v>
      </c>
      <c r="AEI54" s="179" t="s">
        <v>20</v>
      </c>
      <c r="AEJ54" s="179" t="s">
        <v>20</v>
      </c>
      <c r="AEK54" s="204"/>
      <c r="AEL54" s="178" t="s">
        <v>20</v>
      </c>
      <c r="AEM54" s="179" t="s">
        <v>766</v>
      </c>
      <c r="AEN54" s="1741" t="s">
        <v>29</v>
      </c>
      <c r="AEO54" s="179" t="s">
        <v>20</v>
      </c>
      <c r="AEP54" s="204"/>
      <c r="AEQ54" s="178" t="s">
        <v>20</v>
      </c>
      <c r="AER54" s="179" t="s">
        <v>20</v>
      </c>
      <c r="AES54" s="179" t="s">
        <v>29</v>
      </c>
      <c r="AET54" s="179" t="s">
        <v>20</v>
      </c>
      <c r="AEU54" s="204"/>
      <c r="AEV54" s="178" t="s">
        <v>29</v>
      </c>
      <c r="AEW54" s="179" t="s">
        <v>20</v>
      </c>
      <c r="AEX54" s="179" t="s">
        <v>20</v>
      </c>
      <c r="AEY54" s="179" t="s">
        <v>29</v>
      </c>
      <c r="AEZ54" s="204" t="s">
        <v>20</v>
      </c>
      <c r="AFA54" s="178" t="s">
        <v>20</v>
      </c>
      <c r="AFB54" s="179" t="s">
        <v>765</v>
      </c>
      <c r="AFC54" s="1741" t="s">
        <v>20</v>
      </c>
      <c r="AFD54" s="1741" t="s">
        <v>29</v>
      </c>
      <c r="AFE54" s="1742"/>
      <c r="AFF54" s="2732" t="s">
        <v>20</v>
      </c>
      <c r="AFG54" s="2733" t="s">
        <v>20</v>
      </c>
      <c r="AFH54" s="2733" t="s">
        <v>20</v>
      </c>
      <c r="AFI54" s="2733" t="s">
        <v>20</v>
      </c>
      <c r="AFJ54" s="2734"/>
      <c r="AFK54" s="2732" t="s">
        <v>20</v>
      </c>
      <c r="AFL54" s="2733" t="s">
        <v>764</v>
      </c>
      <c r="AFM54" s="2727" t="s">
        <v>29</v>
      </c>
      <c r="AFN54" s="2727" t="s">
        <v>20</v>
      </c>
      <c r="AFO54" s="2728"/>
      <c r="AFP54" s="1886" t="s">
        <v>236</v>
      </c>
      <c r="AFQ54" s="1751" t="s">
        <v>2706</v>
      </c>
      <c r="AFR54" s="2176">
        <f t="shared" si="2"/>
        <v>29</v>
      </c>
      <c r="AFS54" s="2177">
        <f t="shared" si="3"/>
        <v>13</v>
      </c>
      <c r="AFT54" s="2177">
        <f t="shared" si="4"/>
        <v>42</v>
      </c>
      <c r="AFU54" s="2088">
        <f t="shared" si="5"/>
        <v>0.69047619047619047</v>
      </c>
      <c r="AFV54" s="2176">
        <f t="shared" si="6"/>
        <v>19</v>
      </c>
      <c r="AFW54" s="2177">
        <f t="shared" si="7"/>
        <v>6</v>
      </c>
      <c r="AFX54" s="2177">
        <f t="shared" si="8"/>
        <v>25</v>
      </c>
      <c r="AFY54" s="2088">
        <f t="shared" si="9"/>
        <v>0.76</v>
      </c>
    </row>
    <row r="55" spans="1:857" ht="17.25">
      <c r="A55" s="34"/>
      <c r="B55" s="44" t="s">
        <v>236</v>
      </c>
      <c r="C55" s="140" t="s">
        <v>1760</v>
      </c>
      <c r="D55" s="211">
        <f>COUNTIF(H55:XFD55,"*○*")</f>
        <v>125</v>
      </c>
      <c r="E55" s="142">
        <f>COUNTIF(H55:XFD55,"*●*")</f>
        <v>138</v>
      </c>
      <c r="F55" s="142">
        <f>SUM(D55:E55)</f>
        <v>263</v>
      </c>
      <c r="G55" s="212">
        <f>IFERROR(D55/F55,"")</f>
        <v>0.47528517110266161</v>
      </c>
      <c r="H55" s="145"/>
      <c r="I55" s="146"/>
      <c r="J55" s="146"/>
      <c r="K55" s="146"/>
      <c r="L55" s="146"/>
      <c r="M55" s="147"/>
      <c r="N55" s="145"/>
      <c r="O55" s="146"/>
      <c r="P55" s="146"/>
      <c r="Q55" s="146"/>
      <c r="R55" s="147"/>
      <c r="S55" s="145"/>
      <c r="T55" s="146"/>
      <c r="U55" s="146"/>
      <c r="V55" s="146"/>
      <c r="W55" s="147"/>
      <c r="X55" s="148"/>
      <c r="Y55" s="146"/>
      <c r="Z55" s="146"/>
      <c r="AA55" s="146"/>
      <c r="AB55" s="147"/>
      <c r="AC55" s="126"/>
      <c r="AD55" s="127"/>
      <c r="AE55" s="127"/>
      <c r="AF55" s="127"/>
      <c r="AG55" s="127"/>
      <c r="AH55" s="126"/>
      <c r="AI55" s="127"/>
      <c r="AJ55" s="127"/>
      <c r="AK55" s="127"/>
      <c r="AL55" s="127"/>
      <c r="AM55" s="126"/>
      <c r="AN55" s="127"/>
      <c r="AO55" s="127"/>
      <c r="AP55" s="127"/>
      <c r="AQ55" s="127"/>
      <c r="AR55" s="126"/>
      <c r="AS55" s="127"/>
      <c r="AT55" s="127"/>
      <c r="AU55" s="127"/>
      <c r="AV55" s="298"/>
      <c r="AW55" s="126"/>
      <c r="AX55" s="127"/>
      <c r="AY55" s="127"/>
      <c r="AZ55" s="132"/>
      <c r="BA55" s="154"/>
      <c r="BB55" s="180"/>
      <c r="BC55" s="170"/>
      <c r="BD55" s="170"/>
      <c r="BE55" s="170"/>
      <c r="BF55" s="170"/>
      <c r="BG55" s="171"/>
      <c r="BH55" s="180"/>
      <c r="BI55" s="170"/>
      <c r="BJ55" s="170"/>
      <c r="BK55" s="170"/>
      <c r="BL55" s="193"/>
      <c r="BM55" s="145"/>
      <c r="BN55" s="146"/>
      <c r="BO55" s="182"/>
      <c r="BP55" s="182"/>
      <c r="BQ55" s="182"/>
      <c r="BR55" s="234"/>
      <c r="BS55" s="181"/>
      <c r="BT55" s="182"/>
      <c r="BU55" s="182"/>
      <c r="BV55" s="146"/>
      <c r="BW55" s="147"/>
      <c r="BX55" s="145"/>
      <c r="BY55" s="146"/>
      <c r="BZ55" s="146"/>
      <c r="CA55" s="146"/>
      <c r="CB55" s="193"/>
      <c r="CC55" s="247"/>
      <c r="CD55" s="146"/>
      <c r="CE55" s="146"/>
      <c r="CF55" s="146"/>
      <c r="CG55" s="147"/>
      <c r="CH55" s="145"/>
      <c r="CI55" s="146"/>
      <c r="CJ55" s="146"/>
      <c r="CK55" s="146"/>
      <c r="CL55" s="147"/>
      <c r="CM55" s="145"/>
      <c r="CN55" s="146"/>
      <c r="CO55" s="146"/>
      <c r="CP55" s="146"/>
      <c r="CQ55" s="147"/>
      <c r="CR55" s="148"/>
      <c r="CS55" s="146"/>
      <c r="CT55" s="146"/>
      <c r="CU55" s="146"/>
      <c r="CV55" s="267"/>
      <c r="CW55" s="145"/>
      <c r="CX55" s="170"/>
      <c r="CY55" s="170"/>
      <c r="CZ55" s="170"/>
      <c r="DA55" s="171"/>
      <c r="DB55" s="295"/>
      <c r="DC55" s="170"/>
      <c r="DD55" s="146"/>
      <c r="DE55" s="146"/>
      <c r="DF55" s="193"/>
      <c r="DG55" s="145"/>
      <c r="DH55" s="146"/>
      <c r="DI55" s="146"/>
      <c r="DJ55" s="146"/>
      <c r="DK55" s="147"/>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171"/>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5"/>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146"/>
      <c r="KD55" s="147"/>
      <c r="KE55" s="145"/>
      <c r="KF55" s="146"/>
      <c r="KG55" s="146"/>
      <c r="KH55" s="146"/>
      <c r="KI55" s="147"/>
      <c r="KJ55" s="145"/>
      <c r="KK55" s="146"/>
      <c r="KL55" s="146"/>
      <c r="KM55" s="146"/>
      <c r="KN55" s="147"/>
      <c r="KO55" s="145"/>
      <c r="KP55" s="146"/>
      <c r="KQ55" s="146"/>
      <c r="KR55" s="146"/>
      <c r="KS55" s="147"/>
      <c r="KT55" s="145"/>
      <c r="KU55" s="146"/>
      <c r="KV55" s="146"/>
      <c r="KW55" s="146"/>
      <c r="KX55" s="147"/>
      <c r="KY55" s="145"/>
      <c r="KZ55" s="146"/>
      <c r="LA55" s="146"/>
      <c r="LB55" s="146"/>
      <c r="LC55" s="147"/>
      <c r="LD55" s="145"/>
      <c r="LE55" s="146"/>
      <c r="LF55" s="146"/>
      <c r="LG55" s="299"/>
      <c r="LH55" s="147"/>
      <c r="LI55" s="145"/>
      <c r="LJ55" s="170"/>
      <c r="LK55" s="170"/>
      <c r="LL55" s="170"/>
      <c r="LM55" s="171"/>
      <c r="LN55" s="180"/>
      <c r="LO55" s="170"/>
      <c r="LP55" s="170"/>
      <c r="LQ55" s="170"/>
      <c r="LR55" s="180"/>
      <c r="LS55" s="170"/>
      <c r="LT55" s="170"/>
      <c r="LU55" s="146"/>
      <c r="LV55" s="145"/>
      <c r="LW55" s="182"/>
      <c r="LX55" s="182"/>
      <c r="LY55" s="182"/>
      <c r="LZ55" s="181"/>
      <c r="MA55" s="182"/>
      <c r="MB55" s="182"/>
      <c r="MC55" s="146"/>
      <c r="MD55" s="180"/>
      <c r="ME55" s="170"/>
      <c r="MF55" s="170"/>
      <c r="MG55" s="170"/>
      <c r="MH55" s="180"/>
      <c r="MI55" s="170"/>
      <c r="MJ55" s="170"/>
      <c r="MK55" s="207"/>
      <c r="ML55" s="181"/>
      <c r="MM55" s="182"/>
      <c r="MN55" s="182"/>
      <c r="MO55" s="234"/>
      <c r="MP55" s="181"/>
      <c r="MQ55" s="146"/>
      <c r="MR55" s="146"/>
      <c r="MS55" s="147"/>
      <c r="MT55" s="145"/>
      <c r="MU55" s="146"/>
      <c r="MV55" s="170"/>
      <c r="MW55" s="171"/>
      <c r="MX55" s="180"/>
      <c r="MY55" s="170"/>
      <c r="MZ55" s="170"/>
      <c r="NA55" s="171"/>
      <c r="NB55" s="180"/>
      <c r="NC55" s="170"/>
      <c r="ND55" s="170"/>
      <c r="NE55" s="240"/>
      <c r="NF55" s="166"/>
      <c r="NG55" s="167"/>
      <c r="NH55" s="167"/>
      <c r="NI55" s="240"/>
      <c r="NJ55" s="166"/>
      <c r="NK55" s="167"/>
      <c r="NL55" s="167"/>
      <c r="NM55" s="240"/>
      <c r="NN55" s="166"/>
      <c r="NO55" s="146"/>
      <c r="NP55" s="146"/>
      <c r="NQ55" s="147"/>
      <c r="NR55" s="145"/>
      <c r="NS55" s="146"/>
      <c r="NT55" s="146"/>
      <c r="NU55" s="147"/>
      <c r="NV55" s="145"/>
      <c r="NW55" s="146"/>
      <c r="NX55" s="146"/>
      <c r="NY55" s="147"/>
      <c r="NZ55" s="145"/>
      <c r="OA55" s="146"/>
      <c r="OB55" s="146"/>
      <c r="OC55" s="146"/>
      <c r="OD55" s="147"/>
      <c r="OE55" s="145"/>
      <c r="OF55" s="146"/>
      <c r="OG55" s="146"/>
      <c r="OH55" s="146"/>
      <c r="OI55" s="147"/>
      <c r="OJ55" s="145"/>
      <c r="OK55" s="146"/>
      <c r="OL55" s="146"/>
      <c r="OM55" s="193"/>
      <c r="ON55" s="145"/>
      <c r="OO55" s="146"/>
      <c r="OP55" s="146"/>
      <c r="OQ55" s="147"/>
      <c r="OR55" s="1270"/>
      <c r="OS55" s="1271"/>
      <c r="OT55" s="1271"/>
      <c r="OU55" s="1272"/>
      <c r="OV55" s="145"/>
      <c r="OW55" s="146"/>
      <c r="OX55" s="146"/>
      <c r="OY55" s="146"/>
      <c r="OZ55" s="147"/>
      <c r="PA55" s="145"/>
      <c r="PB55" s="146"/>
      <c r="PC55" s="146"/>
      <c r="PD55" s="146"/>
      <c r="PE55" s="147"/>
      <c r="PF55" s="145"/>
      <c r="PG55" s="146"/>
      <c r="PH55" s="146"/>
      <c r="PI55" s="147"/>
      <c r="PJ55" s="145"/>
      <c r="PK55" s="146"/>
      <c r="PL55" s="146"/>
      <c r="PM55" s="147"/>
      <c r="PN55" s="145"/>
      <c r="PO55" s="146"/>
      <c r="PP55" s="146"/>
      <c r="PQ55" s="147"/>
      <c r="PR55" s="145"/>
      <c r="PS55" s="146"/>
      <c r="PT55" s="146"/>
      <c r="PU55" s="147"/>
      <c r="PV55" s="145"/>
      <c r="PW55" s="146"/>
      <c r="PX55" s="146"/>
      <c r="PY55" s="147"/>
      <c r="PZ55" s="145"/>
      <c r="QA55" s="146"/>
      <c r="QB55" s="146"/>
      <c r="QC55" s="147"/>
      <c r="QD55" s="145"/>
      <c r="QE55" s="146"/>
      <c r="QF55" s="146"/>
      <c r="QG55" s="147"/>
      <c r="QH55" s="145"/>
      <c r="QI55" s="146"/>
      <c r="QJ55" s="146"/>
      <c r="QK55" s="146"/>
      <c r="QL55" s="1427"/>
      <c r="QM55" s="1435"/>
      <c r="QN55" s="146"/>
      <c r="QO55" s="146"/>
      <c r="QP55" s="146"/>
      <c r="QQ55" s="193"/>
      <c r="QR55" s="1435"/>
      <c r="QS55" s="146"/>
      <c r="QT55" s="146"/>
      <c r="QU55" s="193"/>
      <c r="QV55" s="147"/>
      <c r="QW55" s="145"/>
      <c r="QX55" s="146"/>
      <c r="QY55" s="146"/>
      <c r="QZ55" s="146"/>
      <c r="RA55" s="147"/>
      <c r="RB55" s="145"/>
      <c r="RC55" s="146"/>
      <c r="RD55" s="146"/>
      <c r="RE55" s="146"/>
      <c r="RF55" s="147"/>
      <c r="RG55" s="145"/>
      <c r="RH55" s="146"/>
      <c r="RI55" s="146"/>
      <c r="RJ55" s="146"/>
      <c r="RK55" s="147"/>
      <c r="RL55" s="145"/>
      <c r="RM55" s="146"/>
      <c r="RN55" s="146"/>
      <c r="RO55" s="146"/>
      <c r="RP55" s="147"/>
      <c r="RQ55" s="145"/>
      <c r="RR55" s="146"/>
      <c r="RS55" s="146"/>
      <c r="RT55" s="147"/>
      <c r="RU55" s="145"/>
      <c r="RV55" s="146"/>
      <c r="RW55" s="146"/>
      <c r="RX55" s="146"/>
      <c r="RY55" s="147"/>
      <c r="RZ55" s="168"/>
      <c r="SA55" s="168"/>
      <c r="SB55" s="168"/>
      <c r="SC55" s="168"/>
      <c r="SD55" s="168"/>
      <c r="SE55" s="1559"/>
      <c r="SF55" s="146"/>
      <c r="SG55" s="146"/>
      <c r="SH55" s="146"/>
      <c r="SI55" s="147"/>
      <c r="SJ55" s="168"/>
      <c r="SK55" s="168"/>
      <c r="SL55" s="168"/>
      <c r="SM55" s="168"/>
      <c r="SN55" s="168"/>
      <c r="SO55" s="1435"/>
      <c r="SP55" s="146"/>
      <c r="SQ55" s="146"/>
      <c r="SR55" s="146"/>
      <c r="SS55" s="147"/>
      <c r="ST55" s="145"/>
      <c r="SU55" s="146"/>
      <c r="SV55" s="146"/>
      <c r="SW55" s="146"/>
      <c r="SX55" s="147"/>
      <c r="SY55" s="145"/>
      <c r="SZ55" s="146"/>
      <c r="TA55" s="146"/>
      <c r="TB55" s="146"/>
      <c r="TC55" s="147"/>
      <c r="TD55" s="145"/>
      <c r="TE55" s="146"/>
      <c r="TF55" s="146"/>
      <c r="TG55" s="146"/>
      <c r="TH55" s="145" t="s">
        <v>29</v>
      </c>
      <c r="TI55" s="146" t="s">
        <v>29</v>
      </c>
      <c r="TJ55" s="146" t="s">
        <v>29</v>
      </c>
      <c r="TK55" s="146" t="s">
        <v>29</v>
      </c>
      <c r="TL55" s="145" t="s">
        <v>29</v>
      </c>
      <c r="TM55" s="146" t="s">
        <v>20</v>
      </c>
      <c r="TN55" s="146" t="s">
        <v>20</v>
      </c>
      <c r="TO55" s="299" t="s">
        <v>1375</v>
      </c>
      <c r="TP55" s="147"/>
      <c r="TQ55" s="145" t="s">
        <v>29</v>
      </c>
      <c r="TR55" s="146" t="s">
        <v>20</v>
      </c>
      <c r="TS55" s="170" t="s">
        <v>29</v>
      </c>
      <c r="TT55" s="207" t="s">
        <v>29</v>
      </c>
      <c r="TU55" s="180" t="s">
        <v>20</v>
      </c>
      <c r="TV55" s="170" t="s">
        <v>20</v>
      </c>
      <c r="TW55" s="170" t="s">
        <v>29</v>
      </c>
      <c r="TX55" s="171" t="s">
        <v>29</v>
      </c>
      <c r="TY55" s="180" t="s">
        <v>29</v>
      </c>
      <c r="TZ55" s="170" t="s">
        <v>29</v>
      </c>
      <c r="UA55" s="170" t="s">
        <v>598</v>
      </c>
      <c r="UB55" s="182" t="s">
        <v>20</v>
      </c>
      <c r="UC55" s="234" t="s">
        <v>29</v>
      </c>
      <c r="UD55" s="181" t="s">
        <v>29</v>
      </c>
      <c r="UE55" s="182" t="s">
        <v>20</v>
      </c>
      <c r="UF55" s="182" t="s">
        <v>591</v>
      </c>
      <c r="UG55" s="146" t="s">
        <v>29</v>
      </c>
      <c r="UH55" s="147"/>
      <c r="UI55" s="145" t="s">
        <v>20</v>
      </c>
      <c r="UJ55" s="146" t="s">
        <v>20</v>
      </c>
      <c r="UK55" s="146" t="s">
        <v>29</v>
      </c>
      <c r="UL55" s="146" t="s">
        <v>29</v>
      </c>
      <c r="UM55" s="147"/>
      <c r="UN55" s="145" t="s">
        <v>20</v>
      </c>
      <c r="UO55" s="146" t="s">
        <v>20</v>
      </c>
      <c r="UP55" s="146" t="s">
        <v>20</v>
      </c>
      <c r="UQ55" s="146" t="s">
        <v>29</v>
      </c>
      <c r="UR55" s="147"/>
      <c r="US55" s="145" t="s">
        <v>20</v>
      </c>
      <c r="UT55" s="146" t="s">
        <v>29</v>
      </c>
      <c r="UU55" s="150" t="s">
        <v>20</v>
      </c>
      <c r="UV55" s="150" t="s">
        <v>29</v>
      </c>
      <c r="UW55" s="151"/>
      <c r="UX55" s="152" t="s">
        <v>20</v>
      </c>
      <c r="UY55" s="150" t="s">
        <v>20</v>
      </c>
      <c r="UZ55" s="150" t="s">
        <v>29</v>
      </c>
      <c r="VA55" s="150" t="s">
        <v>20</v>
      </c>
      <c r="VB55" s="151"/>
      <c r="VC55" s="152" t="s">
        <v>20</v>
      </c>
      <c r="VD55" s="150" t="s">
        <v>20</v>
      </c>
      <c r="VE55" s="150" t="s">
        <v>29</v>
      </c>
      <c r="VF55" s="150" t="s">
        <v>20</v>
      </c>
      <c r="VG55" s="205"/>
      <c r="VH55" s="152" t="s">
        <v>20</v>
      </c>
      <c r="VI55" s="150" t="s">
        <v>1350</v>
      </c>
      <c r="VJ55" s="146" t="s">
        <v>20</v>
      </c>
      <c r="VK55" s="146" t="s">
        <v>20</v>
      </c>
      <c r="VL55" s="147"/>
      <c r="VM55" s="1739" t="s">
        <v>29</v>
      </c>
      <c r="VN55" s="1701" t="s">
        <v>20</v>
      </c>
      <c r="VO55" s="1701" t="s">
        <v>29</v>
      </c>
      <c r="VP55" s="1801" t="s">
        <v>29</v>
      </c>
      <c r="VQ55" s="1739" t="s">
        <v>29</v>
      </c>
      <c r="VR55" s="150" t="s">
        <v>20</v>
      </c>
      <c r="VS55" s="150" t="s">
        <v>20</v>
      </c>
      <c r="VT55" s="150" t="s">
        <v>20</v>
      </c>
      <c r="VU55" s="151"/>
      <c r="VV55" s="152" t="s">
        <v>20</v>
      </c>
      <c r="VW55" s="150" t="s">
        <v>20</v>
      </c>
      <c r="VX55" s="150" t="s">
        <v>29</v>
      </c>
      <c r="VY55" s="150" t="s">
        <v>29</v>
      </c>
      <c r="VZ55" s="151" t="s">
        <v>20</v>
      </c>
      <c r="WA55" s="152" t="s">
        <v>29</v>
      </c>
      <c r="WB55" s="150" t="s">
        <v>20</v>
      </c>
      <c r="WC55" s="150" t="s">
        <v>20</v>
      </c>
      <c r="WD55" s="150" t="s">
        <v>766</v>
      </c>
      <c r="WE55" s="1702"/>
      <c r="WF55" s="1739" t="s">
        <v>29</v>
      </c>
      <c r="WG55" s="1701" t="s">
        <v>20</v>
      </c>
      <c r="WH55" s="1701" t="s">
        <v>29</v>
      </c>
      <c r="WI55" s="1701" t="s">
        <v>29</v>
      </c>
      <c r="WJ55" s="1702"/>
      <c r="WK55" s="1739" t="s">
        <v>29</v>
      </c>
      <c r="WL55" s="1701" t="s">
        <v>29</v>
      </c>
      <c r="WM55" s="1701" t="s">
        <v>20</v>
      </c>
      <c r="WN55" s="1701" t="s">
        <v>20</v>
      </c>
      <c r="WO55" s="1702"/>
      <c r="WP55" s="1739" t="s">
        <v>29</v>
      </c>
      <c r="WQ55" s="1701" t="s">
        <v>20</v>
      </c>
      <c r="WR55" s="1701" t="s">
        <v>20</v>
      </c>
      <c r="WS55" s="1845" t="s">
        <v>29</v>
      </c>
      <c r="WT55" s="1846" t="s">
        <v>29</v>
      </c>
      <c r="WU55" s="1701" t="s">
        <v>20</v>
      </c>
      <c r="WV55" s="1701" t="s">
        <v>29</v>
      </c>
      <c r="WW55" s="1701" t="s">
        <v>20</v>
      </c>
      <c r="WX55" s="1801" t="s">
        <v>29</v>
      </c>
      <c r="WY55" s="1739" t="s">
        <v>29</v>
      </c>
      <c r="WZ55" s="150" t="s">
        <v>20</v>
      </c>
      <c r="XA55" s="150" t="s">
        <v>20</v>
      </c>
      <c r="XB55" s="150" t="s">
        <v>20</v>
      </c>
      <c r="XC55" s="151"/>
      <c r="XD55" s="152" t="s">
        <v>20</v>
      </c>
      <c r="XE55" s="150" t="s">
        <v>20</v>
      </c>
      <c r="XF55" s="150" t="s">
        <v>765</v>
      </c>
      <c r="XG55" s="1701" t="s">
        <v>29</v>
      </c>
      <c r="XH55" s="1702"/>
      <c r="XI55" s="1739" t="s">
        <v>29</v>
      </c>
      <c r="XJ55" s="1701" t="s">
        <v>29</v>
      </c>
      <c r="XK55" s="1701" t="s">
        <v>29</v>
      </c>
      <c r="XL55" s="1701" t="s">
        <v>20</v>
      </c>
      <c r="XM55" s="1801"/>
      <c r="XN55" s="1739" t="s">
        <v>29</v>
      </c>
      <c r="XO55" s="1701" t="s">
        <v>20</v>
      </c>
      <c r="XP55" s="1701" t="s">
        <v>20</v>
      </c>
      <c r="XQ55" s="1701" t="s">
        <v>29</v>
      </c>
      <c r="XR55" s="1702"/>
      <c r="XS55" s="1739" t="s">
        <v>20</v>
      </c>
      <c r="XT55" s="1701" t="s">
        <v>29</v>
      </c>
      <c r="XU55" s="1701" t="s">
        <v>20</v>
      </c>
      <c r="XV55" s="1701" t="s">
        <v>20</v>
      </c>
      <c r="XW55" s="1702"/>
      <c r="XX55" s="1739" t="s">
        <v>29</v>
      </c>
      <c r="XY55" s="1701" t="s">
        <v>20</v>
      </c>
      <c r="XZ55" s="1701" t="s">
        <v>29</v>
      </c>
      <c r="YA55" s="1701" t="s">
        <v>20</v>
      </c>
      <c r="YB55" s="1702"/>
      <c r="YC55" s="1739" t="s">
        <v>29</v>
      </c>
      <c r="YD55" s="1701" t="s">
        <v>20</v>
      </c>
      <c r="YE55" s="1701" t="s">
        <v>20</v>
      </c>
      <c r="YF55" s="1701" t="s">
        <v>29</v>
      </c>
      <c r="YG55" s="1702"/>
      <c r="YH55" s="1739" t="s">
        <v>20</v>
      </c>
      <c r="YI55" s="1701" t="s">
        <v>29</v>
      </c>
      <c r="YJ55" s="1701" t="s">
        <v>20</v>
      </c>
      <c r="YK55" s="1701" t="s">
        <v>20</v>
      </c>
      <c r="YL55" s="1801"/>
      <c r="YM55" s="1739" t="s">
        <v>29</v>
      </c>
      <c r="YN55" s="1701" t="s">
        <v>29</v>
      </c>
      <c r="YO55" s="1701" t="s">
        <v>29</v>
      </c>
      <c r="YP55" s="150" t="s">
        <v>20</v>
      </c>
      <c r="YQ55" s="151"/>
      <c r="YR55" s="152" t="s">
        <v>20</v>
      </c>
      <c r="YS55" s="150" t="s">
        <v>29</v>
      </c>
      <c r="YT55" s="150" t="s">
        <v>20</v>
      </c>
      <c r="YU55" s="150" t="s">
        <v>20</v>
      </c>
      <c r="YV55" s="151"/>
      <c r="YW55" s="152" t="s">
        <v>20</v>
      </c>
      <c r="YX55" s="150" t="s">
        <v>29</v>
      </c>
      <c r="YY55" s="150" t="s">
        <v>29</v>
      </c>
      <c r="YZ55" s="150" t="s">
        <v>20</v>
      </c>
      <c r="ZA55" s="151" t="s">
        <v>20</v>
      </c>
      <c r="ZB55" s="152" t="s">
        <v>20</v>
      </c>
      <c r="ZC55" s="150" t="s">
        <v>764</v>
      </c>
      <c r="ZD55" s="1701" t="s">
        <v>29</v>
      </c>
      <c r="ZE55" s="1701" t="s">
        <v>29</v>
      </c>
      <c r="ZF55" s="1702"/>
      <c r="ZG55" s="1739" t="s">
        <v>29</v>
      </c>
      <c r="ZH55" s="1701" t="s">
        <v>20</v>
      </c>
      <c r="ZI55" s="1701" t="s">
        <v>20</v>
      </c>
      <c r="ZJ55" s="1701" t="s">
        <v>29</v>
      </c>
      <c r="ZK55" s="1702"/>
      <c r="ZL55" s="1739" t="s">
        <v>20</v>
      </c>
      <c r="ZM55" s="1701" t="s">
        <v>20</v>
      </c>
      <c r="ZN55" s="1701" t="s">
        <v>20</v>
      </c>
      <c r="ZO55" s="1701" t="s">
        <v>29</v>
      </c>
      <c r="ZP55" s="1702"/>
      <c r="ZQ55" s="1739" t="s">
        <v>29</v>
      </c>
      <c r="ZR55" s="1701" t="s">
        <v>29</v>
      </c>
      <c r="ZS55" s="1701" t="s">
        <v>20</v>
      </c>
      <c r="ZT55" s="1701" t="s">
        <v>29</v>
      </c>
      <c r="ZU55" s="1702"/>
      <c r="ZV55" s="1739" t="s">
        <v>20</v>
      </c>
      <c r="ZW55" s="1701" t="s">
        <v>20</v>
      </c>
      <c r="ZX55" s="1701" t="s">
        <v>20</v>
      </c>
      <c r="ZY55" s="1701" t="s">
        <v>20</v>
      </c>
      <c r="ZZ55" s="1702"/>
      <c r="AAA55" s="1838" t="s">
        <v>29</v>
      </c>
      <c r="AAB55" s="1838" t="s">
        <v>29</v>
      </c>
      <c r="AAC55" s="1838" t="s">
        <v>29</v>
      </c>
      <c r="AAD55" s="1838" t="s">
        <v>29</v>
      </c>
      <c r="AAE55" s="1838"/>
      <c r="AAF55" s="1846" t="s">
        <v>29</v>
      </c>
      <c r="AAG55" s="1701" t="s">
        <v>20</v>
      </c>
      <c r="AAH55" s="1701" t="s">
        <v>29</v>
      </c>
      <c r="AAI55" s="1701" t="s">
        <v>20</v>
      </c>
      <c r="AAJ55" s="1845"/>
      <c r="AAK55" s="1846" t="s">
        <v>20</v>
      </c>
      <c r="AAL55" s="1701" t="s">
        <v>29</v>
      </c>
      <c r="AAM55" s="1701" t="s">
        <v>20</v>
      </c>
      <c r="AAN55" s="1701" t="s">
        <v>20</v>
      </c>
      <c r="AAO55" s="1702"/>
      <c r="AAP55" s="1838" t="s">
        <v>29</v>
      </c>
      <c r="AAQ55" s="1838" t="s">
        <v>29</v>
      </c>
      <c r="AAR55" s="1838" t="s">
        <v>29</v>
      </c>
      <c r="AAS55" s="1838" t="s">
        <v>29</v>
      </c>
      <c r="AAT55" s="1838"/>
      <c r="AAU55" s="1846" t="s">
        <v>20</v>
      </c>
      <c r="AAV55" s="1701" t="s">
        <v>29</v>
      </c>
      <c r="AAW55" s="1701" t="s">
        <v>20</v>
      </c>
      <c r="AAX55" s="1701" t="s">
        <v>29</v>
      </c>
      <c r="AAY55" s="1702"/>
      <c r="AAZ55" s="1739" t="s">
        <v>20</v>
      </c>
      <c r="ABA55" s="1701" t="s">
        <v>29</v>
      </c>
      <c r="ABB55" s="1701" t="s">
        <v>29</v>
      </c>
      <c r="ABC55" s="1701" t="s">
        <v>29</v>
      </c>
      <c r="ABD55" s="1702"/>
      <c r="ABE55" s="1739" t="s">
        <v>29</v>
      </c>
      <c r="ABF55" s="1701" t="s">
        <v>29</v>
      </c>
      <c r="ABG55" s="1701" t="s">
        <v>20</v>
      </c>
      <c r="ABH55" s="1701" t="s">
        <v>29</v>
      </c>
      <c r="ABI55" s="1702"/>
      <c r="ABJ55" s="1739" t="s">
        <v>20</v>
      </c>
      <c r="ABK55" s="1701" t="s">
        <v>29</v>
      </c>
      <c r="ABL55" s="1701" t="s">
        <v>20</v>
      </c>
      <c r="ABM55" s="1701" t="s">
        <v>20</v>
      </c>
      <c r="ABN55" s="1801"/>
      <c r="ABO55" s="1739" t="s">
        <v>29</v>
      </c>
      <c r="ABP55" s="1701" t="s">
        <v>29</v>
      </c>
      <c r="ABQ55" s="1701" t="s">
        <v>20</v>
      </c>
      <c r="ABR55" s="1701"/>
      <c r="ABS55" s="1702"/>
      <c r="ABT55" s="1739" t="s">
        <v>20</v>
      </c>
      <c r="ABU55" s="1701" t="s">
        <v>20</v>
      </c>
      <c r="ABV55" s="1701" t="s">
        <v>29</v>
      </c>
      <c r="ABW55" s="1701" t="s">
        <v>29</v>
      </c>
      <c r="ABX55" s="1702"/>
      <c r="ABY55" s="1739" t="s">
        <v>20</v>
      </c>
      <c r="ABZ55" s="1701" t="s">
        <v>29</v>
      </c>
      <c r="ACA55" s="1701" t="s">
        <v>29</v>
      </c>
      <c r="ACB55" s="1701" t="s">
        <v>20</v>
      </c>
      <c r="ACC55" s="1702"/>
      <c r="ACD55" s="1739" t="s">
        <v>20</v>
      </c>
      <c r="ACE55" s="1701" t="s">
        <v>20</v>
      </c>
      <c r="ACF55" s="1701" t="s">
        <v>29</v>
      </c>
      <c r="ACG55" s="1701" t="s">
        <v>20</v>
      </c>
      <c r="ACH55" s="1702"/>
      <c r="ACI55" s="1739" t="s">
        <v>20</v>
      </c>
      <c r="ACJ55" s="1701" t="s">
        <v>29</v>
      </c>
      <c r="ACK55" s="1701" t="s">
        <v>29</v>
      </c>
      <c r="ACL55" s="1701" t="s">
        <v>29</v>
      </c>
      <c r="ACM55" s="1702" t="s">
        <v>20</v>
      </c>
      <c r="ACN55" s="1739" t="s">
        <v>29</v>
      </c>
      <c r="ACO55" s="1701" t="s">
        <v>20</v>
      </c>
      <c r="ACP55" s="1701" t="s">
        <v>20</v>
      </c>
      <c r="ACQ55" s="1701" t="s">
        <v>20</v>
      </c>
      <c r="ACR55" s="1702"/>
      <c r="ACS55" s="1739" t="s">
        <v>20</v>
      </c>
      <c r="ACT55" s="1701" t="s">
        <v>29</v>
      </c>
      <c r="ACU55" s="1701" t="s">
        <v>29</v>
      </c>
      <c r="ACV55" s="1701" t="s">
        <v>29</v>
      </c>
      <c r="ACW55" s="1702"/>
      <c r="ACX55" s="1838" t="s">
        <v>20</v>
      </c>
      <c r="ACY55" s="1838" t="s">
        <v>29</v>
      </c>
      <c r="ACZ55" s="1838" t="s">
        <v>29</v>
      </c>
      <c r="ADA55" s="1838" t="s">
        <v>29</v>
      </c>
      <c r="ADB55" s="1838"/>
      <c r="ADC55" s="180" t="s">
        <v>29</v>
      </c>
      <c r="ADD55" s="170" t="s">
        <v>20</v>
      </c>
      <c r="ADE55" s="170" t="s">
        <v>29</v>
      </c>
      <c r="ADF55" s="170" t="s">
        <v>29</v>
      </c>
      <c r="ADG55" s="171"/>
      <c r="ADH55" s="180" t="s">
        <v>29</v>
      </c>
      <c r="ADI55" s="170" t="s">
        <v>29</v>
      </c>
      <c r="ADJ55" s="170" t="s">
        <v>29</v>
      </c>
      <c r="ADK55" s="170" t="s">
        <v>29</v>
      </c>
      <c r="ADL55" s="171"/>
      <c r="ADM55" s="538" t="s">
        <v>598</v>
      </c>
      <c r="ADN55" s="1838" t="s">
        <v>29</v>
      </c>
      <c r="ADO55" s="539" t="s">
        <v>20</v>
      </c>
      <c r="ADP55" s="539" t="s">
        <v>20</v>
      </c>
      <c r="ADQ55" s="539"/>
      <c r="ADR55" s="181" t="s">
        <v>29</v>
      </c>
      <c r="ADS55" s="182" t="s">
        <v>29</v>
      </c>
      <c r="ADT55" s="182" t="s">
        <v>29</v>
      </c>
      <c r="ADU55" s="182" t="s">
        <v>591</v>
      </c>
      <c r="ADV55" s="1702"/>
      <c r="ADW55" s="1739" t="s">
        <v>29</v>
      </c>
      <c r="ADX55" s="1701" t="s">
        <v>20</v>
      </c>
      <c r="ADY55" s="1701" t="s">
        <v>29</v>
      </c>
      <c r="ADZ55" s="1701" t="s">
        <v>20</v>
      </c>
      <c r="AEA55" s="1702"/>
      <c r="AEB55" s="1739" t="s">
        <v>20</v>
      </c>
      <c r="AEC55" s="1701" t="s">
        <v>20</v>
      </c>
      <c r="AED55" s="1701" t="s">
        <v>20</v>
      </c>
      <c r="AEE55" s="1701" t="s">
        <v>29</v>
      </c>
      <c r="AEF55" s="1702"/>
      <c r="AEG55" s="1739" t="s">
        <v>20</v>
      </c>
      <c r="AEH55" s="1701" t="s">
        <v>29</v>
      </c>
      <c r="AEI55" s="1701" t="s">
        <v>29</v>
      </c>
      <c r="AEJ55" s="1701" t="s">
        <v>20</v>
      </c>
      <c r="AEK55" s="1702"/>
      <c r="AEL55" s="1739" t="s">
        <v>20</v>
      </c>
      <c r="AEM55" s="1701" t="s">
        <v>20</v>
      </c>
      <c r="AEN55" s="170" t="s">
        <v>29</v>
      </c>
      <c r="AEO55" s="170" t="s">
        <v>29</v>
      </c>
      <c r="AEP55" s="171"/>
      <c r="AEQ55" s="180" t="s">
        <v>29</v>
      </c>
      <c r="AER55" s="170" t="s">
        <v>29</v>
      </c>
      <c r="AES55" s="170" t="s">
        <v>29</v>
      </c>
      <c r="AET55" s="170" t="s">
        <v>29</v>
      </c>
      <c r="AEU55" s="171"/>
      <c r="AEV55" s="180" t="s">
        <v>20</v>
      </c>
      <c r="AEW55" s="170" t="s">
        <v>29</v>
      </c>
      <c r="AEX55" s="170" t="s">
        <v>598</v>
      </c>
      <c r="AEY55" s="1701" t="s">
        <v>20</v>
      </c>
      <c r="AEZ55" s="1702"/>
      <c r="AFA55" s="166" t="s">
        <v>29</v>
      </c>
      <c r="AFB55" s="167" t="s">
        <v>29</v>
      </c>
      <c r="AFC55" s="167" t="s">
        <v>29</v>
      </c>
      <c r="AFD55" s="167"/>
      <c r="AFE55" s="240"/>
      <c r="AFF55" s="166" t="s">
        <v>20</v>
      </c>
      <c r="AFG55" s="167" t="s">
        <v>29</v>
      </c>
      <c r="AFH55" s="167" t="s">
        <v>29</v>
      </c>
      <c r="AFI55" s="167" t="s">
        <v>29</v>
      </c>
      <c r="AFJ55" s="240"/>
      <c r="AFK55" s="166" t="s">
        <v>29</v>
      </c>
      <c r="AFL55" s="167" t="s">
        <v>1046</v>
      </c>
      <c r="AFM55" s="1701" t="s">
        <v>20</v>
      </c>
      <c r="AFN55" s="1701" t="s">
        <v>20</v>
      </c>
      <c r="AFO55" s="1702"/>
      <c r="AFP55" s="41" t="s">
        <v>116</v>
      </c>
      <c r="AFQ55" s="140" t="s">
        <v>1760</v>
      </c>
      <c r="AFR55" s="2086">
        <f t="shared" si="2"/>
        <v>17</v>
      </c>
      <c r="AFS55" s="2087">
        <f t="shared" si="3"/>
        <v>30</v>
      </c>
      <c r="AFT55" s="2087">
        <f t="shared" si="4"/>
        <v>47</v>
      </c>
      <c r="AFU55" s="95">
        <f t="shared" si="5"/>
        <v>0.36170212765957449</v>
      </c>
      <c r="AFV55" s="2086">
        <f t="shared" si="6"/>
        <v>7</v>
      </c>
      <c r="AFW55" s="2087">
        <f t="shared" si="7"/>
        <v>16</v>
      </c>
      <c r="AFX55" s="2087">
        <f t="shared" si="8"/>
        <v>23</v>
      </c>
      <c r="AFY55" s="95">
        <f t="shared" si="9"/>
        <v>0.30434782608695654</v>
      </c>
    </row>
    <row r="56" spans="1:857" ht="17.25">
      <c r="A56" s="34"/>
      <c r="B56" s="41" t="s">
        <v>116</v>
      </c>
      <c r="C56" s="163" t="s">
        <v>2152</v>
      </c>
      <c r="D56" s="134">
        <f>COUNTIF(H56:XFD56,"*○*")</f>
        <v>77</v>
      </c>
      <c r="E56" s="135">
        <f>COUNTIF(H56:XFD56,"*●*")</f>
        <v>85</v>
      </c>
      <c r="F56" s="135">
        <f t="shared" si="20"/>
        <v>162</v>
      </c>
      <c r="G56" s="164">
        <f t="shared" si="21"/>
        <v>0.47530864197530864</v>
      </c>
      <c r="H56" s="105"/>
      <c r="I56" s="106"/>
      <c r="J56" s="106"/>
      <c r="K56" s="106"/>
      <c r="L56" s="106"/>
      <c r="M56" s="107"/>
      <c r="N56" s="105"/>
      <c r="O56" s="106"/>
      <c r="P56" s="106"/>
      <c r="Q56" s="106"/>
      <c r="R56" s="107"/>
      <c r="S56" s="105"/>
      <c r="T56" s="106"/>
      <c r="U56" s="106"/>
      <c r="V56" s="106"/>
      <c r="W56" s="107"/>
      <c r="X56" s="136"/>
      <c r="Y56" s="106"/>
      <c r="Z56" s="106"/>
      <c r="AA56" s="106"/>
      <c r="AB56" s="107"/>
      <c r="AC56" s="137"/>
      <c r="AD56" s="138"/>
      <c r="AE56" s="138"/>
      <c r="AF56" s="138"/>
      <c r="AG56" s="138"/>
      <c r="AH56" s="137"/>
      <c r="AI56" s="138"/>
      <c r="AJ56" s="138"/>
      <c r="AK56" s="138"/>
      <c r="AL56" s="138"/>
      <c r="AM56" s="137"/>
      <c r="AN56" s="138"/>
      <c r="AO56" s="138"/>
      <c r="AP56" s="138"/>
      <c r="AQ56" s="138"/>
      <c r="AR56" s="137"/>
      <c r="AS56" s="138"/>
      <c r="AT56" s="138"/>
      <c r="AU56" s="138"/>
      <c r="AV56" s="318"/>
      <c r="AW56" s="137"/>
      <c r="AX56" s="138"/>
      <c r="AY56" s="138"/>
      <c r="AZ56" s="176"/>
      <c r="BA56" s="195"/>
      <c r="BB56" s="196"/>
      <c r="BC56" s="174"/>
      <c r="BD56" s="174"/>
      <c r="BE56" s="174"/>
      <c r="BF56" s="174"/>
      <c r="BG56" s="175"/>
      <c r="BH56" s="196"/>
      <c r="BI56" s="174"/>
      <c r="BJ56" s="174"/>
      <c r="BK56" s="174"/>
      <c r="BL56" s="192"/>
      <c r="BM56" s="105"/>
      <c r="BN56" s="106"/>
      <c r="BO56" s="197"/>
      <c r="BP56" s="197"/>
      <c r="BQ56" s="197"/>
      <c r="BR56" s="319"/>
      <c r="BS56" s="242"/>
      <c r="BT56" s="197"/>
      <c r="BU56" s="197"/>
      <c r="BV56" s="106"/>
      <c r="BW56" s="107"/>
      <c r="BX56" s="105"/>
      <c r="BY56" s="106"/>
      <c r="BZ56" s="106"/>
      <c r="CA56" s="106"/>
      <c r="CB56" s="192"/>
      <c r="CC56" s="245"/>
      <c r="CD56" s="106"/>
      <c r="CE56" s="106"/>
      <c r="CF56" s="106"/>
      <c r="CG56" s="107"/>
      <c r="CH56" s="105"/>
      <c r="CI56" s="106"/>
      <c r="CJ56" s="106"/>
      <c r="CK56" s="106"/>
      <c r="CL56" s="107"/>
      <c r="CM56" s="105"/>
      <c r="CN56" s="106"/>
      <c r="CO56" s="106"/>
      <c r="CP56" s="106"/>
      <c r="CQ56" s="107"/>
      <c r="CR56" s="136"/>
      <c r="CS56" s="106"/>
      <c r="CT56" s="106"/>
      <c r="CU56" s="106"/>
      <c r="CV56" s="320"/>
      <c r="CW56" s="105"/>
      <c r="CX56" s="174"/>
      <c r="CY56" s="174"/>
      <c r="CZ56" s="174"/>
      <c r="DA56" s="175"/>
      <c r="DB56" s="296"/>
      <c r="DC56" s="174"/>
      <c r="DD56" s="106"/>
      <c r="DE56" s="106"/>
      <c r="DF56" s="192"/>
      <c r="DG56" s="105"/>
      <c r="DH56" s="106"/>
      <c r="DI56" s="106"/>
      <c r="DJ56" s="106"/>
      <c r="DK56" s="107"/>
      <c r="DL56" s="105"/>
      <c r="DM56" s="106"/>
      <c r="DN56" s="106"/>
      <c r="DO56" s="106"/>
      <c r="DP56" s="107"/>
      <c r="DQ56" s="105"/>
      <c r="DR56" s="106"/>
      <c r="DS56" s="106"/>
      <c r="DT56" s="106"/>
      <c r="DU56" s="107"/>
      <c r="DV56" s="105"/>
      <c r="DW56" s="106"/>
      <c r="DX56" s="106"/>
      <c r="DY56" s="106"/>
      <c r="DZ56" s="107"/>
      <c r="EA56" s="105"/>
      <c r="EB56" s="106"/>
      <c r="EC56" s="106"/>
      <c r="ED56" s="106"/>
      <c r="EE56" s="107"/>
      <c r="EF56" s="105"/>
      <c r="EG56" s="106"/>
      <c r="EH56" s="106"/>
      <c r="EI56" s="106"/>
      <c r="EJ56" s="107"/>
      <c r="EK56" s="105"/>
      <c r="EL56" s="106"/>
      <c r="EM56" s="106"/>
      <c r="EN56" s="106"/>
      <c r="EO56" s="301"/>
      <c r="EP56" s="105"/>
      <c r="EQ56" s="106"/>
      <c r="ER56" s="106"/>
      <c r="ES56" s="106"/>
      <c r="ET56" s="107"/>
      <c r="EU56" s="105"/>
      <c r="EV56" s="106"/>
      <c r="EW56" s="106"/>
      <c r="EX56" s="106"/>
      <c r="EY56" s="107"/>
      <c r="EZ56" s="105"/>
      <c r="FA56" s="106"/>
      <c r="FB56" s="106"/>
      <c r="FC56" s="106"/>
      <c r="FD56" s="107"/>
      <c r="FE56" s="105"/>
      <c r="FF56" s="106"/>
      <c r="FG56" s="106"/>
      <c r="FH56" s="106"/>
      <c r="FI56" s="107"/>
      <c r="FJ56" s="105"/>
      <c r="FK56" s="174"/>
      <c r="FL56" s="174"/>
      <c r="FM56" s="174"/>
      <c r="FN56" s="175"/>
      <c r="FO56" s="196"/>
      <c r="FP56" s="174"/>
      <c r="FQ56" s="174"/>
      <c r="FR56" s="174"/>
      <c r="FS56" s="175"/>
      <c r="FT56" s="196"/>
      <c r="FU56" s="174"/>
      <c r="FV56" s="174"/>
      <c r="FW56" s="197"/>
      <c r="FX56" s="319"/>
      <c r="FY56" s="242"/>
      <c r="FZ56" s="197"/>
      <c r="GA56" s="106"/>
      <c r="GB56" s="106"/>
      <c r="GC56" s="107"/>
      <c r="GD56" s="105"/>
      <c r="GE56" s="106"/>
      <c r="GF56" s="106"/>
      <c r="GG56" s="106"/>
      <c r="GH56" s="107"/>
      <c r="GI56" s="105"/>
      <c r="GJ56" s="106"/>
      <c r="GK56" s="106"/>
      <c r="GL56" s="106"/>
      <c r="GM56" s="107"/>
      <c r="GN56" s="105"/>
      <c r="GO56" s="106"/>
      <c r="GP56" s="174"/>
      <c r="GQ56" s="174"/>
      <c r="GR56" s="175"/>
      <c r="GS56" s="196"/>
      <c r="GT56" s="174"/>
      <c r="GU56" s="174"/>
      <c r="GV56" s="174"/>
      <c r="GW56" s="175"/>
      <c r="GX56" s="296"/>
      <c r="GY56" s="174"/>
      <c r="GZ56" s="174"/>
      <c r="HA56" s="174"/>
      <c r="HB56" s="175"/>
      <c r="HC56" s="196"/>
      <c r="HD56" s="174"/>
      <c r="HE56" s="174"/>
      <c r="HF56" s="174"/>
      <c r="HG56" s="107"/>
      <c r="HH56" s="105"/>
      <c r="HI56" s="106"/>
      <c r="HJ56" s="197"/>
      <c r="HK56" s="197"/>
      <c r="HL56" s="319"/>
      <c r="HM56" s="242"/>
      <c r="HN56" s="197"/>
      <c r="HO56" s="106"/>
      <c r="HP56" s="106"/>
      <c r="HQ56" s="192"/>
      <c r="HR56" s="105"/>
      <c r="HS56" s="106"/>
      <c r="HT56" s="106"/>
      <c r="HU56" s="106"/>
      <c r="HV56" s="192"/>
      <c r="HW56" s="105"/>
      <c r="HX56" s="106"/>
      <c r="HY56" s="106"/>
      <c r="HZ56" s="106"/>
      <c r="IA56" s="192"/>
      <c r="IB56" s="105"/>
      <c r="IC56" s="106"/>
      <c r="ID56" s="106"/>
      <c r="IE56" s="106"/>
      <c r="IF56" s="107"/>
      <c r="IG56" s="105"/>
      <c r="IH56" s="106"/>
      <c r="II56" s="106"/>
      <c r="IJ56" s="106"/>
      <c r="IK56" s="107"/>
      <c r="IL56" s="105"/>
      <c r="IM56" s="106"/>
      <c r="IN56" s="106"/>
      <c r="IO56" s="106"/>
      <c r="IP56" s="107"/>
      <c r="IQ56" s="105"/>
      <c r="IR56" s="106"/>
      <c r="IS56" s="106"/>
      <c r="IT56" s="106"/>
      <c r="IU56" s="107"/>
      <c r="IV56" s="105"/>
      <c r="IW56" s="106"/>
      <c r="IX56" s="106"/>
      <c r="IY56" s="825"/>
      <c r="IZ56" s="107"/>
      <c r="JA56" s="105"/>
      <c r="JB56" s="106"/>
      <c r="JC56" s="106"/>
      <c r="JD56" s="106"/>
      <c r="JE56" s="107"/>
      <c r="JF56" s="105"/>
      <c r="JG56" s="106"/>
      <c r="JH56" s="106"/>
      <c r="JI56" s="106"/>
      <c r="JJ56" s="107"/>
      <c r="JK56" s="105"/>
      <c r="JL56" s="106"/>
      <c r="JM56" s="106"/>
      <c r="JN56" s="106"/>
      <c r="JO56" s="107"/>
      <c r="JP56" s="105"/>
      <c r="JQ56" s="106"/>
      <c r="JR56" s="106"/>
      <c r="JS56" s="106"/>
      <c r="JT56" s="107"/>
      <c r="JU56" s="105"/>
      <c r="JV56" s="106"/>
      <c r="JW56" s="106"/>
      <c r="JX56" s="106"/>
      <c r="JY56" s="107"/>
      <c r="JZ56" s="105"/>
      <c r="KA56" s="106"/>
      <c r="KB56" s="106"/>
      <c r="KC56" s="106"/>
      <c r="KD56" s="107"/>
      <c r="KE56" s="105"/>
      <c r="KF56" s="106"/>
      <c r="KG56" s="106"/>
      <c r="KH56" s="106"/>
      <c r="KI56" s="107"/>
      <c r="KJ56" s="105"/>
      <c r="KK56" s="106"/>
      <c r="KL56" s="106"/>
      <c r="KM56" s="106"/>
      <c r="KN56" s="107"/>
      <c r="KO56" s="105"/>
      <c r="KP56" s="106"/>
      <c r="KQ56" s="106"/>
      <c r="KR56" s="106"/>
      <c r="KS56" s="107"/>
      <c r="KT56" s="105"/>
      <c r="KU56" s="106"/>
      <c r="KV56" s="106"/>
      <c r="KW56" s="106"/>
      <c r="KX56" s="107"/>
      <c r="KY56" s="105"/>
      <c r="KZ56" s="106"/>
      <c r="LA56" s="106"/>
      <c r="LB56" s="106"/>
      <c r="LC56" s="107"/>
      <c r="LD56" s="105"/>
      <c r="LE56" s="106"/>
      <c r="LF56" s="106"/>
      <c r="LG56" s="106"/>
      <c r="LH56" s="107"/>
      <c r="LI56" s="105"/>
      <c r="LJ56" s="106"/>
      <c r="LK56" s="106"/>
      <c r="LL56" s="106"/>
      <c r="LM56" s="107"/>
      <c r="LN56" s="105"/>
      <c r="LO56" s="106"/>
      <c r="LP56" s="106"/>
      <c r="LQ56" s="106"/>
      <c r="LR56" s="105"/>
      <c r="LS56" s="106"/>
      <c r="LT56" s="106"/>
      <c r="LU56" s="106"/>
      <c r="LV56" s="105"/>
      <c r="LW56" s="106"/>
      <c r="LX56" s="106"/>
      <c r="LY56" s="106"/>
      <c r="LZ56" s="105"/>
      <c r="MA56" s="106"/>
      <c r="MB56" s="106"/>
      <c r="MC56" s="106"/>
      <c r="MD56" s="105"/>
      <c r="ME56" s="106"/>
      <c r="MF56" s="106"/>
      <c r="MG56" s="106"/>
      <c r="MH56" s="105"/>
      <c r="MI56" s="106"/>
      <c r="MJ56" s="106"/>
      <c r="MK56" s="192"/>
      <c r="ML56" s="105"/>
      <c r="MM56" s="106"/>
      <c r="MN56" s="106"/>
      <c r="MO56" s="107"/>
      <c r="MP56" s="105"/>
      <c r="MQ56" s="106"/>
      <c r="MR56" s="106"/>
      <c r="MS56" s="107"/>
      <c r="MT56" s="105"/>
      <c r="MU56" s="106"/>
      <c r="MV56" s="106"/>
      <c r="MW56" s="107"/>
      <c r="MX56" s="105"/>
      <c r="MY56" s="106"/>
      <c r="MZ56" s="106"/>
      <c r="NA56" s="107"/>
      <c r="NB56" s="105"/>
      <c r="NC56" s="106"/>
      <c r="ND56" s="106"/>
      <c r="NE56" s="107"/>
      <c r="NF56" s="105"/>
      <c r="NG56" s="106"/>
      <c r="NH56" s="106"/>
      <c r="NI56" s="107"/>
      <c r="NJ56" s="105"/>
      <c r="NK56" s="106"/>
      <c r="NL56" s="106"/>
      <c r="NM56" s="107"/>
      <c r="NN56" s="105"/>
      <c r="NO56" s="106"/>
      <c r="NP56" s="106"/>
      <c r="NQ56" s="107"/>
      <c r="NR56" s="105"/>
      <c r="NS56" s="106"/>
      <c r="NT56" s="106"/>
      <c r="NU56" s="107"/>
      <c r="NV56" s="105"/>
      <c r="NW56" s="106"/>
      <c r="NX56" s="106"/>
      <c r="NY56" s="107"/>
      <c r="NZ56" s="105"/>
      <c r="OA56" s="106"/>
      <c r="OB56" s="106"/>
      <c r="OC56" s="106"/>
      <c r="OD56" s="107"/>
      <c r="OE56" s="105"/>
      <c r="OF56" s="106"/>
      <c r="OG56" s="106"/>
      <c r="OH56" s="106"/>
      <c r="OI56" s="107"/>
      <c r="OJ56" s="105"/>
      <c r="OK56" s="106"/>
      <c r="OL56" s="106"/>
      <c r="OM56" s="192"/>
      <c r="ON56" s="105" t="s">
        <v>29</v>
      </c>
      <c r="OO56" s="106" t="s">
        <v>29</v>
      </c>
      <c r="OP56" s="106" t="s">
        <v>20</v>
      </c>
      <c r="OQ56" s="107" t="s">
        <v>20</v>
      </c>
      <c r="OR56" s="1283" t="s">
        <v>20</v>
      </c>
      <c r="OS56" s="1416" t="s">
        <v>29</v>
      </c>
      <c r="OT56" s="1416" t="s">
        <v>29</v>
      </c>
      <c r="OU56" s="301" t="s">
        <v>1234</v>
      </c>
      <c r="OV56" s="105" t="s">
        <v>29</v>
      </c>
      <c r="OW56" s="106" t="s">
        <v>20</v>
      </c>
      <c r="OX56" s="106" t="s">
        <v>20</v>
      </c>
      <c r="OY56" s="106" t="s">
        <v>20</v>
      </c>
      <c r="OZ56" s="107"/>
      <c r="PA56" s="105" t="s">
        <v>29</v>
      </c>
      <c r="PB56" s="106" t="s">
        <v>29</v>
      </c>
      <c r="PC56" s="106" t="s">
        <v>29</v>
      </c>
      <c r="PD56" s="106" t="s">
        <v>29</v>
      </c>
      <c r="PE56" s="107"/>
      <c r="PF56" s="105"/>
      <c r="PG56" s="106"/>
      <c r="PH56" s="106"/>
      <c r="PI56" s="107"/>
      <c r="PJ56" s="105" t="s">
        <v>29</v>
      </c>
      <c r="PK56" s="106" t="s">
        <v>29</v>
      </c>
      <c r="PL56" s="106" t="s">
        <v>20</v>
      </c>
      <c r="PM56" s="107" t="s">
        <v>20</v>
      </c>
      <c r="PN56" s="105" t="s">
        <v>20</v>
      </c>
      <c r="PO56" s="106" t="s">
        <v>20</v>
      </c>
      <c r="PP56" s="106"/>
      <c r="PQ56" s="107"/>
      <c r="PR56" s="105" t="s">
        <v>20</v>
      </c>
      <c r="PS56" s="106" t="s">
        <v>29</v>
      </c>
      <c r="PT56" s="106" t="s">
        <v>29</v>
      </c>
      <c r="PU56" s="198" t="s">
        <v>20</v>
      </c>
      <c r="PV56" s="199" t="s">
        <v>20</v>
      </c>
      <c r="PW56" s="200" t="s">
        <v>29</v>
      </c>
      <c r="PX56" s="200" t="s">
        <v>29</v>
      </c>
      <c r="PY56" s="198" t="s">
        <v>20</v>
      </c>
      <c r="PZ56" s="199" t="s">
        <v>29</v>
      </c>
      <c r="QA56" s="200" t="s">
        <v>20</v>
      </c>
      <c r="QB56" s="200" t="s">
        <v>20</v>
      </c>
      <c r="QC56" s="198" t="s">
        <v>20</v>
      </c>
      <c r="QD56" s="199" t="s">
        <v>20</v>
      </c>
      <c r="QE56" s="200" t="s">
        <v>765</v>
      </c>
      <c r="QF56" s="106" t="s">
        <v>20</v>
      </c>
      <c r="QG56" s="107" t="s">
        <v>29</v>
      </c>
      <c r="QH56" s="105" t="s">
        <v>20</v>
      </c>
      <c r="QI56" s="106" t="s">
        <v>29</v>
      </c>
      <c r="QJ56" s="106" t="s">
        <v>20</v>
      </c>
      <c r="QK56" s="174" t="s">
        <v>29</v>
      </c>
      <c r="QL56" s="2379"/>
      <c r="QM56" s="1584" t="s">
        <v>29</v>
      </c>
      <c r="QN56" s="174" t="s">
        <v>29</v>
      </c>
      <c r="QO56" s="174" t="s">
        <v>20</v>
      </c>
      <c r="QP56" s="174" t="s">
        <v>29</v>
      </c>
      <c r="QQ56" s="233"/>
      <c r="QR56" s="1584" t="s">
        <v>20</v>
      </c>
      <c r="QS56" s="174" t="s">
        <v>29</v>
      </c>
      <c r="QT56" s="174" t="s">
        <v>29</v>
      </c>
      <c r="QU56" s="233" t="s">
        <v>29</v>
      </c>
      <c r="QV56" s="175"/>
      <c r="QW56" s="196" t="s">
        <v>652</v>
      </c>
      <c r="QX56" s="197" t="s">
        <v>20</v>
      </c>
      <c r="QY56" s="197" t="s">
        <v>29</v>
      </c>
      <c r="QZ56" s="197" t="s">
        <v>20</v>
      </c>
      <c r="RA56" s="319"/>
      <c r="RB56" s="242" t="s">
        <v>591</v>
      </c>
      <c r="RC56" s="106" t="s">
        <v>20</v>
      </c>
      <c r="RD56" s="106" t="s">
        <v>20</v>
      </c>
      <c r="RE56" s="106" t="s">
        <v>29</v>
      </c>
      <c r="RF56" s="107"/>
      <c r="RG56" s="105" t="s">
        <v>20</v>
      </c>
      <c r="RH56" s="106" t="s">
        <v>29</v>
      </c>
      <c r="RI56" s="106" t="s">
        <v>20</v>
      </c>
      <c r="RJ56" s="106" t="s">
        <v>29</v>
      </c>
      <c r="RK56" s="107"/>
      <c r="RL56" s="105" t="s">
        <v>29</v>
      </c>
      <c r="RM56" s="106" t="s">
        <v>29</v>
      </c>
      <c r="RN56" s="106" t="s">
        <v>29</v>
      </c>
      <c r="RO56" s="106" t="s">
        <v>20</v>
      </c>
      <c r="RP56" s="107"/>
      <c r="RQ56" s="105" t="s">
        <v>20</v>
      </c>
      <c r="RR56" s="106" t="s">
        <v>20</v>
      </c>
      <c r="RS56" s="106" t="s">
        <v>20</v>
      </c>
      <c r="RT56" s="107" t="s">
        <v>29</v>
      </c>
      <c r="RU56" s="105" t="s">
        <v>20</v>
      </c>
      <c r="RV56" s="106" t="s">
        <v>20</v>
      </c>
      <c r="RW56" s="106" t="s">
        <v>29</v>
      </c>
      <c r="RX56" s="106" t="s">
        <v>29</v>
      </c>
      <c r="RY56" s="107"/>
      <c r="RZ56" s="423" t="s">
        <v>29</v>
      </c>
      <c r="SA56" s="423" t="s">
        <v>20</v>
      </c>
      <c r="SB56" s="423" t="s">
        <v>20</v>
      </c>
      <c r="SC56" s="423" t="s">
        <v>29</v>
      </c>
      <c r="SD56" s="423"/>
      <c r="SE56" s="1557" t="s">
        <v>20</v>
      </c>
      <c r="SF56" s="106" t="s">
        <v>29</v>
      </c>
      <c r="SG56" s="106" t="s">
        <v>20</v>
      </c>
      <c r="SH56" s="106" t="s">
        <v>20</v>
      </c>
      <c r="SI56" s="107"/>
      <c r="SJ56" s="423" t="s">
        <v>20</v>
      </c>
      <c r="SK56" s="423" t="s">
        <v>29</v>
      </c>
      <c r="SL56" s="423" t="s">
        <v>29</v>
      </c>
      <c r="SM56" s="423" t="s">
        <v>29</v>
      </c>
      <c r="SN56" s="423"/>
      <c r="SO56" s="1437" t="s">
        <v>20</v>
      </c>
      <c r="SP56" s="106" t="s">
        <v>20</v>
      </c>
      <c r="SQ56" s="106"/>
      <c r="SR56" s="106"/>
      <c r="SS56" s="107"/>
      <c r="ST56" s="105" t="s">
        <v>20</v>
      </c>
      <c r="SU56" s="106" t="s">
        <v>20</v>
      </c>
      <c r="SV56" s="174" t="s">
        <v>29</v>
      </c>
      <c r="SW56" s="174" t="s">
        <v>29</v>
      </c>
      <c r="SX56" s="175"/>
      <c r="SY56" s="196"/>
      <c r="SZ56" s="174"/>
      <c r="TA56" s="174"/>
      <c r="TB56" s="174"/>
      <c r="TC56" s="175"/>
      <c r="TD56" s="196" t="s">
        <v>20</v>
      </c>
      <c r="TE56" s="174" t="s">
        <v>29</v>
      </c>
      <c r="TF56" s="174" t="s">
        <v>29</v>
      </c>
      <c r="TG56" s="174" t="s">
        <v>29</v>
      </c>
      <c r="TH56" s="196" t="s">
        <v>29</v>
      </c>
      <c r="TI56" s="174" t="s">
        <v>29</v>
      </c>
      <c r="TJ56" s="174"/>
      <c r="TK56" s="174"/>
      <c r="TL56" s="196"/>
      <c r="TM56" s="174"/>
      <c r="TN56" s="174"/>
      <c r="TO56" s="174"/>
      <c r="TP56" s="175"/>
      <c r="TQ56" s="196" t="s">
        <v>20</v>
      </c>
      <c r="TR56" s="174" t="s">
        <v>598</v>
      </c>
      <c r="TS56" s="106"/>
      <c r="TT56" s="192"/>
      <c r="TU56" s="105" t="s">
        <v>29</v>
      </c>
      <c r="TV56" s="106" t="s">
        <v>20</v>
      </c>
      <c r="TW56" s="106" t="s">
        <v>29</v>
      </c>
      <c r="TX56" s="107" t="s">
        <v>29</v>
      </c>
      <c r="TY56" s="105" t="s">
        <v>29</v>
      </c>
      <c r="TZ56" s="197" t="s">
        <v>20</v>
      </c>
      <c r="UA56" s="197" t="s">
        <v>29</v>
      </c>
      <c r="UB56" s="197" t="s">
        <v>20</v>
      </c>
      <c r="UC56" s="319"/>
      <c r="UD56" s="242"/>
      <c r="UE56" s="197"/>
      <c r="UF56" s="197"/>
      <c r="UG56" s="197"/>
      <c r="UH56" s="319"/>
      <c r="UI56" s="242" t="s">
        <v>29</v>
      </c>
      <c r="UJ56" s="197" t="s">
        <v>591</v>
      </c>
      <c r="UK56" s="106" t="s">
        <v>20</v>
      </c>
      <c r="UL56" s="106" t="s">
        <v>20</v>
      </c>
      <c r="UM56" s="107"/>
      <c r="UN56" s="105" t="s">
        <v>29</v>
      </c>
      <c r="UO56" s="106" t="s">
        <v>29</v>
      </c>
      <c r="UP56" s="106" t="s">
        <v>29</v>
      </c>
      <c r="UQ56" s="106" t="s">
        <v>29</v>
      </c>
      <c r="UR56" s="107"/>
      <c r="US56" s="105" t="s">
        <v>29</v>
      </c>
      <c r="UT56" s="106" t="s">
        <v>29</v>
      </c>
      <c r="UU56" s="106" t="s">
        <v>20</v>
      </c>
      <c r="UV56" s="106" t="s">
        <v>29</v>
      </c>
      <c r="UW56" s="107"/>
      <c r="UX56" s="105" t="s">
        <v>20</v>
      </c>
      <c r="UY56" s="106" t="s">
        <v>20</v>
      </c>
      <c r="UZ56" s="106" t="s">
        <v>20</v>
      </c>
      <c r="VA56" s="106" t="s">
        <v>29</v>
      </c>
      <c r="VB56" s="107"/>
      <c r="VC56" s="105" t="s">
        <v>20</v>
      </c>
      <c r="VD56" s="106" t="s">
        <v>20</v>
      </c>
      <c r="VE56" s="106" t="s">
        <v>29</v>
      </c>
      <c r="VF56" s="106" t="s">
        <v>29</v>
      </c>
      <c r="VG56" s="192"/>
      <c r="VH56" s="105" t="s">
        <v>20</v>
      </c>
      <c r="VI56" s="106" t="s">
        <v>20</v>
      </c>
      <c r="VJ56" s="106" t="s">
        <v>20</v>
      </c>
      <c r="VK56" s="106" t="s">
        <v>29</v>
      </c>
      <c r="VL56" s="107"/>
      <c r="VM56" s="1737" t="s">
        <v>29</v>
      </c>
      <c r="VN56" s="1738" t="s">
        <v>29</v>
      </c>
      <c r="VO56" s="1738"/>
      <c r="VP56" s="1800"/>
      <c r="VQ56" s="1737" t="s">
        <v>20</v>
      </c>
      <c r="VR56" s="1738" t="s">
        <v>20</v>
      </c>
      <c r="VS56" s="1738" t="s">
        <v>29</v>
      </c>
      <c r="VT56" s="1738" t="s">
        <v>29</v>
      </c>
      <c r="VU56" s="1804"/>
      <c r="VV56" s="1737" t="s">
        <v>29</v>
      </c>
      <c r="VW56" s="1738" t="s">
        <v>29</v>
      </c>
      <c r="VX56" s="1738" t="s">
        <v>20</v>
      </c>
      <c r="VY56" s="1738" t="s">
        <v>20</v>
      </c>
      <c r="VZ56" s="1804"/>
      <c r="WA56" s="1737" t="s">
        <v>20</v>
      </c>
      <c r="WB56" s="1738" t="s">
        <v>29</v>
      </c>
      <c r="WC56" s="1738" t="s">
        <v>29</v>
      </c>
      <c r="WD56" s="1738" t="s">
        <v>29</v>
      </c>
      <c r="WE56" s="1804"/>
      <c r="WF56" s="1737" t="s">
        <v>20</v>
      </c>
      <c r="WG56" s="1738" t="s">
        <v>20</v>
      </c>
      <c r="WH56" s="1738" t="s">
        <v>29</v>
      </c>
      <c r="WI56" s="1738" t="s">
        <v>20</v>
      </c>
      <c r="WJ56" s="1804"/>
      <c r="WK56" s="1737" t="s">
        <v>29</v>
      </c>
      <c r="WL56" s="1738" t="s">
        <v>29</v>
      </c>
      <c r="WM56" s="1738" t="s">
        <v>20</v>
      </c>
      <c r="WN56" s="1738" t="s">
        <v>20</v>
      </c>
      <c r="WO56" s="1804"/>
      <c r="WP56" s="1737"/>
      <c r="WQ56" s="1738"/>
      <c r="WR56" s="1738"/>
      <c r="WS56" s="1892"/>
      <c r="WT56" s="1894" t="s">
        <v>29</v>
      </c>
      <c r="WU56" s="1738" t="s">
        <v>29</v>
      </c>
      <c r="WV56" s="1738" t="s">
        <v>29</v>
      </c>
      <c r="WW56" s="1738" t="s">
        <v>29</v>
      </c>
      <c r="WX56" s="1800"/>
      <c r="WY56" s="1737"/>
      <c r="WZ56" s="1738"/>
      <c r="XA56" s="1738"/>
      <c r="XB56" s="1738"/>
      <c r="XC56" s="1804"/>
      <c r="XD56" s="1737"/>
      <c r="XE56" s="1738"/>
      <c r="XF56" s="1738"/>
      <c r="XG56" s="1738"/>
      <c r="XH56" s="1804"/>
      <c r="XI56" s="1737"/>
      <c r="XJ56" s="1738"/>
      <c r="XK56" s="1738"/>
      <c r="XL56" s="1738"/>
      <c r="XM56" s="1800"/>
      <c r="XN56" s="1737"/>
      <c r="XO56" s="1738"/>
      <c r="XP56" s="1738"/>
      <c r="XQ56" s="1738"/>
      <c r="XR56" s="1804"/>
      <c r="XS56" s="1737"/>
      <c r="XT56" s="1738"/>
      <c r="XU56" s="1738"/>
      <c r="XV56" s="1738"/>
      <c r="XW56" s="1804"/>
      <c r="XX56" s="1737"/>
      <c r="XY56" s="1738"/>
      <c r="XZ56" s="1738"/>
      <c r="YA56" s="1738"/>
      <c r="YB56" s="1804"/>
      <c r="YC56" s="1737"/>
      <c r="YD56" s="1738"/>
      <c r="YE56" s="1738"/>
      <c r="YF56" s="1738"/>
      <c r="YG56" s="1804"/>
      <c r="YH56" s="1737"/>
      <c r="YI56" s="1738"/>
      <c r="YJ56" s="1738"/>
      <c r="YK56" s="1738"/>
      <c r="YL56" s="1800"/>
      <c r="YM56" s="1737"/>
      <c r="YN56" s="1738"/>
      <c r="YO56" s="1738"/>
      <c r="YP56" s="1738"/>
      <c r="YQ56" s="1804"/>
      <c r="YR56" s="1737"/>
      <c r="YS56" s="1738"/>
      <c r="YT56" s="1738"/>
      <c r="YU56" s="1738"/>
      <c r="YV56" s="1804"/>
      <c r="YW56" s="1737"/>
      <c r="YX56" s="1738"/>
      <c r="YY56" s="1738"/>
      <c r="YZ56" s="1738"/>
      <c r="ZA56" s="1804"/>
      <c r="ZB56" s="1737"/>
      <c r="ZC56" s="1738"/>
      <c r="ZD56" s="1738"/>
      <c r="ZE56" s="1738"/>
      <c r="ZF56" s="1804"/>
      <c r="ZG56" s="1737"/>
      <c r="ZH56" s="1738"/>
      <c r="ZI56" s="1738"/>
      <c r="ZJ56" s="1738"/>
      <c r="ZK56" s="1804"/>
      <c r="ZL56" s="1737"/>
      <c r="ZM56" s="1738"/>
      <c r="ZN56" s="1738"/>
      <c r="ZO56" s="1738"/>
      <c r="ZP56" s="1804"/>
      <c r="ZQ56" s="1737"/>
      <c r="ZR56" s="1738"/>
      <c r="ZS56" s="1738"/>
      <c r="ZT56" s="1738"/>
      <c r="ZU56" s="1804"/>
      <c r="ZV56" s="1737"/>
      <c r="ZW56" s="1738"/>
      <c r="ZX56" s="1738"/>
      <c r="ZY56" s="1738"/>
      <c r="ZZ56" s="1804"/>
      <c r="AAA56" s="1950"/>
      <c r="AAB56" s="1950"/>
      <c r="AAC56" s="1950"/>
      <c r="AAD56" s="1950"/>
      <c r="AAE56" s="1950"/>
      <c r="AAF56" s="1894"/>
      <c r="AAG56" s="1738"/>
      <c r="AAH56" s="1738"/>
      <c r="AAI56" s="1738"/>
      <c r="AAJ56" s="1892"/>
      <c r="AAK56" s="1894"/>
      <c r="AAL56" s="1738"/>
      <c r="AAM56" s="1738"/>
      <c r="AAN56" s="1738"/>
      <c r="AAO56" s="1804"/>
      <c r="AAP56" s="1950"/>
      <c r="AAQ56" s="1950"/>
      <c r="AAR56" s="1950"/>
      <c r="AAS56" s="1950"/>
      <c r="AAT56" s="1950"/>
      <c r="AAU56" s="1894"/>
      <c r="AAV56" s="1738"/>
      <c r="AAW56" s="1738"/>
      <c r="AAX56" s="1738"/>
      <c r="AAY56" s="1804"/>
      <c r="AAZ56" s="1737"/>
      <c r="ABA56" s="1738"/>
      <c r="ABB56" s="1738"/>
      <c r="ABC56" s="1738"/>
      <c r="ABD56" s="1804"/>
      <c r="ABE56" s="1737"/>
      <c r="ABF56" s="1738"/>
      <c r="ABG56" s="1738"/>
      <c r="ABH56" s="1738"/>
      <c r="ABI56" s="1804"/>
      <c r="ABJ56" s="1737"/>
      <c r="ABK56" s="1738"/>
      <c r="ABL56" s="1738"/>
      <c r="ABM56" s="1738"/>
      <c r="ABN56" s="1800"/>
      <c r="ABO56" s="1737"/>
      <c r="ABP56" s="1738"/>
      <c r="ABQ56" s="1738"/>
      <c r="ABR56" s="1738"/>
      <c r="ABS56" s="1804"/>
      <c r="ABT56" s="1737" t="s">
        <v>29</v>
      </c>
      <c r="ABU56" s="1738" t="s">
        <v>20</v>
      </c>
      <c r="ABV56" s="1738" t="s">
        <v>20</v>
      </c>
      <c r="ABW56" s="1738" t="s">
        <v>29</v>
      </c>
      <c r="ABX56" s="1804"/>
      <c r="ABY56" s="1737"/>
      <c r="ABZ56" s="1738"/>
      <c r="ACA56" s="1738"/>
      <c r="ACB56" s="1738"/>
      <c r="ACC56" s="1804"/>
      <c r="ACD56" s="1737"/>
      <c r="ACE56" s="1738"/>
      <c r="ACF56" s="1738"/>
      <c r="ACG56" s="1738"/>
      <c r="ACH56" s="1804"/>
      <c r="ACI56" s="1737"/>
      <c r="ACJ56" s="1738"/>
      <c r="ACK56" s="1738"/>
      <c r="ACL56" s="1738"/>
      <c r="ACM56" s="1804"/>
      <c r="ACN56" s="1737"/>
      <c r="ACO56" s="1738"/>
      <c r="ACP56" s="1738"/>
      <c r="ACQ56" s="1738"/>
      <c r="ACR56" s="1804"/>
      <c r="ACS56" s="1737"/>
      <c r="ACT56" s="1738"/>
      <c r="ACU56" s="1738"/>
      <c r="ACV56" s="1738"/>
      <c r="ACW56" s="1804"/>
      <c r="ACX56" s="1950"/>
      <c r="ACY56" s="1950"/>
      <c r="ACZ56" s="1950"/>
      <c r="ADA56" s="1950"/>
      <c r="ADB56" s="1950"/>
      <c r="ADC56" s="1737"/>
      <c r="ADD56" s="1738"/>
      <c r="ADE56" s="1738"/>
      <c r="ADF56" s="1738"/>
      <c r="ADG56" s="1804"/>
      <c r="ADH56" s="1737"/>
      <c r="ADI56" s="1738"/>
      <c r="ADJ56" s="1738"/>
      <c r="ADK56" s="1738"/>
      <c r="ADL56" s="1804"/>
      <c r="ADM56" s="1950"/>
      <c r="ADN56" s="1950"/>
      <c r="ADO56" s="1950"/>
      <c r="ADP56" s="1950"/>
      <c r="ADQ56" s="1950"/>
      <c r="ADR56" s="1737"/>
      <c r="ADS56" s="1738"/>
      <c r="ADT56" s="1738"/>
      <c r="ADU56" s="1738"/>
      <c r="ADV56" s="1804"/>
      <c r="ADW56" s="1737"/>
      <c r="ADX56" s="1738"/>
      <c r="ADY56" s="1738"/>
      <c r="ADZ56" s="1738"/>
      <c r="AEA56" s="1804"/>
      <c r="AEB56" s="1737"/>
      <c r="AEC56" s="1738"/>
      <c r="AED56" s="1738"/>
      <c r="AEE56" s="1738"/>
      <c r="AEF56" s="1804"/>
      <c r="AEG56" s="1737"/>
      <c r="AEH56" s="1738"/>
      <c r="AEI56" s="1738"/>
      <c r="AEJ56" s="1738"/>
      <c r="AEK56" s="1804"/>
      <c r="AEL56" s="1737"/>
      <c r="AEM56" s="1738"/>
      <c r="AEN56" s="1738"/>
      <c r="AEO56" s="1738"/>
      <c r="AEP56" s="1804"/>
      <c r="AEQ56" s="1737"/>
      <c r="AER56" s="1738"/>
      <c r="AES56" s="1738"/>
      <c r="AET56" s="1738"/>
      <c r="AEU56" s="1804"/>
      <c r="AEV56" s="1737"/>
      <c r="AEW56" s="1738"/>
      <c r="AEX56" s="1738"/>
      <c r="AEY56" s="1738"/>
      <c r="AEZ56" s="1804"/>
      <c r="AFA56" s="1737"/>
      <c r="AFB56" s="1738"/>
      <c r="AFC56" s="1738"/>
      <c r="AFD56" s="1738"/>
      <c r="AFE56" s="1804"/>
      <c r="AFF56" s="1737"/>
      <c r="AFG56" s="1738"/>
      <c r="AFH56" s="1738"/>
      <c r="AFI56" s="1738"/>
      <c r="AFJ56" s="1804"/>
      <c r="AFK56" s="1737"/>
      <c r="AFL56" s="1738"/>
      <c r="AFM56" s="1738"/>
      <c r="AFN56" s="1738"/>
      <c r="AFO56" s="1804"/>
      <c r="AFP56" s="41" t="s">
        <v>116</v>
      </c>
      <c r="AFQ56" s="163" t="s">
        <v>1369</v>
      </c>
      <c r="AFR56" s="2182">
        <f t="shared" si="2"/>
        <v>0</v>
      </c>
      <c r="AFS56" s="2178">
        <f t="shared" si="3"/>
        <v>0</v>
      </c>
      <c r="AFT56" s="2178">
        <f t="shared" si="4"/>
        <v>0</v>
      </c>
      <c r="AFU56" s="97" t="str">
        <f t="shared" si="5"/>
        <v/>
      </c>
      <c r="AFV56" s="2182">
        <f t="shared" si="6"/>
        <v>0</v>
      </c>
      <c r="AFW56" s="2178">
        <f t="shared" si="7"/>
        <v>0</v>
      </c>
      <c r="AFX56" s="2178">
        <f t="shared" si="8"/>
        <v>0</v>
      </c>
      <c r="AFY56" s="97" t="str">
        <f t="shared" si="9"/>
        <v/>
      </c>
    </row>
    <row r="57" spans="1:857" ht="17.25">
      <c r="A57" s="34"/>
      <c r="B57" s="44" t="s">
        <v>116</v>
      </c>
      <c r="C57" s="140" t="s">
        <v>2245</v>
      </c>
      <c r="D57" s="141">
        <f>COUNTIF(H57:XFD57,"*○*")</f>
        <v>224</v>
      </c>
      <c r="E57" s="142">
        <f>COUNTIF(H57:XFD57,"*●*")</f>
        <v>304</v>
      </c>
      <c r="F57" s="142">
        <f t="shared" si="20"/>
        <v>528</v>
      </c>
      <c r="G57" s="165">
        <f t="shared" si="21"/>
        <v>0.42424242424242425</v>
      </c>
      <c r="H57" s="145"/>
      <c r="I57" s="146"/>
      <c r="J57" s="146"/>
      <c r="K57" s="146"/>
      <c r="L57" s="146"/>
      <c r="M57" s="147"/>
      <c r="N57" s="145"/>
      <c r="O57" s="146"/>
      <c r="P57" s="146"/>
      <c r="Q57" s="146"/>
      <c r="R57" s="147"/>
      <c r="S57" s="145"/>
      <c r="T57" s="146"/>
      <c r="U57" s="146"/>
      <c r="V57" s="146"/>
      <c r="W57" s="147"/>
      <c r="X57" s="148"/>
      <c r="Y57" s="146"/>
      <c r="Z57" s="146"/>
      <c r="AA57" s="146"/>
      <c r="AB57" s="147"/>
      <c r="AC57" s="294"/>
      <c r="AD57" s="127"/>
      <c r="AE57" s="168"/>
      <c r="AF57" s="127"/>
      <c r="AG57" s="127"/>
      <c r="AH57" s="126"/>
      <c r="AI57" s="127"/>
      <c r="AJ57" s="127"/>
      <c r="AK57" s="127"/>
      <c r="AL57" s="127"/>
      <c r="AM57" s="126"/>
      <c r="AN57" s="127"/>
      <c r="AO57" s="127"/>
      <c r="AP57" s="127"/>
      <c r="AQ57" s="127"/>
      <c r="AR57" s="126"/>
      <c r="AS57" s="127"/>
      <c r="AT57" s="127"/>
      <c r="AU57" s="127"/>
      <c r="AV57" s="128"/>
      <c r="AW57" s="126"/>
      <c r="AX57" s="127"/>
      <c r="AY57" s="127"/>
      <c r="AZ57" s="127"/>
      <c r="BA57" s="128"/>
      <c r="BB57" s="145"/>
      <c r="BC57" s="146"/>
      <c r="BD57" s="146"/>
      <c r="BE57" s="146"/>
      <c r="BF57" s="146"/>
      <c r="BG57" s="147"/>
      <c r="BH57" s="145"/>
      <c r="BI57" s="146"/>
      <c r="BJ57" s="146"/>
      <c r="BK57" s="146"/>
      <c r="BL57" s="193"/>
      <c r="BM57" s="145"/>
      <c r="BN57" s="146"/>
      <c r="BO57" s="146"/>
      <c r="BP57" s="146"/>
      <c r="BQ57" s="146"/>
      <c r="BR57" s="147"/>
      <c r="BS57" s="145"/>
      <c r="BT57" s="146"/>
      <c r="BU57" s="146"/>
      <c r="BV57" s="146"/>
      <c r="BW57" s="147"/>
      <c r="BX57" s="145"/>
      <c r="BY57" s="146"/>
      <c r="BZ57" s="146"/>
      <c r="CA57" s="146"/>
      <c r="CB57" s="193"/>
      <c r="CC57" s="247"/>
      <c r="CD57" s="146"/>
      <c r="CE57" s="146"/>
      <c r="CF57" s="146"/>
      <c r="CG57" s="147"/>
      <c r="CH57" s="145"/>
      <c r="CI57" s="146"/>
      <c r="CJ57" s="146"/>
      <c r="CK57" s="146"/>
      <c r="CL57" s="147"/>
      <c r="CM57" s="145"/>
      <c r="CN57" s="146"/>
      <c r="CO57" s="146"/>
      <c r="CP57" s="146"/>
      <c r="CQ57" s="147"/>
      <c r="CR57" s="148"/>
      <c r="CS57" s="146"/>
      <c r="CT57" s="146"/>
      <c r="CU57" s="146"/>
      <c r="CV57" s="276"/>
      <c r="CW57" s="145"/>
      <c r="CX57" s="146"/>
      <c r="CY57" s="146"/>
      <c r="CZ57" s="146"/>
      <c r="DA57" s="149"/>
      <c r="DB57" s="148"/>
      <c r="DC57" s="146"/>
      <c r="DD57" s="146"/>
      <c r="DE57" s="146"/>
      <c r="DF57" s="193"/>
      <c r="DG57" s="145"/>
      <c r="DH57" s="146"/>
      <c r="DI57" s="146"/>
      <c r="DJ57" s="146"/>
      <c r="DK57" s="147"/>
      <c r="DL57" s="145"/>
      <c r="DM57" s="146"/>
      <c r="DN57" s="146"/>
      <c r="DO57" s="170"/>
      <c r="DP57" s="171"/>
      <c r="DQ57" s="180"/>
      <c r="DR57" s="170"/>
      <c r="DS57" s="170"/>
      <c r="DT57" s="170"/>
      <c r="DU57" s="171"/>
      <c r="DV57" s="180"/>
      <c r="DW57" s="170"/>
      <c r="DX57" s="170"/>
      <c r="DY57" s="170"/>
      <c r="DZ57" s="147"/>
      <c r="EA57" s="145"/>
      <c r="EB57" s="167"/>
      <c r="EC57" s="167"/>
      <c r="ED57" s="167"/>
      <c r="EE57" s="240"/>
      <c r="EF57" s="166"/>
      <c r="EG57" s="167"/>
      <c r="EH57" s="167"/>
      <c r="EI57" s="167"/>
      <c r="EJ57" s="240"/>
      <c r="EK57" s="166"/>
      <c r="EL57" s="167"/>
      <c r="EM57" s="167"/>
      <c r="EN57" s="167"/>
      <c r="EO57" s="147"/>
      <c r="EP57" s="145"/>
      <c r="EQ57" s="146"/>
      <c r="ER57" s="146"/>
      <c r="ES57" s="146"/>
      <c r="ET57" s="147"/>
      <c r="EU57" s="145"/>
      <c r="EV57" s="146"/>
      <c r="EW57" s="146"/>
      <c r="EX57" s="146"/>
      <c r="EY57" s="147"/>
      <c r="EZ57" s="145"/>
      <c r="FA57" s="146"/>
      <c r="FB57" s="146"/>
      <c r="FC57" s="146"/>
      <c r="FD57" s="147"/>
      <c r="FE57" s="145"/>
      <c r="FF57" s="146"/>
      <c r="FG57" s="146"/>
      <c r="FH57" s="146"/>
      <c r="FI57" s="147"/>
      <c r="FJ57" s="145"/>
      <c r="FK57" s="146"/>
      <c r="FL57" s="146"/>
      <c r="FM57" s="146"/>
      <c r="FN57" s="147"/>
      <c r="FO57" s="145"/>
      <c r="FP57" s="146"/>
      <c r="FQ57" s="146"/>
      <c r="FR57" s="146"/>
      <c r="FS57" s="147"/>
      <c r="FT57" s="145"/>
      <c r="FU57" s="146"/>
      <c r="FV57" s="146"/>
      <c r="FW57" s="146"/>
      <c r="FX57" s="147"/>
      <c r="FY57" s="145"/>
      <c r="FZ57" s="146"/>
      <c r="GA57" s="146"/>
      <c r="GB57" s="146"/>
      <c r="GC57" s="147"/>
      <c r="GD57" s="145"/>
      <c r="GE57" s="146"/>
      <c r="GF57" s="146"/>
      <c r="GG57" s="146"/>
      <c r="GH57" s="147"/>
      <c r="GI57" s="145" t="s">
        <v>29</v>
      </c>
      <c r="GJ57" s="146" t="s">
        <v>29</v>
      </c>
      <c r="GK57" s="146" t="s">
        <v>20</v>
      </c>
      <c r="GL57" s="146" t="s">
        <v>29</v>
      </c>
      <c r="GM57" s="147"/>
      <c r="GN57" s="145" t="s">
        <v>29</v>
      </c>
      <c r="GO57" s="146" t="s">
        <v>29</v>
      </c>
      <c r="GP57" s="146" t="s">
        <v>29</v>
      </c>
      <c r="GQ57" s="146" t="s">
        <v>29</v>
      </c>
      <c r="GR57" s="149" t="s">
        <v>510</v>
      </c>
      <c r="GS57" s="180" t="s">
        <v>29</v>
      </c>
      <c r="GT57" s="170" t="s">
        <v>29</v>
      </c>
      <c r="GU57" s="170" t="s">
        <v>29</v>
      </c>
      <c r="GV57" s="170" t="s">
        <v>29</v>
      </c>
      <c r="GW57" s="171"/>
      <c r="GX57" s="295" t="s">
        <v>29</v>
      </c>
      <c r="GY57" s="170" t="s">
        <v>20</v>
      </c>
      <c r="GZ57" s="170" t="s">
        <v>29</v>
      </c>
      <c r="HA57" s="170" t="s">
        <v>20</v>
      </c>
      <c r="HB57" s="171"/>
      <c r="HC57" s="180" t="s">
        <v>29</v>
      </c>
      <c r="HD57" s="170" t="s">
        <v>569</v>
      </c>
      <c r="HE57" s="167" t="s">
        <v>29</v>
      </c>
      <c r="HF57" s="167" t="s">
        <v>20</v>
      </c>
      <c r="HG57" s="240"/>
      <c r="HH57" s="166" t="s">
        <v>29</v>
      </c>
      <c r="HI57" s="167" t="s">
        <v>20</v>
      </c>
      <c r="HJ57" s="167" t="s">
        <v>29</v>
      </c>
      <c r="HK57" s="167" t="s">
        <v>29</v>
      </c>
      <c r="HL57" s="240" t="s">
        <v>573</v>
      </c>
      <c r="HM57" s="166" t="s">
        <v>29</v>
      </c>
      <c r="HN57" s="167" t="s">
        <v>29</v>
      </c>
      <c r="HO57" s="167" t="s">
        <v>29</v>
      </c>
      <c r="HP57" s="167" t="s">
        <v>704</v>
      </c>
      <c r="HQ57" s="241" t="s">
        <v>705</v>
      </c>
      <c r="HR57" s="145" t="s">
        <v>20</v>
      </c>
      <c r="HS57" s="146" t="s">
        <v>29</v>
      </c>
      <c r="HT57" s="146" t="s">
        <v>20</v>
      </c>
      <c r="HU57" s="146" t="s">
        <v>29</v>
      </c>
      <c r="HV57" s="147"/>
      <c r="HW57" s="145" t="s">
        <v>20</v>
      </c>
      <c r="HX57" s="170" t="s">
        <v>29</v>
      </c>
      <c r="HY57" s="170" t="s">
        <v>29</v>
      </c>
      <c r="HZ57" s="170" t="s">
        <v>29</v>
      </c>
      <c r="IA57" s="207"/>
      <c r="IB57" s="180" t="s">
        <v>29</v>
      </c>
      <c r="IC57" s="170" t="s">
        <v>29</v>
      </c>
      <c r="ID57" s="170" t="s">
        <v>20</v>
      </c>
      <c r="IE57" s="170" t="s">
        <v>29</v>
      </c>
      <c r="IF57" s="171"/>
      <c r="IG57" s="180" t="s">
        <v>29</v>
      </c>
      <c r="IH57" s="170" t="s">
        <v>20</v>
      </c>
      <c r="II57" s="170" t="s">
        <v>598</v>
      </c>
      <c r="IJ57" s="146" t="s">
        <v>29</v>
      </c>
      <c r="IK57" s="147"/>
      <c r="IL57" s="145" t="s">
        <v>29</v>
      </c>
      <c r="IM57" s="146" t="s">
        <v>29</v>
      </c>
      <c r="IN57" s="182" t="s">
        <v>20</v>
      </c>
      <c r="IO57" s="182" t="s">
        <v>20</v>
      </c>
      <c r="IP57" s="234"/>
      <c r="IQ57" s="181" t="s">
        <v>591</v>
      </c>
      <c r="IR57" s="146" t="s">
        <v>29</v>
      </c>
      <c r="IS57" s="146" t="s">
        <v>20</v>
      </c>
      <c r="IT57" s="146" t="s">
        <v>29</v>
      </c>
      <c r="IU57" s="147"/>
      <c r="IV57" s="145" t="s">
        <v>29</v>
      </c>
      <c r="IW57" s="146" t="s">
        <v>20</v>
      </c>
      <c r="IX57" s="146" t="s">
        <v>20</v>
      </c>
      <c r="IY57" s="146" t="s">
        <v>29</v>
      </c>
      <c r="IZ57" s="147"/>
      <c r="JA57" s="145" t="s">
        <v>29</v>
      </c>
      <c r="JB57" s="146" t="s">
        <v>20</v>
      </c>
      <c r="JC57" s="146" t="s">
        <v>20</v>
      </c>
      <c r="JD57" s="146" t="s">
        <v>20</v>
      </c>
      <c r="JE57" s="147"/>
      <c r="JF57" s="145" t="s">
        <v>29</v>
      </c>
      <c r="JG57" s="146" t="s">
        <v>20</v>
      </c>
      <c r="JH57" s="170" t="s">
        <v>29</v>
      </c>
      <c r="JI57" s="170" t="s">
        <v>29</v>
      </c>
      <c r="JJ57" s="171"/>
      <c r="JK57" s="180" t="s">
        <v>20</v>
      </c>
      <c r="JL57" s="170" t="s">
        <v>29</v>
      </c>
      <c r="JM57" s="170" t="s">
        <v>29</v>
      </c>
      <c r="JN57" s="170" t="s">
        <v>20</v>
      </c>
      <c r="JO57" s="171"/>
      <c r="JP57" s="180" t="s">
        <v>29</v>
      </c>
      <c r="JQ57" s="170" t="s">
        <v>29</v>
      </c>
      <c r="JR57" s="170" t="s">
        <v>29</v>
      </c>
      <c r="JS57" s="170" t="s">
        <v>598</v>
      </c>
      <c r="JT57" s="147"/>
      <c r="JU57" s="145"/>
      <c r="JV57" s="146"/>
      <c r="JW57" s="146"/>
      <c r="JX57" s="146"/>
      <c r="JY57" s="147"/>
      <c r="JZ57" s="181" t="s">
        <v>20</v>
      </c>
      <c r="KA57" s="182" t="s">
        <v>29</v>
      </c>
      <c r="KB57" s="182" t="s">
        <v>29</v>
      </c>
      <c r="KC57" s="182" t="s">
        <v>29</v>
      </c>
      <c r="KD57" s="234"/>
      <c r="KE57" s="181" t="s">
        <v>20</v>
      </c>
      <c r="KF57" s="182" t="s">
        <v>591</v>
      </c>
      <c r="KG57" s="146" t="s">
        <v>20</v>
      </c>
      <c r="KH57" s="146" t="s">
        <v>29</v>
      </c>
      <c r="KI57" s="147"/>
      <c r="KJ57" s="145" t="s">
        <v>29</v>
      </c>
      <c r="KK57" s="146" t="s">
        <v>29</v>
      </c>
      <c r="KL57" s="146" t="s">
        <v>29</v>
      </c>
      <c r="KM57" s="146" t="s">
        <v>20</v>
      </c>
      <c r="KN57" s="147"/>
      <c r="KO57" s="145" t="s">
        <v>29</v>
      </c>
      <c r="KP57" s="146" t="s">
        <v>29</v>
      </c>
      <c r="KQ57" s="146" t="s">
        <v>29</v>
      </c>
      <c r="KR57" s="146" t="s">
        <v>20</v>
      </c>
      <c r="KS57" s="147"/>
      <c r="KT57" s="145" t="s">
        <v>20</v>
      </c>
      <c r="KU57" s="146" t="s">
        <v>29</v>
      </c>
      <c r="KV57" s="146"/>
      <c r="KW57" s="146"/>
      <c r="KX57" s="147"/>
      <c r="KY57" s="145" t="s">
        <v>20</v>
      </c>
      <c r="KZ57" s="146" t="s">
        <v>20</v>
      </c>
      <c r="LA57" s="146" t="s">
        <v>20</v>
      </c>
      <c r="LB57" s="146" t="s">
        <v>29</v>
      </c>
      <c r="LC57" s="147"/>
      <c r="LD57" s="145" t="s">
        <v>29</v>
      </c>
      <c r="LE57" s="146" t="s">
        <v>29</v>
      </c>
      <c r="LF57" s="146" t="s">
        <v>29</v>
      </c>
      <c r="LG57" s="146" t="s">
        <v>20</v>
      </c>
      <c r="LH57" s="147"/>
      <c r="LI57" s="145" t="s">
        <v>20</v>
      </c>
      <c r="LJ57" s="146" t="s">
        <v>29</v>
      </c>
      <c r="LK57" s="146" t="s">
        <v>29</v>
      </c>
      <c r="LL57" s="146" t="s">
        <v>29</v>
      </c>
      <c r="LM57" s="147"/>
      <c r="LN57" s="145" t="s">
        <v>20</v>
      </c>
      <c r="LO57" s="146" t="s">
        <v>20</v>
      </c>
      <c r="LP57" s="146" t="s">
        <v>29</v>
      </c>
      <c r="LQ57" s="146" t="s">
        <v>20</v>
      </c>
      <c r="LR57" s="145" t="s">
        <v>29</v>
      </c>
      <c r="LS57" s="146" t="s">
        <v>20</v>
      </c>
      <c r="LT57" s="170" t="s">
        <v>29</v>
      </c>
      <c r="LU57" s="170" t="s">
        <v>29</v>
      </c>
      <c r="LV57" s="180" t="s">
        <v>29</v>
      </c>
      <c r="LW57" s="170" t="s">
        <v>29</v>
      </c>
      <c r="LX57" s="170" t="s">
        <v>29</v>
      </c>
      <c r="LY57" s="170" t="s">
        <v>20</v>
      </c>
      <c r="LZ57" s="180" t="s">
        <v>29</v>
      </c>
      <c r="MA57" s="170" t="s">
        <v>20</v>
      </c>
      <c r="MB57" s="170" t="s">
        <v>29</v>
      </c>
      <c r="MC57" s="170" t="s">
        <v>598</v>
      </c>
      <c r="MD57" s="181" t="s">
        <v>20</v>
      </c>
      <c r="ME57" s="182" t="s">
        <v>20</v>
      </c>
      <c r="MF57" s="182" t="s">
        <v>29</v>
      </c>
      <c r="MG57" s="182" t="s">
        <v>591</v>
      </c>
      <c r="MH57" s="145" t="s">
        <v>20</v>
      </c>
      <c r="MI57" s="146" t="s">
        <v>20</v>
      </c>
      <c r="MJ57" s="146" t="s">
        <v>29</v>
      </c>
      <c r="MK57" s="193" t="s">
        <v>20</v>
      </c>
      <c r="ML57" s="145" t="s">
        <v>29</v>
      </c>
      <c r="MM57" s="146" t="s">
        <v>29</v>
      </c>
      <c r="MN57" s="146" t="s">
        <v>20</v>
      </c>
      <c r="MO57" s="147" t="s">
        <v>29</v>
      </c>
      <c r="MP57" s="145" t="s">
        <v>20</v>
      </c>
      <c r="MQ57" s="146" t="s">
        <v>29</v>
      </c>
      <c r="MR57" s="146" t="s">
        <v>29</v>
      </c>
      <c r="MS57" s="147" t="s">
        <v>20</v>
      </c>
      <c r="MT57" s="145" t="s">
        <v>29</v>
      </c>
      <c r="MU57" s="146" t="s">
        <v>20</v>
      </c>
      <c r="MV57" s="146" t="s">
        <v>20</v>
      </c>
      <c r="MW57" s="147" t="s">
        <v>20</v>
      </c>
      <c r="MX57" s="145" t="s">
        <v>29</v>
      </c>
      <c r="MY57" s="146" t="s">
        <v>29</v>
      </c>
      <c r="MZ57" s="146" t="s">
        <v>20</v>
      </c>
      <c r="NA57" s="147" t="s">
        <v>20</v>
      </c>
      <c r="NB57" s="145" t="s">
        <v>29</v>
      </c>
      <c r="NC57" s="146" t="s">
        <v>20</v>
      </c>
      <c r="ND57" s="146" t="s">
        <v>29</v>
      </c>
      <c r="NE57" s="147" t="s">
        <v>29</v>
      </c>
      <c r="NF57" s="145" t="s">
        <v>20</v>
      </c>
      <c r="NG57" s="146" t="s">
        <v>20</v>
      </c>
      <c r="NH57" s="146" t="s">
        <v>20</v>
      </c>
      <c r="NI57" s="147" t="s">
        <v>20</v>
      </c>
      <c r="NJ57" s="145" t="s">
        <v>20</v>
      </c>
      <c r="NK57" s="146" t="s">
        <v>29</v>
      </c>
      <c r="NL57" s="146" t="s">
        <v>20</v>
      </c>
      <c r="NM57" s="147" t="s">
        <v>20</v>
      </c>
      <c r="NN57" s="180" t="s">
        <v>29</v>
      </c>
      <c r="NO57" s="170" t="s">
        <v>29</v>
      </c>
      <c r="NP57" s="170" t="s">
        <v>29</v>
      </c>
      <c r="NQ57" s="171" t="s">
        <v>29</v>
      </c>
      <c r="NR57" s="180" t="s">
        <v>20</v>
      </c>
      <c r="NS57" s="170" t="s">
        <v>29</v>
      </c>
      <c r="NT57" s="170" t="s">
        <v>29</v>
      </c>
      <c r="NU57" s="171" t="s">
        <v>20</v>
      </c>
      <c r="NV57" s="180" t="s">
        <v>29</v>
      </c>
      <c r="NW57" s="170" t="s">
        <v>598</v>
      </c>
      <c r="NX57" s="146" t="s">
        <v>20</v>
      </c>
      <c r="NY57" s="147" t="s">
        <v>20</v>
      </c>
      <c r="NZ57" s="145"/>
      <c r="OA57" s="146"/>
      <c r="OB57" s="146"/>
      <c r="OC57" s="146"/>
      <c r="OD57" s="147"/>
      <c r="OE57" s="145" t="s">
        <v>29</v>
      </c>
      <c r="OF57" s="146" t="s">
        <v>29</v>
      </c>
      <c r="OG57" s="146" t="s">
        <v>29</v>
      </c>
      <c r="OH57" s="146" t="s">
        <v>29</v>
      </c>
      <c r="OI57" s="147"/>
      <c r="OJ57" s="145" t="s">
        <v>29</v>
      </c>
      <c r="OK57" s="182" t="s">
        <v>20</v>
      </c>
      <c r="OL57" s="182" t="s">
        <v>29</v>
      </c>
      <c r="OM57" s="208" t="s">
        <v>20</v>
      </c>
      <c r="ON57" s="181"/>
      <c r="OO57" s="182"/>
      <c r="OP57" s="182"/>
      <c r="OQ57" s="234"/>
      <c r="OR57" s="181" t="s">
        <v>591</v>
      </c>
      <c r="OS57" s="1271" t="s">
        <v>29</v>
      </c>
      <c r="OT57" s="1271" t="s">
        <v>20</v>
      </c>
      <c r="OU57" s="1272" t="s">
        <v>29</v>
      </c>
      <c r="OV57" s="145" t="s">
        <v>29</v>
      </c>
      <c r="OW57" s="146" t="s">
        <v>20</v>
      </c>
      <c r="OX57" s="146" t="s">
        <v>29</v>
      </c>
      <c r="OY57" s="146" t="s">
        <v>29</v>
      </c>
      <c r="OZ57" s="147"/>
      <c r="PA57" s="145" t="s">
        <v>29</v>
      </c>
      <c r="PB57" s="146" t="s">
        <v>29</v>
      </c>
      <c r="PC57" s="146" t="s">
        <v>20</v>
      </c>
      <c r="PD57" s="146" t="s">
        <v>20</v>
      </c>
      <c r="PE57" s="147"/>
      <c r="PF57" s="145" t="s">
        <v>29</v>
      </c>
      <c r="PG57" s="146" t="s">
        <v>20</v>
      </c>
      <c r="PH57" s="146" t="s">
        <v>29</v>
      </c>
      <c r="PI57" s="147" t="s">
        <v>20</v>
      </c>
      <c r="PJ57" s="145" t="s">
        <v>20</v>
      </c>
      <c r="PK57" s="146" t="s">
        <v>29</v>
      </c>
      <c r="PL57" s="146" t="s">
        <v>29</v>
      </c>
      <c r="PM57" s="147" t="s">
        <v>20</v>
      </c>
      <c r="PN57" s="145" t="s">
        <v>29</v>
      </c>
      <c r="PO57" s="146" t="s">
        <v>29</v>
      </c>
      <c r="PP57" s="146" t="s">
        <v>20</v>
      </c>
      <c r="PQ57" s="147" t="s">
        <v>20</v>
      </c>
      <c r="PR57" s="145" t="s">
        <v>20</v>
      </c>
      <c r="PS57" s="170" t="s">
        <v>29</v>
      </c>
      <c r="PT57" s="170" t="s">
        <v>29</v>
      </c>
      <c r="PU57" s="171" t="s">
        <v>29</v>
      </c>
      <c r="PV57" s="180" t="s">
        <v>29</v>
      </c>
      <c r="PW57" s="170" t="s">
        <v>20</v>
      </c>
      <c r="PX57" s="170" t="s">
        <v>29</v>
      </c>
      <c r="PY57" s="171" t="s">
        <v>29</v>
      </c>
      <c r="PZ57" s="180" t="s">
        <v>29</v>
      </c>
      <c r="QA57" s="170" t="s">
        <v>598</v>
      </c>
      <c r="QB57" s="146" t="s">
        <v>29</v>
      </c>
      <c r="QC57" s="147" t="s">
        <v>29</v>
      </c>
      <c r="QD57" s="145" t="s">
        <v>29</v>
      </c>
      <c r="QE57" s="146" t="s">
        <v>29</v>
      </c>
      <c r="QF57" s="146" t="s">
        <v>29</v>
      </c>
      <c r="QG57" s="234" t="s">
        <v>20</v>
      </c>
      <c r="QH57" s="181" t="s">
        <v>20</v>
      </c>
      <c r="QI57" s="182" t="s">
        <v>591</v>
      </c>
      <c r="QJ57" s="146" t="s">
        <v>29</v>
      </c>
      <c r="QK57" s="146" t="s">
        <v>29</v>
      </c>
      <c r="QL57" s="1427"/>
      <c r="QM57" s="1435" t="s">
        <v>29</v>
      </c>
      <c r="QN57" s="146" t="s">
        <v>29</v>
      </c>
      <c r="QO57" s="146" t="s">
        <v>29</v>
      </c>
      <c r="QP57" s="146" t="s">
        <v>29</v>
      </c>
      <c r="QQ57" s="193"/>
      <c r="QR57" s="1435" t="s">
        <v>29</v>
      </c>
      <c r="QS57" s="146" t="s">
        <v>20</v>
      </c>
      <c r="QT57" s="146" t="s">
        <v>20</v>
      </c>
      <c r="QU57" s="193" t="s">
        <v>20</v>
      </c>
      <c r="QV57" s="147"/>
      <c r="QW57" s="145" t="s">
        <v>20</v>
      </c>
      <c r="QX57" s="146" t="s">
        <v>29</v>
      </c>
      <c r="QY57" s="146" t="s">
        <v>20</v>
      </c>
      <c r="QZ57" s="146" t="s">
        <v>29</v>
      </c>
      <c r="RA57" s="147"/>
      <c r="RB57" s="145" t="s">
        <v>29</v>
      </c>
      <c r="RC57" s="146" t="s">
        <v>20</v>
      </c>
      <c r="RD57" s="146" t="s">
        <v>29</v>
      </c>
      <c r="RE57" s="146" t="s">
        <v>29</v>
      </c>
      <c r="RF57" s="147"/>
      <c r="RG57" s="145" t="s">
        <v>20</v>
      </c>
      <c r="RH57" s="146" t="s">
        <v>20</v>
      </c>
      <c r="RI57" s="170" t="s">
        <v>29</v>
      </c>
      <c r="RJ57" s="170" t="s">
        <v>20</v>
      </c>
      <c r="RK57" s="171"/>
      <c r="RL57" s="180" t="s">
        <v>29</v>
      </c>
      <c r="RM57" s="170" t="s">
        <v>29</v>
      </c>
      <c r="RN57" s="170" t="s">
        <v>29</v>
      </c>
      <c r="RO57" s="170" t="s">
        <v>29</v>
      </c>
      <c r="RP57" s="171"/>
      <c r="RQ57" s="180" t="s">
        <v>29</v>
      </c>
      <c r="RR57" s="170" t="s">
        <v>20</v>
      </c>
      <c r="RS57" s="170" t="s">
        <v>29</v>
      </c>
      <c r="RT57" s="171" t="s">
        <v>598</v>
      </c>
      <c r="RU57" s="181" t="s">
        <v>20</v>
      </c>
      <c r="RV57" s="182" t="s">
        <v>20</v>
      </c>
      <c r="RW57" s="182" t="s">
        <v>591</v>
      </c>
      <c r="RX57" s="146" t="s">
        <v>29</v>
      </c>
      <c r="RY57" s="147"/>
      <c r="RZ57" s="168" t="s">
        <v>29</v>
      </c>
      <c r="SA57" s="168" t="s">
        <v>29</v>
      </c>
      <c r="SB57" s="168" t="s">
        <v>20</v>
      </c>
      <c r="SC57" s="168" t="s">
        <v>20</v>
      </c>
      <c r="SD57" s="168"/>
      <c r="SE57" s="1559" t="s">
        <v>20</v>
      </c>
      <c r="SF57" s="146" t="s">
        <v>29</v>
      </c>
      <c r="SG57" s="146" t="s">
        <v>20</v>
      </c>
      <c r="SH57" s="146" t="s">
        <v>29</v>
      </c>
      <c r="SI57" s="147"/>
      <c r="SJ57" s="168" t="s">
        <v>29</v>
      </c>
      <c r="SK57" s="168" t="s">
        <v>20</v>
      </c>
      <c r="SL57" s="168" t="s">
        <v>20</v>
      </c>
      <c r="SM57" s="538" t="s">
        <v>29</v>
      </c>
      <c r="SN57" s="538"/>
      <c r="SO57" s="1445" t="s">
        <v>20</v>
      </c>
      <c r="SP57" s="170" t="s">
        <v>29</v>
      </c>
      <c r="SQ57" s="170" t="s">
        <v>29</v>
      </c>
      <c r="SR57" s="170" t="s">
        <v>29</v>
      </c>
      <c r="SS57" s="171"/>
      <c r="ST57" s="180" t="s">
        <v>29</v>
      </c>
      <c r="SU57" s="170" t="s">
        <v>29</v>
      </c>
      <c r="SV57" s="170" t="s">
        <v>20</v>
      </c>
      <c r="SW57" s="170" t="s">
        <v>29</v>
      </c>
      <c r="SX57" s="171"/>
      <c r="SY57" s="180" t="s">
        <v>598</v>
      </c>
      <c r="SZ57" s="146" t="s">
        <v>20</v>
      </c>
      <c r="TA57" s="167" t="s">
        <v>29</v>
      </c>
      <c r="TB57" s="167" t="s">
        <v>29</v>
      </c>
      <c r="TC57" s="240"/>
      <c r="TD57" s="166" t="s">
        <v>29</v>
      </c>
      <c r="TE57" s="167" t="s">
        <v>29</v>
      </c>
      <c r="TF57" s="167" t="s">
        <v>29</v>
      </c>
      <c r="TG57" s="167" t="s">
        <v>29</v>
      </c>
      <c r="TH57" s="166" t="s">
        <v>20</v>
      </c>
      <c r="TI57" s="167" t="s">
        <v>20</v>
      </c>
      <c r="TJ57" s="167" t="s">
        <v>29</v>
      </c>
      <c r="TK57" s="167" t="s">
        <v>1283</v>
      </c>
      <c r="TL57" s="145" t="s">
        <v>29</v>
      </c>
      <c r="TM57" s="146" t="s">
        <v>29</v>
      </c>
      <c r="TN57" s="146" t="s">
        <v>20</v>
      </c>
      <c r="TO57" s="146" t="s">
        <v>29</v>
      </c>
      <c r="TP57" s="147"/>
      <c r="TQ57" s="152" t="s">
        <v>20</v>
      </c>
      <c r="TR57" s="150" t="s">
        <v>20</v>
      </c>
      <c r="TS57" s="150" t="s">
        <v>20</v>
      </c>
      <c r="TT57" s="205" t="s">
        <v>20</v>
      </c>
      <c r="TU57" s="152" t="s">
        <v>20</v>
      </c>
      <c r="TV57" s="150" t="s">
        <v>1785</v>
      </c>
      <c r="TW57" s="146" t="s">
        <v>20</v>
      </c>
      <c r="TX57" s="147" t="s">
        <v>20</v>
      </c>
      <c r="TY57" s="145"/>
      <c r="TZ57" s="146"/>
      <c r="UA57" s="146" t="s">
        <v>20</v>
      </c>
      <c r="UB57" s="146" t="s">
        <v>29</v>
      </c>
      <c r="UC57" s="147"/>
      <c r="UD57" s="145" t="s">
        <v>29</v>
      </c>
      <c r="UE57" s="146" t="s">
        <v>20</v>
      </c>
      <c r="UF57" s="146" t="s">
        <v>29</v>
      </c>
      <c r="UG57" s="146" t="s">
        <v>29</v>
      </c>
      <c r="UH57" s="147"/>
      <c r="UI57" s="152" t="s">
        <v>20</v>
      </c>
      <c r="UJ57" s="150" t="s">
        <v>29</v>
      </c>
      <c r="UK57" s="150" t="s">
        <v>20</v>
      </c>
      <c r="UL57" s="150" t="s">
        <v>20</v>
      </c>
      <c r="UM57" s="151"/>
      <c r="UN57" s="152" t="s">
        <v>20</v>
      </c>
      <c r="UO57" s="150" t="s">
        <v>20</v>
      </c>
      <c r="UP57" s="150" t="s">
        <v>20</v>
      </c>
      <c r="UQ57" s="150" t="s">
        <v>29</v>
      </c>
      <c r="UR57" s="151"/>
      <c r="US57" s="152" t="s">
        <v>20</v>
      </c>
      <c r="UT57" s="150" t="s">
        <v>29</v>
      </c>
      <c r="UU57" s="150" t="s">
        <v>20</v>
      </c>
      <c r="UV57" s="150" t="s">
        <v>765</v>
      </c>
      <c r="UW57" s="147"/>
      <c r="UX57" s="145" t="s">
        <v>29</v>
      </c>
      <c r="UY57" s="146" t="s">
        <v>29</v>
      </c>
      <c r="UZ57" s="146" t="s">
        <v>29</v>
      </c>
      <c r="VA57" s="146" t="s">
        <v>20</v>
      </c>
      <c r="VB57" s="147"/>
      <c r="VC57" s="145" t="s">
        <v>20</v>
      </c>
      <c r="VD57" s="146" t="s">
        <v>20</v>
      </c>
      <c r="VE57" s="146" t="s">
        <v>20</v>
      </c>
      <c r="VF57" s="170" t="s">
        <v>29</v>
      </c>
      <c r="VG57" s="207"/>
      <c r="VH57" s="180" t="s">
        <v>29</v>
      </c>
      <c r="VI57" s="170" t="s">
        <v>29</v>
      </c>
      <c r="VJ57" s="170" t="s">
        <v>20</v>
      </c>
      <c r="VK57" s="170" t="s">
        <v>29</v>
      </c>
      <c r="VL57" s="171"/>
      <c r="VM57" s="180" t="s">
        <v>29</v>
      </c>
      <c r="VN57" s="170" t="s">
        <v>20</v>
      </c>
      <c r="VO57" s="170" t="s">
        <v>29</v>
      </c>
      <c r="VP57" s="207" t="s">
        <v>29</v>
      </c>
      <c r="VQ57" s="180" t="s">
        <v>598</v>
      </c>
      <c r="VR57" s="182" t="s">
        <v>20</v>
      </c>
      <c r="VS57" s="182" t="s">
        <v>29</v>
      </c>
      <c r="VT57" s="182" t="s">
        <v>29</v>
      </c>
      <c r="VU57" s="234"/>
      <c r="VV57" s="181" t="s">
        <v>20</v>
      </c>
      <c r="VW57" s="182" t="s">
        <v>591</v>
      </c>
      <c r="VX57" s="1701" t="s">
        <v>29</v>
      </c>
      <c r="VY57" s="1701" t="s">
        <v>29</v>
      </c>
      <c r="VZ57" s="1702"/>
      <c r="WA57" s="1739" t="s">
        <v>20</v>
      </c>
      <c r="WB57" s="1701" t="s">
        <v>20</v>
      </c>
      <c r="WC57" s="1701" t="s">
        <v>29</v>
      </c>
      <c r="WD57" s="1701" t="s">
        <v>29</v>
      </c>
      <c r="WE57" s="1702"/>
      <c r="WF57" s="1739" t="s">
        <v>29</v>
      </c>
      <c r="WG57" s="1701" t="s">
        <v>20</v>
      </c>
      <c r="WH57" s="1701" t="s">
        <v>20</v>
      </c>
      <c r="WI57" s="1701" t="s">
        <v>20</v>
      </c>
      <c r="WJ57" s="1702"/>
      <c r="WK57" s="1739" t="s">
        <v>29</v>
      </c>
      <c r="WL57" s="1701" t="s">
        <v>20</v>
      </c>
      <c r="WM57" s="1701" t="s">
        <v>29</v>
      </c>
      <c r="WN57" s="1701" t="s">
        <v>20</v>
      </c>
      <c r="WO57" s="1702"/>
      <c r="WP57" s="1739" t="s">
        <v>29</v>
      </c>
      <c r="WQ57" s="1701" t="s">
        <v>29</v>
      </c>
      <c r="WR57" s="1701" t="s">
        <v>29</v>
      </c>
      <c r="WS57" s="1845" t="s">
        <v>29</v>
      </c>
      <c r="WT57" s="1846" t="s">
        <v>29</v>
      </c>
      <c r="WU57" s="1701" t="s">
        <v>20</v>
      </c>
      <c r="WV57" s="1701" t="s">
        <v>20</v>
      </c>
      <c r="WW57" s="1701" t="s">
        <v>20</v>
      </c>
      <c r="WX57" s="1801"/>
      <c r="WY57" s="1739" t="s">
        <v>20</v>
      </c>
      <c r="WZ57" s="1701" t="s">
        <v>20</v>
      </c>
      <c r="XA57" s="1701" t="s">
        <v>29</v>
      </c>
      <c r="XB57" s="1701" t="s">
        <v>20</v>
      </c>
      <c r="XC57" s="1702"/>
      <c r="XD57" s="1739" t="s">
        <v>29</v>
      </c>
      <c r="XE57" s="1701" t="s">
        <v>29</v>
      </c>
      <c r="XF57" s="1701" t="s">
        <v>29</v>
      </c>
      <c r="XG57" s="1701" t="s">
        <v>20</v>
      </c>
      <c r="XH57" s="1702"/>
      <c r="XI57" s="1739" t="s">
        <v>29</v>
      </c>
      <c r="XJ57" s="1701" t="s">
        <v>29</v>
      </c>
      <c r="XK57" s="1701" t="s">
        <v>20</v>
      </c>
      <c r="XL57" s="1701" t="s">
        <v>20</v>
      </c>
      <c r="XM57" s="1801"/>
      <c r="XN57" s="1739" t="s">
        <v>29</v>
      </c>
      <c r="XO57" s="1701" t="s">
        <v>29</v>
      </c>
      <c r="XP57" s="1701" t="s">
        <v>29</v>
      </c>
      <c r="XQ57" s="1701" t="s">
        <v>20</v>
      </c>
      <c r="XR57" s="1702"/>
      <c r="XS57" s="1739" t="s">
        <v>20</v>
      </c>
      <c r="XT57" s="170" t="s">
        <v>29</v>
      </c>
      <c r="XU57" s="170" t="s">
        <v>29</v>
      </c>
      <c r="XV57" s="170" t="s">
        <v>20</v>
      </c>
      <c r="XW57" s="171"/>
      <c r="XX57" s="180" t="s">
        <v>29</v>
      </c>
      <c r="XY57" s="170" t="s">
        <v>29</v>
      </c>
      <c r="XZ57" s="170" t="s">
        <v>29</v>
      </c>
      <c r="YA57" s="170" t="s">
        <v>20</v>
      </c>
      <c r="YB57" s="171"/>
      <c r="YC57" s="180" t="s">
        <v>29</v>
      </c>
      <c r="YD57" s="170" t="s">
        <v>29</v>
      </c>
      <c r="YE57" s="170" t="s">
        <v>598</v>
      </c>
      <c r="YF57" s="1701" t="s">
        <v>29</v>
      </c>
      <c r="YG57" s="1702"/>
      <c r="YH57" s="181" t="s">
        <v>20</v>
      </c>
      <c r="YI57" s="182" t="s">
        <v>29</v>
      </c>
      <c r="YJ57" s="182" t="s">
        <v>29</v>
      </c>
      <c r="YK57" s="182" t="s">
        <v>20</v>
      </c>
      <c r="YL57" s="208"/>
      <c r="YM57" s="181" t="s">
        <v>591</v>
      </c>
      <c r="YN57" s="1701" t="s">
        <v>20</v>
      </c>
      <c r="YO57" s="1701" t="s">
        <v>20</v>
      </c>
      <c r="YP57" s="1701" t="s">
        <v>29</v>
      </c>
      <c r="YQ57" s="1702"/>
      <c r="YR57" s="1739" t="s">
        <v>29</v>
      </c>
      <c r="YS57" s="1701" t="s">
        <v>29</v>
      </c>
      <c r="YT57" s="1701" t="s">
        <v>20</v>
      </c>
      <c r="YU57" s="1701" t="s">
        <v>20</v>
      </c>
      <c r="YV57" s="1702"/>
      <c r="YW57" s="1739" t="s">
        <v>29</v>
      </c>
      <c r="YX57" s="1701" t="s">
        <v>20</v>
      </c>
      <c r="YY57" s="1701" t="s">
        <v>29</v>
      </c>
      <c r="YZ57" s="1701" t="s">
        <v>20</v>
      </c>
      <c r="ZA57" s="1702"/>
      <c r="ZB57" s="1739" t="s">
        <v>29</v>
      </c>
      <c r="ZC57" s="1701" t="s">
        <v>20</v>
      </c>
      <c r="ZD57" s="1701" t="s">
        <v>20</v>
      </c>
      <c r="ZE57" s="1701" t="s">
        <v>29</v>
      </c>
      <c r="ZF57" s="1702"/>
      <c r="ZG57" s="1739" t="s">
        <v>29</v>
      </c>
      <c r="ZH57" s="1701" t="s">
        <v>20</v>
      </c>
      <c r="ZI57" s="1701" t="s">
        <v>29</v>
      </c>
      <c r="ZJ57" s="1701" t="s">
        <v>20</v>
      </c>
      <c r="ZK57" s="1702"/>
      <c r="ZL57" s="1739" t="s">
        <v>29</v>
      </c>
      <c r="ZM57" s="1701" t="s">
        <v>20</v>
      </c>
      <c r="ZN57" s="1701" t="s">
        <v>29</v>
      </c>
      <c r="ZO57" s="1701" t="s">
        <v>29</v>
      </c>
      <c r="ZP57" s="1702"/>
      <c r="ZQ57" s="1739" t="s">
        <v>29</v>
      </c>
      <c r="ZR57" s="1701" t="s">
        <v>29</v>
      </c>
      <c r="ZS57" s="1701" t="s">
        <v>29</v>
      </c>
      <c r="ZT57" s="1701" t="s">
        <v>20</v>
      </c>
      <c r="ZU57" s="1702"/>
      <c r="ZV57" s="1739" t="s">
        <v>20</v>
      </c>
      <c r="ZW57" s="1701" t="s">
        <v>20</v>
      </c>
      <c r="ZX57" s="1701" t="s">
        <v>20</v>
      </c>
      <c r="ZY57" s="1701" t="s">
        <v>29</v>
      </c>
      <c r="ZZ57" s="1702"/>
      <c r="AAA57" s="1838" t="s">
        <v>29</v>
      </c>
      <c r="AAB57" s="1838" t="s">
        <v>29</v>
      </c>
      <c r="AAC57" s="1838" t="s">
        <v>29</v>
      </c>
      <c r="AAD57" s="1838" t="s">
        <v>29</v>
      </c>
      <c r="AAE57" s="1838"/>
      <c r="AAF57" s="1846" t="s">
        <v>20</v>
      </c>
      <c r="AAG57" s="1701" t="s">
        <v>20</v>
      </c>
      <c r="AAH57" s="1701" t="s">
        <v>29</v>
      </c>
      <c r="AAI57" s="1701" t="s">
        <v>20</v>
      </c>
      <c r="AAJ57" s="1845"/>
      <c r="AAK57" s="1846" t="s">
        <v>20</v>
      </c>
      <c r="AAL57" s="1701" t="s">
        <v>20</v>
      </c>
      <c r="AAM57" s="1701" t="s">
        <v>29</v>
      </c>
      <c r="AAN57" s="1701" t="s">
        <v>20</v>
      </c>
      <c r="AAO57" s="1702"/>
      <c r="AAP57" s="1838" t="s">
        <v>20</v>
      </c>
      <c r="AAQ57" s="1838" t="s">
        <v>20</v>
      </c>
      <c r="AAR57" s="538" t="s">
        <v>29</v>
      </c>
      <c r="AAS57" s="538" t="s">
        <v>29</v>
      </c>
      <c r="AAT57" s="538"/>
      <c r="AAU57" s="1445" t="s">
        <v>29</v>
      </c>
      <c r="AAV57" s="170" t="s">
        <v>29</v>
      </c>
      <c r="AAW57" s="170" t="s">
        <v>29</v>
      </c>
      <c r="AAX57" s="170" t="s">
        <v>29</v>
      </c>
      <c r="AAY57" s="171"/>
      <c r="AAZ57" s="180" t="s">
        <v>20</v>
      </c>
      <c r="ABA57" s="170" t="s">
        <v>29</v>
      </c>
      <c r="ABB57" s="170" t="s">
        <v>20</v>
      </c>
      <c r="ABC57" s="170" t="s">
        <v>598</v>
      </c>
      <c r="ABD57" s="1702"/>
      <c r="ABE57" s="181" t="s">
        <v>20</v>
      </c>
      <c r="ABF57" s="182" t="s">
        <v>20</v>
      </c>
      <c r="ABG57" s="182" t="s">
        <v>591</v>
      </c>
      <c r="ABH57" s="1701" t="s">
        <v>29</v>
      </c>
      <c r="ABI57" s="1702"/>
      <c r="ABJ57" s="1739" t="s">
        <v>29</v>
      </c>
      <c r="ABK57" s="1701" t="s">
        <v>20</v>
      </c>
      <c r="ABL57" s="1701" t="s">
        <v>20</v>
      </c>
      <c r="ABM57" s="1701" t="s">
        <v>20</v>
      </c>
      <c r="ABN57" s="1801"/>
      <c r="ABO57" s="1739" t="s">
        <v>20</v>
      </c>
      <c r="ABP57" s="1701" t="s">
        <v>29</v>
      </c>
      <c r="ABQ57" s="1701" t="s">
        <v>29</v>
      </c>
      <c r="ABR57" s="1701" t="s">
        <v>20</v>
      </c>
      <c r="ABS57" s="1702"/>
      <c r="ABT57" s="1739" t="s">
        <v>29</v>
      </c>
      <c r="ABU57" s="1701" t="s">
        <v>20</v>
      </c>
      <c r="ABV57" s="1701" t="s">
        <v>29</v>
      </c>
      <c r="ABW57" s="1701" t="s">
        <v>29</v>
      </c>
      <c r="ABX57" s="1702"/>
      <c r="ABY57" s="1739" t="s">
        <v>29</v>
      </c>
      <c r="ABZ57" s="1701" t="s">
        <v>20</v>
      </c>
      <c r="ACA57" s="1701" t="s">
        <v>20</v>
      </c>
      <c r="ACB57" s="1701" t="s">
        <v>29</v>
      </c>
      <c r="ACC57" s="1702"/>
      <c r="ACD57" s="1739" t="s">
        <v>20</v>
      </c>
      <c r="ACE57" s="1701" t="s">
        <v>29</v>
      </c>
      <c r="ACF57" s="1701" t="s">
        <v>20</v>
      </c>
      <c r="ACG57" s="1701" t="s">
        <v>20</v>
      </c>
      <c r="ACH57" s="1702"/>
      <c r="ACI57" s="1739" t="s">
        <v>29</v>
      </c>
      <c r="ACJ57" s="1701" t="s">
        <v>20</v>
      </c>
      <c r="ACK57" s="1701" t="s">
        <v>20</v>
      </c>
      <c r="ACL57" s="1701" t="s">
        <v>29</v>
      </c>
      <c r="ACM57" s="1702"/>
      <c r="ACN57" s="1739" t="s">
        <v>20</v>
      </c>
      <c r="ACO57" s="1701" t="s">
        <v>29</v>
      </c>
      <c r="ACP57" s="1701" t="s">
        <v>20</v>
      </c>
      <c r="ACQ57" s="1701" t="s">
        <v>20</v>
      </c>
      <c r="ACR57" s="1702"/>
      <c r="ACS57" s="1739" t="s">
        <v>20</v>
      </c>
      <c r="ACT57" s="1701" t="s">
        <v>29</v>
      </c>
      <c r="ACU57" s="1701" t="s">
        <v>20</v>
      </c>
      <c r="ACV57" s="1701" t="s">
        <v>29</v>
      </c>
      <c r="ACW57" s="1702"/>
      <c r="ACX57" s="1838" t="s">
        <v>29</v>
      </c>
      <c r="ACY57" s="1838" t="s">
        <v>29</v>
      </c>
      <c r="ACZ57" s="1838" t="s">
        <v>20</v>
      </c>
      <c r="ADA57" s="1838" t="s">
        <v>20</v>
      </c>
      <c r="ADB57" s="1838"/>
      <c r="ADC57" s="1739" t="s">
        <v>29</v>
      </c>
      <c r="ADD57" s="1701" t="s">
        <v>20</v>
      </c>
      <c r="ADE57" s="1701" t="s">
        <v>29</v>
      </c>
      <c r="ADF57" s="1701" t="s">
        <v>29</v>
      </c>
      <c r="ADG57" s="1702"/>
      <c r="ADH57" s="1739" t="s">
        <v>29</v>
      </c>
      <c r="ADI57" s="1701" t="s">
        <v>20</v>
      </c>
      <c r="ADJ57" s="1701" t="s">
        <v>29</v>
      </c>
      <c r="ADK57" s="1701" t="s">
        <v>20</v>
      </c>
      <c r="ADL57" s="1702"/>
      <c r="ADM57" s="1838" t="s">
        <v>29</v>
      </c>
      <c r="ADN57" s="1838" t="s">
        <v>20</v>
      </c>
      <c r="ADO57" s="1838" t="s">
        <v>29</v>
      </c>
      <c r="ADP57" s="1838" t="s">
        <v>29</v>
      </c>
      <c r="ADQ57" s="1838"/>
      <c r="ADR57" s="1739" t="s">
        <v>20</v>
      </c>
      <c r="ADS57" s="1701" t="s">
        <v>20</v>
      </c>
      <c r="ADT57" s="1701" t="s">
        <v>20</v>
      </c>
      <c r="ADU57" s="1701" t="s">
        <v>29</v>
      </c>
      <c r="ADV57" s="1702"/>
      <c r="ADW57" s="1739" t="s">
        <v>29</v>
      </c>
      <c r="ADX57" s="1701" t="s">
        <v>29</v>
      </c>
      <c r="ADY57" s="1701" t="s">
        <v>29</v>
      </c>
      <c r="ADZ57" s="1701" t="s">
        <v>29</v>
      </c>
      <c r="AEA57" s="1702"/>
      <c r="AEB57" s="1739" t="s">
        <v>20</v>
      </c>
      <c r="AEC57" s="1701" t="s">
        <v>29</v>
      </c>
      <c r="AED57" s="1701" t="s">
        <v>29</v>
      </c>
      <c r="AEE57" s="1701" t="s">
        <v>20</v>
      </c>
      <c r="AEF57" s="1702"/>
      <c r="AEG57" s="1739"/>
      <c r="AEH57" s="1701"/>
      <c r="AEI57" s="1701"/>
      <c r="AEJ57" s="1701"/>
      <c r="AEK57" s="1702"/>
      <c r="AEL57" s="1739" t="s">
        <v>29</v>
      </c>
      <c r="AEM57" s="1701" t="s">
        <v>20</v>
      </c>
      <c r="AEN57" s="1701" t="s">
        <v>29</v>
      </c>
      <c r="AEO57" s="1701" t="s">
        <v>20</v>
      </c>
      <c r="AEP57" s="1702"/>
      <c r="AEQ57" s="1739" t="s">
        <v>29</v>
      </c>
      <c r="AER57" s="1701" t="s">
        <v>20</v>
      </c>
      <c r="AES57" s="1701" t="s">
        <v>29</v>
      </c>
      <c r="AET57" s="1701" t="s">
        <v>29</v>
      </c>
      <c r="AEU57" s="1702"/>
      <c r="AEV57" s="1739"/>
      <c r="AEW57" s="1701"/>
      <c r="AEX57" s="1701"/>
      <c r="AEY57" s="1701"/>
      <c r="AEZ57" s="1702"/>
      <c r="AFA57" s="1739" t="s">
        <v>29</v>
      </c>
      <c r="AFB57" s="1701" t="s">
        <v>29</v>
      </c>
      <c r="AFC57" s="1701" t="s">
        <v>29</v>
      </c>
      <c r="AFD57" s="1701" t="s">
        <v>20</v>
      </c>
      <c r="AFE57" s="1702"/>
      <c r="AFF57" s="1739" t="s">
        <v>29</v>
      </c>
      <c r="AFG57" s="1701" t="s">
        <v>20</v>
      </c>
      <c r="AFH57" s="1701" t="s">
        <v>29</v>
      </c>
      <c r="AFI57" s="1701" t="s">
        <v>20</v>
      </c>
      <c r="AFJ57" s="1702"/>
      <c r="AFK57" s="1739" t="s">
        <v>29</v>
      </c>
      <c r="AFL57" s="1701" t="s">
        <v>20</v>
      </c>
      <c r="AFM57" s="1701" t="s">
        <v>29</v>
      </c>
      <c r="AFN57" s="1701" t="s">
        <v>29</v>
      </c>
      <c r="AFO57" s="1702"/>
      <c r="AFP57" s="44" t="s">
        <v>116</v>
      </c>
      <c r="AFQ57" s="140" t="s">
        <v>526</v>
      </c>
      <c r="AFR57" s="2086">
        <f t="shared" si="2"/>
        <v>15</v>
      </c>
      <c r="AFS57" s="2087">
        <f t="shared" si="3"/>
        <v>25</v>
      </c>
      <c r="AFT57" s="2087">
        <f t="shared" si="4"/>
        <v>40</v>
      </c>
      <c r="AFU57" s="95">
        <f t="shared" si="5"/>
        <v>0.375</v>
      </c>
      <c r="AFV57" s="2086">
        <f t="shared" si="6"/>
        <v>7</v>
      </c>
      <c r="AFW57" s="2087">
        <f t="shared" si="7"/>
        <v>13</v>
      </c>
      <c r="AFX57" s="2087">
        <f t="shared" si="8"/>
        <v>20</v>
      </c>
      <c r="AFY57" s="95">
        <f t="shared" si="9"/>
        <v>0.35</v>
      </c>
    </row>
    <row r="58" spans="1:857" ht="17.25">
      <c r="A58" s="1976"/>
      <c r="B58" s="44" t="s">
        <v>116</v>
      </c>
      <c r="C58" s="140" t="s">
        <v>2239</v>
      </c>
      <c r="D58" s="141">
        <f>COUNTIF(H58:XFD58,"*○*")</f>
        <v>35</v>
      </c>
      <c r="E58" s="142">
        <f>COUNTIF(H58:XFD58,"*●*")</f>
        <v>32</v>
      </c>
      <c r="F58" s="142">
        <f t="shared" si="20"/>
        <v>67</v>
      </c>
      <c r="G58" s="165">
        <f t="shared" si="21"/>
        <v>0.52238805970149249</v>
      </c>
      <c r="H58" s="2009"/>
      <c r="I58" s="2009"/>
      <c r="J58" s="2009"/>
      <c r="K58" s="144"/>
      <c r="L58" s="2009"/>
      <c r="M58" s="2009"/>
      <c r="N58" s="2009"/>
      <c r="O58" s="144"/>
      <c r="P58" s="2009"/>
      <c r="Q58" s="2009"/>
      <c r="R58" s="2009"/>
      <c r="S58" s="144"/>
      <c r="T58" s="2009"/>
      <c r="U58" s="2009"/>
      <c r="V58" s="2009"/>
      <c r="W58" s="144"/>
      <c r="X58" s="2009"/>
      <c r="Y58" s="2009"/>
      <c r="Z58" s="2009"/>
      <c r="AA58" s="144"/>
      <c r="AB58" s="2009"/>
      <c r="AC58" s="2009"/>
      <c r="AD58" s="2009"/>
      <c r="AE58" s="144"/>
      <c r="AF58" s="2009"/>
      <c r="AG58" s="2009"/>
      <c r="AH58" s="2009"/>
      <c r="AI58" s="144"/>
      <c r="AJ58" s="2009"/>
      <c r="AK58" s="2009"/>
      <c r="AL58" s="2009"/>
      <c r="AM58" s="144"/>
      <c r="AN58" s="2009"/>
      <c r="AO58" s="2009"/>
      <c r="AP58" s="2009"/>
      <c r="AQ58" s="144"/>
      <c r="AR58" s="2009"/>
      <c r="AS58" s="2009"/>
      <c r="AT58" s="2009"/>
      <c r="AU58" s="144"/>
      <c r="AV58" s="2009"/>
      <c r="AW58" s="2009"/>
      <c r="AX58" s="2009"/>
      <c r="AY58" s="144"/>
      <c r="AZ58" s="2009"/>
      <c r="BA58" s="2009"/>
      <c r="BB58" s="2009"/>
      <c r="BC58" s="144"/>
      <c r="BD58" s="2009"/>
      <c r="BE58" s="2009"/>
      <c r="BF58" s="2009"/>
      <c r="BG58" s="144"/>
      <c r="BH58" s="2009"/>
      <c r="BI58" s="2009"/>
      <c r="BJ58" s="2009"/>
      <c r="BK58" s="144"/>
      <c r="BL58" s="2009"/>
      <c r="BM58" s="2009"/>
      <c r="BN58" s="2009"/>
      <c r="BO58" s="144"/>
      <c r="BP58" s="2009"/>
      <c r="BQ58" s="2009"/>
      <c r="BR58" s="2009"/>
      <c r="BS58" s="144"/>
      <c r="BT58" s="2009"/>
      <c r="BU58" s="2009"/>
      <c r="BV58" s="2009"/>
      <c r="BW58" s="144"/>
      <c r="BX58" s="2009"/>
      <c r="BY58" s="2009"/>
      <c r="BZ58" s="2009"/>
      <c r="CA58" s="144"/>
      <c r="CB58" s="2009"/>
      <c r="CC58" s="2009"/>
      <c r="CD58" s="2009"/>
      <c r="CE58" s="144"/>
      <c r="CF58" s="2009"/>
      <c r="CG58" s="2009"/>
      <c r="CH58" s="2009"/>
      <c r="CI58" s="144"/>
      <c r="CJ58" s="2009"/>
      <c r="CK58" s="2009"/>
      <c r="CL58" s="2009"/>
      <c r="CM58" s="144"/>
      <c r="CN58" s="2009"/>
      <c r="CO58" s="2009"/>
      <c r="CP58" s="2009"/>
      <c r="CQ58" s="144"/>
      <c r="CR58" s="2009"/>
      <c r="CS58" s="2009"/>
      <c r="CT58" s="2009"/>
      <c r="CU58" s="144"/>
      <c r="CV58" s="2009"/>
      <c r="CW58" s="2009"/>
      <c r="CX58" s="2009"/>
      <c r="CY58" s="144"/>
      <c r="CZ58" s="2009"/>
      <c r="DA58" s="2009"/>
      <c r="DB58" s="2009"/>
      <c r="DC58" s="144"/>
      <c r="DD58" s="2009"/>
      <c r="DE58" s="2009"/>
      <c r="DF58" s="2009"/>
      <c r="DG58" s="144"/>
      <c r="DH58" s="2009"/>
      <c r="DI58" s="2009"/>
      <c r="DJ58" s="2009"/>
      <c r="DK58" s="144"/>
      <c r="DL58" s="2009"/>
      <c r="DM58" s="2009"/>
      <c r="DN58" s="2009"/>
      <c r="DO58" s="144"/>
      <c r="DP58" s="2009"/>
      <c r="DQ58" s="2009"/>
      <c r="DR58" s="2009"/>
      <c r="DS58" s="144"/>
      <c r="DT58" s="2009"/>
      <c r="DU58" s="2009"/>
      <c r="DV58" s="2009"/>
      <c r="DW58" s="144"/>
      <c r="DX58" s="2009"/>
      <c r="DY58" s="2009"/>
      <c r="DZ58" s="2009"/>
      <c r="EA58" s="144"/>
      <c r="EB58" s="2009"/>
      <c r="EC58" s="2009"/>
      <c r="ED58" s="2009"/>
      <c r="EE58" s="144"/>
      <c r="EF58" s="2009"/>
      <c r="EG58" s="2009"/>
      <c r="EH58" s="2009"/>
      <c r="EI58" s="144"/>
      <c r="EJ58" s="2009"/>
      <c r="EK58" s="2009"/>
      <c r="EL58" s="2009"/>
      <c r="EM58" s="144"/>
      <c r="EN58" s="2009"/>
      <c r="EO58" s="2009"/>
      <c r="EP58" s="2009"/>
      <c r="EQ58" s="144"/>
      <c r="ER58" s="2009"/>
      <c r="ES58" s="2009"/>
      <c r="ET58" s="2009"/>
      <c r="EU58" s="144"/>
      <c r="EV58" s="2009"/>
      <c r="EW58" s="2009"/>
      <c r="EX58" s="2009"/>
      <c r="EY58" s="144"/>
      <c r="EZ58" s="2009"/>
      <c r="FA58" s="2009"/>
      <c r="FB58" s="2009"/>
      <c r="FC58" s="144"/>
      <c r="FD58" s="2009"/>
      <c r="FE58" s="2009"/>
      <c r="FF58" s="2009"/>
      <c r="FG58" s="144"/>
      <c r="FH58" s="2009"/>
      <c r="FI58" s="2009"/>
      <c r="FJ58" s="2009"/>
      <c r="FK58" s="144"/>
      <c r="FL58" s="2009"/>
      <c r="FM58" s="2009"/>
      <c r="FN58" s="2009"/>
      <c r="FO58" s="144"/>
      <c r="FP58" s="2009"/>
      <c r="FQ58" s="2009"/>
      <c r="FR58" s="2009"/>
      <c r="FS58" s="144"/>
      <c r="FT58" s="2009"/>
      <c r="FU58" s="2009"/>
      <c r="FV58" s="2009"/>
      <c r="FW58" s="144"/>
      <c r="FX58" s="2009"/>
      <c r="FY58" s="2009"/>
      <c r="FZ58" s="2009"/>
      <c r="GA58" s="144"/>
      <c r="GB58" s="2009"/>
      <c r="GC58" s="2009"/>
      <c r="GD58" s="2009"/>
      <c r="GE58" s="144"/>
      <c r="GF58" s="2009"/>
      <c r="GG58" s="2009"/>
      <c r="GH58" s="2009"/>
      <c r="GI58" s="144"/>
      <c r="GJ58" s="2009"/>
      <c r="GK58" s="2009"/>
      <c r="GL58" s="2009"/>
      <c r="GM58" s="144"/>
      <c r="GN58" s="2009"/>
      <c r="GO58" s="2009"/>
      <c r="GP58" s="2009"/>
      <c r="GQ58" s="144"/>
      <c r="GR58" s="2009"/>
      <c r="GS58" s="2009"/>
      <c r="GT58" s="2009"/>
      <c r="GU58" s="144"/>
      <c r="GV58" s="2009"/>
      <c r="GW58" s="2009"/>
      <c r="GX58" s="2009"/>
      <c r="GY58" s="144"/>
      <c r="GZ58" s="2009"/>
      <c r="HA58" s="2009"/>
      <c r="HB58" s="2009"/>
      <c r="HC58" s="144"/>
      <c r="HD58" s="2009"/>
      <c r="HE58" s="2009"/>
      <c r="HF58" s="2009"/>
      <c r="HG58" s="144"/>
      <c r="HH58" s="2009"/>
      <c r="HI58" s="2009"/>
      <c r="HJ58" s="2009"/>
      <c r="HK58" s="144"/>
      <c r="HL58" s="2009"/>
      <c r="HM58" s="2009"/>
      <c r="HN58" s="2009"/>
      <c r="HO58" s="144"/>
      <c r="HP58" s="2009"/>
      <c r="HQ58" s="2009"/>
      <c r="HR58" s="2009"/>
      <c r="HS58" s="144"/>
      <c r="HT58" s="2009"/>
      <c r="HU58" s="2009"/>
      <c r="HV58" s="2009"/>
      <c r="HW58" s="144"/>
      <c r="HX58" s="2009"/>
      <c r="HY58" s="2009"/>
      <c r="HZ58" s="2009"/>
      <c r="IA58" s="144"/>
      <c r="IB58" s="2009"/>
      <c r="IC58" s="2009"/>
      <c r="ID58" s="2009"/>
      <c r="IE58" s="144"/>
      <c r="IF58" s="2009"/>
      <c r="IG58" s="2009"/>
      <c r="IH58" s="2009"/>
      <c r="II58" s="144"/>
      <c r="IJ58" s="2009"/>
      <c r="IK58" s="2009"/>
      <c r="IL58" s="2009"/>
      <c r="IM58" s="144"/>
      <c r="IN58" s="2009"/>
      <c r="IO58" s="2009"/>
      <c r="IP58" s="2009"/>
      <c r="IQ58" s="144"/>
      <c r="IR58" s="2009"/>
      <c r="IS58" s="2009"/>
      <c r="IT58" s="2009"/>
      <c r="IU58" s="144"/>
      <c r="IV58" s="2009"/>
      <c r="IW58" s="2009"/>
      <c r="IX58" s="2009"/>
      <c r="IY58" s="144"/>
      <c r="IZ58" s="2009"/>
      <c r="JA58" s="2009"/>
      <c r="JB58" s="2009"/>
      <c r="JC58" s="144"/>
      <c r="JD58" s="2009"/>
      <c r="JE58" s="2009"/>
      <c r="JF58" s="2009"/>
      <c r="JG58" s="144"/>
      <c r="JH58" s="2009"/>
      <c r="JI58" s="2009"/>
      <c r="JJ58" s="2009"/>
      <c r="JK58" s="144"/>
      <c r="JL58" s="2009"/>
      <c r="JM58" s="2009"/>
      <c r="JN58" s="2009"/>
      <c r="JO58" s="144"/>
      <c r="JP58" s="2009"/>
      <c r="JQ58" s="2009"/>
      <c r="JR58" s="2009"/>
      <c r="JS58" s="144"/>
      <c r="JT58" s="2009"/>
      <c r="JU58" s="2009"/>
      <c r="JV58" s="2009"/>
      <c r="JW58" s="144"/>
      <c r="JX58" s="2009"/>
      <c r="JY58" s="2009"/>
      <c r="JZ58" s="2009"/>
      <c r="KA58" s="144"/>
      <c r="KB58" s="2009"/>
      <c r="KC58" s="2009"/>
      <c r="KD58" s="2009"/>
      <c r="KE58" s="144"/>
      <c r="KF58" s="2009"/>
      <c r="KG58" s="2009"/>
      <c r="KH58" s="2009"/>
      <c r="KI58" s="144"/>
      <c r="KJ58" s="2009"/>
      <c r="KK58" s="2009"/>
      <c r="KL58" s="2009"/>
      <c r="KM58" s="144"/>
      <c r="KN58" s="2009"/>
      <c r="KO58" s="2009"/>
      <c r="KP58" s="2009"/>
      <c r="KQ58" s="144"/>
      <c r="KR58" s="2009"/>
      <c r="KS58" s="2009"/>
      <c r="KT58" s="2009"/>
      <c r="KU58" s="144"/>
      <c r="KV58" s="2009"/>
      <c r="KW58" s="2009"/>
      <c r="KX58" s="2009"/>
      <c r="KY58" s="144"/>
      <c r="KZ58" s="2009"/>
      <c r="LA58" s="2009"/>
      <c r="LB58" s="2009"/>
      <c r="LC58" s="144"/>
      <c r="LD58" s="2009"/>
      <c r="LE58" s="2009"/>
      <c r="LF58" s="2009"/>
      <c r="LG58" s="144"/>
      <c r="LH58" s="2009"/>
      <c r="LI58" s="2009"/>
      <c r="LJ58" s="2009"/>
      <c r="LK58" s="144"/>
      <c r="LL58" s="2009"/>
      <c r="LM58" s="2009"/>
      <c r="LN58" s="2009"/>
      <c r="LO58" s="144"/>
      <c r="LP58" s="2009"/>
      <c r="LQ58" s="2009"/>
      <c r="LR58" s="2009"/>
      <c r="LS58" s="144"/>
      <c r="LT58" s="2009"/>
      <c r="LU58" s="2009"/>
      <c r="LV58" s="2009"/>
      <c r="LW58" s="144"/>
      <c r="LX58" s="2009"/>
      <c r="LY58" s="2009"/>
      <c r="LZ58" s="2009"/>
      <c r="MA58" s="144"/>
      <c r="MB58" s="2009"/>
      <c r="MC58" s="2009"/>
      <c r="MD58" s="2009"/>
      <c r="ME58" s="144"/>
      <c r="MF58" s="2009"/>
      <c r="MG58" s="2009"/>
      <c r="MH58" s="2009"/>
      <c r="MI58" s="144"/>
      <c r="MJ58" s="2009"/>
      <c r="MK58" s="2009"/>
      <c r="ML58" s="2009"/>
      <c r="MM58" s="144"/>
      <c r="MN58" s="2009"/>
      <c r="MO58" s="2009"/>
      <c r="MP58" s="2009"/>
      <c r="MQ58" s="144"/>
      <c r="MR58" s="2009"/>
      <c r="MS58" s="2009"/>
      <c r="MT58" s="2009"/>
      <c r="MU58" s="144"/>
      <c r="MV58" s="2009"/>
      <c r="MW58" s="2009"/>
      <c r="MX58" s="2009"/>
      <c r="MY58" s="144"/>
      <c r="MZ58" s="2009"/>
      <c r="NA58" s="2009"/>
      <c r="NB58" s="2009"/>
      <c r="NC58" s="144"/>
      <c r="ND58" s="2009"/>
      <c r="NE58" s="2009"/>
      <c r="NF58" s="2009"/>
      <c r="NG58" s="144"/>
      <c r="NH58" s="2009"/>
      <c r="NI58" s="2009"/>
      <c r="NJ58" s="2009"/>
      <c r="NK58" s="144"/>
      <c r="NL58" s="2009"/>
      <c r="NM58" s="2009"/>
      <c r="NN58" s="2009"/>
      <c r="NO58" s="144"/>
      <c r="NP58" s="2009"/>
      <c r="NQ58" s="2009"/>
      <c r="NR58" s="2009"/>
      <c r="NS58" s="144"/>
      <c r="NT58" s="2009"/>
      <c r="NU58" s="2009"/>
      <c r="NV58" s="2009"/>
      <c r="NW58" s="144"/>
      <c r="NX58" s="2009"/>
      <c r="NY58" s="2009"/>
      <c r="NZ58" s="2009"/>
      <c r="OA58" s="144"/>
      <c r="OB58" s="2009"/>
      <c r="OC58" s="2009"/>
      <c r="OD58" s="2009"/>
      <c r="OE58" s="144"/>
      <c r="OF58" s="2009"/>
      <c r="OG58" s="2009"/>
      <c r="OH58" s="2009"/>
      <c r="OI58" s="144"/>
      <c r="OJ58" s="2009"/>
      <c r="OK58" s="2009"/>
      <c r="OL58" s="2009"/>
      <c r="OM58" s="144"/>
      <c r="ON58" s="2009"/>
      <c r="OO58" s="2009"/>
      <c r="OP58" s="2009"/>
      <c r="OQ58" s="144"/>
      <c r="OR58" s="2009"/>
      <c r="OS58" s="2009"/>
      <c r="OT58" s="2009"/>
      <c r="OU58" s="144"/>
      <c r="OV58" s="2009"/>
      <c r="OW58" s="2009"/>
      <c r="OX58" s="2009"/>
      <c r="OY58" s="144"/>
      <c r="OZ58" s="2009"/>
      <c r="PA58" s="2009"/>
      <c r="PB58" s="2009"/>
      <c r="PC58" s="144"/>
      <c r="PD58" s="2009"/>
      <c r="PE58" s="2009"/>
      <c r="PF58" s="2009"/>
      <c r="PG58" s="144"/>
      <c r="PH58" s="2009"/>
      <c r="PI58" s="2009"/>
      <c r="PJ58" s="2009"/>
      <c r="PK58" s="144"/>
      <c r="PL58" s="2009"/>
      <c r="PM58" s="2009"/>
      <c r="PN58" s="2009"/>
      <c r="PO58" s="144"/>
      <c r="PP58" s="2009"/>
      <c r="PQ58" s="2009"/>
      <c r="PR58" s="2009"/>
      <c r="PS58" s="144"/>
      <c r="PT58" s="2009"/>
      <c r="PU58" s="2009"/>
      <c r="PV58" s="2009"/>
      <c r="PW58" s="144"/>
      <c r="PX58" s="2009"/>
      <c r="PY58" s="2009"/>
      <c r="PZ58" s="2009"/>
      <c r="QA58" s="144"/>
      <c r="QB58" s="2009"/>
      <c r="QC58" s="2009"/>
      <c r="QD58" s="2009"/>
      <c r="QE58" s="144"/>
      <c r="QF58" s="2009"/>
      <c r="QG58" s="2009"/>
      <c r="QH58" s="2009"/>
      <c r="QI58" s="144"/>
      <c r="QJ58" s="2009"/>
      <c r="QK58" s="2009"/>
      <c r="QL58" s="2009"/>
      <c r="QM58" s="144"/>
      <c r="QN58" s="2009"/>
      <c r="QO58" s="2009"/>
      <c r="QP58" s="2009"/>
      <c r="QQ58" s="144"/>
      <c r="QR58" s="2009"/>
      <c r="QS58" s="2009"/>
      <c r="QT58" s="2009"/>
      <c r="QU58" s="144"/>
      <c r="QV58" s="2009"/>
      <c r="QW58" s="2009"/>
      <c r="QX58" s="2009"/>
      <c r="QY58" s="144"/>
      <c r="QZ58" s="2009"/>
      <c r="RA58" s="2009"/>
      <c r="RB58" s="2009"/>
      <c r="RC58" s="144"/>
      <c r="RD58" s="2009"/>
      <c r="RE58" s="2009"/>
      <c r="RF58" s="2009"/>
      <c r="RG58" s="144"/>
      <c r="RH58" s="2009"/>
      <c r="RI58" s="2009"/>
      <c r="RJ58" s="2009"/>
      <c r="RK58" s="144"/>
      <c r="RL58" s="2009"/>
      <c r="RM58" s="146"/>
      <c r="RN58" s="146"/>
      <c r="RO58" s="146"/>
      <c r="RP58" s="147"/>
      <c r="RQ58" s="145"/>
      <c r="RR58" s="146"/>
      <c r="RS58" s="146"/>
      <c r="RT58" s="147"/>
      <c r="RU58" s="145"/>
      <c r="RV58" s="146"/>
      <c r="RW58" s="146"/>
      <c r="RX58" s="299"/>
      <c r="RY58" s="147"/>
      <c r="RZ58" s="168"/>
      <c r="SA58" s="168"/>
      <c r="SB58" s="538"/>
      <c r="SC58" s="538"/>
      <c r="SD58" s="538"/>
      <c r="SE58" s="1562"/>
      <c r="SF58" s="170"/>
      <c r="SG58" s="170"/>
      <c r="SH58" s="170"/>
      <c r="SI58" s="171"/>
      <c r="SJ58" s="538"/>
      <c r="SK58" s="168"/>
      <c r="SL58" s="168"/>
      <c r="SM58" s="168"/>
      <c r="SN58" s="168"/>
      <c r="SO58" s="1435"/>
      <c r="SP58" s="146"/>
      <c r="SQ58" s="146"/>
      <c r="SR58" s="146"/>
      <c r="SS58" s="147"/>
      <c r="ST58" s="145"/>
      <c r="SU58" s="170"/>
      <c r="SV58" s="170"/>
      <c r="SW58" s="170"/>
      <c r="SX58" s="171"/>
      <c r="SY58" s="180"/>
      <c r="SZ58" s="170"/>
      <c r="TA58" s="170"/>
      <c r="TB58" s="170"/>
      <c r="TC58" s="171"/>
      <c r="TD58" s="180"/>
      <c r="TE58" s="170"/>
      <c r="TF58" s="170"/>
      <c r="TG58" s="170"/>
      <c r="TH58" s="180"/>
      <c r="TI58" s="170"/>
      <c r="TJ58" s="170"/>
      <c r="TK58" s="170"/>
      <c r="TL58" s="180"/>
      <c r="TM58" s="170"/>
      <c r="TN58" s="170"/>
      <c r="TO58" s="146"/>
      <c r="TP58" s="147"/>
      <c r="TQ58" s="145"/>
      <c r="TR58" s="146"/>
      <c r="TS58" s="146"/>
      <c r="TT58" s="193"/>
      <c r="TU58" s="145"/>
      <c r="TV58" s="146"/>
      <c r="TW58" s="146"/>
      <c r="TX58" s="234"/>
      <c r="TY58" s="181"/>
      <c r="TZ58" s="182"/>
      <c r="UA58" s="146"/>
      <c r="UB58" s="146"/>
      <c r="UC58" s="147"/>
      <c r="UD58" s="180"/>
      <c r="UE58" s="170"/>
      <c r="UF58" s="170"/>
      <c r="UG58" s="170"/>
      <c r="UH58" s="171"/>
      <c r="UI58" s="180"/>
      <c r="UJ58" s="170"/>
      <c r="UK58" s="170"/>
      <c r="UL58" s="170"/>
      <c r="UM58" s="147"/>
      <c r="UN58" s="145"/>
      <c r="UO58" s="146"/>
      <c r="UP58" s="146"/>
      <c r="UQ58" s="146"/>
      <c r="UR58" s="147"/>
      <c r="US58" s="145"/>
      <c r="UT58" s="146"/>
      <c r="UU58" s="182"/>
      <c r="UV58" s="182"/>
      <c r="UW58" s="234"/>
      <c r="UX58" s="181"/>
      <c r="UY58" s="146"/>
      <c r="UZ58" s="146"/>
      <c r="VA58" s="146"/>
      <c r="VB58" s="147"/>
      <c r="VC58" s="145"/>
      <c r="VD58" s="146"/>
      <c r="VE58" s="146"/>
      <c r="VF58" s="146"/>
      <c r="VG58" s="193"/>
      <c r="VH58" s="145"/>
      <c r="VI58" s="146"/>
      <c r="VJ58" s="146"/>
      <c r="VK58" s="146"/>
      <c r="VL58" s="147"/>
      <c r="VM58" s="1739"/>
      <c r="VN58" s="1701"/>
      <c r="VO58" s="1701"/>
      <c r="VP58" s="1801"/>
      <c r="VQ58" s="1739"/>
      <c r="VR58" s="1701"/>
      <c r="VS58" s="1701"/>
      <c r="VT58" s="1701"/>
      <c r="VU58" s="1702"/>
      <c r="VV58" s="1739"/>
      <c r="VW58" s="1701"/>
      <c r="VX58" s="1701"/>
      <c r="VY58" s="1701"/>
      <c r="VZ58" s="1702"/>
      <c r="WA58" s="1739"/>
      <c r="WB58" s="1701"/>
      <c r="WC58" s="1701"/>
      <c r="WD58" s="1701"/>
      <c r="WE58" s="1702"/>
      <c r="WF58" s="1739"/>
      <c r="WG58" s="1701"/>
      <c r="WH58" s="1701"/>
      <c r="WI58" s="1701"/>
      <c r="WJ58" s="1702"/>
      <c r="WK58" s="1739"/>
      <c r="WL58" s="170"/>
      <c r="WM58" s="170"/>
      <c r="WN58" s="170"/>
      <c r="WO58" s="171"/>
      <c r="WP58" s="180"/>
      <c r="WQ58" s="170"/>
      <c r="WR58" s="170"/>
      <c r="WS58" s="1444"/>
      <c r="WT58" s="1445"/>
      <c r="WU58" s="170"/>
      <c r="WV58" s="1701"/>
      <c r="WW58" s="1701"/>
      <c r="WX58" s="1801"/>
      <c r="WY58" s="181"/>
      <c r="WZ58" s="182"/>
      <c r="XA58" s="182"/>
      <c r="XB58" s="182"/>
      <c r="XC58" s="234"/>
      <c r="XD58" s="1739"/>
      <c r="XE58" s="1701"/>
      <c r="XF58" s="1701"/>
      <c r="XG58" s="1701"/>
      <c r="XH58" s="1702"/>
      <c r="XI58" s="1739" t="s">
        <v>20</v>
      </c>
      <c r="XJ58" s="1701" t="s">
        <v>20</v>
      </c>
      <c r="XK58" s="1701" t="s">
        <v>20</v>
      </c>
      <c r="XL58" s="1701" t="s">
        <v>20</v>
      </c>
      <c r="XM58" s="1801"/>
      <c r="XN58" s="1739"/>
      <c r="XO58" s="1701"/>
      <c r="XP58" s="1701"/>
      <c r="XQ58" s="1701"/>
      <c r="XR58" s="1702"/>
      <c r="XS58" s="1739"/>
      <c r="XT58" s="1701"/>
      <c r="XU58" s="1701"/>
      <c r="XV58" s="1701"/>
      <c r="XW58" s="1702"/>
      <c r="XX58" s="1739" t="s">
        <v>20</v>
      </c>
      <c r="XY58" s="1701" t="s">
        <v>29</v>
      </c>
      <c r="XZ58" s="1701" t="s">
        <v>29</v>
      </c>
      <c r="YA58" s="150" t="s">
        <v>20</v>
      </c>
      <c r="YB58" s="151"/>
      <c r="YC58" s="152" t="s">
        <v>20</v>
      </c>
      <c r="YD58" s="150" t="s">
        <v>20</v>
      </c>
      <c r="YE58" s="150" t="s">
        <v>20</v>
      </c>
      <c r="YF58" s="150" t="s">
        <v>20</v>
      </c>
      <c r="YG58" s="151"/>
      <c r="YH58" s="152" t="s">
        <v>765</v>
      </c>
      <c r="YI58" s="1701" t="s">
        <v>20</v>
      </c>
      <c r="YJ58" s="170" t="s">
        <v>29</v>
      </c>
      <c r="YK58" s="170" t="s">
        <v>29</v>
      </c>
      <c r="YL58" s="207"/>
      <c r="YM58" s="180" t="s">
        <v>29</v>
      </c>
      <c r="YN58" s="170" t="s">
        <v>29</v>
      </c>
      <c r="YO58" s="170" t="s">
        <v>29</v>
      </c>
      <c r="YP58" s="170" t="s">
        <v>20</v>
      </c>
      <c r="YQ58" s="171"/>
      <c r="YR58" s="180" t="s">
        <v>29</v>
      </c>
      <c r="YS58" s="170" t="s">
        <v>29</v>
      </c>
      <c r="YT58" s="170" t="s">
        <v>598</v>
      </c>
      <c r="YU58" s="182" t="s">
        <v>20</v>
      </c>
      <c r="YV58" s="234"/>
      <c r="YW58" s="181" t="s">
        <v>20</v>
      </c>
      <c r="YX58" s="182" t="s">
        <v>591</v>
      </c>
      <c r="YY58" s="1701" t="s">
        <v>20</v>
      </c>
      <c r="YZ58" s="1701" t="s">
        <v>29</v>
      </c>
      <c r="ZA58" s="1702"/>
      <c r="ZB58" s="1739" t="s">
        <v>29</v>
      </c>
      <c r="ZC58" s="1701" t="s">
        <v>20</v>
      </c>
      <c r="ZD58" s="1701" t="s">
        <v>20</v>
      </c>
      <c r="ZE58" s="1701"/>
      <c r="ZF58" s="1702"/>
      <c r="ZG58" s="180" t="s">
        <v>29</v>
      </c>
      <c r="ZH58" s="170" t="s">
        <v>29</v>
      </c>
      <c r="ZI58" s="170" t="s">
        <v>20</v>
      </c>
      <c r="ZJ58" s="170" t="s">
        <v>29</v>
      </c>
      <c r="ZK58" s="171"/>
      <c r="ZL58" s="180" t="s">
        <v>29</v>
      </c>
      <c r="ZM58" s="170" t="s">
        <v>29</v>
      </c>
      <c r="ZN58" s="170" t="s">
        <v>29</v>
      </c>
      <c r="ZO58" s="170" t="s">
        <v>20</v>
      </c>
      <c r="ZP58" s="171"/>
      <c r="ZQ58" s="180" t="s">
        <v>29</v>
      </c>
      <c r="ZR58" s="170" t="s">
        <v>598</v>
      </c>
      <c r="ZS58" s="182" t="s">
        <v>20</v>
      </c>
      <c r="ZT58" s="182" t="s">
        <v>29</v>
      </c>
      <c r="ZU58" s="234"/>
      <c r="ZV58" s="181" t="s">
        <v>29</v>
      </c>
      <c r="ZW58" s="182" t="s">
        <v>29</v>
      </c>
      <c r="ZX58" s="182" t="s">
        <v>20</v>
      </c>
      <c r="ZY58" s="182" t="s">
        <v>591</v>
      </c>
      <c r="ZZ58" s="1702"/>
      <c r="AAA58" s="1838" t="s">
        <v>20</v>
      </c>
      <c r="AAB58" s="1838" t="s">
        <v>20</v>
      </c>
      <c r="AAC58" s="1838" t="s">
        <v>20</v>
      </c>
      <c r="AAD58" s="1838" t="s">
        <v>20</v>
      </c>
      <c r="AAE58" s="1838"/>
      <c r="AAF58" s="1846" t="s">
        <v>29</v>
      </c>
      <c r="AAG58" s="1701" t="s">
        <v>20</v>
      </c>
      <c r="AAH58" s="1701" t="s">
        <v>29</v>
      </c>
      <c r="AAI58" s="1701" t="s">
        <v>20</v>
      </c>
      <c r="AAJ58" s="1845"/>
      <c r="AAK58" s="1846" t="s">
        <v>20</v>
      </c>
      <c r="AAL58" s="1701" t="s">
        <v>29</v>
      </c>
      <c r="AAM58" s="1701" t="s">
        <v>20</v>
      </c>
      <c r="AAN58" s="1701" t="s">
        <v>29</v>
      </c>
      <c r="AAO58" s="1702"/>
      <c r="AAP58" s="1838"/>
      <c r="AAQ58" s="1838"/>
      <c r="AAR58" s="1838"/>
      <c r="AAS58" s="1838"/>
      <c r="AAT58" s="1838"/>
      <c r="AAU58" s="1846"/>
      <c r="AAV58" s="1701"/>
      <c r="AAW58" s="1701"/>
      <c r="AAX58" s="1701"/>
      <c r="AAY58" s="1702"/>
      <c r="AAZ58" s="1739" t="s">
        <v>29</v>
      </c>
      <c r="ABA58" s="1701" t="s">
        <v>20</v>
      </c>
      <c r="ABB58" s="1701" t="s">
        <v>20</v>
      </c>
      <c r="ABC58" s="1701" t="s">
        <v>20</v>
      </c>
      <c r="ABD58" s="1702"/>
      <c r="ABE58" s="1739" t="s">
        <v>29</v>
      </c>
      <c r="ABF58" s="1701" t="s">
        <v>29</v>
      </c>
      <c r="ABG58" s="1701" t="s">
        <v>29</v>
      </c>
      <c r="ABH58" s="1701" t="s">
        <v>29</v>
      </c>
      <c r="ABI58" s="1702"/>
      <c r="ABJ58" s="1739"/>
      <c r="ABK58" s="1701"/>
      <c r="ABL58" s="1701"/>
      <c r="ABM58" s="1701"/>
      <c r="ABN58" s="1801"/>
      <c r="ABO58" s="1739"/>
      <c r="ABP58" s="1701"/>
      <c r="ABQ58" s="1701"/>
      <c r="ABR58" s="1701"/>
      <c r="ABS58" s="1702"/>
      <c r="ABT58" s="1739"/>
      <c r="ABU58" s="1701"/>
      <c r="ABV58" s="1701"/>
      <c r="ABW58" s="1701"/>
      <c r="ABX58" s="1702"/>
      <c r="ABY58" s="1739"/>
      <c r="ABZ58" s="1701"/>
      <c r="ACA58" s="1701"/>
      <c r="ACB58" s="1701"/>
      <c r="ACC58" s="1702"/>
      <c r="ACD58" s="1739"/>
      <c r="ACE58" s="1701"/>
      <c r="ACF58" s="1701"/>
      <c r="ACG58" s="1701"/>
      <c r="ACH58" s="1702"/>
      <c r="ACI58" s="1739"/>
      <c r="ACJ58" s="1701"/>
      <c r="ACK58" s="1701"/>
      <c r="ACL58" s="1701"/>
      <c r="ACM58" s="1702"/>
      <c r="ACN58" s="1739"/>
      <c r="ACO58" s="1701"/>
      <c r="ACP58" s="1701"/>
      <c r="ACQ58" s="1701"/>
      <c r="ACR58" s="1702"/>
      <c r="ACS58" s="1739"/>
      <c r="ACT58" s="1701"/>
      <c r="ACU58" s="1701"/>
      <c r="ACV58" s="1701"/>
      <c r="ACW58" s="1702"/>
      <c r="ACX58" s="1838"/>
      <c r="ACY58" s="1838"/>
      <c r="ACZ58" s="1838"/>
      <c r="ADA58" s="1838"/>
      <c r="ADB58" s="1838"/>
      <c r="ADC58" s="1739"/>
      <c r="ADD58" s="1701"/>
      <c r="ADE58" s="1701"/>
      <c r="ADF58" s="1701"/>
      <c r="ADG58" s="1702"/>
      <c r="ADH58" s="1739"/>
      <c r="ADI58" s="1701"/>
      <c r="ADJ58" s="1701"/>
      <c r="ADK58" s="1701"/>
      <c r="ADL58" s="1702"/>
      <c r="ADM58" s="1838"/>
      <c r="ADN58" s="1838"/>
      <c r="ADO58" s="1838"/>
      <c r="ADP58" s="1838"/>
      <c r="ADQ58" s="1838"/>
      <c r="ADR58" s="1739"/>
      <c r="ADS58" s="1701"/>
      <c r="ADT58" s="1701"/>
      <c r="ADU58" s="1701"/>
      <c r="ADV58" s="1702"/>
      <c r="ADW58" s="1739"/>
      <c r="ADX58" s="1701"/>
      <c r="ADY58" s="1701"/>
      <c r="ADZ58" s="1701"/>
      <c r="AEA58" s="1702"/>
      <c r="AEB58" s="1739"/>
      <c r="AEC58" s="1701"/>
      <c r="AED58" s="1701"/>
      <c r="AEE58" s="1701"/>
      <c r="AEF58" s="1702"/>
      <c r="AEG58" s="1739"/>
      <c r="AEH58" s="1701"/>
      <c r="AEI58" s="1701"/>
      <c r="AEJ58" s="1701"/>
      <c r="AEK58" s="1702"/>
      <c r="AEL58" s="1739"/>
      <c r="AEM58" s="1701"/>
      <c r="AEN58" s="1701"/>
      <c r="AEO58" s="1701"/>
      <c r="AEP58" s="1702"/>
      <c r="AEQ58" s="1739"/>
      <c r="AER58" s="1701"/>
      <c r="AES58" s="1701"/>
      <c r="AET58" s="1701"/>
      <c r="AEU58" s="1702"/>
      <c r="AEV58" s="1739"/>
      <c r="AEW58" s="1701"/>
      <c r="AEX58" s="1701"/>
      <c r="AEY58" s="1701"/>
      <c r="AEZ58" s="1702"/>
      <c r="AFA58" s="1739"/>
      <c r="AFB58" s="1701"/>
      <c r="AFC58" s="1701"/>
      <c r="AFD58" s="1701"/>
      <c r="AFE58" s="1702"/>
      <c r="AFF58" s="1739"/>
      <c r="AFG58" s="1701"/>
      <c r="AFH58" s="1701"/>
      <c r="AFI58" s="1701"/>
      <c r="AFJ58" s="1702"/>
      <c r="AFK58" s="1739"/>
      <c r="AFL58" s="1701"/>
      <c r="AFM58" s="1701"/>
      <c r="AFN58" s="1701"/>
      <c r="AFO58" s="1702"/>
      <c r="AFP58" s="44" t="s">
        <v>116</v>
      </c>
      <c r="AFQ58" s="140" t="s">
        <v>2239</v>
      </c>
      <c r="AFR58" s="2086">
        <f t="shared" si="2"/>
        <v>0</v>
      </c>
      <c r="AFS58" s="2087">
        <f t="shared" si="3"/>
        <v>0</v>
      </c>
      <c r="AFT58" s="2087">
        <f t="shared" si="4"/>
        <v>0</v>
      </c>
      <c r="AFU58" s="95" t="str">
        <f t="shared" si="5"/>
        <v/>
      </c>
      <c r="AFV58" s="2086">
        <f t="shared" si="6"/>
        <v>0</v>
      </c>
      <c r="AFW58" s="2087">
        <f t="shared" si="7"/>
        <v>0</v>
      </c>
      <c r="AFX58" s="2087">
        <f t="shared" si="8"/>
        <v>0</v>
      </c>
      <c r="AFY58" s="95" t="str">
        <f t="shared" si="9"/>
        <v/>
      </c>
    </row>
    <row r="59" spans="1:857" s="1749" customFormat="1" ht="17.25">
      <c r="A59" s="1748"/>
      <c r="B59" s="44" t="s">
        <v>116</v>
      </c>
      <c r="C59" s="1839" t="s">
        <v>2184</v>
      </c>
      <c r="D59" s="141">
        <f>COUNTIF(H59:XFD59,"*○*")</f>
        <v>48</v>
      </c>
      <c r="E59" s="142">
        <f>COUNTIF(H59:XFD59,"*●*")</f>
        <v>65</v>
      </c>
      <c r="F59" s="142">
        <f t="shared" si="20"/>
        <v>113</v>
      </c>
      <c r="G59" s="165">
        <f t="shared" si="21"/>
        <v>0.4247787610619469</v>
      </c>
      <c r="H59" s="1838"/>
      <c r="I59" s="1838"/>
      <c r="J59" s="1838"/>
      <c r="K59" s="1838"/>
      <c r="L59" s="1838"/>
      <c r="M59" s="1838"/>
      <c r="N59" s="1838"/>
      <c r="O59" s="1838"/>
      <c r="P59" s="1838"/>
      <c r="Q59" s="1838"/>
      <c r="R59" s="1838"/>
      <c r="S59" s="1838"/>
      <c r="T59" s="1838"/>
      <c r="U59" s="1838"/>
      <c r="V59" s="1838"/>
      <c r="W59" s="1838"/>
      <c r="X59" s="1838"/>
      <c r="Y59" s="1838"/>
      <c r="Z59" s="1838"/>
      <c r="AA59" s="1838"/>
      <c r="AB59" s="1838"/>
      <c r="AC59" s="1838"/>
      <c r="AD59" s="1838"/>
      <c r="AE59" s="1838"/>
      <c r="AF59" s="1838"/>
      <c r="AG59" s="1838"/>
      <c r="AH59" s="1838"/>
      <c r="AI59" s="1838"/>
      <c r="AJ59" s="1838"/>
      <c r="AK59" s="1838"/>
      <c r="AL59" s="1838"/>
      <c r="AM59" s="1838"/>
      <c r="AN59" s="1838"/>
      <c r="AO59" s="1838"/>
      <c r="AP59" s="1838"/>
      <c r="AQ59" s="1838"/>
      <c r="AR59" s="1838"/>
      <c r="AS59" s="1838"/>
      <c r="AT59" s="1838"/>
      <c r="AU59" s="1838"/>
      <c r="AV59" s="1838"/>
      <c r="AW59" s="1838"/>
      <c r="AX59" s="1838"/>
      <c r="AY59" s="1838"/>
      <c r="AZ59" s="1838"/>
      <c r="BA59" s="1838"/>
      <c r="BB59" s="1838"/>
      <c r="BC59" s="1838"/>
      <c r="BD59" s="1838"/>
      <c r="BE59" s="1838"/>
      <c r="BF59" s="1838"/>
      <c r="BG59" s="1838"/>
      <c r="BH59" s="1838"/>
      <c r="BI59" s="1838"/>
      <c r="BJ59" s="1838"/>
      <c r="BK59" s="1838"/>
      <c r="BL59" s="1838"/>
      <c r="BM59" s="1838"/>
      <c r="BN59" s="1838"/>
      <c r="BO59" s="1838"/>
      <c r="BP59" s="1838"/>
      <c r="BQ59" s="1838"/>
      <c r="BR59" s="1838"/>
      <c r="BS59" s="1838"/>
      <c r="BT59" s="1838"/>
      <c r="BU59" s="1838"/>
      <c r="BV59" s="1838"/>
      <c r="BW59" s="1838"/>
      <c r="BX59" s="1838"/>
      <c r="BY59" s="1838"/>
      <c r="BZ59" s="1838"/>
      <c r="CA59" s="1838"/>
      <c r="CB59" s="1838"/>
      <c r="CC59" s="1838"/>
      <c r="CD59" s="1838"/>
      <c r="CE59" s="1838"/>
      <c r="CF59" s="1838"/>
      <c r="CG59" s="1838"/>
      <c r="CH59" s="1838"/>
      <c r="CI59" s="1838"/>
      <c r="CJ59" s="1838"/>
      <c r="CK59" s="1838"/>
      <c r="CL59" s="1838"/>
      <c r="CM59" s="1838"/>
      <c r="CN59" s="1838"/>
      <c r="CO59" s="1838"/>
      <c r="CP59" s="1838"/>
      <c r="CQ59" s="1838"/>
      <c r="CR59" s="1838"/>
      <c r="CS59" s="1838"/>
      <c r="CT59" s="1838"/>
      <c r="CU59" s="1838"/>
      <c r="CV59" s="1838"/>
      <c r="CW59" s="1838"/>
      <c r="CX59" s="1838"/>
      <c r="CY59" s="1838"/>
      <c r="CZ59" s="1838"/>
      <c r="DA59" s="1838"/>
      <c r="DB59" s="1838"/>
      <c r="DC59" s="1838"/>
      <c r="DD59" s="1838"/>
      <c r="DE59" s="1838"/>
      <c r="DF59" s="1838"/>
      <c r="DG59" s="1838"/>
      <c r="DH59" s="1838"/>
      <c r="DI59" s="1838"/>
      <c r="DJ59" s="1838"/>
      <c r="DK59" s="1838"/>
      <c r="DL59" s="1838"/>
      <c r="DM59" s="1838"/>
      <c r="DN59" s="1838"/>
      <c r="DO59" s="1838"/>
      <c r="DP59" s="1838"/>
      <c r="DQ59" s="1838"/>
      <c r="DR59" s="1838"/>
      <c r="DS59" s="1838"/>
      <c r="DT59" s="1838"/>
      <c r="DU59" s="1838"/>
      <c r="DV59" s="1838"/>
      <c r="DW59" s="1838"/>
      <c r="DX59" s="1838"/>
      <c r="DY59" s="1838"/>
      <c r="DZ59" s="1838"/>
      <c r="EA59" s="1838"/>
      <c r="EB59" s="1838"/>
      <c r="EC59" s="1838"/>
      <c r="ED59" s="1838"/>
      <c r="EE59" s="1838"/>
      <c r="EF59" s="1838"/>
      <c r="EG59" s="1838"/>
      <c r="EH59" s="1838"/>
      <c r="EI59" s="1838"/>
      <c r="EJ59" s="1838"/>
      <c r="EK59" s="1838"/>
      <c r="EL59" s="1838"/>
      <c r="EM59" s="1838"/>
      <c r="EN59" s="1838"/>
      <c r="EO59" s="1838"/>
      <c r="EP59" s="1838"/>
      <c r="EQ59" s="1838"/>
      <c r="ER59" s="1838"/>
      <c r="ES59" s="1838"/>
      <c r="ET59" s="1838"/>
      <c r="EU59" s="1838"/>
      <c r="EV59" s="1838"/>
      <c r="EW59" s="1838"/>
      <c r="EX59" s="1838"/>
      <c r="EY59" s="1838"/>
      <c r="EZ59" s="1838"/>
      <c r="FA59" s="1838"/>
      <c r="FB59" s="1838"/>
      <c r="FC59" s="1838"/>
      <c r="FD59" s="1838"/>
      <c r="FE59" s="1838"/>
      <c r="FF59" s="1838"/>
      <c r="FG59" s="1838"/>
      <c r="FH59" s="1838"/>
      <c r="FI59" s="1838"/>
      <c r="FJ59" s="1838"/>
      <c r="FK59" s="1838"/>
      <c r="FL59" s="1838"/>
      <c r="FM59" s="1838"/>
      <c r="FN59" s="1838"/>
      <c r="FO59" s="1838"/>
      <c r="FP59" s="1838"/>
      <c r="FQ59" s="1838"/>
      <c r="FR59" s="1838"/>
      <c r="FS59" s="1838"/>
      <c r="FT59" s="1838"/>
      <c r="FU59" s="1838"/>
      <c r="FV59" s="1838"/>
      <c r="FW59" s="1838"/>
      <c r="FX59" s="1838"/>
      <c r="FY59" s="1838"/>
      <c r="FZ59" s="1838"/>
      <c r="GA59" s="1838"/>
      <c r="GB59" s="1838"/>
      <c r="GC59" s="1838"/>
      <c r="GD59" s="1838"/>
      <c r="GE59" s="1838"/>
      <c r="GF59" s="1838"/>
      <c r="GG59" s="1838"/>
      <c r="GH59" s="1838"/>
      <c r="GI59" s="1838"/>
      <c r="GJ59" s="1838"/>
      <c r="GK59" s="1838"/>
      <c r="GL59" s="1838"/>
      <c r="GM59" s="1838"/>
      <c r="GN59" s="1838"/>
      <c r="GO59" s="1838"/>
      <c r="GP59" s="1838"/>
      <c r="GQ59" s="1838"/>
      <c r="GR59" s="1838"/>
      <c r="GS59" s="1838"/>
      <c r="GT59" s="1838"/>
      <c r="GU59" s="1838"/>
      <c r="GV59" s="1838"/>
      <c r="GW59" s="1838"/>
      <c r="GX59" s="1838"/>
      <c r="GY59" s="1838"/>
      <c r="GZ59" s="1838"/>
      <c r="HA59" s="1838"/>
      <c r="HB59" s="1838"/>
      <c r="HC59" s="1838"/>
      <c r="HD59" s="1838"/>
      <c r="HE59" s="1838"/>
      <c r="HF59" s="1838"/>
      <c r="HG59" s="1838"/>
      <c r="HH59" s="1838"/>
      <c r="HI59" s="1838"/>
      <c r="HJ59" s="1838"/>
      <c r="HK59" s="1838"/>
      <c r="HL59" s="1838"/>
      <c r="HM59" s="1838"/>
      <c r="HN59" s="1838"/>
      <c r="HO59" s="1838"/>
      <c r="HP59" s="1838"/>
      <c r="HQ59" s="1838"/>
      <c r="HR59" s="1838"/>
      <c r="HS59" s="1838"/>
      <c r="HT59" s="1838"/>
      <c r="HU59" s="1838"/>
      <c r="HV59" s="1838"/>
      <c r="HW59" s="1838"/>
      <c r="HX59" s="1838"/>
      <c r="HY59" s="1838"/>
      <c r="HZ59" s="1838"/>
      <c r="IA59" s="1838"/>
      <c r="IB59" s="1838"/>
      <c r="IC59" s="1838"/>
      <c r="ID59" s="1838"/>
      <c r="IE59" s="1838"/>
      <c r="IF59" s="1838"/>
      <c r="IG59" s="1838"/>
      <c r="IH59" s="1838"/>
      <c r="II59" s="1838"/>
      <c r="IJ59" s="1838"/>
      <c r="IK59" s="1838"/>
      <c r="IL59" s="1838"/>
      <c r="IM59" s="1838"/>
      <c r="IN59" s="1838"/>
      <c r="IO59" s="1838"/>
      <c r="IP59" s="1838"/>
      <c r="IQ59" s="1838"/>
      <c r="IR59" s="1838"/>
      <c r="IS59" s="1838"/>
      <c r="IT59" s="1838"/>
      <c r="IU59" s="1838"/>
      <c r="IV59" s="1838"/>
      <c r="IW59" s="1838"/>
      <c r="IX59" s="1838"/>
      <c r="IY59" s="1838"/>
      <c r="IZ59" s="1838"/>
      <c r="JA59" s="1838"/>
      <c r="JB59" s="1838"/>
      <c r="JC59" s="1838"/>
      <c r="JD59" s="1838"/>
      <c r="JE59" s="1838"/>
      <c r="JF59" s="1838"/>
      <c r="JG59" s="1838"/>
      <c r="JH59" s="1838"/>
      <c r="JI59" s="1838"/>
      <c r="JJ59" s="1838"/>
      <c r="JK59" s="1838"/>
      <c r="JL59" s="1838"/>
      <c r="JM59" s="1838"/>
      <c r="JN59" s="1838"/>
      <c r="JO59" s="1838"/>
      <c r="JP59" s="1838"/>
      <c r="JQ59" s="1838"/>
      <c r="JR59" s="1838"/>
      <c r="JS59" s="1838"/>
      <c r="JT59" s="1838"/>
      <c r="JU59" s="1838"/>
      <c r="JV59" s="1838"/>
      <c r="JW59" s="1838"/>
      <c r="JX59" s="1838"/>
      <c r="JY59" s="1838"/>
      <c r="JZ59" s="1838"/>
      <c r="KA59" s="1838"/>
      <c r="KB59" s="1838"/>
      <c r="KC59" s="1838"/>
      <c r="KD59" s="1838"/>
      <c r="KE59" s="1838"/>
      <c r="KF59" s="1838"/>
      <c r="KG59" s="1838"/>
      <c r="KH59" s="1838"/>
      <c r="KI59" s="1838"/>
      <c r="KJ59" s="1838"/>
      <c r="KK59" s="1838"/>
      <c r="KL59" s="1838"/>
      <c r="KM59" s="1838"/>
      <c r="KN59" s="1838"/>
      <c r="KO59" s="1838"/>
      <c r="KP59" s="1838"/>
      <c r="KQ59" s="1838"/>
      <c r="KR59" s="1838"/>
      <c r="KS59" s="1838"/>
      <c r="KT59" s="1838"/>
      <c r="KU59" s="1838"/>
      <c r="KV59" s="1838"/>
      <c r="KW59" s="1838"/>
      <c r="KX59" s="1838"/>
      <c r="KY59" s="1838"/>
      <c r="KZ59" s="1838"/>
      <c r="LA59" s="1838"/>
      <c r="LB59" s="1838"/>
      <c r="LC59" s="1838"/>
      <c r="LD59" s="1838"/>
      <c r="LE59" s="1838"/>
      <c r="LF59" s="1838"/>
      <c r="LG59" s="1838"/>
      <c r="LH59" s="1838"/>
      <c r="LI59" s="1838"/>
      <c r="LJ59" s="1838"/>
      <c r="LK59" s="1838"/>
      <c r="LL59" s="1838"/>
      <c r="LM59" s="1838"/>
      <c r="LN59" s="1838"/>
      <c r="LO59" s="1838"/>
      <c r="LP59" s="1838"/>
      <c r="LQ59" s="1838"/>
      <c r="LR59" s="1838"/>
      <c r="LS59" s="1838"/>
      <c r="LT59" s="1838"/>
      <c r="LU59" s="1838"/>
      <c r="LV59" s="1838"/>
      <c r="LW59" s="1838"/>
      <c r="LX59" s="1838"/>
      <c r="LY59" s="1838"/>
      <c r="LZ59" s="1838"/>
      <c r="MA59" s="1838"/>
      <c r="MB59" s="1838"/>
      <c r="MC59" s="1838"/>
      <c r="MD59" s="1838"/>
      <c r="ME59" s="1838"/>
      <c r="MF59" s="1838"/>
      <c r="MG59" s="1838"/>
      <c r="MH59" s="1838"/>
      <c r="MI59" s="1838"/>
      <c r="MJ59" s="1838"/>
      <c r="MK59" s="1838"/>
      <c r="ML59" s="1838"/>
      <c r="MM59" s="1838"/>
      <c r="MN59" s="1838"/>
      <c r="MO59" s="1838"/>
      <c r="MP59" s="1838"/>
      <c r="MQ59" s="1838"/>
      <c r="MR59" s="1838"/>
      <c r="MS59" s="1838"/>
      <c r="MT59" s="1838"/>
      <c r="MU59" s="1838"/>
      <c r="MV59" s="1838"/>
      <c r="MW59" s="1838"/>
      <c r="MX59" s="1838"/>
      <c r="MY59" s="1838"/>
      <c r="MZ59" s="1838"/>
      <c r="NA59" s="1838"/>
      <c r="NB59" s="1838"/>
      <c r="NC59" s="1838"/>
      <c r="ND59" s="1838"/>
      <c r="NE59" s="1838"/>
      <c r="NF59" s="1838"/>
      <c r="NG59" s="1838"/>
      <c r="NH59" s="1838"/>
      <c r="NI59" s="1838"/>
      <c r="NJ59" s="1838"/>
      <c r="NK59" s="1838"/>
      <c r="NL59" s="1838"/>
      <c r="NM59" s="1838"/>
      <c r="NN59" s="1838"/>
      <c r="NO59" s="1838"/>
      <c r="NP59" s="1838"/>
      <c r="NQ59" s="1838"/>
      <c r="NR59" s="1838"/>
      <c r="NS59" s="1838"/>
      <c r="NT59" s="1838"/>
      <c r="NU59" s="1838"/>
      <c r="NV59" s="1838"/>
      <c r="NW59" s="1838"/>
      <c r="NX59" s="1838"/>
      <c r="NY59" s="1838"/>
      <c r="NZ59" s="1838"/>
      <c r="OA59" s="1838"/>
      <c r="OB59" s="1838"/>
      <c r="OC59" s="1838"/>
      <c r="OD59" s="1838"/>
      <c r="OE59" s="1838"/>
      <c r="OF59" s="1838"/>
      <c r="OG59" s="1838"/>
      <c r="OH59" s="1838"/>
      <c r="OI59" s="1838"/>
      <c r="OJ59" s="1838"/>
      <c r="OK59" s="1838"/>
      <c r="OL59" s="1838"/>
      <c r="OM59" s="1838"/>
      <c r="ON59" s="1838"/>
      <c r="OO59" s="1838"/>
      <c r="OP59" s="1838"/>
      <c r="OQ59" s="1838"/>
      <c r="OR59" s="1838"/>
      <c r="OS59" s="1838"/>
      <c r="OT59" s="1838"/>
      <c r="OU59" s="1838"/>
      <c r="OV59" s="1838"/>
      <c r="OW59" s="1838"/>
      <c r="OX59" s="1838"/>
      <c r="OY59" s="1838"/>
      <c r="OZ59" s="1838"/>
      <c r="PA59" s="1838"/>
      <c r="PB59" s="1838"/>
      <c r="PC59" s="1838"/>
      <c r="PD59" s="1838"/>
      <c r="PE59" s="1838"/>
      <c r="PF59" s="1838"/>
      <c r="PG59" s="1838"/>
      <c r="PH59" s="1838"/>
      <c r="PI59" s="1838"/>
      <c r="PJ59" s="1838"/>
      <c r="PK59" s="1838"/>
      <c r="PL59" s="1838"/>
      <c r="PM59" s="1838"/>
      <c r="PN59" s="1838"/>
      <c r="PO59" s="1838"/>
      <c r="PP59" s="1838"/>
      <c r="PQ59" s="1838"/>
      <c r="PR59" s="1838"/>
      <c r="PS59" s="1838"/>
      <c r="PT59" s="1838"/>
      <c r="PU59" s="1838"/>
      <c r="PV59" s="1838"/>
      <c r="PW59" s="1838"/>
      <c r="PX59" s="1838"/>
      <c r="PY59" s="1838"/>
      <c r="PZ59" s="1838"/>
      <c r="QA59" s="1838"/>
      <c r="QB59" s="1838"/>
      <c r="QC59" s="1838"/>
      <c r="QD59" s="1838"/>
      <c r="QE59" s="1838"/>
      <c r="QF59" s="1838"/>
      <c r="QG59" s="1838"/>
      <c r="QH59" s="1838"/>
      <c r="QI59" s="1838"/>
      <c r="QJ59" s="1838"/>
      <c r="QK59" s="1838"/>
      <c r="QL59" s="1838"/>
      <c r="QM59" s="1838"/>
      <c r="QN59" s="1838"/>
      <c r="QO59" s="1838"/>
      <c r="QP59" s="1838"/>
      <c r="QQ59" s="1838"/>
      <c r="QR59" s="1838"/>
      <c r="QS59" s="1838"/>
      <c r="QT59" s="1838"/>
      <c r="QU59" s="1838"/>
      <c r="QV59" s="1838"/>
      <c r="QW59" s="1838"/>
      <c r="QX59" s="1838"/>
      <c r="QY59" s="1838"/>
      <c r="QZ59" s="1838"/>
      <c r="RA59" s="1838"/>
      <c r="RB59" s="1838"/>
      <c r="RC59" s="1838"/>
      <c r="RD59" s="1838"/>
      <c r="RE59" s="1838"/>
      <c r="RF59" s="1838"/>
      <c r="RG59" s="1838"/>
      <c r="RH59" s="1838"/>
      <c r="RI59" s="1838"/>
      <c r="RJ59" s="1838"/>
      <c r="RK59" s="1838"/>
      <c r="RL59" s="1838"/>
      <c r="RM59" s="1701"/>
      <c r="RN59" s="1701"/>
      <c r="RO59" s="1701"/>
      <c r="RP59" s="1702"/>
      <c r="RQ59" s="1739"/>
      <c r="RR59" s="1701"/>
      <c r="RS59" s="1701"/>
      <c r="RT59" s="1702"/>
      <c r="RU59" s="1739"/>
      <c r="RV59" s="1701"/>
      <c r="RW59" s="1701"/>
      <c r="RX59" s="1701"/>
      <c r="RY59" s="1702"/>
      <c r="RZ59" s="1838"/>
      <c r="SA59" s="1838"/>
      <c r="SB59" s="1838"/>
      <c r="SC59" s="1838"/>
      <c r="SD59" s="1838"/>
      <c r="SE59" s="1847"/>
      <c r="SF59" s="1701"/>
      <c r="SG59" s="1701"/>
      <c r="SH59" s="1701"/>
      <c r="SI59" s="1702"/>
      <c r="SJ59" s="1838"/>
      <c r="SK59" s="1838"/>
      <c r="SL59" s="1838"/>
      <c r="SM59" s="1838"/>
      <c r="SN59" s="1838"/>
      <c r="SO59" s="1846"/>
      <c r="SP59" s="1701"/>
      <c r="SQ59" s="1701"/>
      <c r="SR59" s="1701"/>
      <c r="SS59" s="1702"/>
      <c r="ST59" s="1739"/>
      <c r="SU59" s="1701"/>
      <c r="SV59" s="1701"/>
      <c r="SW59" s="1701"/>
      <c r="SX59" s="1702"/>
      <c r="SY59" s="1739"/>
      <c r="SZ59" s="1701"/>
      <c r="TA59" s="1701"/>
      <c r="TB59" s="1701"/>
      <c r="TC59" s="1702"/>
      <c r="TD59" s="1739"/>
      <c r="TE59" s="1701"/>
      <c r="TF59" s="1701"/>
      <c r="TG59" s="1701"/>
      <c r="TH59" s="1739"/>
      <c r="TI59" s="1701"/>
      <c r="TJ59" s="1701"/>
      <c r="TK59" s="1701"/>
      <c r="TL59" s="1739"/>
      <c r="TM59" s="1701"/>
      <c r="TN59" s="1701"/>
      <c r="TO59" s="1701"/>
      <c r="TP59" s="1702"/>
      <c r="TQ59" s="1739"/>
      <c r="TR59" s="1701"/>
      <c r="TS59" s="1701"/>
      <c r="TT59" s="1801"/>
      <c r="TU59" s="1739"/>
      <c r="TV59" s="1701"/>
      <c r="TW59" s="1701"/>
      <c r="TX59" s="1702"/>
      <c r="TY59" s="1739"/>
      <c r="TZ59" s="1701"/>
      <c r="UA59" s="1701"/>
      <c r="UB59" s="1701"/>
      <c r="UC59" s="1702"/>
      <c r="UD59" s="1739"/>
      <c r="UE59" s="1701"/>
      <c r="UF59" s="1701"/>
      <c r="UG59" s="1701"/>
      <c r="UH59" s="1702"/>
      <c r="UI59" s="1739"/>
      <c r="UJ59" s="1701"/>
      <c r="UK59" s="1701"/>
      <c r="UL59" s="1701"/>
      <c r="UM59" s="1702"/>
      <c r="UN59" s="1739"/>
      <c r="UO59" s="1701"/>
      <c r="UP59" s="1701"/>
      <c r="UQ59" s="1701"/>
      <c r="UR59" s="1702"/>
      <c r="US59" s="1739"/>
      <c r="UT59" s="1701"/>
      <c r="UU59" s="1701"/>
      <c r="UV59" s="1701"/>
      <c r="UW59" s="1702"/>
      <c r="UX59" s="1739"/>
      <c r="UY59" s="1701"/>
      <c r="UZ59" s="1701"/>
      <c r="VA59" s="1701"/>
      <c r="VB59" s="1702"/>
      <c r="VC59" s="1739"/>
      <c r="VD59" s="1701"/>
      <c r="VE59" s="1701"/>
      <c r="VF59" s="1701"/>
      <c r="VG59" s="1801"/>
      <c r="VH59" s="1739"/>
      <c r="VI59" s="1701"/>
      <c r="VJ59" s="1701"/>
      <c r="VK59" s="1701"/>
      <c r="VL59" s="1702"/>
      <c r="VM59" s="1739"/>
      <c r="VN59" s="1701"/>
      <c r="VO59" s="1701"/>
      <c r="VP59" s="1801"/>
      <c r="VQ59" s="1739"/>
      <c r="VR59" s="1701"/>
      <c r="VS59" s="1701"/>
      <c r="VT59" s="1701"/>
      <c r="VU59" s="1702"/>
      <c r="VV59" s="1739"/>
      <c r="VW59" s="1701"/>
      <c r="VX59" s="1701"/>
      <c r="VY59" s="1701"/>
      <c r="VZ59" s="1702"/>
      <c r="WA59" s="1739"/>
      <c r="WB59" s="1701"/>
      <c r="WC59" s="1701"/>
      <c r="WD59" s="1701"/>
      <c r="WE59" s="1702"/>
      <c r="WF59" s="1739"/>
      <c r="WG59" s="1701"/>
      <c r="WH59" s="1701"/>
      <c r="WI59" s="1701"/>
      <c r="WJ59" s="1702"/>
      <c r="WK59" s="1739"/>
      <c r="WL59" s="1701"/>
      <c r="WM59" s="1701"/>
      <c r="WN59" s="1701"/>
      <c r="WO59" s="1702"/>
      <c r="WP59" s="1739"/>
      <c r="WQ59" s="1701"/>
      <c r="WR59" s="1701"/>
      <c r="WS59" s="1845"/>
      <c r="WT59" s="1846" t="s">
        <v>20</v>
      </c>
      <c r="WU59" s="1701" t="s">
        <v>29</v>
      </c>
      <c r="WV59" s="1701" t="s">
        <v>29</v>
      </c>
      <c r="WW59" s="1701" t="s">
        <v>29</v>
      </c>
      <c r="WX59" s="1801"/>
      <c r="WY59" s="1739" t="s">
        <v>29</v>
      </c>
      <c r="WZ59" s="1701" t="s">
        <v>29</v>
      </c>
      <c r="XA59" s="1701" t="s">
        <v>20</v>
      </c>
      <c r="XB59" s="299" t="s">
        <v>687</v>
      </c>
      <c r="XC59" s="1702"/>
      <c r="XD59" s="1739" t="s">
        <v>20</v>
      </c>
      <c r="XE59" s="1701" t="s">
        <v>20</v>
      </c>
      <c r="XF59" s="170" t="s">
        <v>29</v>
      </c>
      <c r="XG59" s="170" t="s">
        <v>29</v>
      </c>
      <c r="XH59" s="171" t="s">
        <v>29</v>
      </c>
      <c r="XI59" s="180" t="s">
        <v>29</v>
      </c>
      <c r="XJ59" s="170" t="s">
        <v>29</v>
      </c>
      <c r="XK59" s="170" t="s">
        <v>20</v>
      </c>
      <c r="XL59" s="170" t="s">
        <v>29</v>
      </c>
      <c r="XM59" s="207"/>
      <c r="XN59" s="180" t="s">
        <v>29</v>
      </c>
      <c r="XO59" s="170" t="s">
        <v>598</v>
      </c>
      <c r="XP59" s="167" t="s">
        <v>29</v>
      </c>
      <c r="XQ59" s="167" t="s">
        <v>29</v>
      </c>
      <c r="XR59" s="240" t="s">
        <v>29</v>
      </c>
      <c r="XS59" s="166" t="s">
        <v>29</v>
      </c>
      <c r="XT59" s="167" t="s">
        <v>20</v>
      </c>
      <c r="XU59" s="167" t="s">
        <v>29</v>
      </c>
      <c r="XV59" s="167" t="s">
        <v>29</v>
      </c>
      <c r="XW59" s="240" t="s">
        <v>29</v>
      </c>
      <c r="XX59" s="166" t="s">
        <v>913</v>
      </c>
      <c r="XY59" s="1701" t="s">
        <v>20</v>
      </c>
      <c r="XZ59" s="1701" t="s">
        <v>29</v>
      </c>
      <c r="YA59" s="1701" t="s">
        <v>20</v>
      </c>
      <c r="YB59" s="1702"/>
      <c r="YC59" s="1739" t="s">
        <v>29</v>
      </c>
      <c r="YD59" s="150" t="s">
        <v>20</v>
      </c>
      <c r="YE59" s="150" t="s">
        <v>29</v>
      </c>
      <c r="YF59" s="150" t="s">
        <v>20</v>
      </c>
      <c r="YG59" s="151"/>
      <c r="YH59" s="152" t="s">
        <v>20</v>
      </c>
      <c r="YI59" s="150" t="s">
        <v>20</v>
      </c>
      <c r="YJ59" s="150" t="s">
        <v>20</v>
      </c>
      <c r="YK59" s="150" t="s">
        <v>29</v>
      </c>
      <c r="YL59" s="205"/>
      <c r="YM59" s="152" t="s">
        <v>20</v>
      </c>
      <c r="YN59" s="150" t="s">
        <v>29</v>
      </c>
      <c r="YO59" s="150" t="s">
        <v>20</v>
      </c>
      <c r="YP59" s="150" t="s">
        <v>20</v>
      </c>
      <c r="YQ59" s="151"/>
      <c r="YR59" s="152" t="s">
        <v>765</v>
      </c>
      <c r="YS59" s="170" t="s">
        <v>29</v>
      </c>
      <c r="YT59" s="170" t="s">
        <v>20</v>
      </c>
      <c r="YU59" s="170" t="s">
        <v>29</v>
      </c>
      <c r="YV59" s="171"/>
      <c r="YW59" s="180" t="s">
        <v>29</v>
      </c>
      <c r="YX59" s="170" t="s">
        <v>29</v>
      </c>
      <c r="YY59" s="170" t="s">
        <v>29</v>
      </c>
      <c r="YZ59" s="170" t="s">
        <v>29</v>
      </c>
      <c r="ZA59" s="171"/>
      <c r="ZB59" s="180" t="s">
        <v>29</v>
      </c>
      <c r="ZC59" s="170" t="s">
        <v>598</v>
      </c>
      <c r="ZD59" s="1701" t="s">
        <v>20</v>
      </c>
      <c r="ZE59" s="1701" t="s">
        <v>29</v>
      </c>
      <c r="ZF59" s="1702"/>
      <c r="ZG59" s="1739" t="s">
        <v>29</v>
      </c>
      <c r="ZH59" s="1701" t="s">
        <v>29</v>
      </c>
      <c r="ZI59" s="1701" t="s">
        <v>20</v>
      </c>
      <c r="ZJ59" s="1701" t="s">
        <v>20</v>
      </c>
      <c r="ZK59" s="1702"/>
      <c r="ZL59" s="1739" t="s">
        <v>20</v>
      </c>
      <c r="ZM59" s="1701" t="s">
        <v>29</v>
      </c>
      <c r="ZN59" s="1701" t="s">
        <v>29</v>
      </c>
      <c r="ZO59" s="1701" t="s">
        <v>20</v>
      </c>
      <c r="ZP59" s="1702"/>
      <c r="ZQ59" s="1739" t="s">
        <v>20</v>
      </c>
      <c r="ZR59" s="1701" t="s">
        <v>29</v>
      </c>
      <c r="ZS59" s="1701" t="s">
        <v>29</v>
      </c>
      <c r="ZT59" s="1701" t="s">
        <v>20</v>
      </c>
      <c r="ZU59" s="1702"/>
      <c r="ZV59" s="180" t="s">
        <v>29</v>
      </c>
      <c r="ZW59" s="170" t="s">
        <v>29</v>
      </c>
      <c r="ZX59" s="170" t="s">
        <v>20</v>
      </c>
      <c r="ZY59" s="170" t="s">
        <v>29</v>
      </c>
      <c r="ZZ59" s="171"/>
      <c r="AAA59" s="538" t="s">
        <v>29</v>
      </c>
      <c r="AAB59" s="538" t="s">
        <v>20</v>
      </c>
      <c r="AAC59" s="538" t="s">
        <v>29</v>
      </c>
      <c r="AAD59" s="538" t="s">
        <v>29</v>
      </c>
      <c r="AAE59" s="538" t="s">
        <v>29</v>
      </c>
      <c r="AAF59" s="1445"/>
      <c r="AAG59" s="170"/>
      <c r="AAH59" s="170"/>
      <c r="AAI59" s="170"/>
      <c r="AAJ59" s="1444"/>
      <c r="AAK59" s="1445" t="s">
        <v>598</v>
      </c>
      <c r="AAL59" s="182" t="s">
        <v>20</v>
      </c>
      <c r="AAM59" s="182" t="s">
        <v>20</v>
      </c>
      <c r="AAN59" s="182" t="s">
        <v>591</v>
      </c>
      <c r="AAO59" s="1702"/>
      <c r="AAP59" s="1838" t="s">
        <v>20</v>
      </c>
      <c r="AAQ59" s="1838" t="s">
        <v>29</v>
      </c>
      <c r="AAR59" s="1838" t="s">
        <v>29</v>
      </c>
      <c r="AAS59" s="1838" t="s">
        <v>29</v>
      </c>
      <c r="AAT59" s="1838"/>
      <c r="AAU59" s="1846" t="s">
        <v>20</v>
      </c>
      <c r="AAV59" s="1701" t="s">
        <v>20</v>
      </c>
      <c r="AAW59" s="1701" t="s">
        <v>29</v>
      </c>
      <c r="AAX59" s="1701" t="s">
        <v>29</v>
      </c>
      <c r="AAY59" s="1702"/>
      <c r="AAZ59" s="1739" t="s">
        <v>20</v>
      </c>
      <c r="ABA59" s="1701" t="s">
        <v>29</v>
      </c>
      <c r="ABB59" s="1701" t="s">
        <v>20</v>
      </c>
      <c r="ABC59" s="1701" t="s">
        <v>20</v>
      </c>
      <c r="ABD59" s="1702"/>
      <c r="ABE59" s="1739" t="s">
        <v>20</v>
      </c>
      <c r="ABF59" s="1701" t="s">
        <v>20</v>
      </c>
      <c r="ABG59" s="1701" t="s">
        <v>20</v>
      </c>
      <c r="ABH59" s="1701" t="s">
        <v>29</v>
      </c>
      <c r="ABI59" s="1702" t="s">
        <v>29</v>
      </c>
      <c r="ABJ59" s="1739" t="s">
        <v>20</v>
      </c>
      <c r="ABK59" s="1701" t="s">
        <v>29</v>
      </c>
      <c r="ABL59" s="1701" t="s">
        <v>29</v>
      </c>
      <c r="ABM59" s="1701" t="s">
        <v>20</v>
      </c>
      <c r="ABN59" s="1801"/>
      <c r="ABO59" s="1739" t="s">
        <v>29</v>
      </c>
      <c r="ABP59" s="1701" t="s">
        <v>20</v>
      </c>
      <c r="ABQ59" s="1701" t="s">
        <v>20</v>
      </c>
      <c r="ABR59" s="1701" t="s">
        <v>20</v>
      </c>
      <c r="ABS59" s="1702"/>
      <c r="ABT59" s="1739" t="s">
        <v>20</v>
      </c>
      <c r="ABU59" s="1701" t="s">
        <v>29</v>
      </c>
      <c r="ABV59" s="1701" t="s">
        <v>20</v>
      </c>
      <c r="ABW59" s="1701" t="s">
        <v>20</v>
      </c>
      <c r="ABX59" s="1702"/>
      <c r="ABY59" s="1739" t="s">
        <v>29</v>
      </c>
      <c r="ABZ59" s="1701" t="s">
        <v>29</v>
      </c>
      <c r="ACA59" s="1701" t="s">
        <v>29</v>
      </c>
      <c r="ACB59" s="1701" t="s">
        <v>29</v>
      </c>
      <c r="ACC59" s="1702"/>
      <c r="ACD59" s="1739"/>
      <c r="ACE59" s="1701"/>
      <c r="ACF59" s="1701"/>
      <c r="ACG59" s="1701"/>
      <c r="ACH59" s="1702"/>
      <c r="ACI59" s="1739"/>
      <c r="ACJ59" s="1701"/>
      <c r="ACK59" s="1701"/>
      <c r="ACL59" s="1701"/>
      <c r="ACM59" s="1702"/>
      <c r="ACN59" s="1739"/>
      <c r="ACO59" s="1701"/>
      <c r="ACP59" s="1701"/>
      <c r="ACQ59" s="1701"/>
      <c r="ACR59" s="1702"/>
      <c r="ACS59" s="1739"/>
      <c r="ACT59" s="1701"/>
      <c r="ACU59" s="1701"/>
      <c r="ACV59" s="1701"/>
      <c r="ACW59" s="1702"/>
      <c r="ACX59" s="1838"/>
      <c r="ACY59" s="1838"/>
      <c r="ACZ59" s="1838"/>
      <c r="ADA59" s="1838"/>
      <c r="ADB59" s="1838"/>
      <c r="ADC59" s="1739"/>
      <c r="ADD59" s="1701"/>
      <c r="ADE59" s="1701"/>
      <c r="ADF59" s="1701"/>
      <c r="ADG59" s="1702"/>
      <c r="ADH59" s="1739"/>
      <c r="ADI59" s="1701"/>
      <c r="ADJ59" s="1701"/>
      <c r="ADK59" s="1701"/>
      <c r="ADL59" s="1702"/>
      <c r="ADM59" s="1838"/>
      <c r="ADN59" s="1838"/>
      <c r="ADO59" s="1838"/>
      <c r="ADP59" s="1838"/>
      <c r="ADQ59" s="1838"/>
      <c r="ADR59" s="1739"/>
      <c r="ADS59" s="1701"/>
      <c r="ADT59" s="1701"/>
      <c r="ADU59" s="1701"/>
      <c r="ADV59" s="1702"/>
      <c r="ADW59" s="1739"/>
      <c r="ADX59" s="1701"/>
      <c r="ADY59" s="1701"/>
      <c r="ADZ59" s="1701"/>
      <c r="AEA59" s="1702"/>
      <c r="AEB59" s="1739"/>
      <c r="AEC59" s="1701"/>
      <c r="AED59" s="1701"/>
      <c r="AEE59" s="1701"/>
      <c r="AEF59" s="1702"/>
      <c r="AEG59" s="1739"/>
      <c r="AEH59" s="1701"/>
      <c r="AEI59" s="1701"/>
      <c r="AEJ59" s="1701"/>
      <c r="AEK59" s="1702"/>
      <c r="AEL59" s="1739"/>
      <c r="AEM59" s="1701"/>
      <c r="AEN59" s="1701"/>
      <c r="AEO59" s="1701"/>
      <c r="AEP59" s="1702"/>
      <c r="AEQ59" s="1739"/>
      <c r="AER59" s="1701"/>
      <c r="AES59" s="1701"/>
      <c r="AET59" s="1701"/>
      <c r="AEU59" s="1702"/>
      <c r="AEV59" s="1739"/>
      <c r="AEW59" s="1701"/>
      <c r="AEX59" s="1701"/>
      <c r="AEY59" s="1701"/>
      <c r="AEZ59" s="1702"/>
      <c r="AFA59" s="1739"/>
      <c r="AFB59" s="1701"/>
      <c r="AFC59" s="1701"/>
      <c r="AFD59" s="1701"/>
      <c r="AFE59" s="1702"/>
      <c r="AFF59" s="1739"/>
      <c r="AFG59" s="1701"/>
      <c r="AFH59" s="1701"/>
      <c r="AFI59" s="1701"/>
      <c r="AFJ59" s="1702"/>
      <c r="AFK59" s="1739"/>
      <c r="AFL59" s="1701"/>
      <c r="AFM59" s="1701"/>
      <c r="AFN59" s="1701"/>
      <c r="AFO59" s="1702"/>
      <c r="AFP59" s="44" t="s">
        <v>116</v>
      </c>
      <c r="AFQ59" s="1839" t="s">
        <v>2184</v>
      </c>
      <c r="AFR59" s="2084">
        <f t="shared" si="2"/>
        <v>0</v>
      </c>
      <c r="AFS59" s="2085">
        <f t="shared" si="3"/>
        <v>0</v>
      </c>
      <c r="AFT59" s="2085">
        <f t="shared" si="4"/>
        <v>0</v>
      </c>
      <c r="AFU59" s="2027" t="str">
        <f t="shared" si="5"/>
        <v/>
      </c>
      <c r="AFV59" s="2084">
        <f t="shared" si="6"/>
        <v>0</v>
      </c>
      <c r="AFW59" s="2085">
        <f t="shared" si="7"/>
        <v>0</v>
      </c>
      <c r="AFX59" s="2085">
        <f t="shared" si="8"/>
        <v>0</v>
      </c>
      <c r="AFY59" s="2027" t="str">
        <f t="shared" si="9"/>
        <v/>
      </c>
    </row>
    <row r="60" spans="1:857" s="1749" customFormat="1" ht="17.25">
      <c r="A60" s="1748"/>
      <c r="B60" s="44" t="s">
        <v>116</v>
      </c>
      <c r="C60" s="1839" t="s">
        <v>2460</v>
      </c>
      <c r="D60" s="141">
        <f>COUNTIF(H60:XFD60,"*○*")</f>
        <v>44</v>
      </c>
      <c r="E60" s="142">
        <f>COUNTIF(H60:XFD60,"*●*")</f>
        <v>48</v>
      </c>
      <c r="F60" s="142">
        <f t="shared" ref="F60:F63" si="22">SUM(D60:E60)</f>
        <v>92</v>
      </c>
      <c r="G60" s="165">
        <f t="shared" ref="G60:G63" si="23">IFERROR(D60/F60,"")</f>
        <v>0.47826086956521741</v>
      </c>
      <c r="H60" s="1838"/>
      <c r="I60" s="1838"/>
      <c r="J60" s="1838"/>
      <c r="K60" s="1838"/>
      <c r="L60" s="1838"/>
      <c r="M60" s="1838"/>
      <c r="N60" s="1838"/>
      <c r="O60" s="1838"/>
      <c r="P60" s="1838"/>
      <c r="Q60" s="1838"/>
      <c r="R60" s="1838"/>
      <c r="S60" s="1838"/>
      <c r="T60" s="1838"/>
      <c r="U60" s="1838"/>
      <c r="V60" s="1838"/>
      <c r="W60" s="1838"/>
      <c r="X60" s="1838"/>
      <c r="Y60" s="1838"/>
      <c r="Z60" s="1838"/>
      <c r="AA60" s="1838"/>
      <c r="AB60" s="1838"/>
      <c r="AC60" s="1838"/>
      <c r="AD60" s="1838"/>
      <c r="AE60" s="1838"/>
      <c r="AF60" s="1838"/>
      <c r="AG60" s="1838"/>
      <c r="AH60" s="1838"/>
      <c r="AI60" s="1838"/>
      <c r="AJ60" s="1838"/>
      <c r="AK60" s="1838"/>
      <c r="AL60" s="1838"/>
      <c r="AM60" s="1838"/>
      <c r="AN60" s="1838"/>
      <c r="AO60" s="1838"/>
      <c r="AP60" s="1838"/>
      <c r="AQ60" s="1838"/>
      <c r="AR60" s="1838"/>
      <c r="AS60" s="1838"/>
      <c r="AT60" s="1838"/>
      <c r="AU60" s="1838"/>
      <c r="AV60" s="1838"/>
      <c r="AW60" s="1838"/>
      <c r="AX60" s="1838"/>
      <c r="AY60" s="1838"/>
      <c r="AZ60" s="1838"/>
      <c r="BA60" s="1838"/>
      <c r="BB60" s="1838"/>
      <c r="BC60" s="1838"/>
      <c r="BD60" s="1838"/>
      <c r="BE60" s="1838"/>
      <c r="BF60" s="1838"/>
      <c r="BG60" s="1838"/>
      <c r="BH60" s="1838"/>
      <c r="BI60" s="1838"/>
      <c r="BJ60" s="1838"/>
      <c r="BK60" s="1838"/>
      <c r="BL60" s="1838"/>
      <c r="BM60" s="1838"/>
      <c r="BN60" s="1838"/>
      <c r="BO60" s="1838"/>
      <c r="BP60" s="1838"/>
      <c r="BQ60" s="1838"/>
      <c r="BR60" s="1838"/>
      <c r="BS60" s="1838"/>
      <c r="BT60" s="1838"/>
      <c r="BU60" s="1838"/>
      <c r="BV60" s="1838"/>
      <c r="BW60" s="1838"/>
      <c r="BX60" s="1838"/>
      <c r="BY60" s="1838"/>
      <c r="BZ60" s="1838"/>
      <c r="CA60" s="1838"/>
      <c r="CB60" s="1838"/>
      <c r="CC60" s="1838"/>
      <c r="CD60" s="1838"/>
      <c r="CE60" s="1838"/>
      <c r="CF60" s="1838"/>
      <c r="CG60" s="1838"/>
      <c r="CH60" s="1838"/>
      <c r="CI60" s="1838"/>
      <c r="CJ60" s="1838"/>
      <c r="CK60" s="1838"/>
      <c r="CL60" s="1838"/>
      <c r="CM60" s="1838"/>
      <c r="CN60" s="1838"/>
      <c r="CO60" s="1838"/>
      <c r="CP60" s="1838"/>
      <c r="CQ60" s="1838"/>
      <c r="CR60" s="1838"/>
      <c r="CS60" s="1838"/>
      <c r="CT60" s="1838"/>
      <c r="CU60" s="1838"/>
      <c r="CV60" s="1838"/>
      <c r="CW60" s="1838"/>
      <c r="CX60" s="1838"/>
      <c r="CY60" s="1838"/>
      <c r="CZ60" s="1838"/>
      <c r="DA60" s="1838"/>
      <c r="DB60" s="1838"/>
      <c r="DC60" s="1838"/>
      <c r="DD60" s="1838"/>
      <c r="DE60" s="1838"/>
      <c r="DF60" s="1838"/>
      <c r="DG60" s="1838"/>
      <c r="DH60" s="1838"/>
      <c r="DI60" s="1838"/>
      <c r="DJ60" s="1838"/>
      <c r="DK60" s="1838"/>
      <c r="DL60" s="1838"/>
      <c r="DM60" s="1838"/>
      <c r="DN60" s="1838"/>
      <c r="DO60" s="1838"/>
      <c r="DP60" s="1838"/>
      <c r="DQ60" s="1838"/>
      <c r="DR60" s="1838"/>
      <c r="DS60" s="1838"/>
      <c r="DT60" s="1838"/>
      <c r="DU60" s="1838"/>
      <c r="DV60" s="1838"/>
      <c r="DW60" s="1838"/>
      <c r="DX60" s="1838"/>
      <c r="DY60" s="1838"/>
      <c r="DZ60" s="1838"/>
      <c r="EA60" s="1838"/>
      <c r="EB60" s="1838"/>
      <c r="EC60" s="1838"/>
      <c r="ED60" s="1838"/>
      <c r="EE60" s="1838"/>
      <c r="EF60" s="1838"/>
      <c r="EG60" s="1838"/>
      <c r="EH60" s="1838"/>
      <c r="EI60" s="1838"/>
      <c r="EJ60" s="1838"/>
      <c r="EK60" s="1838"/>
      <c r="EL60" s="1838"/>
      <c r="EM60" s="1838"/>
      <c r="EN60" s="1838"/>
      <c r="EO60" s="1838"/>
      <c r="EP60" s="1838"/>
      <c r="EQ60" s="1838"/>
      <c r="ER60" s="1838"/>
      <c r="ES60" s="1838"/>
      <c r="ET60" s="1838"/>
      <c r="EU60" s="1838"/>
      <c r="EV60" s="1838"/>
      <c r="EW60" s="1838"/>
      <c r="EX60" s="1838"/>
      <c r="EY60" s="1838"/>
      <c r="EZ60" s="1838"/>
      <c r="FA60" s="1838"/>
      <c r="FB60" s="1838"/>
      <c r="FC60" s="1838"/>
      <c r="FD60" s="1838"/>
      <c r="FE60" s="1838"/>
      <c r="FF60" s="1838"/>
      <c r="FG60" s="1838"/>
      <c r="FH60" s="1838"/>
      <c r="FI60" s="1838"/>
      <c r="FJ60" s="1838"/>
      <c r="FK60" s="1838"/>
      <c r="FL60" s="1838"/>
      <c r="FM60" s="1838"/>
      <c r="FN60" s="1838"/>
      <c r="FO60" s="1838"/>
      <c r="FP60" s="1838"/>
      <c r="FQ60" s="1838"/>
      <c r="FR60" s="1838"/>
      <c r="FS60" s="1838"/>
      <c r="FT60" s="1838"/>
      <c r="FU60" s="1838"/>
      <c r="FV60" s="1838"/>
      <c r="FW60" s="1838"/>
      <c r="FX60" s="1838"/>
      <c r="FY60" s="1838"/>
      <c r="FZ60" s="1838"/>
      <c r="GA60" s="1838"/>
      <c r="GB60" s="1838"/>
      <c r="GC60" s="1838"/>
      <c r="GD60" s="1838"/>
      <c r="GE60" s="1838"/>
      <c r="GF60" s="1838"/>
      <c r="GG60" s="1838"/>
      <c r="GH60" s="1838"/>
      <c r="GI60" s="1838"/>
      <c r="GJ60" s="1838"/>
      <c r="GK60" s="1838"/>
      <c r="GL60" s="1838"/>
      <c r="GM60" s="1838"/>
      <c r="GN60" s="1838"/>
      <c r="GO60" s="1838"/>
      <c r="GP60" s="1838"/>
      <c r="GQ60" s="1838"/>
      <c r="GR60" s="1838"/>
      <c r="GS60" s="1838"/>
      <c r="GT60" s="1838"/>
      <c r="GU60" s="1838"/>
      <c r="GV60" s="1838"/>
      <c r="GW60" s="1838"/>
      <c r="GX60" s="1838"/>
      <c r="GY60" s="1838"/>
      <c r="GZ60" s="1838"/>
      <c r="HA60" s="1838"/>
      <c r="HB60" s="1838"/>
      <c r="HC60" s="1838"/>
      <c r="HD60" s="1838"/>
      <c r="HE60" s="1838"/>
      <c r="HF60" s="1838"/>
      <c r="HG60" s="1838"/>
      <c r="HH60" s="1838"/>
      <c r="HI60" s="1838"/>
      <c r="HJ60" s="1838"/>
      <c r="HK60" s="1838"/>
      <c r="HL60" s="1838"/>
      <c r="HM60" s="1838"/>
      <c r="HN60" s="1838"/>
      <c r="HO60" s="1838"/>
      <c r="HP60" s="1838"/>
      <c r="HQ60" s="1838"/>
      <c r="HR60" s="1838"/>
      <c r="HS60" s="1838"/>
      <c r="HT60" s="1838"/>
      <c r="HU60" s="1838"/>
      <c r="HV60" s="1838"/>
      <c r="HW60" s="1838"/>
      <c r="HX60" s="1838"/>
      <c r="HY60" s="1838"/>
      <c r="HZ60" s="1838"/>
      <c r="IA60" s="1838"/>
      <c r="IB60" s="1838"/>
      <c r="IC60" s="1838"/>
      <c r="ID60" s="1838"/>
      <c r="IE60" s="1838"/>
      <c r="IF60" s="1838"/>
      <c r="IG60" s="1838"/>
      <c r="IH60" s="1838"/>
      <c r="II60" s="1838"/>
      <c r="IJ60" s="1838"/>
      <c r="IK60" s="1838"/>
      <c r="IL60" s="1838"/>
      <c r="IM60" s="1838"/>
      <c r="IN60" s="1838"/>
      <c r="IO60" s="1838"/>
      <c r="IP60" s="1838"/>
      <c r="IQ60" s="1838"/>
      <c r="IR60" s="1838"/>
      <c r="IS60" s="1838"/>
      <c r="IT60" s="1838"/>
      <c r="IU60" s="1838"/>
      <c r="IV60" s="1838"/>
      <c r="IW60" s="1838"/>
      <c r="IX60" s="1838"/>
      <c r="IY60" s="1838"/>
      <c r="IZ60" s="1838"/>
      <c r="JA60" s="1838"/>
      <c r="JB60" s="1838"/>
      <c r="JC60" s="1838"/>
      <c r="JD60" s="1838"/>
      <c r="JE60" s="1838"/>
      <c r="JF60" s="1838"/>
      <c r="JG60" s="1838"/>
      <c r="JH60" s="1838"/>
      <c r="JI60" s="1838"/>
      <c r="JJ60" s="1838"/>
      <c r="JK60" s="1838"/>
      <c r="JL60" s="1838"/>
      <c r="JM60" s="1838"/>
      <c r="JN60" s="1838"/>
      <c r="JO60" s="1838"/>
      <c r="JP60" s="1838"/>
      <c r="JQ60" s="1838"/>
      <c r="JR60" s="1838"/>
      <c r="JS60" s="1838"/>
      <c r="JT60" s="1838"/>
      <c r="JU60" s="1838"/>
      <c r="JV60" s="1838"/>
      <c r="JW60" s="1838"/>
      <c r="JX60" s="1838"/>
      <c r="JY60" s="1838"/>
      <c r="JZ60" s="1838"/>
      <c r="KA60" s="1838"/>
      <c r="KB60" s="1838"/>
      <c r="KC60" s="1838"/>
      <c r="KD60" s="1838"/>
      <c r="KE60" s="1838"/>
      <c r="KF60" s="1838"/>
      <c r="KG60" s="1838"/>
      <c r="KH60" s="1838"/>
      <c r="KI60" s="1838"/>
      <c r="KJ60" s="1838"/>
      <c r="KK60" s="1838"/>
      <c r="KL60" s="1838"/>
      <c r="KM60" s="1838"/>
      <c r="KN60" s="1838"/>
      <c r="KO60" s="1838"/>
      <c r="KP60" s="1838"/>
      <c r="KQ60" s="1838"/>
      <c r="KR60" s="1838"/>
      <c r="KS60" s="1838"/>
      <c r="KT60" s="1838"/>
      <c r="KU60" s="1838"/>
      <c r="KV60" s="1838"/>
      <c r="KW60" s="1838"/>
      <c r="KX60" s="1838"/>
      <c r="KY60" s="1838"/>
      <c r="KZ60" s="1838"/>
      <c r="LA60" s="1838"/>
      <c r="LB60" s="1838"/>
      <c r="LC60" s="1838"/>
      <c r="LD60" s="1838"/>
      <c r="LE60" s="1838"/>
      <c r="LF60" s="1838"/>
      <c r="LG60" s="1838"/>
      <c r="LH60" s="1838"/>
      <c r="LI60" s="1838"/>
      <c r="LJ60" s="1838"/>
      <c r="LK60" s="1838"/>
      <c r="LL60" s="1838"/>
      <c r="LM60" s="1838"/>
      <c r="LN60" s="1838"/>
      <c r="LO60" s="1838"/>
      <c r="LP60" s="1838"/>
      <c r="LQ60" s="1838"/>
      <c r="LR60" s="1838"/>
      <c r="LS60" s="1838"/>
      <c r="LT60" s="1838"/>
      <c r="LU60" s="1838"/>
      <c r="LV60" s="1838"/>
      <c r="LW60" s="1838"/>
      <c r="LX60" s="1838"/>
      <c r="LY60" s="1838"/>
      <c r="LZ60" s="1838"/>
      <c r="MA60" s="1838"/>
      <c r="MB60" s="1838"/>
      <c r="MC60" s="1838"/>
      <c r="MD60" s="1838"/>
      <c r="ME60" s="1838"/>
      <c r="MF60" s="1838"/>
      <c r="MG60" s="1838"/>
      <c r="MH60" s="1838"/>
      <c r="MI60" s="1838"/>
      <c r="MJ60" s="1838"/>
      <c r="MK60" s="1838"/>
      <c r="ML60" s="1838"/>
      <c r="MM60" s="1838"/>
      <c r="MN60" s="1838"/>
      <c r="MO60" s="1838"/>
      <c r="MP60" s="1838"/>
      <c r="MQ60" s="1838"/>
      <c r="MR60" s="1838"/>
      <c r="MS60" s="1838"/>
      <c r="MT60" s="1838"/>
      <c r="MU60" s="1838"/>
      <c r="MV60" s="1838"/>
      <c r="MW60" s="1838"/>
      <c r="MX60" s="1838"/>
      <c r="MY60" s="1838"/>
      <c r="MZ60" s="1838"/>
      <c r="NA60" s="1838"/>
      <c r="NB60" s="1838"/>
      <c r="NC60" s="1838"/>
      <c r="ND60" s="1838"/>
      <c r="NE60" s="1838"/>
      <c r="NF60" s="1838"/>
      <c r="NG60" s="1838"/>
      <c r="NH60" s="1838"/>
      <c r="NI60" s="1838"/>
      <c r="NJ60" s="1838"/>
      <c r="NK60" s="1838"/>
      <c r="NL60" s="1838"/>
      <c r="NM60" s="1838"/>
      <c r="NN60" s="1838"/>
      <c r="NO60" s="1838"/>
      <c r="NP60" s="1838"/>
      <c r="NQ60" s="1838"/>
      <c r="NR60" s="1838"/>
      <c r="NS60" s="1838"/>
      <c r="NT60" s="1838"/>
      <c r="NU60" s="1838"/>
      <c r="NV60" s="1838"/>
      <c r="NW60" s="1838"/>
      <c r="NX60" s="1838"/>
      <c r="NY60" s="1838"/>
      <c r="NZ60" s="1838"/>
      <c r="OA60" s="1838"/>
      <c r="OB60" s="1838"/>
      <c r="OC60" s="1838"/>
      <c r="OD60" s="1838"/>
      <c r="OE60" s="1838"/>
      <c r="OF60" s="1838"/>
      <c r="OG60" s="1838"/>
      <c r="OH60" s="1838"/>
      <c r="OI60" s="1838"/>
      <c r="OJ60" s="1838"/>
      <c r="OK60" s="1838"/>
      <c r="OL60" s="1838"/>
      <c r="OM60" s="1838"/>
      <c r="ON60" s="1838"/>
      <c r="OO60" s="1838"/>
      <c r="OP60" s="1838"/>
      <c r="OQ60" s="1838"/>
      <c r="OR60" s="1838"/>
      <c r="OS60" s="1838"/>
      <c r="OT60" s="1838"/>
      <c r="OU60" s="1838"/>
      <c r="OV60" s="1838"/>
      <c r="OW60" s="1838"/>
      <c r="OX60" s="1838"/>
      <c r="OY60" s="1838"/>
      <c r="OZ60" s="1838"/>
      <c r="PA60" s="1838"/>
      <c r="PB60" s="1838"/>
      <c r="PC60" s="1838"/>
      <c r="PD60" s="1838"/>
      <c r="PE60" s="1838"/>
      <c r="PF60" s="1838"/>
      <c r="PG60" s="1838"/>
      <c r="PH60" s="1838"/>
      <c r="PI60" s="1838"/>
      <c r="PJ60" s="1838"/>
      <c r="PK60" s="1838"/>
      <c r="PL60" s="1838"/>
      <c r="PM60" s="1838"/>
      <c r="PN60" s="1838"/>
      <c r="PO60" s="1838"/>
      <c r="PP60" s="1838"/>
      <c r="PQ60" s="1838"/>
      <c r="PR60" s="1838"/>
      <c r="PS60" s="1838"/>
      <c r="PT60" s="1838"/>
      <c r="PU60" s="1838"/>
      <c r="PV60" s="1838"/>
      <c r="PW60" s="1838"/>
      <c r="PX60" s="1838"/>
      <c r="PY60" s="1838"/>
      <c r="PZ60" s="1838"/>
      <c r="QA60" s="1838"/>
      <c r="QB60" s="1838"/>
      <c r="QC60" s="1838"/>
      <c r="QD60" s="1838"/>
      <c r="QE60" s="1838"/>
      <c r="QF60" s="1838"/>
      <c r="QG60" s="1838"/>
      <c r="QH60" s="1838"/>
      <c r="QI60" s="1838"/>
      <c r="QJ60" s="1838"/>
      <c r="QK60" s="1838"/>
      <c r="QL60" s="1838"/>
      <c r="QM60" s="1838"/>
      <c r="QN60" s="1838"/>
      <c r="QO60" s="1838"/>
      <c r="QP60" s="1838"/>
      <c r="QQ60" s="1838"/>
      <c r="QR60" s="1838"/>
      <c r="QS60" s="1838"/>
      <c r="QT60" s="1838"/>
      <c r="QU60" s="1838"/>
      <c r="QV60" s="1838"/>
      <c r="QW60" s="1838"/>
      <c r="QX60" s="1838"/>
      <c r="QY60" s="1838"/>
      <c r="QZ60" s="1838"/>
      <c r="RA60" s="1838"/>
      <c r="RB60" s="1838"/>
      <c r="RC60" s="1838"/>
      <c r="RD60" s="1838"/>
      <c r="RE60" s="1838"/>
      <c r="RF60" s="1838"/>
      <c r="RG60" s="1838"/>
      <c r="RH60" s="1838"/>
      <c r="RI60" s="1838"/>
      <c r="RJ60" s="1838"/>
      <c r="RK60" s="1838"/>
      <c r="RL60" s="1838"/>
      <c r="RM60" s="1701"/>
      <c r="RN60" s="1701"/>
      <c r="RO60" s="1701"/>
      <c r="RP60" s="1702"/>
      <c r="RQ60" s="1739"/>
      <c r="RR60" s="1701"/>
      <c r="RS60" s="1701"/>
      <c r="RT60" s="1702"/>
      <c r="RU60" s="1739"/>
      <c r="RV60" s="1701"/>
      <c r="RW60" s="1701"/>
      <c r="RX60" s="1701"/>
      <c r="RY60" s="1702"/>
      <c r="RZ60" s="1838"/>
      <c r="SA60" s="1838"/>
      <c r="SB60" s="1838"/>
      <c r="SC60" s="1838"/>
      <c r="SD60" s="1838"/>
      <c r="SE60" s="1847"/>
      <c r="SF60" s="1701"/>
      <c r="SG60" s="1701"/>
      <c r="SH60" s="1701"/>
      <c r="SI60" s="1702"/>
      <c r="SJ60" s="1838"/>
      <c r="SK60" s="1838"/>
      <c r="SL60" s="1838"/>
      <c r="SM60" s="1838"/>
      <c r="SN60" s="1838"/>
      <c r="SO60" s="1846"/>
      <c r="SP60" s="1701"/>
      <c r="SQ60" s="1701"/>
      <c r="SR60" s="1701"/>
      <c r="SS60" s="1702"/>
      <c r="ST60" s="1739"/>
      <c r="SU60" s="1701"/>
      <c r="SV60" s="1701"/>
      <c r="SW60" s="1701"/>
      <c r="SX60" s="1702"/>
      <c r="SY60" s="1739"/>
      <c r="SZ60" s="1701"/>
      <c r="TA60" s="1701"/>
      <c r="TB60" s="1701"/>
      <c r="TC60" s="1702"/>
      <c r="TD60" s="1739"/>
      <c r="TE60" s="1701"/>
      <c r="TF60" s="1701"/>
      <c r="TG60" s="1701"/>
      <c r="TH60" s="1739"/>
      <c r="TI60" s="1701"/>
      <c r="TJ60" s="1701"/>
      <c r="TK60" s="1701"/>
      <c r="TL60" s="1739"/>
      <c r="TM60" s="1701"/>
      <c r="TN60" s="1701"/>
      <c r="TO60" s="1701"/>
      <c r="TP60" s="1702"/>
      <c r="TQ60" s="1739"/>
      <c r="TR60" s="1701"/>
      <c r="TS60" s="1701"/>
      <c r="TT60" s="1801"/>
      <c r="TU60" s="1739"/>
      <c r="TV60" s="1701"/>
      <c r="TW60" s="1701"/>
      <c r="TX60" s="1702"/>
      <c r="TY60" s="1739"/>
      <c r="TZ60" s="1701"/>
      <c r="UA60" s="1701"/>
      <c r="UB60" s="1701"/>
      <c r="UC60" s="1702"/>
      <c r="UD60" s="1739"/>
      <c r="UE60" s="1701"/>
      <c r="UF60" s="1701"/>
      <c r="UG60" s="1701"/>
      <c r="UH60" s="1702"/>
      <c r="UI60" s="1739"/>
      <c r="UJ60" s="1701"/>
      <c r="UK60" s="1701"/>
      <c r="UL60" s="1701"/>
      <c r="UM60" s="1702"/>
      <c r="UN60" s="1739"/>
      <c r="UO60" s="1701"/>
      <c r="UP60" s="1701"/>
      <c r="UQ60" s="1701"/>
      <c r="UR60" s="1702"/>
      <c r="US60" s="1739"/>
      <c r="UT60" s="1701"/>
      <c r="UU60" s="1701"/>
      <c r="UV60" s="1701"/>
      <c r="UW60" s="1702"/>
      <c r="UX60" s="1739"/>
      <c r="UY60" s="1701"/>
      <c r="UZ60" s="1701"/>
      <c r="VA60" s="1701"/>
      <c r="VB60" s="1702"/>
      <c r="VC60" s="1739"/>
      <c r="VD60" s="1701"/>
      <c r="VE60" s="1701"/>
      <c r="VF60" s="1701"/>
      <c r="VG60" s="1801"/>
      <c r="VH60" s="1739"/>
      <c r="VI60" s="1701"/>
      <c r="VJ60" s="1701"/>
      <c r="VK60" s="1701"/>
      <c r="VL60" s="1702"/>
      <c r="VM60" s="1739"/>
      <c r="VN60" s="1701"/>
      <c r="VO60" s="1701"/>
      <c r="VP60" s="1801"/>
      <c r="VQ60" s="1739"/>
      <c r="VR60" s="1701"/>
      <c r="VS60" s="1701"/>
      <c r="VT60" s="1701"/>
      <c r="VU60" s="1702"/>
      <c r="VV60" s="1739"/>
      <c r="VW60" s="1701"/>
      <c r="VX60" s="1701"/>
      <c r="VY60" s="1701"/>
      <c r="VZ60" s="1702"/>
      <c r="WA60" s="1739"/>
      <c r="WB60" s="1701"/>
      <c r="WC60" s="1701"/>
      <c r="WD60" s="1701"/>
      <c r="WE60" s="1702"/>
      <c r="WF60" s="1739"/>
      <c r="WG60" s="1701"/>
      <c r="WH60" s="1701"/>
      <c r="WI60" s="1701"/>
      <c r="WJ60" s="1702"/>
      <c r="WK60" s="1739"/>
      <c r="WL60" s="1701"/>
      <c r="WM60" s="1701"/>
      <c r="WN60" s="1701"/>
      <c r="WO60" s="1702"/>
      <c r="WP60" s="1739"/>
      <c r="WQ60" s="1701"/>
      <c r="WR60" s="1701"/>
      <c r="WS60" s="1845"/>
      <c r="WT60" s="1846"/>
      <c r="WU60" s="1701"/>
      <c r="WV60" s="1701"/>
      <c r="WW60" s="1701"/>
      <c r="WX60" s="1801"/>
      <c r="WY60" s="1739"/>
      <c r="WZ60" s="1701"/>
      <c r="XA60" s="1701"/>
      <c r="XB60" s="1701"/>
      <c r="XC60" s="1702"/>
      <c r="XD60" s="1739"/>
      <c r="XE60" s="1701"/>
      <c r="XF60" s="1701"/>
      <c r="XG60" s="1701"/>
      <c r="XH60" s="1702"/>
      <c r="XI60" s="1739"/>
      <c r="XJ60" s="1701"/>
      <c r="XK60" s="1701"/>
      <c r="XL60" s="1701"/>
      <c r="XM60" s="1801"/>
      <c r="XN60" s="1739"/>
      <c r="XO60" s="1701"/>
      <c r="XP60" s="1701"/>
      <c r="XQ60" s="1701"/>
      <c r="XR60" s="1702"/>
      <c r="XS60" s="1739"/>
      <c r="XT60" s="1701"/>
      <c r="XU60" s="1701"/>
      <c r="XV60" s="1701"/>
      <c r="XW60" s="1702"/>
      <c r="XX60" s="1739"/>
      <c r="XY60" s="1701"/>
      <c r="XZ60" s="1701"/>
      <c r="YA60" s="1701"/>
      <c r="YB60" s="1702"/>
      <c r="YC60" s="1739"/>
      <c r="YD60" s="1701"/>
      <c r="YE60" s="1701"/>
      <c r="YF60" s="1701"/>
      <c r="YG60" s="1702"/>
      <c r="YH60" s="1739"/>
      <c r="YI60" s="1701"/>
      <c r="YJ60" s="1701"/>
      <c r="YK60" s="1701"/>
      <c r="YL60" s="1801"/>
      <c r="YM60" s="1739"/>
      <c r="YN60" s="1701"/>
      <c r="YO60" s="1701"/>
      <c r="YP60" s="1701"/>
      <c r="YQ60" s="1702"/>
      <c r="YR60" s="1739"/>
      <c r="YS60" s="1701"/>
      <c r="YT60" s="1701"/>
      <c r="YU60" s="1701"/>
      <c r="YV60" s="1702"/>
      <c r="YW60" s="1739"/>
      <c r="YX60" s="1701"/>
      <c r="YY60" s="1701"/>
      <c r="YZ60" s="1701"/>
      <c r="ZA60" s="1702"/>
      <c r="ZB60" s="1739"/>
      <c r="ZC60" s="1701"/>
      <c r="ZD60" s="1701"/>
      <c r="ZE60" s="1701"/>
      <c r="ZF60" s="1702"/>
      <c r="ZG60" s="1739"/>
      <c r="ZH60" s="1701"/>
      <c r="ZI60" s="1701"/>
      <c r="ZJ60" s="1701"/>
      <c r="ZK60" s="1702"/>
      <c r="ZL60" s="1739" t="s">
        <v>20</v>
      </c>
      <c r="ZM60" s="1701" t="s">
        <v>29</v>
      </c>
      <c r="ZN60" s="1701" t="s">
        <v>29</v>
      </c>
      <c r="ZO60" s="1701" t="s">
        <v>29</v>
      </c>
      <c r="ZP60" s="1702"/>
      <c r="ZQ60" s="1739" t="s">
        <v>29</v>
      </c>
      <c r="ZR60" s="1701" t="s">
        <v>20</v>
      </c>
      <c r="ZS60" s="1701" t="s">
        <v>20</v>
      </c>
      <c r="ZT60" s="299" t="s">
        <v>687</v>
      </c>
      <c r="ZU60" s="1702"/>
      <c r="ZV60" s="1739" t="s">
        <v>20</v>
      </c>
      <c r="ZW60" s="1701" t="s">
        <v>29</v>
      </c>
      <c r="ZX60" s="1701" t="s">
        <v>29</v>
      </c>
      <c r="ZY60" s="1701" t="s">
        <v>20</v>
      </c>
      <c r="ZZ60" s="1702"/>
      <c r="AAA60" s="1838" t="s">
        <v>29</v>
      </c>
      <c r="AAB60" s="1838" t="s">
        <v>29</v>
      </c>
      <c r="AAC60" s="1838" t="s">
        <v>29</v>
      </c>
      <c r="AAD60" s="1838" t="s">
        <v>20</v>
      </c>
      <c r="AAE60" s="1838"/>
      <c r="AAF60" s="1846" t="s">
        <v>29</v>
      </c>
      <c r="AAG60" s="1701" t="s">
        <v>29</v>
      </c>
      <c r="AAH60" s="1701" t="s">
        <v>598</v>
      </c>
      <c r="AAI60" s="1701" t="s">
        <v>29</v>
      </c>
      <c r="AAJ60" s="1845" t="s">
        <v>29</v>
      </c>
      <c r="AAK60" s="1443" t="s">
        <v>20</v>
      </c>
      <c r="AAL60" s="182" t="s">
        <v>20</v>
      </c>
      <c r="AAM60" s="182" t="s">
        <v>591</v>
      </c>
      <c r="AAN60" s="1701" t="s">
        <v>29</v>
      </c>
      <c r="AAO60" s="1702"/>
      <c r="AAP60" s="1838" t="s">
        <v>29</v>
      </c>
      <c r="AAQ60" s="1838" t="s">
        <v>20</v>
      </c>
      <c r="AAR60" s="1838" t="s">
        <v>20</v>
      </c>
      <c r="AAS60" s="1838" t="s">
        <v>20</v>
      </c>
      <c r="AAT60" s="1838" t="s">
        <v>29</v>
      </c>
      <c r="AAU60" s="1846" t="s">
        <v>29</v>
      </c>
      <c r="AAV60" s="1701" t="s">
        <v>20</v>
      </c>
      <c r="AAW60" s="1701" t="s">
        <v>20</v>
      </c>
      <c r="AAX60" s="1701" t="s">
        <v>20</v>
      </c>
      <c r="AAY60" s="1702"/>
      <c r="AAZ60" s="1739" t="s">
        <v>20</v>
      </c>
      <c r="ABA60" s="1701" t="s">
        <v>29</v>
      </c>
      <c r="ABB60" s="1701" t="s">
        <v>29</v>
      </c>
      <c r="ABC60" s="1701" t="s">
        <v>29</v>
      </c>
      <c r="ABD60" s="1702"/>
      <c r="ABE60" s="1739" t="s">
        <v>29</v>
      </c>
      <c r="ABF60" s="1701" t="s">
        <v>20</v>
      </c>
      <c r="ABG60" s="1701" t="s">
        <v>20</v>
      </c>
      <c r="ABH60" s="1701" t="s">
        <v>29</v>
      </c>
      <c r="ABI60" s="1702"/>
      <c r="ABJ60" s="1739" t="s">
        <v>20</v>
      </c>
      <c r="ABK60" s="1701" t="s">
        <v>29</v>
      </c>
      <c r="ABL60" s="1701" t="s">
        <v>20</v>
      </c>
      <c r="ABM60" s="1701" t="s">
        <v>29</v>
      </c>
      <c r="ABN60" s="1801"/>
      <c r="ABO60" s="1739" t="s">
        <v>29</v>
      </c>
      <c r="ABP60" s="1701" t="s">
        <v>29</v>
      </c>
      <c r="ABQ60" s="1701" t="s">
        <v>20</v>
      </c>
      <c r="ABR60" s="1701" t="s">
        <v>20</v>
      </c>
      <c r="ABS60" s="1702"/>
      <c r="ABT60" s="1739" t="s">
        <v>20</v>
      </c>
      <c r="ABU60" s="1701" t="s">
        <v>29</v>
      </c>
      <c r="ABV60" s="1701" t="s">
        <v>29</v>
      </c>
      <c r="ABW60" s="1701" t="s">
        <v>29</v>
      </c>
      <c r="ABX60" s="1702"/>
      <c r="ABY60" s="1739" t="s">
        <v>20</v>
      </c>
      <c r="ABZ60" s="1701" t="s">
        <v>29</v>
      </c>
      <c r="ACA60" s="1701" t="s">
        <v>20</v>
      </c>
      <c r="ACB60" s="1701" t="s">
        <v>20</v>
      </c>
      <c r="ACC60" s="1702"/>
      <c r="ACD60" s="1739" t="s">
        <v>29</v>
      </c>
      <c r="ACE60" s="1701" t="s">
        <v>29</v>
      </c>
      <c r="ACF60" s="1701" t="s">
        <v>20</v>
      </c>
      <c r="ACG60" s="1701" t="s">
        <v>20</v>
      </c>
      <c r="ACH60" s="1702" t="s">
        <v>20</v>
      </c>
      <c r="ACI60" s="1739" t="s">
        <v>20</v>
      </c>
      <c r="ACJ60" s="1701" t="s">
        <v>20</v>
      </c>
      <c r="ACK60" s="1701" t="s">
        <v>29</v>
      </c>
      <c r="ACL60" s="1701" t="s">
        <v>20</v>
      </c>
      <c r="ACM60" s="1702" t="s">
        <v>29</v>
      </c>
      <c r="ACN60" s="1739" t="s">
        <v>20</v>
      </c>
      <c r="ACO60" s="1701" t="s">
        <v>29</v>
      </c>
      <c r="ACP60" s="1701" t="s">
        <v>29</v>
      </c>
      <c r="ACQ60" s="1701" t="s">
        <v>29</v>
      </c>
      <c r="ACR60" s="1702"/>
      <c r="ACS60" s="1739" t="s">
        <v>20</v>
      </c>
      <c r="ACT60" s="1701" t="s">
        <v>20</v>
      </c>
      <c r="ACU60" s="1701" t="s">
        <v>20</v>
      </c>
      <c r="ACV60" s="1701" t="s">
        <v>20</v>
      </c>
      <c r="ACW60" s="1702"/>
      <c r="ACX60" s="1838" t="s">
        <v>29</v>
      </c>
      <c r="ACY60" s="1838" t="s">
        <v>20</v>
      </c>
      <c r="ACZ60" s="1838" t="s">
        <v>20</v>
      </c>
      <c r="ADA60" s="1838" t="s">
        <v>29</v>
      </c>
      <c r="ADB60" s="1838"/>
      <c r="ADC60" s="1739" t="s">
        <v>29</v>
      </c>
      <c r="ADD60" s="1701" t="s">
        <v>29</v>
      </c>
      <c r="ADE60" s="1701" t="s">
        <v>29</v>
      </c>
      <c r="ADF60" s="1701" t="s">
        <v>20</v>
      </c>
      <c r="ADG60" s="1702"/>
      <c r="ADH60" s="1739" t="s">
        <v>20</v>
      </c>
      <c r="ADI60" s="1701" t="s">
        <v>29</v>
      </c>
      <c r="ADJ60" s="1701" t="s">
        <v>29</v>
      </c>
      <c r="ADK60" s="1701" t="s">
        <v>20</v>
      </c>
      <c r="ADL60" s="1702"/>
      <c r="ADM60" s="1838" t="s">
        <v>29</v>
      </c>
      <c r="ADN60" s="1838" t="s">
        <v>29</v>
      </c>
      <c r="ADO60" s="1838" t="s">
        <v>29</v>
      </c>
      <c r="ADP60" s="1838" t="s">
        <v>20</v>
      </c>
      <c r="ADQ60" s="1838"/>
      <c r="ADR60" s="1739"/>
      <c r="ADS60" s="1701"/>
      <c r="ADT60" s="1701"/>
      <c r="ADU60" s="1701"/>
      <c r="ADV60" s="1702"/>
      <c r="ADW60" s="1739"/>
      <c r="ADX60" s="1701"/>
      <c r="ADY60" s="1701"/>
      <c r="ADZ60" s="1701"/>
      <c r="AEA60" s="1702"/>
      <c r="AEB60" s="1739"/>
      <c r="AEC60" s="1701"/>
      <c r="AED60" s="1701"/>
      <c r="AEE60" s="1701"/>
      <c r="AEF60" s="1702"/>
      <c r="AEG60" s="1739"/>
      <c r="AEH60" s="1701"/>
      <c r="AEI60" s="1701"/>
      <c r="AEJ60" s="1701"/>
      <c r="AEK60" s="1702"/>
      <c r="AEL60" s="1739"/>
      <c r="AEM60" s="1701"/>
      <c r="AEN60" s="1701"/>
      <c r="AEO60" s="1701"/>
      <c r="AEP60" s="1702"/>
      <c r="AEQ60" s="1739"/>
      <c r="AER60" s="1701"/>
      <c r="AES60" s="1701"/>
      <c r="AET60" s="1701"/>
      <c r="AEU60" s="1702"/>
      <c r="AEV60" s="1739"/>
      <c r="AEW60" s="1701"/>
      <c r="AEX60" s="1701"/>
      <c r="AEY60" s="1701"/>
      <c r="AEZ60" s="1702"/>
      <c r="AFA60" s="1739"/>
      <c r="AFB60" s="1701"/>
      <c r="AFC60" s="1701"/>
      <c r="AFD60" s="1701"/>
      <c r="AFE60" s="1702"/>
      <c r="AFF60" s="1739"/>
      <c r="AFG60" s="1701"/>
      <c r="AFH60" s="1701"/>
      <c r="AFI60" s="1701"/>
      <c r="AFJ60" s="1702"/>
      <c r="AFK60" s="1739"/>
      <c r="AFL60" s="1701"/>
      <c r="AFM60" s="1701"/>
      <c r="AFN60" s="1701"/>
      <c r="AFO60" s="1702"/>
      <c r="AFP60" s="44" t="s">
        <v>116</v>
      </c>
      <c r="AFQ60" s="1839" t="s">
        <v>2460</v>
      </c>
      <c r="AFR60" s="2084">
        <f t="shared" si="2"/>
        <v>3</v>
      </c>
      <c r="AFS60" s="2085">
        <f t="shared" si="3"/>
        <v>5</v>
      </c>
      <c r="AFT60" s="2085">
        <f t="shared" si="4"/>
        <v>8</v>
      </c>
      <c r="AFU60" s="2027">
        <f t="shared" si="5"/>
        <v>0.375</v>
      </c>
      <c r="AFV60" s="2084">
        <f t="shared" si="6"/>
        <v>0</v>
      </c>
      <c r="AFW60" s="2085">
        <f t="shared" si="7"/>
        <v>0</v>
      </c>
      <c r="AFX60" s="2085">
        <f t="shared" si="8"/>
        <v>0</v>
      </c>
      <c r="AFY60" s="2027" t="str">
        <f t="shared" si="9"/>
        <v/>
      </c>
    </row>
    <row r="61" spans="1:857" s="1749" customFormat="1" ht="17.25">
      <c r="A61" s="1748"/>
      <c r="B61" s="44" t="s">
        <v>116</v>
      </c>
      <c r="C61" s="1839" t="s">
        <v>2183</v>
      </c>
      <c r="D61" s="141">
        <f>COUNTIF(H61:XFD61,"*○*")</f>
        <v>79</v>
      </c>
      <c r="E61" s="142">
        <f>COUNTIF(H61:XFD61,"*●*")</f>
        <v>106</v>
      </c>
      <c r="F61" s="142">
        <f t="shared" si="22"/>
        <v>185</v>
      </c>
      <c r="G61" s="165">
        <f t="shared" si="23"/>
        <v>0.42702702702702705</v>
      </c>
      <c r="H61" s="1838"/>
      <c r="I61" s="1838"/>
      <c r="J61" s="1838"/>
      <c r="K61" s="1838"/>
      <c r="L61" s="1838"/>
      <c r="M61" s="1838"/>
      <c r="N61" s="1838"/>
      <c r="O61" s="1838"/>
      <c r="P61" s="1838"/>
      <c r="Q61" s="1838"/>
      <c r="R61" s="1838"/>
      <c r="S61" s="1838"/>
      <c r="T61" s="1838"/>
      <c r="U61" s="1838"/>
      <c r="V61" s="1838"/>
      <c r="W61" s="1838"/>
      <c r="X61" s="1838"/>
      <c r="Y61" s="1838"/>
      <c r="Z61" s="1838"/>
      <c r="AA61" s="1838"/>
      <c r="AB61" s="1838"/>
      <c r="AC61" s="1838"/>
      <c r="AD61" s="1838"/>
      <c r="AE61" s="1838"/>
      <c r="AF61" s="1838"/>
      <c r="AG61" s="1838"/>
      <c r="AH61" s="1838"/>
      <c r="AI61" s="1838"/>
      <c r="AJ61" s="1838"/>
      <c r="AK61" s="1838"/>
      <c r="AL61" s="1838"/>
      <c r="AM61" s="1838"/>
      <c r="AN61" s="1838"/>
      <c r="AO61" s="1838"/>
      <c r="AP61" s="1838"/>
      <c r="AQ61" s="1838"/>
      <c r="AR61" s="1838"/>
      <c r="AS61" s="1838"/>
      <c r="AT61" s="1838"/>
      <c r="AU61" s="1838"/>
      <c r="AV61" s="1838"/>
      <c r="AW61" s="1838"/>
      <c r="AX61" s="1838"/>
      <c r="AY61" s="1838"/>
      <c r="AZ61" s="1838"/>
      <c r="BA61" s="1838"/>
      <c r="BB61" s="1838"/>
      <c r="BC61" s="1838"/>
      <c r="BD61" s="1838"/>
      <c r="BE61" s="1838"/>
      <c r="BF61" s="1838"/>
      <c r="BG61" s="1838"/>
      <c r="BH61" s="1838"/>
      <c r="BI61" s="1838"/>
      <c r="BJ61" s="1838"/>
      <c r="BK61" s="1838"/>
      <c r="BL61" s="1838"/>
      <c r="BM61" s="1838"/>
      <c r="BN61" s="1838"/>
      <c r="BO61" s="1838"/>
      <c r="BP61" s="1838"/>
      <c r="BQ61" s="1838"/>
      <c r="BR61" s="1838"/>
      <c r="BS61" s="1838"/>
      <c r="BT61" s="1838"/>
      <c r="BU61" s="1838"/>
      <c r="BV61" s="1838"/>
      <c r="BW61" s="1838"/>
      <c r="BX61" s="1838"/>
      <c r="BY61" s="1838"/>
      <c r="BZ61" s="1838"/>
      <c r="CA61" s="1838"/>
      <c r="CB61" s="1838"/>
      <c r="CC61" s="1838"/>
      <c r="CD61" s="1838"/>
      <c r="CE61" s="1838"/>
      <c r="CF61" s="1838"/>
      <c r="CG61" s="1838"/>
      <c r="CH61" s="1838"/>
      <c r="CI61" s="1838"/>
      <c r="CJ61" s="1838"/>
      <c r="CK61" s="1838"/>
      <c r="CL61" s="1838"/>
      <c r="CM61" s="1838"/>
      <c r="CN61" s="1838"/>
      <c r="CO61" s="1838"/>
      <c r="CP61" s="1838"/>
      <c r="CQ61" s="1838"/>
      <c r="CR61" s="1838"/>
      <c r="CS61" s="1838"/>
      <c r="CT61" s="1838"/>
      <c r="CU61" s="1838"/>
      <c r="CV61" s="1838"/>
      <c r="CW61" s="1838"/>
      <c r="CX61" s="1838"/>
      <c r="CY61" s="1838"/>
      <c r="CZ61" s="1838"/>
      <c r="DA61" s="1838"/>
      <c r="DB61" s="1838"/>
      <c r="DC61" s="1838"/>
      <c r="DD61" s="1838"/>
      <c r="DE61" s="1838"/>
      <c r="DF61" s="1838"/>
      <c r="DG61" s="1838"/>
      <c r="DH61" s="1838"/>
      <c r="DI61" s="1838"/>
      <c r="DJ61" s="1838"/>
      <c r="DK61" s="1838"/>
      <c r="DL61" s="1838"/>
      <c r="DM61" s="1838"/>
      <c r="DN61" s="1838"/>
      <c r="DO61" s="1838"/>
      <c r="DP61" s="1838"/>
      <c r="DQ61" s="1838"/>
      <c r="DR61" s="1838"/>
      <c r="DS61" s="1838"/>
      <c r="DT61" s="1838"/>
      <c r="DU61" s="1838"/>
      <c r="DV61" s="1838"/>
      <c r="DW61" s="1838"/>
      <c r="DX61" s="1838"/>
      <c r="DY61" s="1838"/>
      <c r="DZ61" s="1838"/>
      <c r="EA61" s="1838"/>
      <c r="EB61" s="1838"/>
      <c r="EC61" s="1838"/>
      <c r="ED61" s="1838"/>
      <c r="EE61" s="1838"/>
      <c r="EF61" s="1838"/>
      <c r="EG61" s="1838"/>
      <c r="EH61" s="1838"/>
      <c r="EI61" s="1838"/>
      <c r="EJ61" s="1838"/>
      <c r="EK61" s="1838"/>
      <c r="EL61" s="1838"/>
      <c r="EM61" s="1838"/>
      <c r="EN61" s="1838"/>
      <c r="EO61" s="1838"/>
      <c r="EP61" s="1838"/>
      <c r="EQ61" s="1838"/>
      <c r="ER61" s="1838"/>
      <c r="ES61" s="1838"/>
      <c r="ET61" s="1838"/>
      <c r="EU61" s="1838"/>
      <c r="EV61" s="1838"/>
      <c r="EW61" s="1838"/>
      <c r="EX61" s="1838"/>
      <c r="EY61" s="1838"/>
      <c r="EZ61" s="1838"/>
      <c r="FA61" s="1838"/>
      <c r="FB61" s="1838"/>
      <c r="FC61" s="1838"/>
      <c r="FD61" s="1838"/>
      <c r="FE61" s="1838"/>
      <c r="FF61" s="1838"/>
      <c r="FG61" s="1838"/>
      <c r="FH61" s="1838"/>
      <c r="FI61" s="1838"/>
      <c r="FJ61" s="1838"/>
      <c r="FK61" s="1838"/>
      <c r="FL61" s="1838"/>
      <c r="FM61" s="1838"/>
      <c r="FN61" s="1838"/>
      <c r="FO61" s="1838"/>
      <c r="FP61" s="1838"/>
      <c r="FQ61" s="1838"/>
      <c r="FR61" s="1838"/>
      <c r="FS61" s="1838"/>
      <c r="FT61" s="1838"/>
      <c r="FU61" s="1838"/>
      <c r="FV61" s="1838"/>
      <c r="FW61" s="1838"/>
      <c r="FX61" s="1838"/>
      <c r="FY61" s="1838"/>
      <c r="FZ61" s="1838"/>
      <c r="GA61" s="1838"/>
      <c r="GB61" s="1838"/>
      <c r="GC61" s="1838"/>
      <c r="GD61" s="1838"/>
      <c r="GE61" s="1838"/>
      <c r="GF61" s="1838"/>
      <c r="GG61" s="1838"/>
      <c r="GH61" s="1838"/>
      <c r="GI61" s="1838"/>
      <c r="GJ61" s="1838"/>
      <c r="GK61" s="1838"/>
      <c r="GL61" s="1838"/>
      <c r="GM61" s="1838"/>
      <c r="GN61" s="1838"/>
      <c r="GO61" s="1838"/>
      <c r="GP61" s="1838"/>
      <c r="GQ61" s="1838"/>
      <c r="GR61" s="1838"/>
      <c r="GS61" s="1838"/>
      <c r="GT61" s="1838"/>
      <c r="GU61" s="1838"/>
      <c r="GV61" s="1838"/>
      <c r="GW61" s="1838"/>
      <c r="GX61" s="1838"/>
      <c r="GY61" s="1838"/>
      <c r="GZ61" s="1838"/>
      <c r="HA61" s="1838"/>
      <c r="HB61" s="1838"/>
      <c r="HC61" s="1838"/>
      <c r="HD61" s="1838"/>
      <c r="HE61" s="1838"/>
      <c r="HF61" s="1838"/>
      <c r="HG61" s="1838"/>
      <c r="HH61" s="1838"/>
      <c r="HI61" s="1838"/>
      <c r="HJ61" s="1838"/>
      <c r="HK61" s="1838"/>
      <c r="HL61" s="1838"/>
      <c r="HM61" s="1838"/>
      <c r="HN61" s="1838"/>
      <c r="HO61" s="1838"/>
      <c r="HP61" s="1838"/>
      <c r="HQ61" s="1838"/>
      <c r="HR61" s="1838"/>
      <c r="HS61" s="1838"/>
      <c r="HT61" s="1838"/>
      <c r="HU61" s="1838"/>
      <c r="HV61" s="1838"/>
      <c r="HW61" s="1838"/>
      <c r="HX61" s="1838"/>
      <c r="HY61" s="1838"/>
      <c r="HZ61" s="1838"/>
      <c r="IA61" s="1838"/>
      <c r="IB61" s="1838"/>
      <c r="IC61" s="1838"/>
      <c r="ID61" s="1838"/>
      <c r="IE61" s="1838"/>
      <c r="IF61" s="1838"/>
      <c r="IG61" s="1838"/>
      <c r="IH61" s="1838"/>
      <c r="II61" s="1838"/>
      <c r="IJ61" s="1838"/>
      <c r="IK61" s="1838"/>
      <c r="IL61" s="1838"/>
      <c r="IM61" s="1838"/>
      <c r="IN61" s="1838"/>
      <c r="IO61" s="1838"/>
      <c r="IP61" s="1838"/>
      <c r="IQ61" s="1838"/>
      <c r="IR61" s="1838"/>
      <c r="IS61" s="1838"/>
      <c r="IT61" s="1838"/>
      <c r="IU61" s="1838"/>
      <c r="IV61" s="1838"/>
      <c r="IW61" s="1838"/>
      <c r="IX61" s="1838"/>
      <c r="IY61" s="1838"/>
      <c r="IZ61" s="1838"/>
      <c r="JA61" s="1838"/>
      <c r="JB61" s="1838"/>
      <c r="JC61" s="1838"/>
      <c r="JD61" s="1838"/>
      <c r="JE61" s="1838"/>
      <c r="JF61" s="1838"/>
      <c r="JG61" s="1838"/>
      <c r="JH61" s="1838"/>
      <c r="JI61" s="1838"/>
      <c r="JJ61" s="1838"/>
      <c r="JK61" s="1838"/>
      <c r="JL61" s="1838"/>
      <c r="JM61" s="1838"/>
      <c r="JN61" s="1838"/>
      <c r="JO61" s="1838"/>
      <c r="JP61" s="1838"/>
      <c r="JQ61" s="1838"/>
      <c r="JR61" s="1838"/>
      <c r="JS61" s="1838"/>
      <c r="JT61" s="1838"/>
      <c r="JU61" s="1838"/>
      <c r="JV61" s="1838"/>
      <c r="JW61" s="1838"/>
      <c r="JX61" s="1838"/>
      <c r="JY61" s="1838"/>
      <c r="JZ61" s="1838"/>
      <c r="KA61" s="1838"/>
      <c r="KB61" s="1838"/>
      <c r="KC61" s="1838"/>
      <c r="KD61" s="1838"/>
      <c r="KE61" s="1838"/>
      <c r="KF61" s="1838"/>
      <c r="KG61" s="1838"/>
      <c r="KH61" s="1838"/>
      <c r="KI61" s="1838"/>
      <c r="KJ61" s="1838"/>
      <c r="KK61" s="1838"/>
      <c r="KL61" s="1838"/>
      <c r="KM61" s="1838"/>
      <c r="KN61" s="1838"/>
      <c r="KO61" s="1838"/>
      <c r="KP61" s="1838"/>
      <c r="KQ61" s="1838"/>
      <c r="KR61" s="1838"/>
      <c r="KS61" s="1838"/>
      <c r="KT61" s="1838"/>
      <c r="KU61" s="1838"/>
      <c r="KV61" s="1838"/>
      <c r="KW61" s="1838"/>
      <c r="KX61" s="1838"/>
      <c r="KY61" s="1838"/>
      <c r="KZ61" s="1838"/>
      <c r="LA61" s="1838"/>
      <c r="LB61" s="1838"/>
      <c r="LC61" s="1838"/>
      <c r="LD61" s="1838"/>
      <c r="LE61" s="1838"/>
      <c r="LF61" s="1838"/>
      <c r="LG61" s="1838"/>
      <c r="LH61" s="1838"/>
      <c r="LI61" s="1838"/>
      <c r="LJ61" s="1838"/>
      <c r="LK61" s="1838"/>
      <c r="LL61" s="1838"/>
      <c r="LM61" s="1838"/>
      <c r="LN61" s="1838"/>
      <c r="LO61" s="1838"/>
      <c r="LP61" s="1838"/>
      <c r="LQ61" s="1838"/>
      <c r="LR61" s="1838"/>
      <c r="LS61" s="1838"/>
      <c r="LT61" s="1838"/>
      <c r="LU61" s="1838"/>
      <c r="LV61" s="1838"/>
      <c r="LW61" s="1838"/>
      <c r="LX61" s="1838"/>
      <c r="LY61" s="1838"/>
      <c r="LZ61" s="1838"/>
      <c r="MA61" s="1838"/>
      <c r="MB61" s="1838"/>
      <c r="MC61" s="1838"/>
      <c r="MD61" s="1838"/>
      <c r="ME61" s="1838"/>
      <c r="MF61" s="1838"/>
      <c r="MG61" s="1838"/>
      <c r="MH61" s="1838"/>
      <c r="MI61" s="1838"/>
      <c r="MJ61" s="1838"/>
      <c r="MK61" s="1838"/>
      <c r="ML61" s="1838"/>
      <c r="MM61" s="1838"/>
      <c r="MN61" s="1838"/>
      <c r="MO61" s="1838"/>
      <c r="MP61" s="1838"/>
      <c r="MQ61" s="1838"/>
      <c r="MR61" s="1838"/>
      <c r="MS61" s="1838"/>
      <c r="MT61" s="1838"/>
      <c r="MU61" s="1838"/>
      <c r="MV61" s="1838"/>
      <c r="MW61" s="1838"/>
      <c r="MX61" s="1838"/>
      <c r="MY61" s="1838"/>
      <c r="MZ61" s="1838"/>
      <c r="NA61" s="1838"/>
      <c r="NB61" s="1838"/>
      <c r="NC61" s="1838"/>
      <c r="ND61" s="1838"/>
      <c r="NE61" s="1838"/>
      <c r="NF61" s="1838"/>
      <c r="NG61" s="1838"/>
      <c r="NH61" s="1838"/>
      <c r="NI61" s="1838"/>
      <c r="NJ61" s="1838"/>
      <c r="NK61" s="1838"/>
      <c r="NL61" s="1838"/>
      <c r="NM61" s="1838"/>
      <c r="NN61" s="1838"/>
      <c r="NO61" s="1838"/>
      <c r="NP61" s="1838"/>
      <c r="NQ61" s="1838"/>
      <c r="NR61" s="1838"/>
      <c r="NS61" s="1838"/>
      <c r="NT61" s="1838"/>
      <c r="NU61" s="1838"/>
      <c r="NV61" s="1838"/>
      <c r="NW61" s="1838"/>
      <c r="NX61" s="1838"/>
      <c r="NY61" s="1838"/>
      <c r="NZ61" s="1838"/>
      <c r="OA61" s="1838"/>
      <c r="OB61" s="1838"/>
      <c r="OC61" s="1838"/>
      <c r="OD61" s="1838"/>
      <c r="OE61" s="1838"/>
      <c r="OF61" s="1838"/>
      <c r="OG61" s="1838"/>
      <c r="OH61" s="1838"/>
      <c r="OI61" s="1838"/>
      <c r="OJ61" s="1838"/>
      <c r="OK61" s="1838"/>
      <c r="OL61" s="1838"/>
      <c r="OM61" s="1838"/>
      <c r="ON61" s="1838"/>
      <c r="OO61" s="1838"/>
      <c r="OP61" s="1838"/>
      <c r="OQ61" s="1838"/>
      <c r="OR61" s="1838"/>
      <c r="OS61" s="1838"/>
      <c r="OT61" s="1838"/>
      <c r="OU61" s="1838"/>
      <c r="OV61" s="1838"/>
      <c r="OW61" s="1838"/>
      <c r="OX61" s="1838"/>
      <c r="OY61" s="1838"/>
      <c r="OZ61" s="1838"/>
      <c r="PA61" s="1838"/>
      <c r="PB61" s="1838"/>
      <c r="PC61" s="1838"/>
      <c r="PD61" s="1838"/>
      <c r="PE61" s="1838"/>
      <c r="PF61" s="1838"/>
      <c r="PG61" s="1838"/>
      <c r="PH61" s="1838"/>
      <c r="PI61" s="1838"/>
      <c r="PJ61" s="1838"/>
      <c r="PK61" s="1838"/>
      <c r="PL61" s="1838"/>
      <c r="PM61" s="1838"/>
      <c r="PN61" s="1838"/>
      <c r="PO61" s="1838"/>
      <c r="PP61" s="1838"/>
      <c r="PQ61" s="1838"/>
      <c r="PR61" s="1838"/>
      <c r="PS61" s="1838"/>
      <c r="PT61" s="1838"/>
      <c r="PU61" s="1838"/>
      <c r="PV61" s="1838"/>
      <c r="PW61" s="1838"/>
      <c r="PX61" s="1838"/>
      <c r="PY61" s="1838"/>
      <c r="PZ61" s="1838"/>
      <c r="QA61" s="1838"/>
      <c r="QB61" s="1838"/>
      <c r="QC61" s="1838"/>
      <c r="QD61" s="1838"/>
      <c r="QE61" s="1838"/>
      <c r="QF61" s="1838"/>
      <c r="QG61" s="1838"/>
      <c r="QH61" s="1838"/>
      <c r="QI61" s="1838"/>
      <c r="QJ61" s="1838"/>
      <c r="QK61" s="1838"/>
      <c r="QL61" s="1838"/>
      <c r="QM61" s="1838"/>
      <c r="QN61" s="1838"/>
      <c r="QO61" s="1838"/>
      <c r="QP61" s="1838"/>
      <c r="QQ61" s="1838"/>
      <c r="QR61" s="1838"/>
      <c r="QS61" s="1838"/>
      <c r="QT61" s="1838"/>
      <c r="QU61" s="1838"/>
      <c r="QV61" s="1838"/>
      <c r="QW61" s="1838"/>
      <c r="QX61" s="1838"/>
      <c r="QY61" s="1838"/>
      <c r="QZ61" s="1838"/>
      <c r="RA61" s="1838"/>
      <c r="RB61" s="1838"/>
      <c r="RC61" s="1838"/>
      <c r="RD61" s="1838"/>
      <c r="RE61" s="1838"/>
      <c r="RF61" s="1838"/>
      <c r="RG61" s="1838"/>
      <c r="RH61" s="1838"/>
      <c r="RI61" s="1838"/>
      <c r="RJ61" s="1838"/>
      <c r="RK61" s="1838"/>
      <c r="RL61" s="1838"/>
      <c r="RM61" s="1701"/>
      <c r="RN61" s="1701"/>
      <c r="RO61" s="1701"/>
      <c r="RP61" s="1702"/>
      <c r="RQ61" s="1739"/>
      <c r="RR61" s="1701"/>
      <c r="RS61" s="1701"/>
      <c r="RT61" s="1702"/>
      <c r="RU61" s="1739"/>
      <c r="RV61" s="1701"/>
      <c r="RW61" s="1701"/>
      <c r="RX61" s="1701"/>
      <c r="RY61" s="1702"/>
      <c r="RZ61" s="1838"/>
      <c r="SA61" s="1838"/>
      <c r="SB61" s="1838"/>
      <c r="SC61" s="1838"/>
      <c r="SD61" s="1838"/>
      <c r="SE61" s="1847"/>
      <c r="SF61" s="1701"/>
      <c r="SG61" s="1701"/>
      <c r="SH61" s="1701"/>
      <c r="SI61" s="1702"/>
      <c r="SJ61" s="1838"/>
      <c r="SK61" s="1838"/>
      <c r="SL61" s="1838"/>
      <c r="SM61" s="1838"/>
      <c r="SN61" s="1838"/>
      <c r="SO61" s="1846"/>
      <c r="SP61" s="1701"/>
      <c r="SQ61" s="1701"/>
      <c r="SR61" s="1701"/>
      <c r="SS61" s="1702"/>
      <c r="ST61" s="1739"/>
      <c r="SU61" s="1701"/>
      <c r="SV61" s="1701"/>
      <c r="SW61" s="1701"/>
      <c r="SX61" s="1702"/>
      <c r="SY61" s="1739"/>
      <c r="SZ61" s="1701"/>
      <c r="TA61" s="1701"/>
      <c r="TB61" s="1701"/>
      <c r="TC61" s="1702"/>
      <c r="TD61" s="1739"/>
      <c r="TE61" s="1701"/>
      <c r="TF61" s="1701"/>
      <c r="TG61" s="1701"/>
      <c r="TH61" s="1739"/>
      <c r="TI61" s="1701"/>
      <c r="TJ61" s="1701"/>
      <c r="TK61" s="1701"/>
      <c r="TL61" s="1739"/>
      <c r="TM61" s="1701"/>
      <c r="TN61" s="1701"/>
      <c r="TO61" s="1701"/>
      <c r="TP61" s="1702"/>
      <c r="TQ61" s="1739"/>
      <c r="TR61" s="1701"/>
      <c r="TS61" s="1701"/>
      <c r="TT61" s="1801"/>
      <c r="TU61" s="1739"/>
      <c r="TV61" s="1701"/>
      <c r="TW61" s="1701"/>
      <c r="TX61" s="1702"/>
      <c r="TY61" s="1739"/>
      <c r="TZ61" s="1701"/>
      <c r="UA61" s="1701"/>
      <c r="UB61" s="1701"/>
      <c r="UC61" s="1702"/>
      <c r="UD61" s="1739"/>
      <c r="UE61" s="1701"/>
      <c r="UF61" s="1701"/>
      <c r="UG61" s="1701"/>
      <c r="UH61" s="1702"/>
      <c r="UI61" s="1739"/>
      <c r="UJ61" s="1701"/>
      <c r="UK61" s="1701"/>
      <c r="UL61" s="1701"/>
      <c r="UM61" s="1702"/>
      <c r="UN61" s="1739"/>
      <c r="UO61" s="1701"/>
      <c r="UP61" s="1701"/>
      <c r="UQ61" s="1701"/>
      <c r="UR61" s="1702"/>
      <c r="US61" s="1739"/>
      <c r="UT61" s="1701"/>
      <c r="UU61" s="1701"/>
      <c r="UV61" s="1701"/>
      <c r="UW61" s="1702"/>
      <c r="UX61" s="1739"/>
      <c r="UY61" s="1701"/>
      <c r="UZ61" s="1701"/>
      <c r="VA61" s="1701"/>
      <c r="VB61" s="1702"/>
      <c r="VC61" s="1739"/>
      <c r="VD61" s="1701"/>
      <c r="VE61" s="1701"/>
      <c r="VF61" s="1701"/>
      <c r="VG61" s="1801"/>
      <c r="VH61" s="1739"/>
      <c r="VI61" s="1701"/>
      <c r="VJ61" s="1701"/>
      <c r="VK61" s="1701"/>
      <c r="VL61" s="1702"/>
      <c r="VM61" s="1739"/>
      <c r="VN61" s="1701"/>
      <c r="VO61" s="1701"/>
      <c r="VP61" s="1801"/>
      <c r="VQ61" s="1739"/>
      <c r="VR61" s="1701"/>
      <c r="VS61" s="1701"/>
      <c r="VT61" s="1701"/>
      <c r="VU61" s="1702"/>
      <c r="VV61" s="1739"/>
      <c r="VW61" s="1701"/>
      <c r="VX61" s="1701"/>
      <c r="VY61" s="1701"/>
      <c r="VZ61" s="1702"/>
      <c r="WA61" s="1739"/>
      <c r="WB61" s="1701"/>
      <c r="WC61" s="1701"/>
      <c r="WD61" s="1701"/>
      <c r="WE61" s="1702"/>
      <c r="WF61" s="1739"/>
      <c r="WG61" s="1701"/>
      <c r="WH61" s="1701"/>
      <c r="WI61" s="1701"/>
      <c r="WJ61" s="1702"/>
      <c r="WK61" s="1739"/>
      <c r="WL61" s="1701"/>
      <c r="WM61" s="1701"/>
      <c r="WN61" s="1701"/>
      <c r="WO61" s="1702"/>
      <c r="WP61" s="1739"/>
      <c r="WQ61" s="1701"/>
      <c r="WR61" s="1701"/>
      <c r="WS61" s="1845"/>
      <c r="WT61" s="1846" t="s">
        <v>20</v>
      </c>
      <c r="WU61" s="1701" t="s">
        <v>29</v>
      </c>
      <c r="WV61" s="1701" t="s">
        <v>20</v>
      </c>
      <c r="WW61" s="1701" t="s">
        <v>29</v>
      </c>
      <c r="WX61" s="1801"/>
      <c r="WY61" s="1739" t="s">
        <v>20</v>
      </c>
      <c r="WZ61" s="1701" t="s">
        <v>20</v>
      </c>
      <c r="XA61" s="1701" t="s">
        <v>20</v>
      </c>
      <c r="XB61" s="299" t="s">
        <v>677</v>
      </c>
      <c r="XC61" s="1702"/>
      <c r="XD61" s="180" t="s">
        <v>29</v>
      </c>
      <c r="XE61" s="170" t="s">
        <v>29</v>
      </c>
      <c r="XF61" s="170" t="s">
        <v>29</v>
      </c>
      <c r="XG61" s="170" t="s">
        <v>20</v>
      </c>
      <c r="XH61" s="171"/>
      <c r="XI61" s="180" t="s">
        <v>29</v>
      </c>
      <c r="XJ61" s="170" t="s">
        <v>29</v>
      </c>
      <c r="XK61" s="170" t="s">
        <v>29</v>
      </c>
      <c r="XL61" s="170" t="s">
        <v>29</v>
      </c>
      <c r="XM61" s="207"/>
      <c r="XN61" s="180" t="s">
        <v>598</v>
      </c>
      <c r="XO61" s="1701" t="s">
        <v>29</v>
      </c>
      <c r="XP61" s="1701" t="s">
        <v>29</v>
      </c>
      <c r="XQ61" s="1701" t="s">
        <v>20</v>
      </c>
      <c r="XR61" s="1702" t="s">
        <v>20</v>
      </c>
      <c r="XS61" s="1739" t="s">
        <v>29</v>
      </c>
      <c r="XT61" s="1701" t="s">
        <v>29</v>
      </c>
      <c r="XU61" s="1701" t="s">
        <v>29</v>
      </c>
      <c r="XV61" s="1701" t="s">
        <v>29</v>
      </c>
      <c r="XW61" s="234" t="s">
        <v>20</v>
      </c>
      <c r="XX61" s="181" t="s">
        <v>20</v>
      </c>
      <c r="XY61" s="182" t="s">
        <v>29</v>
      </c>
      <c r="XZ61" s="182" t="s">
        <v>29</v>
      </c>
      <c r="YA61" s="182" t="s">
        <v>591</v>
      </c>
      <c r="YB61" s="1702" t="s">
        <v>29</v>
      </c>
      <c r="YC61" s="1739" t="s">
        <v>29</v>
      </c>
      <c r="YD61" s="1701" t="s">
        <v>20</v>
      </c>
      <c r="YE61" s="1701" t="s">
        <v>20</v>
      </c>
      <c r="YF61" s="170" t="s">
        <v>29</v>
      </c>
      <c r="YG61" s="171"/>
      <c r="YH61" s="180" t="s">
        <v>20</v>
      </c>
      <c r="YI61" s="170" t="s">
        <v>20</v>
      </c>
      <c r="YJ61" s="170" t="s">
        <v>29</v>
      </c>
      <c r="YK61" s="170" t="s">
        <v>29</v>
      </c>
      <c r="YL61" s="207" t="s">
        <v>29</v>
      </c>
      <c r="YM61" s="180" t="s">
        <v>29</v>
      </c>
      <c r="YN61" s="170" t="s">
        <v>29</v>
      </c>
      <c r="YO61" s="170" t="s">
        <v>29</v>
      </c>
      <c r="YP61" s="170" t="s">
        <v>598</v>
      </c>
      <c r="YQ61" s="1702"/>
      <c r="YR61" s="1739" t="s">
        <v>20</v>
      </c>
      <c r="YS61" s="167" t="s">
        <v>29</v>
      </c>
      <c r="YT61" s="167" t="s">
        <v>29</v>
      </c>
      <c r="YU61" s="167" t="s">
        <v>29</v>
      </c>
      <c r="YV61" s="240" t="s">
        <v>29</v>
      </c>
      <c r="YW61" s="166" t="s">
        <v>29</v>
      </c>
      <c r="YX61" s="167" t="s">
        <v>20</v>
      </c>
      <c r="YY61" s="167" t="s">
        <v>29</v>
      </c>
      <c r="YZ61" s="167" t="s">
        <v>29</v>
      </c>
      <c r="ZA61" s="240" t="s">
        <v>913</v>
      </c>
      <c r="ZB61" s="1739" t="s">
        <v>20</v>
      </c>
      <c r="ZC61" s="1701" t="s">
        <v>29</v>
      </c>
      <c r="ZD61" s="1701" t="s">
        <v>29</v>
      </c>
      <c r="ZE61" s="1701" t="s">
        <v>29</v>
      </c>
      <c r="ZF61" s="1702"/>
      <c r="ZG61" s="1739"/>
      <c r="ZH61" s="1701"/>
      <c r="ZI61" s="1701"/>
      <c r="ZJ61" s="1701"/>
      <c r="ZK61" s="1702"/>
      <c r="ZL61" s="1739" t="s">
        <v>20</v>
      </c>
      <c r="ZM61" s="1701" t="s">
        <v>29</v>
      </c>
      <c r="ZN61" s="1701" t="s">
        <v>20</v>
      </c>
      <c r="ZO61" s="1701" t="s">
        <v>20</v>
      </c>
      <c r="ZP61" s="1702"/>
      <c r="ZQ61" s="1739" t="s">
        <v>29</v>
      </c>
      <c r="ZR61" s="1701" t="s">
        <v>29</v>
      </c>
      <c r="ZS61" s="1701" t="s">
        <v>20</v>
      </c>
      <c r="ZT61" s="1701" t="s">
        <v>20</v>
      </c>
      <c r="ZU61" s="1702"/>
      <c r="ZV61" s="1739" t="s">
        <v>20</v>
      </c>
      <c r="ZW61" s="1701" t="s">
        <v>29</v>
      </c>
      <c r="ZX61" s="1701" t="s">
        <v>29</v>
      </c>
      <c r="ZY61" s="1701" t="s">
        <v>29</v>
      </c>
      <c r="ZZ61" s="1702"/>
      <c r="AAA61" s="1838" t="s">
        <v>20</v>
      </c>
      <c r="AAB61" s="1838" t="s">
        <v>29</v>
      </c>
      <c r="AAC61" s="1838" t="s">
        <v>29</v>
      </c>
      <c r="AAD61" s="1838" t="s">
        <v>20</v>
      </c>
      <c r="AAE61" s="1838"/>
      <c r="AAF61" s="1846" t="s">
        <v>20</v>
      </c>
      <c r="AAG61" s="1701" t="s">
        <v>29</v>
      </c>
      <c r="AAH61" s="1701" t="s">
        <v>20</v>
      </c>
      <c r="AAI61" s="1701" t="s">
        <v>29</v>
      </c>
      <c r="AAJ61" s="1845"/>
      <c r="AAK61" s="1846" t="s">
        <v>20</v>
      </c>
      <c r="AAL61" s="1701" t="s">
        <v>20</v>
      </c>
      <c r="AAM61" s="1701" t="s">
        <v>29</v>
      </c>
      <c r="AAN61" s="1701" t="s">
        <v>29</v>
      </c>
      <c r="AAO61" s="1702"/>
      <c r="AAP61" s="1838" t="s">
        <v>20</v>
      </c>
      <c r="AAQ61" s="1838" t="s">
        <v>20</v>
      </c>
      <c r="AAR61" s="1838" t="s">
        <v>29</v>
      </c>
      <c r="AAS61" s="1838" t="s">
        <v>20</v>
      </c>
      <c r="AAT61" s="1838"/>
      <c r="AAU61" s="1846" t="s">
        <v>29</v>
      </c>
      <c r="AAV61" s="1701" t="s">
        <v>29</v>
      </c>
      <c r="AAW61" s="1701" t="s">
        <v>20</v>
      </c>
      <c r="AAX61" s="1701" t="s">
        <v>20</v>
      </c>
      <c r="AAY61" s="1702" t="s">
        <v>29</v>
      </c>
      <c r="AAZ61" s="1739" t="s">
        <v>20</v>
      </c>
      <c r="ABA61" s="1701" t="s">
        <v>20</v>
      </c>
      <c r="ABB61" s="1701" t="s">
        <v>20</v>
      </c>
      <c r="ABC61" s="1701" t="s">
        <v>29</v>
      </c>
      <c r="ABD61" s="1702"/>
      <c r="ABE61" s="1739"/>
      <c r="ABF61" s="1701"/>
      <c r="ABG61" s="1701"/>
      <c r="ABH61" s="1701"/>
      <c r="ABI61" s="1702"/>
      <c r="ABJ61" s="1739" t="s">
        <v>20</v>
      </c>
      <c r="ABK61" s="1701" t="s">
        <v>29</v>
      </c>
      <c r="ABL61" s="1701" t="s">
        <v>20</v>
      </c>
      <c r="ABM61" s="1701" t="s">
        <v>29</v>
      </c>
      <c r="ABN61" s="1801" t="s">
        <v>20</v>
      </c>
      <c r="ABO61" s="1739" t="s">
        <v>29</v>
      </c>
      <c r="ABP61" s="1701" t="s">
        <v>29</v>
      </c>
      <c r="ABQ61" s="1701" t="s">
        <v>29</v>
      </c>
      <c r="ABR61" s="1701" t="s">
        <v>20</v>
      </c>
      <c r="ABS61" s="1702"/>
      <c r="ABT61" s="1739" t="s">
        <v>20</v>
      </c>
      <c r="ABU61" s="1701" t="s">
        <v>20</v>
      </c>
      <c r="ABV61" s="1701" t="s">
        <v>29</v>
      </c>
      <c r="ABW61" s="1701" t="s">
        <v>29</v>
      </c>
      <c r="ABX61" s="1702"/>
      <c r="ABY61" s="152" t="s">
        <v>20</v>
      </c>
      <c r="ABZ61" s="150" t="s">
        <v>20</v>
      </c>
      <c r="ACA61" s="150" t="s">
        <v>20</v>
      </c>
      <c r="ACB61" s="150" t="s">
        <v>20</v>
      </c>
      <c r="ACC61" s="151"/>
      <c r="ACD61" s="152" t="s">
        <v>20</v>
      </c>
      <c r="ACE61" s="150" t="s">
        <v>765</v>
      </c>
      <c r="ACF61" s="1701" t="s">
        <v>29</v>
      </c>
      <c r="ACG61" s="1701" t="s">
        <v>29</v>
      </c>
      <c r="ACH61" s="1702"/>
      <c r="ACI61" s="1739" t="s">
        <v>20</v>
      </c>
      <c r="ACJ61" s="1701" t="s">
        <v>20</v>
      </c>
      <c r="ACK61" s="1701" t="s">
        <v>20</v>
      </c>
      <c r="ACL61" s="1701" t="s">
        <v>29</v>
      </c>
      <c r="ACM61" s="1702" t="s">
        <v>20</v>
      </c>
      <c r="ACN61" s="1739" t="s">
        <v>29</v>
      </c>
      <c r="ACO61" s="1701" t="s">
        <v>20</v>
      </c>
      <c r="ACP61" s="1701" t="s">
        <v>29</v>
      </c>
      <c r="ACQ61" s="1701" t="s">
        <v>20</v>
      </c>
      <c r="ACR61" s="1702"/>
      <c r="ACS61" s="1739" t="s">
        <v>29</v>
      </c>
      <c r="ACT61" s="1701" t="s">
        <v>20</v>
      </c>
      <c r="ACU61" s="1701" t="s">
        <v>29</v>
      </c>
      <c r="ACV61" s="1701" t="s">
        <v>29</v>
      </c>
      <c r="ACW61" s="1702"/>
      <c r="ACX61" s="1838" t="s">
        <v>29</v>
      </c>
      <c r="ACY61" s="1838" t="s">
        <v>20</v>
      </c>
      <c r="ACZ61" s="1838" t="s">
        <v>20</v>
      </c>
      <c r="ADA61" s="538" t="s">
        <v>29</v>
      </c>
      <c r="ADB61" s="538" t="s">
        <v>29</v>
      </c>
      <c r="ADC61" s="180" t="s">
        <v>20</v>
      </c>
      <c r="ADD61" s="170" t="s">
        <v>29</v>
      </c>
      <c r="ADE61" s="170" t="s">
        <v>29</v>
      </c>
      <c r="ADF61" s="170" t="s">
        <v>29</v>
      </c>
      <c r="ADG61" s="171" t="s">
        <v>20</v>
      </c>
      <c r="ADH61" s="180" t="s">
        <v>29</v>
      </c>
      <c r="ADI61" s="170" t="s">
        <v>29</v>
      </c>
      <c r="ADJ61" s="170" t="s">
        <v>598</v>
      </c>
      <c r="ADK61" s="1701" t="s">
        <v>29</v>
      </c>
      <c r="ADL61" s="1702"/>
      <c r="ADM61" s="1838" t="s">
        <v>29</v>
      </c>
      <c r="ADN61" s="539" t="s">
        <v>20</v>
      </c>
      <c r="ADO61" s="539" t="s">
        <v>20</v>
      </c>
      <c r="ADP61" s="539" t="s">
        <v>29</v>
      </c>
      <c r="ADQ61" s="539"/>
      <c r="ADR61" s="181" t="s">
        <v>29</v>
      </c>
      <c r="ADS61" s="182" t="s">
        <v>591</v>
      </c>
      <c r="ADT61" s="1701" t="s">
        <v>20</v>
      </c>
      <c r="ADU61" s="1701" t="s">
        <v>29</v>
      </c>
      <c r="ADV61" s="1702"/>
      <c r="ADW61" s="1739"/>
      <c r="ADX61" s="1701"/>
      <c r="ADY61" s="1701"/>
      <c r="ADZ61" s="1701"/>
      <c r="AEA61" s="1702"/>
      <c r="AEB61" s="1739" t="s">
        <v>20</v>
      </c>
      <c r="AEC61" s="1701" t="s">
        <v>20</v>
      </c>
      <c r="AED61" s="170" t="s">
        <v>29</v>
      </c>
      <c r="AEE61" s="170" t="s">
        <v>20</v>
      </c>
      <c r="AEF61" s="171"/>
      <c r="AEG61" s="180" t="s">
        <v>29</v>
      </c>
      <c r="AEH61" s="170" t="s">
        <v>29</v>
      </c>
      <c r="AEI61" s="170" t="s">
        <v>20</v>
      </c>
      <c r="AEJ61" s="170" t="s">
        <v>29</v>
      </c>
      <c r="AEK61" s="171" t="s">
        <v>29</v>
      </c>
      <c r="AEL61" s="180" t="s">
        <v>29</v>
      </c>
      <c r="AEM61" s="170" t="s">
        <v>29</v>
      </c>
      <c r="AEN61" s="170" t="s">
        <v>598</v>
      </c>
      <c r="AEO61" s="182" t="s">
        <v>20</v>
      </c>
      <c r="AEP61" s="234"/>
      <c r="AEQ61" s="181" t="s">
        <v>20</v>
      </c>
      <c r="AER61" s="182" t="s">
        <v>29</v>
      </c>
      <c r="AES61" s="182" t="s">
        <v>29</v>
      </c>
      <c r="AET61" s="182" t="s">
        <v>591</v>
      </c>
      <c r="AEU61" s="1702"/>
      <c r="AEV61" s="1739" t="s">
        <v>20</v>
      </c>
      <c r="AEW61" s="1701" t="s">
        <v>20</v>
      </c>
      <c r="AEX61" s="1701" t="s">
        <v>20</v>
      </c>
      <c r="AEY61" s="1701" t="s">
        <v>29</v>
      </c>
      <c r="AEZ61" s="1702"/>
      <c r="AFA61" s="1739" t="s">
        <v>20</v>
      </c>
      <c r="AFB61" s="1701" t="s">
        <v>29</v>
      </c>
      <c r="AFC61" s="1701" t="s">
        <v>20</v>
      </c>
      <c r="AFD61" s="170" t="s">
        <v>29</v>
      </c>
      <c r="AFE61" s="171"/>
      <c r="AFF61" s="180" t="s">
        <v>29</v>
      </c>
      <c r="AFG61" s="170" t="s">
        <v>29</v>
      </c>
      <c r="AFH61" s="170" t="s">
        <v>29</v>
      </c>
      <c r="AFI61" s="170" t="s">
        <v>20</v>
      </c>
      <c r="AFJ61" s="171" t="s">
        <v>20</v>
      </c>
      <c r="AFK61" s="180" t="s">
        <v>29</v>
      </c>
      <c r="AFL61" s="170" t="s">
        <v>29</v>
      </c>
      <c r="AFM61" s="170" t="s">
        <v>29</v>
      </c>
      <c r="AFN61" s="170" t="s">
        <v>598</v>
      </c>
      <c r="AFO61" s="1702"/>
      <c r="AFP61" s="890" t="s">
        <v>116</v>
      </c>
      <c r="AFQ61" s="1839" t="s">
        <v>2183</v>
      </c>
      <c r="AFR61" s="2084">
        <f t="shared" si="2"/>
        <v>18</v>
      </c>
      <c r="AFS61" s="2085">
        <f t="shared" si="3"/>
        <v>28</v>
      </c>
      <c r="AFT61" s="2085">
        <f t="shared" si="4"/>
        <v>46</v>
      </c>
      <c r="AFU61" s="2027">
        <f t="shared" si="5"/>
        <v>0.39130434782608697</v>
      </c>
      <c r="AFV61" s="2084">
        <f t="shared" si="6"/>
        <v>10</v>
      </c>
      <c r="AFW61" s="2085">
        <f t="shared" si="7"/>
        <v>15</v>
      </c>
      <c r="AFX61" s="2085">
        <f t="shared" si="8"/>
        <v>25</v>
      </c>
      <c r="AFY61" s="2027">
        <f t="shared" si="9"/>
        <v>0.4</v>
      </c>
    </row>
    <row r="62" spans="1:857" s="1749" customFormat="1" ht="17.25">
      <c r="A62" s="1748"/>
      <c r="B62" s="44" t="s">
        <v>116</v>
      </c>
      <c r="C62" s="1839" t="s">
        <v>2458</v>
      </c>
      <c r="D62" s="141">
        <f>COUNTIF(H62:XFD62,"*○*")</f>
        <v>39</v>
      </c>
      <c r="E62" s="142">
        <f>COUNTIF(H62:XFD62,"*●*")</f>
        <v>50</v>
      </c>
      <c r="F62" s="142">
        <f t="shared" si="22"/>
        <v>89</v>
      </c>
      <c r="G62" s="165">
        <f t="shared" si="23"/>
        <v>0.43820224719101125</v>
      </c>
      <c r="H62" s="1739"/>
      <c r="I62" s="1701"/>
      <c r="J62" s="1701"/>
      <c r="K62" s="1701"/>
      <c r="L62" s="1701"/>
      <c r="M62" s="1702"/>
      <c r="N62" s="1739"/>
      <c r="O62" s="1701"/>
      <c r="P62" s="1701"/>
      <c r="Q62" s="1701"/>
      <c r="R62" s="1702"/>
      <c r="S62" s="1739"/>
      <c r="T62" s="1701"/>
      <c r="U62" s="1701"/>
      <c r="V62" s="1701"/>
      <c r="W62" s="1702"/>
      <c r="X62" s="1840"/>
      <c r="Y62" s="1701"/>
      <c r="Z62" s="1701"/>
      <c r="AA62" s="1701"/>
      <c r="AB62" s="1702"/>
      <c r="AC62" s="1841"/>
      <c r="AD62" s="1842"/>
      <c r="AE62" s="1842"/>
      <c r="AF62" s="1842"/>
      <c r="AG62" s="1842"/>
      <c r="AH62" s="1841"/>
      <c r="AI62" s="1842"/>
      <c r="AJ62" s="1842"/>
      <c r="AK62" s="1842"/>
      <c r="AL62" s="1842"/>
      <c r="AM62" s="1841"/>
      <c r="AN62" s="1842"/>
      <c r="AO62" s="1842"/>
      <c r="AP62" s="1842"/>
      <c r="AQ62" s="1842"/>
      <c r="AR62" s="1841"/>
      <c r="AS62" s="1842"/>
      <c r="AT62" s="1842"/>
      <c r="AU62" s="1842"/>
      <c r="AV62" s="1843"/>
      <c r="AW62" s="1841"/>
      <c r="AX62" s="1842"/>
      <c r="AY62" s="1842"/>
      <c r="AZ62" s="1842"/>
      <c r="BA62" s="1843"/>
      <c r="BB62" s="1739"/>
      <c r="BC62" s="1701"/>
      <c r="BD62" s="1701"/>
      <c r="BE62" s="1701"/>
      <c r="BF62" s="1701"/>
      <c r="BG62" s="1702"/>
      <c r="BH62" s="1739"/>
      <c r="BI62" s="1701"/>
      <c r="BJ62" s="1701"/>
      <c r="BK62" s="1701"/>
      <c r="BL62" s="1801"/>
      <c r="BM62" s="1739"/>
      <c r="BN62" s="1701"/>
      <c r="BO62" s="1701"/>
      <c r="BP62" s="1701"/>
      <c r="BQ62" s="1701"/>
      <c r="BR62" s="1702"/>
      <c r="BS62" s="1739"/>
      <c r="BT62" s="1701"/>
      <c r="BU62" s="1701"/>
      <c r="BV62" s="1701"/>
      <c r="BW62" s="1702"/>
      <c r="BX62" s="1739"/>
      <c r="BY62" s="1701"/>
      <c r="BZ62" s="1701"/>
      <c r="CA62" s="1701"/>
      <c r="CB62" s="1801"/>
      <c r="CC62" s="1844"/>
      <c r="CD62" s="1701"/>
      <c r="CE62" s="1701"/>
      <c r="CF62" s="1701"/>
      <c r="CG62" s="1702"/>
      <c r="CH62" s="1739"/>
      <c r="CI62" s="1701"/>
      <c r="CJ62" s="1701"/>
      <c r="CK62" s="1701"/>
      <c r="CL62" s="1702"/>
      <c r="CM62" s="1739"/>
      <c r="CN62" s="1701"/>
      <c r="CO62" s="1701"/>
      <c r="CP62" s="1701"/>
      <c r="CQ62" s="1702"/>
      <c r="CR62" s="1840"/>
      <c r="CS62" s="1701"/>
      <c r="CT62" s="1701"/>
      <c r="CU62" s="1701"/>
      <c r="CV62" s="1801"/>
      <c r="CW62" s="1739"/>
      <c r="CX62" s="1701"/>
      <c r="CY62" s="1701"/>
      <c r="CZ62" s="1701"/>
      <c r="DA62" s="1702"/>
      <c r="DB62" s="1840"/>
      <c r="DC62" s="1701"/>
      <c r="DD62" s="1701"/>
      <c r="DE62" s="1701"/>
      <c r="DF62" s="1801"/>
      <c r="DG62" s="1739"/>
      <c r="DH62" s="1701"/>
      <c r="DI62" s="1701"/>
      <c r="DJ62" s="1701"/>
      <c r="DK62" s="1702"/>
      <c r="DL62" s="1739"/>
      <c r="DM62" s="1701"/>
      <c r="DN62" s="1701"/>
      <c r="DO62" s="1701"/>
      <c r="DP62" s="1702"/>
      <c r="DQ62" s="1739"/>
      <c r="DR62" s="1701"/>
      <c r="DS62" s="1701"/>
      <c r="DT62" s="1701"/>
      <c r="DU62" s="1702"/>
      <c r="DV62" s="1739"/>
      <c r="DW62" s="1701"/>
      <c r="DX62" s="1701"/>
      <c r="DY62" s="1701"/>
      <c r="DZ62" s="1702"/>
      <c r="EA62" s="1739"/>
      <c r="EB62" s="1701"/>
      <c r="EC62" s="1701"/>
      <c r="ED62" s="1701"/>
      <c r="EE62" s="1702"/>
      <c r="EF62" s="1739"/>
      <c r="EG62" s="1701"/>
      <c r="EH62" s="1701"/>
      <c r="EI62" s="1701"/>
      <c r="EJ62" s="1702"/>
      <c r="EK62" s="1739"/>
      <c r="EL62" s="1701"/>
      <c r="EM62" s="1701"/>
      <c r="EN62" s="1701"/>
      <c r="EO62" s="1702"/>
      <c r="EP62" s="1739"/>
      <c r="EQ62" s="1701"/>
      <c r="ER62" s="1701"/>
      <c r="ES62" s="1701"/>
      <c r="ET62" s="1702"/>
      <c r="EU62" s="1739"/>
      <c r="EV62" s="1701"/>
      <c r="EW62" s="1701"/>
      <c r="EX62" s="1701"/>
      <c r="EY62" s="1702"/>
      <c r="EZ62" s="1739"/>
      <c r="FA62" s="1701"/>
      <c r="FB62" s="1701"/>
      <c r="FC62" s="1701"/>
      <c r="FD62" s="1702"/>
      <c r="FE62" s="1739"/>
      <c r="FF62" s="1701"/>
      <c r="FG62" s="1701"/>
      <c r="FH62" s="1701"/>
      <c r="FI62" s="1702"/>
      <c r="FJ62" s="1739"/>
      <c r="FK62" s="1701"/>
      <c r="FL62" s="1701"/>
      <c r="FM62" s="1701"/>
      <c r="FN62" s="1702"/>
      <c r="FO62" s="1739"/>
      <c r="FP62" s="1701"/>
      <c r="FQ62" s="1701"/>
      <c r="FR62" s="1701"/>
      <c r="FS62" s="1702"/>
      <c r="FT62" s="1739"/>
      <c r="FU62" s="1701"/>
      <c r="FV62" s="1701"/>
      <c r="FW62" s="1701"/>
      <c r="FX62" s="1702"/>
      <c r="FY62" s="1739"/>
      <c r="FZ62" s="1701"/>
      <c r="GA62" s="1701"/>
      <c r="GB62" s="1701"/>
      <c r="GC62" s="1702"/>
      <c r="GD62" s="1739"/>
      <c r="GE62" s="1701"/>
      <c r="GF62" s="1701"/>
      <c r="GG62" s="1701"/>
      <c r="GH62" s="1702"/>
      <c r="GI62" s="1739"/>
      <c r="GJ62" s="1701"/>
      <c r="GK62" s="1701"/>
      <c r="GL62" s="1701"/>
      <c r="GM62" s="1702"/>
      <c r="GN62" s="1739"/>
      <c r="GO62" s="1701"/>
      <c r="GP62" s="1701"/>
      <c r="GQ62" s="1701"/>
      <c r="GR62" s="1702"/>
      <c r="GS62" s="1739"/>
      <c r="GT62" s="1701"/>
      <c r="GU62" s="1701"/>
      <c r="GV62" s="1701"/>
      <c r="GW62" s="1702"/>
      <c r="GX62" s="1840"/>
      <c r="GY62" s="1701"/>
      <c r="GZ62" s="1701"/>
      <c r="HA62" s="1701"/>
      <c r="HB62" s="1702"/>
      <c r="HC62" s="1739"/>
      <c r="HD62" s="1701"/>
      <c r="HE62" s="1701"/>
      <c r="HF62" s="1701"/>
      <c r="HG62" s="1702"/>
      <c r="HH62" s="1739"/>
      <c r="HI62" s="1701"/>
      <c r="HJ62" s="1701"/>
      <c r="HK62" s="1701"/>
      <c r="HL62" s="1702"/>
      <c r="HM62" s="1739"/>
      <c r="HN62" s="1701"/>
      <c r="HO62" s="1701"/>
      <c r="HP62" s="1701"/>
      <c r="HQ62" s="1801"/>
      <c r="HR62" s="1739"/>
      <c r="HS62" s="1701"/>
      <c r="HT62" s="1701"/>
      <c r="HU62" s="1701"/>
      <c r="HV62" s="1801"/>
      <c r="HW62" s="1739"/>
      <c r="HX62" s="1701"/>
      <c r="HY62" s="1701"/>
      <c r="HZ62" s="1701"/>
      <c r="IA62" s="1801"/>
      <c r="IB62" s="1739"/>
      <c r="IC62" s="1701"/>
      <c r="ID62" s="1701"/>
      <c r="IE62" s="1701"/>
      <c r="IF62" s="1702"/>
      <c r="IG62" s="1739"/>
      <c r="IH62" s="1701"/>
      <c r="II62" s="1701"/>
      <c r="IJ62" s="1701"/>
      <c r="IK62" s="1702"/>
      <c r="IL62" s="1739"/>
      <c r="IM62" s="1701"/>
      <c r="IN62" s="1701"/>
      <c r="IO62" s="1701"/>
      <c r="IP62" s="1702"/>
      <c r="IQ62" s="1739"/>
      <c r="IR62" s="1701"/>
      <c r="IS62" s="1701"/>
      <c r="IT62" s="1701"/>
      <c r="IU62" s="1702"/>
      <c r="IV62" s="1739"/>
      <c r="IW62" s="1701"/>
      <c r="IX62" s="1701"/>
      <c r="IY62" s="1701"/>
      <c r="IZ62" s="1702"/>
      <c r="JA62" s="1739"/>
      <c r="JB62" s="1701"/>
      <c r="JC62" s="1701"/>
      <c r="JD62" s="1701"/>
      <c r="JE62" s="1702"/>
      <c r="JF62" s="1739"/>
      <c r="JG62" s="1701"/>
      <c r="JH62" s="1701"/>
      <c r="JI62" s="1701"/>
      <c r="JJ62" s="1702"/>
      <c r="JK62" s="1739"/>
      <c r="JL62" s="1701"/>
      <c r="JM62" s="1701"/>
      <c r="JN62" s="1701"/>
      <c r="JO62" s="1702"/>
      <c r="JP62" s="1739"/>
      <c r="JQ62" s="1701"/>
      <c r="JR62" s="1701"/>
      <c r="JS62" s="1701"/>
      <c r="JT62" s="1702"/>
      <c r="JU62" s="1739"/>
      <c r="JV62" s="1701"/>
      <c r="JW62" s="1701"/>
      <c r="JX62" s="1701"/>
      <c r="JY62" s="1702"/>
      <c r="JZ62" s="1739"/>
      <c r="KA62" s="1701"/>
      <c r="KB62" s="1701"/>
      <c r="KC62" s="1701"/>
      <c r="KD62" s="1702"/>
      <c r="KE62" s="1739"/>
      <c r="KF62" s="1701"/>
      <c r="KG62" s="1701"/>
      <c r="KH62" s="1701"/>
      <c r="KI62" s="1702"/>
      <c r="KJ62" s="1739"/>
      <c r="KK62" s="1701"/>
      <c r="KL62" s="1701"/>
      <c r="KM62" s="1701"/>
      <c r="KN62" s="1702"/>
      <c r="KO62" s="1739"/>
      <c r="KP62" s="1701"/>
      <c r="KQ62" s="1701"/>
      <c r="KR62" s="1701"/>
      <c r="KS62" s="1702"/>
      <c r="KT62" s="1739"/>
      <c r="KU62" s="1701"/>
      <c r="KV62" s="1701"/>
      <c r="KW62" s="1701"/>
      <c r="KX62" s="1702"/>
      <c r="KY62" s="1739"/>
      <c r="KZ62" s="1701"/>
      <c r="LA62" s="1701"/>
      <c r="LB62" s="1701"/>
      <c r="LC62" s="1702"/>
      <c r="LD62" s="1739"/>
      <c r="LE62" s="1701"/>
      <c r="LF62" s="1701"/>
      <c r="LG62" s="1701"/>
      <c r="LH62" s="1702"/>
      <c r="LI62" s="1739"/>
      <c r="LJ62" s="1701"/>
      <c r="LK62" s="1701"/>
      <c r="LL62" s="1701"/>
      <c r="LM62" s="1702"/>
      <c r="LN62" s="1739"/>
      <c r="LO62" s="1701"/>
      <c r="LP62" s="1701"/>
      <c r="LQ62" s="1701"/>
      <c r="LR62" s="1739"/>
      <c r="LS62" s="1701"/>
      <c r="LT62" s="1701"/>
      <c r="LU62" s="1701"/>
      <c r="LV62" s="1739"/>
      <c r="LW62" s="1701"/>
      <c r="LX62" s="1701"/>
      <c r="LY62" s="1701"/>
      <c r="LZ62" s="1739"/>
      <c r="MA62" s="1701"/>
      <c r="MB62" s="1701"/>
      <c r="MC62" s="1701"/>
      <c r="MD62" s="1739"/>
      <c r="ME62" s="1701"/>
      <c r="MF62" s="1701"/>
      <c r="MG62" s="1701"/>
      <c r="MH62" s="1739"/>
      <c r="MI62" s="1701"/>
      <c r="MJ62" s="1701"/>
      <c r="MK62" s="1801"/>
      <c r="ML62" s="1739"/>
      <c r="MM62" s="1701"/>
      <c r="MN62" s="1701"/>
      <c r="MO62" s="1702"/>
      <c r="MP62" s="1739"/>
      <c r="MQ62" s="1701"/>
      <c r="MR62" s="1701"/>
      <c r="MS62" s="1702"/>
      <c r="MT62" s="1739"/>
      <c r="MU62" s="1701"/>
      <c r="MV62" s="1701"/>
      <c r="MW62" s="1702"/>
      <c r="MX62" s="1739"/>
      <c r="MY62" s="1701"/>
      <c r="MZ62" s="1701"/>
      <c r="NA62" s="1702"/>
      <c r="NB62" s="1739"/>
      <c r="NC62" s="1701"/>
      <c r="ND62" s="1701"/>
      <c r="NE62" s="1702"/>
      <c r="NF62" s="1739"/>
      <c r="NG62" s="1701"/>
      <c r="NH62" s="1701"/>
      <c r="NI62" s="1702"/>
      <c r="NJ62" s="1739"/>
      <c r="NK62" s="1701"/>
      <c r="NL62" s="1701"/>
      <c r="NM62" s="1702"/>
      <c r="NN62" s="1739"/>
      <c r="NO62" s="1701"/>
      <c r="NP62" s="1701"/>
      <c r="NQ62" s="1702"/>
      <c r="NR62" s="1739"/>
      <c r="NS62" s="1701"/>
      <c r="NT62" s="1701"/>
      <c r="NU62" s="1702"/>
      <c r="NV62" s="1739"/>
      <c r="NW62" s="1701"/>
      <c r="NX62" s="1701"/>
      <c r="NY62" s="1702"/>
      <c r="NZ62" s="1739"/>
      <c r="OA62" s="1701"/>
      <c r="OB62" s="1701"/>
      <c r="OC62" s="1701"/>
      <c r="OD62" s="1702"/>
      <c r="OE62" s="1739"/>
      <c r="OF62" s="1701"/>
      <c r="OG62" s="1701"/>
      <c r="OH62" s="1701"/>
      <c r="OI62" s="1702"/>
      <c r="OJ62" s="1739"/>
      <c r="OK62" s="1701"/>
      <c r="OL62" s="1701"/>
      <c r="OM62" s="1801"/>
      <c r="ON62" s="1739"/>
      <c r="OO62" s="1701"/>
      <c r="OP62" s="1701"/>
      <c r="OQ62" s="1702"/>
      <c r="OR62" s="1739"/>
      <c r="OS62" s="1701"/>
      <c r="OT62" s="1701"/>
      <c r="OU62" s="1702"/>
      <c r="OV62" s="1739"/>
      <c r="OW62" s="1701"/>
      <c r="OX62" s="1701"/>
      <c r="OY62" s="1701"/>
      <c r="OZ62" s="1702"/>
      <c r="PA62" s="1739"/>
      <c r="PB62" s="1701"/>
      <c r="PC62" s="1701"/>
      <c r="PD62" s="1701"/>
      <c r="PE62" s="1702"/>
      <c r="PF62" s="1739"/>
      <c r="PG62" s="1701"/>
      <c r="PH62" s="1701"/>
      <c r="PI62" s="1702"/>
      <c r="PJ62" s="1739"/>
      <c r="PK62" s="1701"/>
      <c r="PL62" s="1701"/>
      <c r="PM62" s="1702"/>
      <c r="PN62" s="1739"/>
      <c r="PO62" s="1701"/>
      <c r="PP62" s="1701"/>
      <c r="PQ62" s="1702"/>
      <c r="PR62" s="1739"/>
      <c r="PS62" s="1701"/>
      <c r="PT62" s="1701"/>
      <c r="PU62" s="1702"/>
      <c r="PV62" s="1739"/>
      <c r="PW62" s="1701"/>
      <c r="PX62" s="1701"/>
      <c r="PY62" s="1702"/>
      <c r="PZ62" s="1739"/>
      <c r="QA62" s="1701"/>
      <c r="QB62" s="1701"/>
      <c r="QC62" s="1702"/>
      <c r="QD62" s="1739"/>
      <c r="QE62" s="1701"/>
      <c r="QF62" s="1701"/>
      <c r="QG62" s="1702"/>
      <c r="QH62" s="1739"/>
      <c r="QI62" s="1701"/>
      <c r="QJ62" s="1701"/>
      <c r="QK62" s="1701"/>
      <c r="QL62" s="1845"/>
      <c r="QM62" s="1846"/>
      <c r="QN62" s="1701"/>
      <c r="QO62" s="1701"/>
      <c r="QP62" s="1701"/>
      <c r="QQ62" s="1801"/>
      <c r="QR62" s="1846"/>
      <c r="QS62" s="1701"/>
      <c r="QT62" s="1701"/>
      <c r="QU62" s="1801"/>
      <c r="QV62" s="1702"/>
      <c r="QW62" s="1739"/>
      <c r="QX62" s="1701"/>
      <c r="QY62" s="1701"/>
      <c r="QZ62" s="1701"/>
      <c r="RA62" s="1702"/>
      <c r="RB62" s="1739"/>
      <c r="RC62" s="1701"/>
      <c r="RD62" s="1701"/>
      <c r="RE62" s="1701"/>
      <c r="RF62" s="1702"/>
      <c r="RG62" s="1739"/>
      <c r="RH62" s="1701"/>
      <c r="RI62" s="1701"/>
      <c r="RJ62" s="1701"/>
      <c r="RK62" s="1702"/>
      <c r="RL62" s="1739"/>
      <c r="RM62" s="1701"/>
      <c r="RN62" s="1701"/>
      <c r="RO62" s="1701"/>
      <c r="RP62" s="1702"/>
      <c r="RQ62" s="1739"/>
      <c r="RR62" s="1701"/>
      <c r="RS62" s="1701"/>
      <c r="RT62" s="1702"/>
      <c r="RU62" s="1739"/>
      <c r="RV62" s="1701"/>
      <c r="RW62" s="1701"/>
      <c r="RX62" s="1701"/>
      <c r="RY62" s="1702"/>
      <c r="RZ62" s="1838"/>
      <c r="SA62" s="1838"/>
      <c r="SB62" s="1838"/>
      <c r="SC62" s="1838"/>
      <c r="SD62" s="1838"/>
      <c r="SE62" s="1847"/>
      <c r="SF62" s="1701"/>
      <c r="SG62" s="1701"/>
      <c r="SH62" s="1701"/>
      <c r="SI62" s="1702"/>
      <c r="SJ62" s="1838"/>
      <c r="SK62" s="1838"/>
      <c r="SL62" s="1838"/>
      <c r="SM62" s="1838"/>
      <c r="SN62" s="1838"/>
      <c r="SO62" s="1846"/>
      <c r="SP62" s="1701"/>
      <c r="SQ62" s="1701"/>
      <c r="SR62" s="1701"/>
      <c r="SS62" s="1702"/>
      <c r="ST62" s="1739"/>
      <c r="SU62" s="1701"/>
      <c r="SV62" s="1701"/>
      <c r="SW62" s="1701"/>
      <c r="SX62" s="1702"/>
      <c r="SY62" s="1739"/>
      <c r="SZ62" s="1701"/>
      <c r="TA62" s="1701"/>
      <c r="TB62" s="1701"/>
      <c r="TC62" s="1702"/>
      <c r="TD62" s="1739"/>
      <c r="TE62" s="1701"/>
      <c r="TF62" s="1701"/>
      <c r="TG62" s="1701"/>
      <c r="TH62" s="1739"/>
      <c r="TI62" s="1701"/>
      <c r="TJ62" s="1701"/>
      <c r="TK62" s="1701"/>
      <c r="TL62" s="1739"/>
      <c r="TM62" s="1701"/>
      <c r="TN62" s="1701"/>
      <c r="TO62" s="1701"/>
      <c r="TP62" s="1702"/>
      <c r="TQ62" s="1739"/>
      <c r="TR62" s="1701"/>
      <c r="TS62" s="1701"/>
      <c r="TT62" s="1801"/>
      <c r="TU62" s="1739"/>
      <c r="TV62" s="1701"/>
      <c r="TW62" s="1701"/>
      <c r="TX62" s="1702"/>
      <c r="TY62" s="1739"/>
      <c r="TZ62" s="1701"/>
      <c r="UA62" s="1701"/>
      <c r="UB62" s="1701"/>
      <c r="UC62" s="1702"/>
      <c r="UD62" s="1739"/>
      <c r="UE62" s="1701"/>
      <c r="UF62" s="1701"/>
      <c r="UG62" s="1701"/>
      <c r="UH62" s="1702"/>
      <c r="UI62" s="1739"/>
      <c r="UJ62" s="1701"/>
      <c r="UK62" s="1701"/>
      <c r="UL62" s="1701"/>
      <c r="UM62" s="1702"/>
      <c r="UN62" s="1739"/>
      <c r="UO62" s="1701"/>
      <c r="UP62" s="1701"/>
      <c r="UQ62" s="1701"/>
      <c r="UR62" s="1702"/>
      <c r="US62" s="1739"/>
      <c r="UT62" s="1701"/>
      <c r="UU62" s="1701"/>
      <c r="UV62" s="1701"/>
      <c r="UW62" s="1702"/>
      <c r="UX62" s="1739"/>
      <c r="UY62" s="1701"/>
      <c r="UZ62" s="1701"/>
      <c r="VA62" s="1701"/>
      <c r="VB62" s="1702"/>
      <c r="VC62" s="1739"/>
      <c r="VD62" s="1701"/>
      <c r="VE62" s="1701"/>
      <c r="VF62" s="1701"/>
      <c r="VG62" s="1801"/>
      <c r="VH62" s="1739"/>
      <c r="VI62" s="1701"/>
      <c r="VJ62" s="1701"/>
      <c r="VK62" s="1701"/>
      <c r="VL62" s="1702"/>
      <c r="VM62" s="1739"/>
      <c r="VN62" s="1701"/>
      <c r="VO62" s="1701"/>
      <c r="VP62" s="1801"/>
      <c r="VQ62" s="1739"/>
      <c r="VR62" s="1701"/>
      <c r="VS62" s="1701"/>
      <c r="VT62" s="1701"/>
      <c r="VU62" s="1702"/>
      <c r="VV62" s="1739"/>
      <c r="VW62" s="1701"/>
      <c r="VX62" s="1701"/>
      <c r="VY62" s="1701"/>
      <c r="VZ62" s="1702"/>
      <c r="WA62" s="1739"/>
      <c r="WB62" s="1701"/>
      <c r="WC62" s="1701"/>
      <c r="WD62" s="1701"/>
      <c r="WE62" s="1702"/>
      <c r="WF62" s="1739"/>
      <c r="WG62" s="1701"/>
      <c r="WH62" s="1701"/>
      <c r="WI62" s="1701"/>
      <c r="WJ62" s="1702"/>
      <c r="WK62" s="1739"/>
      <c r="WL62" s="1701"/>
      <c r="WM62" s="1701"/>
      <c r="WN62" s="1701"/>
      <c r="WO62" s="1702"/>
      <c r="WP62" s="1739"/>
      <c r="WQ62" s="1701"/>
      <c r="WR62" s="1701"/>
      <c r="WS62" s="1845"/>
      <c r="WT62" s="1846"/>
      <c r="WU62" s="1701"/>
      <c r="WV62" s="1701"/>
      <c r="WW62" s="1701"/>
      <c r="WX62" s="1801"/>
      <c r="WY62" s="1739"/>
      <c r="WZ62" s="1701"/>
      <c r="XA62" s="1701"/>
      <c r="XB62" s="1701"/>
      <c r="XC62" s="1702"/>
      <c r="XD62" s="1739"/>
      <c r="XE62" s="1701"/>
      <c r="XF62" s="1701"/>
      <c r="XG62" s="1701"/>
      <c r="XH62" s="1702"/>
      <c r="XI62" s="1739"/>
      <c r="XJ62" s="1701"/>
      <c r="XK62" s="1701"/>
      <c r="XL62" s="1701"/>
      <c r="XM62" s="1801"/>
      <c r="XN62" s="1739"/>
      <c r="XO62" s="1701"/>
      <c r="XP62" s="1701"/>
      <c r="XQ62" s="1701"/>
      <c r="XR62" s="1702"/>
      <c r="XS62" s="1739"/>
      <c r="XT62" s="1701"/>
      <c r="XU62" s="1701"/>
      <c r="XV62" s="1701"/>
      <c r="XW62" s="1702"/>
      <c r="XX62" s="1739"/>
      <c r="XY62" s="1701"/>
      <c r="XZ62" s="1701"/>
      <c r="YA62" s="1701"/>
      <c r="YB62" s="1702"/>
      <c r="YC62" s="1739"/>
      <c r="YD62" s="1701"/>
      <c r="YE62" s="1701"/>
      <c r="YF62" s="1701"/>
      <c r="YG62" s="1702"/>
      <c r="YH62" s="1739"/>
      <c r="YI62" s="1701"/>
      <c r="YJ62" s="1701"/>
      <c r="YK62" s="1701"/>
      <c r="YL62" s="1801"/>
      <c r="YM62" s="1739"/>
      <c r="YN62" s="1701"/>
      <c r="YO62" s="1701"/>
      <c r="YP62" s="1701"/>
      <c r="YQ62" s="1702"/>
      <c r="YR62" s="1739"/>
      <c r="YS62" s="1701"/>
      <c r="YT62" s="1701"/>
      <c r="YU62" s="1701"/>
      <c r="YV62" s="1702"/>
      <c r="YW62" s="1739"/>
      <c r="YX62" s="1701"/>
      <c r="YY62" s="1701"/>
      <c r="YZ62" s="1701"/>
      <c r="ZA62" s="1702"/>
      <c r="ZB62" s="1739"/>
      <c r="ZC62" s="1701"/>
      <c r="ZD62" s="1701"/>
      <c r="ZE62" s="1701"/>
      <c r="ZF62" s="1702"/>
      <c r="ZG62" s="1739"/>
      <c r="ZH62" s="1701"/>
      <c r="ZI62" s="1701"/>
      <c r="ZJ62" s="1701"/>
      <c r="ZK62" s="1702"/>
      <c r="ZL62" s="1739" t="s">
        <v>29</v>
      </c>
      <c r="ZM62" s="1701" t="s">
        <v>29</v>
      </c>
      <c r="ZN62" s="1701" t="s">
        <v>20</v>
      </c>
      <c r="ZO62" s="1701" t="s">
        <v>29</v>
      </c>
      <c r="ZP62" s="1702"/>
      <c r="ZQ62" s="1739" t="s">
        <v>20</v>
      </c>
      <c r="ZR62" s="1701" t="s">
        <v>29</v>
      </c>
      <c r="ZS62" s="1701" t="s">
        <v>29</v>
      </c>
      <c r="ZT62" s="299" t="s">
        <v>698</v>
      </c>
      <c r="ZU62" s="1702"/>
      <c r="ZV62" s="1739" t="s">
        <v>20</v>
      </c>
      <c r="ZW62" s="1701" t="s">
        <v>29</v>
      </c>
      <c r="ZX62" s="1701" t="s">
        <v>20</v>
      </c>
      <c r="ZY62" s="1701" t="s">
        <v>20</v>
      </c>
      <c r="ZZ62" s="1702"/>
      <c r="AAA62" s="1838" t="s">
        <v>20</v>
      </c>
      <c r="AAB62" s="1838" t="s">
        <v>20</v>
      </c>
      <c r="AAC62" s="1838" t="s">
        <v>29</v>
      </c>
      <c r="AAD62" s="1838" t="s">
        <v>29</v>
      </c>
      <c r="AAE62" s="1838"/>
      <c r="AAF62" s="1846" t="s">
        <v>20</v>
      </c>
      <c r="AAG62" s="1701" t="s">
        <v>20</v>
      </c>
      <c r="AAH62" s="1701" t="s">
        <v>29</v>
      </c>
      <c r="AAI62" s="1701" t="s">
        <v>20</v>
      </c>
      <c r="AAJ62" s="1845"/>
      <c r="AAK62" s="1846" t="s">
        <v>20</v>
      </c>
      <c r="AAL62" s="170" t="s">
        <v>29</v>
      </c>
      <c r="AAM62" s="170" t="s">
        <v>29</v>
      </c>
      <c r="AAN62" s="170" t="s">
        <v>20</v>
      </c>
      <c r="AAO62" s="171"/>
      <c r="AAP62" s="538" t="s">
        <v>29</v>
      </c>
      <c r="AAQ62" s="538" t="s">
        <v>29</v>
      </c>
      <c r="AAR62" s="538" t="s">
        <v>29</v>
      </c>
      <c r="AAS62" s="538" t="s">
        <v>29</v>
      </c>
      <c r="AAT62" s="538"/>
      <c r="AAU62" s="1445" t="s">
        <v>29</v>
      </c>
      <c r="AAV62" s="170" t="s">
        <v>20</v>
      </c>
      <c r="AAW62" s="170" t="s">
        <v>598</v>
      </c>
      <c r="AAX62" s="182" t="s">
        <v>20</v>
      </c>
      <c r="AAY62" s="234" t="s">
        <v>20</v>
      </c>
      <c r="AAZ62" s="181" t="s">
        <v>591</v>
      </c>
      <c r="ABA62" s="1701" t="s">
        <v>29</v>
      </c>
      <c r="ABB62" s="1701" t="s">
        <v>29</v>
      </c>
      <c r="ABC62" s="1701" t="s">
        <v>20</v>
      </c>
      <c r="ABD62" s="1702"/>
      <c r="ABE62" s="1739" t="s">
        <v>20</v>
      </c>
      <c r="ABF62" s="170" t="s">
        <v>29</v>
      </c>
      <c r="ABG62" s="170" t="s">
        <v>29</v>
      </c>
      <c r="ABH62" s="170" t="s">
        <v>29</v>
      </c>
      <c r="ABI62" s="171"/>
      <c r="ABJ62" s="180" t="s">
        <v>29</v>
      </c>
      <c r="ABK62" s="170" t="s">
        <v>20</v>
      </c>
      <c r="ABL62" s="170" t="s">
        <v>29</v>
      </c>
      <c r="ABM62" s="170" t="s">
        <v>29</v>
      </c>
      <c r="ABN62" s="207"/>
      <c r="ABO62" s="180" t="s">
        <v>29</v>
      </c>
      <c r="ABP62" s="170" t="s">
        <v>598</v>
      </c>
      <c r="ABQ62" s="182" t="s">
        <v>20</v>
      </c>
      <c r="ABR62" s="182" t="s">
        <v>20</v>
      </c>
      <c r="ABS62" s="234"/>
      <c r="ABT62" s="181" t="s">
        <v>29</v>
      </c>
      <c r="ABU62" s="182" t="s">
        <v>591</v>
      </c>
      <c r="ABV62" s="1701" t="s">
        <v>20</v>
      </c>
      <c r="ABW62" s="1701" t="s">
        <v>29</v>
      </c>
      <c r="ABX62" s="1702"/>
      <c r="ABY62" s="1739" t="s">
        <v>29</v>
      </c>
      <c r="ABZ62" s="1701" t="s">
        <v>29</v>
      </c>
      <c r="ACA62" s="1701" t="s">
        <v>29</v>
      </c>
      <c r="ACB62" s="1701" t="s">
        <v>20</v>
      </c>
      <c r="ACC62" s="1702"/>
      <c r="ACD62" s="1739" t="s">
        <v>29</v>
      </c>
      <c r="ACE62" s="150" t="s">
        <v>20</v>
      </c>
      <c r="ACF62" s="150" t="s">
        <v>20</v>
      </c>
      <c r="ACG62" s="150" t="s">
        <v>20</v>
      </c>
      <c r="ACH62" s="151"/>
      <c r="ACI62" s="152"/>
      <c r="ACJ62" s="150"/>
      <c r="ACK62" s="150"/>
      <c r="ACL62" s="150"/>
      <c r="ACM62" s="151"/>
      <c r="ACN62" s="152" t="s">
        <v>20</v>
      </c>
      <c r="ACO62" s="150" t="s">
        <v>20</v>
      </c>
      <c r="ACP62" s="150" t="s">
        <v>765</v>
      </c>
      <c r="ACQ62" s="1701" t="s">
        <v>29</v>
      </c>
      <c r="ACR62" s="1702"/>
      <c r="ACS62" s="1739" t="s">
        <v>29</v>
      </c>
      <c r="ACT62" s="1701" t="s">
        <v>29</v>
      </c>
      <c r="ACU62" s="1701" t="s">
        <v>29</v>
      </c>
      <c r="ACV62" s="1701" t="s">
        <v>20</v>
      </c>
      <c r="ACW62" s="1702"/>
      <c r="ACX62" s="1838" t="s">
        <v>20</v>
      </c>
      <c r="ACY62" s="1838" t="s">
        <v>29</v>
      </c>
      <c r="ACZ62" s="1838" t="s">
        <v>20</v>
      </c>
      <c r="ADA62" s="1838" t="s">
        <v>20</v>
      </c>
      <c r="ADB62" s="1838"/>
      <c r="ADC62" s="1739" t="s">
        <v>29</v>
      </c>
      <c r="ADD62" s="1701" t="s">
        <v>20</v>
      </c>
      <c r="ADE62" s="1701" t="s">
        <v>20</v>
      </c>
      <c r="ADF62" s="1701" t="s">
        <v>29</v>
      </c>
      <c r="ADG62" s="1702"/>
      <c r="ADH62" s="1739" t="s">
        <v>29</v>
      </c>
      <c r="ADI62" s="1701" t="s">
        <v>29</v>
      </c>
      <c r="ADJ62" s="1701" t="s">
        <v>20</v>
      </c>
      <c r="ADK62" s="1701" t="s">
        <v>29</v>
      </c>
      <c r="ADL62" s="1702"/>
      <c r="ADM62" s="1838" t="s">
        <v>20</v>
      </c>
      <c r="ADN62" s="1838" t="s">
        <v>29</v>
      </c>
      <c r="ADO62" s="1838" t="s">
        <v>29</v>
      </c>
      <c r="ADP62" s="1838" t="s">
        <v>29</v>
      </c>
      <c r="ADQ62" s="1838"/>
      <c r="ADR62" s="1739" t="s">
        <v>20</v>
      </c>
      <c r="ADS62" s="1701" t="s">
        <v>29</v>
      </c>
      <c r="ADT62" s="1701" t="s">
        <v>29</v>
      </c>
      <c r="ADU62" s="1701" t="s">
        <v>29</v>
      </c>
      <c r="ADV62" s="1702"/>
      <c r="ADW62" s="1739"/>
      <c r="ADX62" s="1701"/>
      <c r="ADY62" s="1701"/>
      <c r="ADZ62" s="1701"/>
      <c r="AEA62" s="1702"/>
      <c r="AEB62" s="1739"/>
      <c r="AEC62" s="1701"/>
      <c r="AED62" s="1701"/>
      <c r="AEE62" s="1701"/>
      <c r="AEF62" s="1702"/>
      <c r="AEG62" s="1739"/>
      <c r="AEH62" s="1701"/>
      <c r="AEI62" s="1701"/>
      <c r="AEJ62" s="1701"/>
      <c r="AEK62" s="1702"/>
      <c r="AEL62" s="1739"/>
      <c r="AEM62" s="1701"/>
      <c r="AEN62" s="1701"/>
      <c r="AEO62" s="1701"/>
      <c r="AEP62" s="1702"/>
      <c r="AEQ62" s="1739"/>
      <c r="AER62" s="1701"/>
      <c r="AES62" s="1701"/>
      <c r="AET62" s="1701"/>
      <c r="AEU62" s="1702"/>
      <c r="AEV62" s="1739"/>
      <c r="AEW62" s="1701"/>
      <c r="AEX62" s="1701"/>
      <c r="AEY62" s="1701"/>
      <c r="AEZ62" s="1702"/>
      <c r="AFA62" s="1739"/>
      <c r="AFB62" s="1701"/>
      <c r="AFC62" s="1701"/>
      <c r="AFD62" s="1701"/>
      <c r="AFE62" s="1702"/>
      <c r="AFF62" s="1739"/>
      <c r="AFG62" s="1701"/>
      <c r="AFH62" s="1701"/>
      <c r="AFI62" s="1701"/>
      <c r="AFJ62" s="1702"/>
      <c r="AFK62" s="1739"/>
      <c r="AFL62" s="1701"/>
      <c r="AFM62" s="1701"/>
      <c r="AFN62" s="1701"/>
      <c r="AFO62" s="1702"/>
      <c r="AFP62" s="44" t="s">
        <v>116</v>
      </c>
      <c r="AFQ62" s="1839" t="s">
        <v>2458</v>
      </c>
      <c r="AFR62" s="2084">
        <f t="shared" si="2"/>
        <v>3</v>
      </c>
      <c r="AFS62" s="2085">
        <f t="shared" si="3"/>
        <v>9</v>
      </c>
      <c r="AFT62" s="2085">
        <f t="shared" si="4"/>
        <v>12</v>
      </c>
      <c r="AFU62" s="2027">
        <f t="shared" si="5"/>
        <v>0.25</v>
      </c>
      <c r="AFV62" s="2084">
        <f t="shared" si="6"/>
        <v>0</v>
      </c>
      <c r="AFW62" s="2085">
        <f t="shared" si="7"/>
        <v>0</v>
      </c>
      <c r="AFX62" s="2085">
        <f t="shared" si="8"/>
        <v>0</v>
      </c>
      <c r="AFY62" s="2027" t="str">
        <f t="shared" si="9"/>
        <v/>
      </c>
    </row>
    <row r="63" spans="1:857" s="1749" customFormat="1" ht="17.25">
      <c r="A63" s="1748"/>
      <c r="B63" s="44" t="s">
        <v>116</v>
      </c>
      <c r="C63" s="1839" t="s">
        <v>2457</v>
      </c>
      <c r="D63" s="141">
        <f>COUNTIF(H63:XFD63,"*○*")</f>
        <v>52</v>
      </c>
      <c r="E63" s="142">
        <f>COUNTIF(H63:XFD63,"*●*")</f>
        <v>53</v>
      </c>
      <c r="F63" s="142">
        <f t="shared" si="22"/>
        <v>105</v>
      </c>
      <c r="G63" s="165">
        <f t="shared" si="23"/>
        <v>0.49523809523809526</v>
      </c>
      <c r="H63" s="1739"/>
      <c r="I63" s="1701"/>
      <c r="J63" s="1701"/>
      <c r="K63" s="1701"/>
      <c r="L63" s="1701"/>
      <c r="M63" s="1702"/>
      <c r="N63" s="1739"/>
      <c r="O63" s="1701"/>
      <c r="P63" s="1701"/>
      <c r="Q63" s="1701"/>
      <c r="R63" s="1702"/>
      <c r="S63" s="1739"/>
      <c r="T63" s="1701"/>
      <c r="U63" s="1701"/>
      <c r="V63" s="1701"/>
      <c r="W63" s="1702"/>
      <c r="X63" s="1840"/>
      <c r="Y63" s="1701"/>
      <c r="Z63" s="1701"/>
      <c r="AA63" s="1701"/>
      <c r="AB63" s="1702"/>
      <c r="AC63" s="1841"/>
      <c r="AD63" s="1842"/>
      <c r="AE63" s="1842"/>
      <c r="AF63" s="1842"/>
      <c r="AG63" s="1842"/>
      <c r="AH63" s="1841"/>
      <c r="AI63" s="1842"/>
      <c r="AJ63" s="1842"/>
      <c r="AK63" s="1842"/>
      <c r="AL63" s="1842"/>
      <c r="AM63" s="1841"/>
      <c r="AN63" s="1842"/>
      <c r="AO63" s="1842"/>
      <c r="AP63" s="1842"/>
      <c r="AQ63" s="1842"/>
      <c r="AR63" s="1841"/>
      <c r="AS63" s="1842"/>
      <c r="AT63" s="1842"/>
      <c r="AU63" s="1842"/>
      <c r="AV63" s="1843"/>
      <c r="AW63" s="1841"/>
      <c r="AX63" s="1842"/>
      <c r="AY63" s="1842"/>
      <c r="AZ63" s="1842"/>
      <c r="BA63" s="1843"/>
      <c r="BB63" s="1739"/>
      <c r="BC63" s="1701"/>
      <c r="BD63" s="1701"/>
      <c r="BE63" s="1701"/>
      <c r="BF63" s="1701"/>
      <c r="BG63" s="1702"/>
      <c r="BH63" s="1739"/>
      <c r="BI63" s="1701"/>
      <c r="BJ63" s="1701"/>
      <c r="BK63" s="1701"/>
      <c r="BL63" s="1801"/>
      <c r="BM63" s="1739"/>
      <c r="BN63" s="1701"/>
      <c r="BO63" s="1701"/>
      <c r="BP63" s="1701"/>
      <c r="BQ63" s="1701"/>
      <c r="BR63" s="1702"/>
      <c r="BS63" s="1739"/>
      <c r="BT63" s="1701"/>
      <c r="BU63" s="1701"/>
      <c r="BV63" s="1701"/>
      <c r="BW63" s="1702"/>
      <c r="BX63" s="1739"/>
      <c r="BY63" s="1701"/>
      <c r="BZ63" s="1701"/>
      <c r="CA63" s="1701"/>
      <c r="CB63" s="1801"/>
      <c r="CC63" s="1844"/>
      <c r="CD63" s="1701"/>
      <c r="CE63" s="1701"/>
      <c r="CF63" s="1701"/>
      <c r="CG63" s="1702"/>
      <c r="CH63" s="1739"/>
      <c r="CI63" s="1701"/>
      <c r="CJ63" s="1701"/>
      <c r="CK63" s="1701"/>
      <c r="CL63" s="1702"/>
      <c r="CM63" s="1739"/>
      <c r="CN63" s="1701"/>
      <c r="CO63" s="1701"/>
      <c r="CP63" s="1701"/>
      <c r="CQ63" s="1702"/>
      <c r="CR63" s="1840"/>
      <c r="CS63" s="1701"/>
      <c r="CT63" s="1701"/>
      <c r="CU63" s="1701"/>
      <c r="CV63" s="1801"/>
      <c r="CW63" s="1739"/>
      <c r="CX63" s="1701"/>
      <c r="CY63" s="1701"/>
      <c r="CZ63" s="1701"/>
      <c r="DA63" s="1702"/>
      <c r="DB63" s="1840"/>
      <c r="DC63" s="1701"/>
      <c r="DD63" s="1701"/>
      <c r="DE63" s="1701"/>
      <c r="DF63" s="1801"/>
      <c r="DG63" s="1739"/>
      <c r="DH63" s="1701"/>
      <c r="DI63" s="1701"/>
      <c r="DJ63" s="1701"/>
      <c r="DK63" s="1702"/>
      <c r="DL63" s="1739"/>
      <c r="DM63" s="1701"/>
      <c r="DN63" s="1701"/>
      <c r="DO63" s="1701"/>
      <c r="DP63" s="1702"/>
      <c r="DQ63" s="1739"/>
      <c r="DR63" s="1701"/>
      <c r="DS63" s="1701"/>
      <c r="DT63" s="1701"/>
      <c r="DU63" s="1702"/>
      <c r="DV63" s="1739"/>
      <c r="DW63" s="1701"/>
      <c r="DX63" s="1701"/>
      <c r="DY63" s="1701"/>
      <c r="DZ63" s="1702"/>
      <c r="EA63" s="1739"/>
      <c r="EB63" s="1701"/>
      <c r="EC63" s="1701"/>
      <c r="ED63" s="1701"/>
      <c r="EE63" s="1702"/>
      <c r="EF63" s="1739"/>
      <c r="EG63" s="1701"/>
      <c r="EH63" s="1701"/>
      <c r="EI63" s="1701"/>
      <c r="EJ63" s="1702"/>
      <c r="EK63" s="1739"/>
      <c r="EL63" s="1701"/>
      <c r="EM63" s="1701"/>
      <c r="EN63" s="1701"/>
      <c r="EO63" s="1702"/>
      <c r="EP63" s="1739"/>
      <c r="EQ63" s="1701"/>
      <c r="ER63" s="1701"/>
      <c r="ES63" s="1701"/>
      <c r="ET63" s="1702"/>
      <c r="EU63" s="1739"/>
      <c r="EV63" s="1701"/>
      <c r="EW63" s="1701"/>
      <c r="EX63" s="1701"/>
      <c r="EY63" s="1702"/>
      <c r="EZ63" s="1739"/>
      <c r="FA63" s="1701"/>
      <c r="FB63" s="1701"/>
      <c r="FC63" s="1701"/>
      <c r="FD63" s="1702"/>
      <c r="FE63" s="1739"/>
      <c r="FF63" s="1701"/>
      <c r="FG63" s="1701"/>
      <c r="FH63" s="1701"/>
      <c r="FI63" s="1702"/>
      <c r="FJ63" s="1739"/>
      <c r="FK63" s="1701"/>
      <c r="FL63" s="1701"/>
      <c r="FM63" s="1701"/>
      <c r="FN63" s="1702"/>
      <c r="FO63" s="1739"/>
      <c r="FP63" s="1701"/>
      <c r="FQ63" s="1701"/>
      <c r="FR63" s="1701"/>
      <c r="FS63" s="1702"/>
      <c r="FT63" s="1739"/>
      <c r="FU63" s="1701"/>
      <c r="FV63" s="1701"/>
      <c r="FW63" s="1701"/>
      <c r="FX63" s="1702"/>
      <c r="FY63" s="1739"/>
      <c r="FZ63" s="1701"/>
      <c r="GA63" s="1701"/>
      <c r="GB63" s="1701"/>
      <c r="GC63" s="1702"/>
      <c r="GD63" s="1739"/>
      <c r="GE63" s="1701"/>
      <c r="GF63" s="1701"/>
      <c r="GG63" s="1701"/>
      <c r="GH63" s="1702"/>
      <c r="GI63" s="1739"/>
      <c r="GJ63" s="1701"/>
      <c r="GK63" s="1701"/>
      <c r="GL63" s="1701"/>
      <c r="GM63" s="1702"/>
      <c r="GN63" s="1739"/>
      <c r="GO63" s="1701"/>
      <c r="GP63" s="1701"/>
      <c r="GQ63" s="1701"/>
      <c r="GR63" s="1702"/>
      <c r="GS63" s="1739"/>
      <c r="GT63" s="1701"/>
      <c r="GU63" s="1701"/>
      <c r="GV63" s="1701"/>
      <c r="GW63" s="1702"/>
      <c r="GX63" s="1840"/>
      <c r="GY63" s="1701"/>
      <c r="GZ63" s="1701"/>
      <c r="HA63" s="1701"/>
      <c r="HB63" s="1702"/>
      <c r="HC63" s="1739"/>
      <c r="HD63" s="1701"/>
      <c r="HE63" s="1701"/>
      <c r="HF63" s="1701"/>
      <c r="HG63" s="1702"/>
      <c r="HH63" s="1739"/>
      <c r="HI63" s="1701"/>
      <c r="HJ63" s="1701"/>
      <c r="HK63" s="1701"/>
      <c r="HL63" s="1702"/>
      <c r="HM63" s="1739"/>
      <c r="HN63" s="1701"/>
      <c r="HO63" s="1701"/>
      <c r="HP63" s="1701"/>
      <c r="HQ63" s="1801"/>
      <c r="HR63" s="1739"/>
      <c r="HS63" s="1701"/>
      <c r="HT63" s="1701"/>
      <c r="HU63" s="1701"/>
      <c r="HV63" s="1801"/>
      <c r="HW63" s="1739"/>
      <c r="HX63" s="1701"/>
      <c r="HY63" s="1701"/>
      <c r="HZ63" s="1701"/>
      <c r="IA63" s="1801"/>
      <c r="IB63" s="1739"/>
      <c r="IC63" s="1701"/>
      <c r="ID63" s="1701"/>
      <c r="IE63" s="1701"/>
      <c r="IF63" s="1702"/>
      <c r="IG63" s="1739"/>
      <c r="IH63" s="1701"/>
      <c r="II63" s="1701"/>
      <c r="IJ63" s="1701"/>
      <c r="IK63" s="1702"/>
      <c r="IL63" s="1739"/>
      <c r="IM63" s="1701"/>
      <c r="IN63" s="1701"/>
      <c r="IO63" s="1701"/>
      <c r="IP63" s="1702"/>
      <c r="IQ63" s="1739"/>
      <c r="IR63" s="1701"/>
      <c r="IS63" s="1701"/>
      <c r="IT63" s="1701"/>
      <c r="IU63" s="1702"/>
      <c r="IV63" s="1739"/>
      <c r="IW63" s="1701"/>
      <c r="IX63" s="1701"/>
      <c r="IY63" s="1701"/>
      <c r="IZ63" s="1702"/>
      <c r="JA63" s="1739"/>
      <c r="JB63" s="1701"/>
      <c r="JC63" s="1701"/>
      <c r="JD63" s="1701"/>
      <c r="JE63" s="1702"/>
      <c r="JF63" s="1739"/>
      <c r="JG63" s="1701"/>
      <c r="JH63" s="1701"/>
      <c r="JI63" s="1701"/>
      <c r="JJ63" s="1702"/>
      <c r="JK63" s="1739"/>
      <c r="JL63" s="1701"/>
      <c r="JM63" s="1701"/>
      <c r="JN63" s="1701"/>
      <c r="JO63" s="1702"/>
      <c r="JP63" s="1739"/>
      <c r="JQ63" s="1701"/>
      <c r="JR63" s="1701"/>
      <c r="JS63" s="1701"/>
      <c r="JT63" s="1702"/>
      <c r="JU63" s="1739"/>
      <c r="JV63" s="1701"/>
      <c r="JW63" s="1701"/>
      <c r="JX63" s="1701"/>
      <c r="JY63" s="1702"/>
      <c r="JZ63" s="1739"/>
      <c r="KA63" s="1701"/>
      <c r="KB63" s="1701"/>
      <c r="KC63" s="1701"/>
      <c r="KD63" s="1702"/>
      <c r="KE63" s="1739"/>
      <c r="KF63" s="1701"/>
      <c r="KG63" s="1701"/>
      <c r="KH63" s="1701"/>
      <c r="KI63" s="1702"/>
      <c r="KJ63" s="1739"/>
      <c r="KK63" s="1701"/>
      <c r="KL63" s="1701"/>
      <c r="KM63" s="1701"/>
      <c r="KN63" s="1702"/>
      <c r="KO63" s="1739"/>
      <c r="KP63" s="1701"/>
      <c r="KQ63" s="1701"/>
      <c r="KR63" s="1701"/>
      <c r="KS63" s="1702"/>
      <c r="KT63" s="1739"/>
      <c r="KU63" s="1701"/>
      <c r="KV63" s="1701"/>
      <c r="KW63" s="1701"/>
      <c r="KX63" s="1702"/>
      <c r="KY63" s="1739"/>
      <c r="KZ63" s="1701"/>
      <c r="LA63" s="1701"/>
      <c r="LB63" s="1701"/>
      <c r="LC63" s="1702"/>
      <c r="LD63" s="1739"/>
      <c r="LE63" s="1701"/>
      <c r="LF63" s="1701"/>
      <c r="LG63" s="1701"/>
      <c r="LH63" s="1702"/>
      <c r="LI63" s="1739"/>
      <c r="LJ63" s="1701"/>
      <c r="LK63" s="1701"/>
      <c r="LL63" s="1701"/>
      <c r="LM63" s="1702"/>
      <c r="LN63" s="1739"/>
      <c r="LO63" s="1701"/>
      <c r="LP63" s="1701"/>
      <c r="LQ63" s="1701"/>
      <c r="LR63" s="1739"/>
      <c r="LS63" s="1701"/>
      <c r="LT63" s="1701"/>
      <c r="LU63" s="1701"/>
      <c r="LV63" s="1739"/>
      <c r="LW63" s="1701"/>
      <c r="LX63" s="1701"/>
      <c r="LY63" s="1701"/>
      <c r="LZ63" s="1739"/>
      <c r="MA63" s="1701"/>
      <c r="MB63" s="1701"/>
      <c r="MC63" s="1701"/>
      <c r="MD63" s="1739"/>
      <c r="ME63" s="1701"/>
      <c r="MF63" s="1701"/>
      <c r="MG63" s="1701"/>
      <c r="MH63" s="1739"/>
      <c r="MI63" s="1701"/>
      <c r="MJ63" s="1701"/>
      <c r="MK63" s="1801"/>
      <c r="ML63" s="1739"/>
      <c r="MM63" s="1701"/>
      <c r="MN63" s="1701"/>
      <c r="MO63" s="1702"/>
      <c r="MP63" s="1739"/>
      <c r="MQ63" s="1701"/>
      <c r="MR63" s="1701"/>
      <c r="MS63" s="1702"/>
      <c r="MT63" s="1739"/>
      <c r="MU63" s="1701"/>
      <c r="MV63" s="1701"/>
      <c r="MW63" s="1702"/>
      <c r="MX63" s="1739"/>
      <c r="MY63" s="1701"/>
      <c r="MZ63" s="1701"/>
      <c r="NA63" s="1702"/>
      <c r="NB63" s="1739"/>
      <c r="NC63" s="1701"/>
      <c r="ND63" s="1701"/>
      <c r="NE63" s="1702"/>
      <c r="NF63" s="1739"/>
      <c r="NG63" s="1701"/>
      <c r="NH63" s="1701"/>
      <c r="NI63" s="1702"/>
      <c r="NJ63" s="1739"/>
      <c r="NK63" s="1701"/>
      <c r="NL63" s="1701"/>
      <c r="NM63" s="1702"/>
      <c r="NN63" s="1739"/>
      <c r="NO63" s="1701"/>
      <c r="NP63" s="1701"/>
      <c r="NQ63" s="1702"/>
      <c r="NR63" s="1739"/>
      <c r="NS63" s="1701"/>
      <c r="NT63" s="1701"/>
      <c r="NU63" s="1702"/>
      <c r="NV63" s="1739"/>
      <c r="NW63" s="1701"/>
      <c r="NX63" s="1701"/>
      <c r="NY63" s="1702"/>
      <c r="NZ63" s="1739"/>
      <c r="OA63" s="1701"/>
      <c r="OB63" s="1701"/>
      <c r="OC63" s="1701"/>
      <c r="OD63" s="1702"/>
      <c r="OE63" s="1739"/>
      <c r="OF63" s="1701"/>
      <c r="OG63" s="1701"/>
      <c r="OH63" s="1701"/>
      <c r="OI63" s="1702"/>
      <c r="OJ63" s="1739"/>
      <c r="OK63" s="1701"/>
      <c r="OL63" s="1701"/>
      <c r="OM63" s="1801"/>
      <c r="ON63" s="1739"/>
      <c r="OO63" s="1701"/>
      <c r="OP63" s="1701"/>
      <c r="OQ63" s="1702"/>
      <c r="OR63" s="1739"/>
      <c r="OS63" s="1701"/>
      <c r="OT63" s="1701"/>
      <c r="OU63" s="1702"/>
      <c r="OV63" s="1739"/>
      <c r="OW63" s="1701"/>
      <c r="OX63" s="1701"/>
      <c r="OY63" s="1701"/>
      <c r="OZ63" s="1702"/>
      <c r="PA63" s="1739"/>
      <c r="PB63" s="1701"/>
      <c r="PC63" s="1701"/>
      <c r="PD63" s="1701"/>
      <c r="PE63" s="1702"/>
      <c r="PF63" s="1739"/>
      <c r="PG63" s="1701"/>
      <c r="PH63" s="1701"/>
      <c r="PI63" s="1702"/>
      <c r="PJ63" s="1739"/>
      <c r="PK63" s="1701"/>
      <c r="PL63" s="1701"/>
      <c r="PM63" s="1702"/>
      <c r="PN63" s="1739"/>
      <c r="PO63" s="1701"/>
      <c r="PP63" s="1701"/>
      <c r="PQ63" s="1702"/>
      <c r="PR63" s="1739"/>
      <c r="PS63" s="1701"/>
      <c r="PT63" s="1701"/>
      <c r="PU63" s="1702"/>
      <c r="PV63" s="1739"/>
      <c r="PW63" s="1701"/>
      <c r="PX63" s="1701"/>
      <c r="PY63" s="1702"/>
      <c r="PZ63" s="1739"/>
      <c r="QA63" s="1701"/>
      <c r="QB63" s="1701"/>
      <c r="QC63" s="1702"/>
      <c r="QD63" s="1739"/>
      <c r="QE63" s="1701"/>
      <c r="QF63" s="1701"/>
      <c r="QG63" s="1702"/>
      <c r="QH63" s="1739"/>
      <c r="QI63" s="1701"/>
      <c r="QJ63" s="1701"/>
      <c r="QK63" s="1701"/>
      <c r="QL63" s="1845"/>
      <c r="QM63" s="1846"/>
      <c r="QN63" s="1701"/>
      <c r="QO63" s="1701"/>
      <c r="QP63" s="1701"/>
      <c r="QQ63" s="1801"/>
      <c r="QR63" s="1846"/>
      <c r="QS63" s="1701"/>
      <c r="QT63" s="1701"/>
      <c r="QU63" s="1801"/>
      <c r="QV63" s="1702"/>
      <c r="QW63" s="1739"/>
      <c r="QX63" s="1701"/>
      <c r="QY63" s="1701"/>
      <c r="QZ63" s="1701"/>
      <c r="RA63" s="1702"/>
      <c r="RB63" s="1739"/>
      <c r="RC63" s="1701"/>
      <c r="RD63" s="1701"/>
      <c r="RE63" s="1701"/>
      <c r="RF63" s="1702"/>
      <c r="RG63" s="1739"/>
      <c r="RH63" s="1701"/>
      <c r="RI63" s="1701"/>
      <c r="RJ63" s="1701"/>
      <c r="RK63" s="1702"/>
      <c r="RL63" s="1739"/>
      <c r="RM63" s="1701"/>
      <c r="RN63" s="1701"/>
      <c r="RO63" s="1701"/>
      <c r="RP63" s="1702"/>
      <c r="RQ63" s="1739"/>
      <c r="RR63" s="1701"/>
      <c r="RS63" s="1701"/>
      <c r="RT63" s="1702"/>
      <c r="RU63" s="1739"/>
      <c r="RV63" s="1701"/>
      <c r="RW63" s="1701"/>
      <c r="RX63" s="1701"/>
      <c r="RY63" s="1702"/>
      <c r="RZ63" s="1838"/>
      <c r="SA63" s="1838"/>
      <c r="SB63" s="1838"/>
      <c r="SC63" s="1838"/>
      <c r="SD63" s="1838"/>
      <c r="SE63" s="1847"/>
      <c r="SF63" s="1701"/>
      <c r="SG63" s="1701"/>
      <c r="SH63" s="1701"/>
      <c r="SI63" s="1702"/>
      <c r="SJ63" s="1838"/>
      <c r="SK63" s="1838"/>
      <c r="SL63" s="1838"/>
      <c r="SM63" s="1838"/>
      <c r="SN63" s="1838"/>
      <c r="SO63" s="1846"/>
      <c r="SP63" s="1701"/>
      <c r="SQ63" s="1701"/>
      <c r="SR63" s="1701"/>
      <c r="SS63" s="1702"/>
      <c r="ST63" s="1739"/>
      <c r="SU63" s="1701"/>
      <c r="SV63" s="1701"/>
      <c r="SW63" s="1701"/>
      <c r="SX63" s="1702"/>
      <c r="SY63" s="1739"/>
      <c r="SZ63" s="1701"/>
      <c r="TA63" s="1701"/>
      <c r="TB63" s="1701"/>
      <c r="TC63" s="1702"/>
      <c r="TD63" s="1739"/>
      <c r="TE63" s="1701"/>
      <c r="TF63" s="1701"/>
      <c r="TG63" s="1701"/>
      <c r="TH63" s="1739"/>
      <c r="TI63" s="1701"/>
      <c r="TJ63" s="1701"/>
      <c r="TK63" s="1701"/>
      <c r="TL63" s="1739"/>
      <c r="TM63" s="1701"/>
      <c r="TN63" s="1701"/>
      <c r="TO63" s="1701"/>
      <c r="TP63" s="1702"/>
      <c r="TQ63" s="1739"/>
      <c r="TR63" s="1701"/>
      <c r="TS63" s="1701"/>
      <c r="TT63" s="1801"/>
      <c r="TU63" s="1739"/>
      <c r="TV63" s="1701"/>
      <c r="TW63" s="1701"/>
      <c r="TX63" s="1702"/>
      <c r="TY63" s="1739"/>
      <c r="TZ63" s="1701"/>
      <c r="UA63" s="1701"/>
      <c r="UB63" s="1701"/>
      <c r="UC63" s="1702"/>
      <c r="UD63" s="1739"/>
      <c r="UE63" s="1701"/>
      <c r="UF63" s="1701"/>
      <c r="UG63" s="1701"/>
      <c r="UH63" s="1702"/>
      <c r="UI63" s="1739"/>
      <c r="UJ63" s="1701"/>
      <c r="UK63" s="1701"/>
      <c r="UL63" s="1701"/>
      <c r="UM63" s="1702"/>
      <c r="UN63" s="1739"/>
      <c r="UO63" s="1701"/>
      <c r="UP63" s="1701"/>
      <c r="UQ63" s="1701"/>
      <c r="UR63" s="1702"/>
      <c r="US63" s="1739"/>
      <c r="UT63" s="1701"/>
      <c r="UU63" s="1701"/>
      <c r="UV63" s="1701"/>
      <c r="UW63" s="1702"/>
      <c r="UX63" s="1739"/>
      <c r="UY63" s="1701"/>
      <c r="UZ63" s="1701"/>
      <c r="VA63" s="1701"/>
      <c r="VB63" s="1702"/>
      <c r="VC63" s="1739"/>
      <c r="VD63" s="1701"/>
      <c r="VE63" s="1701"/>
      <c r="VF63" s="1701"/>
      <c r="VG63" s="1801"/>
      <c r="VH63" s="1739"/>
      <c r="VI63" s="1701"/>
      <c r="VJ63" s="1701"/>
      <c r="VK63" s="1701"/>
      <c r="VL63" s="1702"/>
      <c r="VM63" s="1739"/>
      <c r="VN63" s="1701"/>
      <c r="VO63" s="1701"/>
      <c r="VP63" s="1801"/>
      <c r="VQ63" s="1739"/>
      <c r="VR63" s="1701"/>
      <c r="VS63" s="1701"/>
      <c r="VT63" s="1701"/>
      <c r="VU63" s="1702"/>
      <c r="VV63" s="1739"/>
      <c r="VW63" s="1701"/>
      <c r="VX63" s="1701"/>
      <c r="VY63" s="1701"/>
      <c r="VZ63" s="1702"/>
      <c r="WA63" s="1739"/>
      <c r="WB63" s="1701"/>
      <c r="WC63" s="1701"/>
      <c r="WD63" s="1701"/>
      <c r="WE63" s="1702"/>
      <c r="WF63" s="1739"/>
      <c r="WG63" s="1701"/>
      <c r="WH63" s="1701"/>
      <c r="WI63" s="1701"/>
      <c r="WJ63" s="1702"/>
      <c r="WK63" s="1739"/>
      <c r="WL63" s="1701"/>
      <c r="WM63" s="1701"/>
      <c r="WN63" s="1701"/>
      <c r="WO63" s="1702"/>
      <c r="WP63" s="1739"/>
      <c r="WQ63" s="1701"/>
      <c r="WR63" s="1701"/>
      <c r="WS63" s="1845"/>
      <c r="WT63" s="1846"/>
      <c r="WU63" s="1701"/>
      <c r="WV63" s="1701"/>
      <c r="WW63" s="1701"/>
      <c r="WX63" s="1801"/>
      <c r="WY63" s="1739"/>
      <c r="WZ63" s="1701"/>
      <c r="XA63" s="1701"/>
      <c r="XB63" s="1701"/>
      <c r="XC63" s="1702"/>
      <c r="XD63" s="1739"/>
      <c r="XE63" s="1701"/>
      <c r="XF63" s="1701"/>
      <c r="XG63" s="1701"/>
      <c r="XH63" s="1702"/>
      <c r="XI63" s="1739"/>
      <c r="XJ63" s="1701"/>
      <c r="XK63" s="1701"/>
      <c r="XL63" s="1701"/>
      <c r="XM63" s="1801"/>
      <c r="XN63" s="1739"/>
      <c r="XO63" s="1701"/>
      <c r="XP63" s="1701"/>
      <c r="XQ63" s="1701"/>
      <c r="XR63" s="1702"/>
      <c r="XS63" s="1739"/>
      <c r="XT63" s="1701"/>
      <c r="XU63" s="1701"/>
      <c r="XV63" s="1701"/>
      <c r="XW63" s="1702"/>
      <c r="XX63" s="1739"/>
      <c r="XY63" s="1701"/>
      <c r="XZ63" s="1701"/>
      <c r="YA63" s="1701"/>
      <c r="YB63" s="1702"/>
      <c r="YC63" s="1739"/>
      <c r="YD63" s="1701"/>
      <c r="YE63" s="1701"/>
      <c r="YF63" s="1701"/>
      <c r="YG63" s="1702"/>
      <c r="YH63" s="1739"/>
      <c r="YI63" s="1701"/>
      <c r="YJ63" s="1701"/>
      <c r="YK63" s="1701"/>
      <c r="YL63" s="1801"/>
      <c r="YM63" s="1739"/>
      <c r="YN63" s="1701"/>
      <c r="YO63" s="1701"/>
      <c r="YP63" s="1701"/>
      <c r="YQ63" s="1702"/>
      <c r="YR63" s="1739"/>
      <c r="YS63" s="1701"/>
      <c r="YT63" s="1701"/>
      <c r="YU63" s="1701"/>
      <c r="YV63" s="1702"/>
      <c r="YW63" s="1739"/>
      <c r="YX63" s="1701"/>
      <c r="YY63" s="1701"/>
      <c r="YZ63" s="1701"/>
      <c r="ZA63" s="1702"/>
      <c r="ZB63" s="1739"/>
      <c r="ZC63" s="1701"/>
      <c r="ZD63" s="1701"/>
      <c r="ZE63" s="1701"/>
      <c r="ZF63" s="1702"/>
      <c r="ZG63" s="1739"/>
      <c r="ZH63" s="1701"/>
      <c r="ZI63" s="1701"/>
      <c r="ZJ63" s="1701"/>
      <c r="ZK63" s="1702"/>
      <c r="ZL63" s="1739" t="s">
        <v>29</v>
      </c>
      <c r="ZM63" s="1701" t="s">
        <v>29</v>
      </c>
      <c r="ZN63" s="1701" t="s">
        <v>29</v>
      </c>
      <c r="ZO63" s="1701" t="s">
        <v>20</v>
      </c>
      <c r="ZP63" s="1702"/>
      <c r="ZQ63" s="1739" t="s">
        <v>29</v>
      </c>
      <c r="ZR63" s="1701" t="s">
        <v>20</v>
      </c>
      <c r="ZS63" s="1701" t="s">
        <v>29</v>
      </c>
      <c r="ZT63" s="299" t="s">
        <v>698</v>
      </c>
      <c r="ZU63" s="1702"/>
      <c r="ZV63" s="1739" t="s">
        <v>29</v>
      </c>
      <c r="ZW63" s="1701" t="s">
        <v>20</v>
      </c>
      <c r="ZX63" s="1701" t="s">
        <v>20</v>
      </c>
      <c r="ZY63" s="1701" t="s">
        <v>20</v>
      </c>
      <c r="ZZ63" s="1702"/>
      <c r="AAA63" s="1838" t="s">
        <v>20</v>
      </c>
      <c r="AAB63" s="538" t="s">
        <v>29</v>
      </c>
      <c r="AAC63" s="538" t="s">
        <v>20</v>
      </c>
      <c r="AAD63" s="538" t="s">
        <v>29</v>
      </c>
      <c r="AAE63" s="538"/>
      <c r="AAF63" s="1445" t="s">
        <v>29</v>
      </c>
      <c r="AAG63" s="170" t="s">
        <v>29</v>
      </c>
      <c r="AAH63" s="170" t="s">
        <v>29</v>
      </c>
      <c r="AAI63" s="170" t="s">
        <v>29</v>
      </c>
      <c r="AAJ63" s="1444"/>
      <c r="AAK63" s="1445" t="s">
        <v>29</v>
      </c>
      <c r="AAL63" s="170" t="s">
        <v>20</v>
      </c>
      <c r="AAM63" s="170" t="s">
        <v>598</v>
      </c>
      <c r="AAN63" s="1701" t="s">
        <v>20</v>
      </c>
      <c r="AAO63" s="1702"/>
      <c r="AAP63" s="1838" t="s">
        <v>20</v>
      </c>
      <c r="AAQ63" s="574" t="s">
        <v>29</v>
      </c>
      <c r="AAR63" s="574" t="s">
        <v>29</v>
      </c>
      <c r="AAS63" s="574" t="s">
        <v>29</v>
      </c>
      <c r="AAT63" s="574"/>
      <c r="AAU63" s="2004" t="s">
        <v>29</v>
      </c>
      <c r="AAV63" s="167" t="s">
        <v>29</v>
      </c>
      <c r="AAW63" s="167" t="s">
        <v>29</v>
      </c>
      <c r="AAX63" s="167" t="s">
        <v>29</v>
      </c>
      <c r="AAY63" s="240"/>
      <c r="AAZ63" s="166" t="s">
        <v>20</v>
      </c>
      <c r="ABA63" s="167" t="s">
        <v>1283</v>
      </c>
      <c r="ABB63" s="150" t="s">
        <v>20</v>
      </c>
      <c r="ABC63" s="150" t="s">
        <v>20</v>
      </c>
      <c r="ABD63" s="151" t="s">
        <v>29</v>
      </c>
      <c r="ABE63" s="152" t="s">
        <v>20</v>
      </c>
      <c r="ABF63" s="150" t="s">
        <v>20</v>
      </c>
      <c r="ABG63" s="150" t="s">
        <v>20</v>
      </c>
      <c r="ABH63" s="150" t="s">
        <v>20</v>
      </c>
      <c r="ABI63" s="151"/>
      <c r="ABJ63" s="152" t="s">
        <v>29</v>
      </c>
      <c r="ABK63" s="150" t="s">
        <v>20</v>
      </c>
      <c r="ABL63" s="150" t="s">
        <v>20</v>
      </c>
      <c r="ABM63" s="150" t="s">
        <v>766</v>
      </c>
      <c r="ABN63" s="1801"/>
      <c r="ABO63" s="1739" t="s">
        <v>20</v>
      </c>
      <c r="ABP63" s="1701" t="s">
        <v>29</v>
      </c>
      <c r="ABQ63" s="1701" t="s">
        <v>29</v>
      </c>
      <c r="ABR63" s="1701" t="s">
        <v>20</v>
      </c>
      <c r="ABS63" s="1702"/>
      <c r="ABT63" s="1739" t="s">
        <v>20</v>
      </c>
      <c r="ABU63" s="1701" t="s">
        <v>20</v>
      </c>
      <c r="ABV63" s="1701" t="s">
        <v>29</v>
      </c>
      <c r="ABW63" s="1701" t="s">
        <v>20</v>
      </c>
      <c r="ABX63" s="1702"/>
      <c r="ABY63" s="1739" t="s">
        <v>29</v>
      </c>
      <c r="ABZ63" s="1701" t="s">
        <v>20</v>
      </c>
      <c r="ACA63" s="1701" t="s">
        <v>20</v>
      </c>
      <c r="ACB63" s="1701" t="s">
        <v>29</v>
      </c>
      <c r="ACC63" s="1702"/>
      <c r="ACD63" s="1739" t="s">
        <v>29</v>
      </c>
      <c r="ACE63" s="1701" t="s">
        <v>20</v>
      </c>
      <c r="ACF63" s="1701" t="s">
        <v>20</v>
      </c>
      <c r="ACG63" s="1701" t="s">
        <v>29</v>
      </c>
      <c r="ACH63" s="1702" t="s">
        <v>29</v>
      </c>
      <c r="ACI63" s="1739"/>
      <c r="ACJ63" s="1701"/>
      <c r="ACK63" s="1701" t="s">
        <v>29</v>
      </c>
      <c r="ACL63" s="1701" t="s">
        <v>29</v>
      </c>
      <c r="ACM63" s="1702"/>
      <c r="ACN63" s="1739" t="s">
        <v>20</v>
      </c>
      <c r="ACO63" s="1701" t="s">
        <v>20</v>
      </c>
      <c r="ACP63" s="1701" t="s">
        <v>20</v>
      </c>
      <c r="ACQ63" s="1701" t="s">
        <v>29</v>
      </c>
      <c r="ACR63" s="1702"/>
      <c r="ACS63" s="1739" t="s">
        <v>29</v>
      </c>
      <c r="ACT63" s="1701" t="s">
        <v>20</v>
      </c>
      <c r="ACU63" s="1701" t="s">
        <v>29</v>
      </c>
      <c r="ACV63" s="150" t="s">
        <v>20</v>
      </c>
      <c r="ACW63" s="151"/>
      <c r="ACX63" s="328" t="s">
        <v>20</v>
      </c>
      <c r="ACY63" s="328" t="s">
        <v>20</v>
      </c>
      <c r="ACZ63" s="328" t="s">
        <v>29</v>
      </c>
      <c r="ADA63" s="328" t="s">
        <v>20</v>
      </c>
      <c r="ADB63" s="328"/>
      <c r="ADC63" s="152"/>
      <c r="ADD63" s="150"/>
      <c r="ADE63" s="150"/>
      <c r="ADF63" s="150"/>
      <c r="ADG63" s="151"/>
      <c r="ADH63" s="152"/>
      <c r="ADI63" s="150"/>
      <c r="ADJ63" s="150"/>
      <c r="ADK63" s="150"/>
      <c r="ADL63" s="151"/>
      <c r="ADM63" s="328"/>
      <c r="ADN63" s="328"/>
      <c r="ADO63" s="328" t="s">
        <v>20</v>
      </c>
      <c r="ADP63" s="328" t="s">
        <v>20</v>
      </c>
      <c r="ADQ63" s="328"/>
      <c r="ADR63" s="152"/>
      <c r="ADS63" s="150" t="s">
        <v>29</v>
      </c>
      <c r="ADT63" s="150" t="s">
        <v>29</v>
      </c>
      <c r="ADU63" s="150" t="s">
        <v>20</v>
      </c>
      <c r="ADV63" s="151"/>
      <c r="ADW63" s="152"/>
      <c r="ADX63" s="150" t="s">
        <v>20</v>
      </c>
      <c r="ADY63" s="150" t="s">
        <v>765</v>
      </c>
      <c r="ADZ63" s="1701" t="s">
        <v>20</v>
      </c>
      <c r="AEA63" s="1702" t="s">
        <v>29</v>
      </c>
      <c r="AEB63" s="1739"/>
      <c r="AEC63" s="1701"/>
      <c r="AED63" s="1701"/>
      <c r="AEE63" s="1701"/>
      <c r="AEF63" s="1702"/>
      <c r="AEG63" s="1739" t="s">
        <v>29</v>
      </c>
      <c r="AEH63" s="1701" t="s">
        <v>29</v>
      </c>
      <c r="AEI63" s="1701" t="s">
        <v>20</v>
      </c>
      <c r="AEJ63" s="1701" t="s">
        <v>20</v>
      </c>
      <c r="AEK63" s="1702"/>
      <c r="AEL63" s="1739"/>
      <c r="AEM63" s="1701"/>
      <c r="AEN63" s="1701"/>
      <c r="AEO63" s="1701"/>
      <c r="AEP63" s="1702"/>
      <c r="AEQ63" s="1739"/>
      <c r="AER63" s="1701"/>
      <c r="AES63" s="1701"/>
      <c r="AET63" s="1701"/>
      <c r="AEU63" s="1702"/>
      <c r="AEV63" s="1739" t="s">
        <v>20</v>
      </c>
      <c r="AEW63" s="1701" t="s">
        <v>29</v>
      </c>
      <c r="AEX63" s="1701" t="s">
        <v>20</v>
      </c>
      <c r="AEY63" s="1701" t="s">
        <v>20</v>
      </c>
      <c r="AEZ63" s="1702"/>
      <c r="AFA63" s="1739" t="s">
        <v>29</v>
      </c>
      <c r="AFB63" s="1701" t="s">
        <v>20</v>
      </c>
      <c r="AFC63" s="1701" t="s">
        <v>29</v>
      </c>
      <c r="AFD63" s="1701" t="s">
        <v>20</v>
      </c>
      <c r="AFE63" s="1702"/>
      <c r="AFF63" s="1739" t="s">
        <v>29</v>
      </c>
      <c r="AFG63" s="1701" t="s">
        <v>29</v>
      </c>
      <c r="AFH63" s="1701" t="s">
        <v>29</v>
      </c>
      <c r="AFI63" s="1701" t="s">
        <v>29</v>
      </c>
      <c r="AFJ63" s="1702"/>
      <c r="AFK63" s="1739" t="s">
        <v>29</v>
      </c>
      <c r="AFL63" s="1701" t="s">
        <v>20</v>
      </c>
      <c r="AFM63" s="1701" t="s">
        <v>20</v>
      </c>
      <c r="AFN63" s="1701" t="s">
        <v>29</v>
      </c>
      <c r="AFO63" s="1702"/>
      <c r="AFP63" s="44" t="s">
        <v>116</v>
      </c>
      <c r="AFQ63" s="1839" t="s">
        <v>2457</v>
      </c>
      <c r="AFR63" s="2084">
        <f t="shared" si="2"/>
        <v>15</v>
      </c>
      <c r="AFS63" s="2085">
        <f t="shared" si="3"/>
        <v>14</v>
      </c>
      <c r="AFT63" s="2085">
        <f t="shared" si="4"/>
        <v>29</v>
      </c>
      <c r="AFU63" s="2027">
        <f t="shared" si="5"/>
        <v>0.51724137931034486</v>
      </c>
      <c r="AFV63" s="2084">
        <f t="shared" si="6"/>
        <v>7</v>
      </c>
      <c r="AFW63" s="2085">
        <f t="shared" si="7"/>
        <v>9</v>
      </c>
      <c r="AFX63" s="2085">
        <f t="shared" si="8"/>
        <v>16</v>
      </c>
      <c r="AFY63" s="2027">
        <f t="shared" si="9"/>
        <v>0.4375</v>
      </c>
    </row>
    <row r="64" spans="1:857" s="1749" customFormat="1" ht="17.25">
      <c r="A64" s="1748"/>
      <c r="B64" s="44" t="s">
        <v>116</v>
      </c>
      <c r="C64" s="2347" t="s">
        <v>2995</v>
      </c>
      <c r="D64" s="141">
        <f>COUNTIF(H64:XFD64,"*○*")</f>
        <v>3</v>
      </c>
      <c r="E64" s="142">
        <f>COUNTIF(H64:XFD64,"*●*")</f>
        <v>5</v>
      </c>
      <c r="F64" s="142">
        <f t="shared" ref="F64" si="24">SUM(D64:E64)</f>
        <v>8</v>
      </c>
      <c r="G64" s="165">
        <f t="shared" ref="G64" si="25">IFERROR(D64/F64,"")</f>
        <v>0.375</v>
      </c>
      <c r="H64" s="1745"/>
      <c r="I64" s="1746"/>
      <c r="J64" s="1746"/>
      <c r="K64" s="1746"/>
      <c r="L64" s="1746"/>
      <c r="M64" s="1806"/>
      <c r="N64" s="1745"/>
      <c r="O64" s="1746"/>
      <c r="P64" s="1746"/>
      <c r="Q64" s="1746"/>
      <c r="R64" s="1806"/>
      <c r="S64" s="1745"/>
      <c r="T64" s="1746"/>
      <c r="U64" s="1746"/>
      <c r="V64" s="1746"/>
      <c r="W64" s="1806"/>
      <c r="X64" s="2348"/>
      <c r="Y64" s="1746"/>
      <c r="Z64" s="1746"/>
      <c r="AA64" s="1746"/>
      <c r="AB64" s="1806"/>
      <c r="AC64" s="2735"/>
      <c r="AD64" s="2736"/>
      <c r="AE64" s="2736"/>
      <c r="AF64" s="2736"/>
      <c r="AG64" s="2736"/>
      <c r="AH64" s="2735"/>
      <c r="AI64" s="2736"/>
      <c r="AJ64" s="2736"/>
      <c r="AK64" s="2736"/>
      <c r="AL64" s="2736"/>
      <c r="AM64" s="2735"/>
      <c r="AN64" s="2736"/>
      <c r="AO64" s="2736"/>
      <c r="AP64" s="2736"/>
      <c r="AQ64" s="2736"/>
      <c r="AR64" s="2735"/>
      <c r="AS64" s="2736"/>
      <c r="AT64" s="2736"/>
      <c r="AU64" s="2736"/>
      <c r="AV64" s="2237"/>
      <c r="AW64" s="2735"/>
      <c r="AX64" s="2736"/>
      <c r="AY64" s="2736"/>
      <c r="AZ64" s="2736"/>
      <c r="BA64" s="2237"/>
      <c r="BB64" s="1745"/>
      <c r="BC64" s="1746"/>
      <c r="BD64" s="1746"/>
      <c r="BE64" s="1746"/>
      <c r="BF64" s="1746"/>
      <c r="BG64" s="1806"/>
      <c r="BH64" s="1745"/>
      <c r="BI64" s="1746"/>
      <c r="BJ64" s="1746"/>
      <c r="BK64" s="1746"/>
      <c r="BL64" s="1803"/>
      <c r="BM64" s="1745"/>
      <c r="BN64" s="1746"/>
      <c r="BO64" s="1746"/>
      <c r="BP64" s="1746"/>
      <c r="BQ64" s="1746"/>
      <c r="BR64" s="1806"/>
      <c r="BS64" s="1745"/>
      <c r="BT64" s="1746"/>
      <c r="BU64" s="1746"/>
      <c r="BV64" s="1746"/>
      <c r="BW64" s="1806"/>
      <c r="BX64" s="1745"/>
      <c r="BY64" s="1746"/>
      <c r="BZ64" s="1746"/>
      <c r="CA64" s="1746"/>
      <c r="CB64" s="1803"/>
      <c r="CC64" s="2737"/>
      <c r="CD64" s="1746"/>
      <c r="CE64" s="1746"/>
      <c r="CF64" s="1746"/>
      <c r="CG64" s="1806"/>
      <c r="CH64" s="1745"/>
      <c r="CI64" s="1746"/>
      <c r="CJ64" s="1746"/>
      <c r="CK64" s="1746"/>
      <c r="CL64" s="1806"/>
      <c r="CM64" s="1745"/>
      <c r="CN64" s="1746"/>
      <c r="CO64" s="1746"/>
      <c r="CP64" s="1746"/>
      <c r="CQ64" s="1806"/>
      <c r="CR64" s="2348"/>
      <c r="CS64" s="1746"/>
      <c r="CT64" s="1746"/>
      <c r="CU64" s="1746"/>
      <c r="CV64" s="1803"/>
      <c r="CW64" s="1745"/>
      <c r="CX64" s="1746"/>
      <c r="CY64" s="1746"/>
      <c r="CZ64" s="1746"/>
      <c r="DA64" s="1806"/>
      <c r="DB64" s="2348"/>
      <c r="DC64" s="1746"/>
      <c r="DD64" s="1746"/>
      <c r="DE64" s="1746"/>
      <c r="DF64" s="1803"/>
      <c r="DG64" s="1745"/>
      <c r="DH64" s="1746"/>
      <c r="DI64" s="1746"/>
      <c r="DJ64" s="1746"/>
      <c r="DK64" s="1806"/>
      <c r="DL64" s="1745"/>
      <c r="DM64" s="1746"/>
      <c r="DN64" s="1746"/>
      <c r="DO64" s="1746"/>
      <c r="DP64" s="1806"/>
      <c r="DQ64" s="1745"/>
      <c r="DR64" s="1746"/>
      <c r="DS64" s="1746"/>
      <c r="DT64" s="1746"/>
      <c r="DU64" s="1806"/>
      <c r="DV64" s="1745"/>
      <c r="DW64" s="1746"/>
      <c r="DX64" s="1746"/>
      <c r="DY64" s="1746"/>
      <c r="DZ64" s="1806"/>
      <c r="EA64" s="1745"/>
      <c r="EB64" s="1746"/>
      <c r="EC64" s="1746"/>
      <c r="ED64" s="1746"/>
      <c r="EE64" s="1806"/>
      <c r="EF64" s="1745"/>
      <c r="EG64" s="1746"/>
      <c r="EH64" s="1746"/>
      <c r="EI64" s="1746"/>
      <c r="EJ64" s="1806"/>
      <c r="EK64" s="1745"/>
      <c r="EL64" s="1746"/>
      <c r="EM64" s="1746"/>
      <c r="EN64" s="1746"/>
      <c r="EO64" s="1806"/>
      <c r="EP64" s="1745"/>
      <c r="EQ64" s="1746"/>
      <c r="ER64" s="1746"/>
      <c r="ES64" s="1746"/>
      <c r="ET64" s="1806"/>
      <c r="EU64" s="1745"/>
      <c r="EV64" s="1746"/>
      <c r="EW64" s="1746"/>
      <c r="EX64" s="1746"/>
      <c r="EY64" s="1806"/>
      <c r="EZ64" s="1745"/>
      <c r="FA64" s="1746"/>
      <c r="FB64" s="1746"/>
      <c r="FC64" s="1746"/>
      <c r="FD64" s="1806"/>
      <c r="FE64" s="1745"/>
      <c r="FF64" s="1746"/>
      <c r="FG64" s="1746"/>
      <c r="FH64" s="1746"/>
      <c r="FI64" s="1806"/>
      <c r="FJ64" s="1745"/>
      <c r="FK64" s="1746"/>
      <c r="FL64" s="1746"/>
      <c r="FM64" s="1746"/>
      <c r="FN64" s="1806"/>
      <c r="FO64" s="1745"/>
      <c r="FP64" s="1746"/>
      <c r="FQ64" s="1746"/>
      <c r="FR64" s="1746"/>
      <c r="FS64" s="1806"/>
      <c r="FT64" s="1745"/>
      <c r="FU64" s="1746"/>
      <c r="FV64" s="1746"/>
      <c r="FW64" s="1746"/>
      <c r="FX64" s="1806"/>
      <c r="FY64" s="1745"/>
      <c r="FZ64" s="1746"/>
      <c r="GA64" s="1746"/>
      <c r="GB64" s="1746"/>
      <c r="GC64" s="1806"/>
      <c r="GD64" s="1745"/>
      <c r="GE64" s="1746"/>
      <c r="GF64" s="1746"/>
      <c r="GG64" s="1746"/>
      <c r="GH64" s="1806"/>
      <c r="GI64" s="1745"/>
      <c r="GJ64" s="1746"/>
      <c r="GK64" s="1746"/>
      <c r="GL64" s="1746"/>
      <c r="GM64" s="1806"/>
      <c r="GN64" s="1745"/>
      <c r="GO64" s="1746"/>
      <c r="GP64" s="1746"/>
      <c r="GQ64" s="1746"/>
      <c r="GR64" s="1806"/>
      <c r="GS64" s="1745"/>
      <c r="GT64" s="1746"/>
      <c r="GU64" s="1746"/>
      <c r="GV64" s="1746"/>
      <c r="GW64" s="1806"/>
      <c r="GX64" s="2348"/>
      <c r="GY64" s="1746"/>
      <c r="GZ64" s="1746"/>
      <c r="HA64" s="1746"/>
      <c r="HB64" s="1806"/>
      <c r="HC64" s="1745"/>
      <c r="HD64" s="1746"/>
      <c r="HE64" s="1746"/>
      <c r="HF64" s="1746"/>
      <c r="HG64" s="1806"/>
      <c r="HH64" s="1745"/>
      <c r="HI64" s="1746"/>
      <c r="HJ64" s="1746"/>
      <c r="HK64" s="1746"/>
      <c r="HL64" s="1806"/>
      <c r="HM64" s="1745"/>
      <c r="HN64" s="1746"/>
      <c r="HO64" s="1746"/>
      <c r="HP64" s="1746"/>
      <c r="HQ64" s="1803"/>
      <c r="HR64" s="1745"/>
      <c r="HS64" s="1746"/>
      <c r="HT64" s="1746"/>
      <c r="HU64" s="1746"/>
      <c r="HV64" s="1803"/>
      <c r="HW64" s="1745"/>
      <c r="HX64" s="1746"/>
      <c r="HY64" s="1746"/>
      <c r="HZ64" s="1746"/>
      <c r="IA64" s="1803"/>
      <c r="IB64" s="1745"/>
      <c r="IC64" s="1746"/>
      <c r="ID64" s="1746"/>
      <c r="IE64" s="1746"/>
      <c r="IF64" s="1806"/>
      <c r="IG64" s="1745"/>
      <c r="IH64" s="1746"/>
      <c r="II64" s="1746"/>
      <c r="IJ64" s="1746"/>
      <c r="IK64" s="1806"/>
      <c r="IL64" s="1745"/>
      <c r="IM64" s="1746"/>
      <c r="IN64" s="1746"/>
      <c r="IO64" s="1746"/>
      <c r="IP64" s="1806"/>
      <c r="IQ64" s="1745"/>
      <c r="IR64" s="1746"/>
      <c r="IS64" s="1746"/>
      <c r="IT64" s="1746"/>
      <c r="IU64" s="1806"/>
      <c r="IV64" s="1745"/>
      <c r="IW64" s="1746"/>
      <c r="IX64" s="1746"/>
      <c r="IY64" s="1746"/>
      <c r="IZ64" s="1806"/>
      <c r="JA64" s="1745"/>
      <c r="JB64" s="1746"/>
      <c r="JC64" s="1746"/>
      <c r="JD64" s="1746"/>
      <c r="JE64" s="1806"/>
      <c r="JF64" s="1745"/>
      <c r="JG64" s="1746"/>
      <c r="JH64" s="1746"/>
      <c r="JI64" s="1746"/>
      <c r="JJ64" s="1806"/>
      <c r="JK64" s="1745"/>
      <c r="JL64" s="1746"/>
      <c r="JM64" s="1746"/>
      <c r="JN64" s="1746"/>
      <c r="JO64" s="1806"/>
      <c r="JP64" s="1745"/>
      <c r="JQ64" s="1746"/>
      <c r="JR64" s="1746"/>
      <c r="JS64" s="1746"/>
      <c r="JT64" s="1806"/>
      <c r="JU64" s="1745"/>
      <c r="JV64" s="1746"/>
      <c r="JW64" s="1746"/>
      <c r="JX64" s="1746"/>
      <c r="JY64" s="1806"/>
      <c r="JZ64" s="1745"/>
      <c r="KA64" s="1746"/>
      <c r="KB64" s="1746"/>
      <c r="KC64" s="1746"/>
      <c r="KD64" s="1806"/>
      <c r="KE64" s="1745"/>
      <c r="KF64" s="1746"/>
      <c r="KG64" s="1746"/>
      <c r="KH64" s="1746"/>
      <c r="KI64" s="1806"/>
      <c r="KJ64" s="1745"/>
      <c r="KK64" s="1746"/>
      <c r="KL64" s="1746"/>
      <c r="KM64" s="1746"/>
      <c r="KN64" s="1806"/>
      <c r="KO64" s="1745"/>
      <c r="KP64" s="1746"/>
      <c r="KQ64" s="1746"/>
      <c r="KR64" s="1746"/>
      <c r="KS64" s="1806"/>
      <c r="KT64" s="1745"/>
      <c r="KU64" s="1746"/>
      <c r="KV64" s="1746"/>
      <c r="KW64" s="1746"/>
      <c r="KX64" s="1806"/>
      <c r="KY64" s="1745"/>
      <c r="KZ64" s="1746"/>
      <c r="LA64" s="1746"/>
      <c r="LB64" s="1746"/>
      <c r="LC64" s="1806"/>
      <c r="LD64" s="1745"/>
      <c r="LE64" s="1746"/>
      <c r="LF64" s="1746"/>
      <c r="LG64" s="1746"/>
      <c r="LH64" s="1806"/>
      <c r="LI64" s="1745"/>
      <c r="LJ64" s="1746"/>
      <c r="LK64" s="1746"/>
      <c r="LL64" s="1746"/>
      <c r="LM64" s="1806"/>
      <c r="LN64" s="1745"/>
      <c r="LO64" s="1746"/>
      <c r="LP64" s="1746"/>
      <c r="LQ64" s="1746"/>
      <c r="LR64" s="1745"/>
      <c r="LS64" s="1746"/>
      <c r="LT64" s="1746"/>
      <c r="LU64" s="1746"/>
      <c r="LV64" s="1745"/>
      <c r="LW64" s="1746"/>
      <c r="LX64" s="1746"/>
      <c r="LY64" s="1746"/>
      <c r="LZ64" s="1745"/>
      <c r="MA64" s="1746"/>
      <c r="MB64" s="1746"/>
      <c r="MC64" s="1746"/>
      <c r="MD64" s="1745"/>
      <c r="ME64" s="1746"/>
      <c r="MF64" s="1746"/>
      <c r="MG64" s="1746"/>
      <c r="MH64" s="1745"/>
      <c r="MI64" s="1746"/>
      <c r="MJ64" s="1746"/>
      <c r="MK64" s="1803"/>
      <c r="ML64" s="1745"/>
      <c r="MM64" s="1746"/>
      <c r="MN64" s="1746"/>
      <c r="MO64" s="1806"/>
      <c r="MP64" s="1745"/>
      <c r="MQ64" s="1746"/>
      <c r="MR64" s="1746"/>
      <c r="MS64" s="1806"/>
      <c r="MT64" s="1745"/>
      <c r="MU64" s="1746"/>
      <c r="MV64" s="1746"/>
      <c r="MW64" s="1806"/>
      <c r="MX64" s="1745"/>
      <c r="MY64" s="1746"/>
      <c r="MZ64" s="1746"/>
      <c r="NA64" s="1806"/>
      <c r="NB64" s="1745"/>
      <c r="NC64" s="1746"/>
      <c r="ND64" s="1746"/>
      <c r="NE64" s="1806"/>
      <c r="NF64" s="1745"/>
      <c r="NG64" s="1746"/>
      <c r="NH64" s="1746"/>
      <c r="NI64" s="1806"/>
      <c r="NJ64" s="1745"/>
      <c r="NK64" s="1746"/>
      <c r="NL64" s="1746"/>
      <c r="NM64" s="1806"/>
      <c r="NN64" s="1745"/>
      <c r="NO64" s="1746"/>
      <c r="NP64" s="1746"/>
      <c r="NQ64" s="1806"/>
      <c r="NR64" s="1745"/>
      <c r="NS64" s="1746"/>
      <c r="NT64" s="1746"/>
      <c r="NU64" s="1806"/>
      <c r="NV64" s="1745"/>
      <c r="NW64" s="1746"/>
      <c r="NX64" s="1746"/>
      <c r="NY64" s="1806"/>
      <c r="NZ64" s="1745"/>
      <c r="OA64" s="1746"/>
      <c r="OB64" s="1746"/>
      <c r="OC64" s="1746"/>
      <c r="OD64" s="1806"/>
      <c r="OE64" s="1745"/>
      <c r="OF64" s="1746"/>
      <c r="OG64" s="1746"/>
      <c r="OH64" s="1746"/>
      <c r="OI64" s="1806"/>
      <c r="OJ64" s="1745"/>
      <c r="OK64" s="1746"/>
      <c r="OL64" s="1746"/>
      <c r="OM64" s="1803"/>
      <c r="ON64" s="1745"/>
      <c r="OO64" s="1746"/>
      <c r="OP64" s="1746"/>
      <c r="OQ64" s="1806"/>
      <c r="OR64" s="1745"/>
      <c r="OS64" s="1746"/>
      <c r="OT64" s="1746"/>
      <c r="OU64" s="1806"/>
      <c r="OV64" s="1745"/>
      <c r="OW64" s="1746"/>
      <c r="OX64" s="1746"/>
      <c r="OY64" s="1746"/>
      <c r="OZ64" s="1806"/>
      <c r="PA64" s="1745"/>
      <c r="PB64" s="1746"/>
      <c r="PC64" s="1746"/>
      <c r="PD64" s="1746"/>
      <c r="PE64" s="1806"/>
      <c r="PF64" s="1745"/>
      <c r="PG64" s="1746"/>
      <c r="PH64" s="1746"/>
      <c r="PI64" s="1806"/>
      <c r="PJ64" s="1745"/>
      <c r="PK64" s="1746"/>
      <c r="PL64" s="1746"/>
      <c r="PM64" s="1806"/>
      <c r="PN64" s="1745"/>
      <c r="PO64" s="1746"/>
      <c r="PP64" s="1746"/>
      <c r="PQ64" s="1806"/>
      <c r="PR64" s="1745"/>
      <c r="PS64" s="1746"/>
      <c r="PT64" s="1746"/>
      <c r="PU64" s="1806"/>
      <c r="PV64" s="1745"/>
      <c r="PW64" s="1746"/>
      <c r="PX64" s="1746"/>
      <c r="PY64" s="1806"/>
      <c r="PZ64" s="1745"/>
      <c r="QA64" s="1746"/>
      <c r="QB64" s="1746"/>
      <c r="QC64" s="1806"/>
      <c r="QD64" s="1745"/>
      <c r="QE64" s="1746"/>
      <c r="QF64" s="1746"/>
      <c r="QG64" s="1806"/>
      <c r="QH64" s="1745"/>
      <c r="QI64" s="1746"/>
      <c r="QJ64" s="1746"/>
      <c r="QK64" s="1746"/>
      <c r="QL64" s="1893"/>
      <c r="QM64" s="1895"/>
      <c r="QN64" s="1746"/>
      <c r="QO64" s="1746"/>
      <c r="QP64" s="1746"/>
      <c r="QQ64" s="1803"/>
      <c r="QR64" s="1895"/>
      <c r="QS64" s="1746"/>
      <c r="QT64" s="1746"/>
      <c r="QU64" s="1803"/>
      <c r="QV64" s="1806"/>
      <c r="QW64" s="1745"/>
      <c r="QX64" s="1746"/>
      <c r="QY64" s="1746"/>
      <c r="QZ64" s="1746"/>
      <c r="RA64" s="1806"/>
      <c r="RB64" s="1745"/>
      <c r="RC64" s="1746"/>
      <c r="RD64" s="1746"/>
      <c r="RE64" s="1746"/>
      <c r="RF64" s="1806"/>
      <c r="RG64" s="1745"/>
      <c r="RH64" s="1746"/>
      <c r="RI64" s="1746"/>
      <c r="RJ64" s="1746"/>
      <c r="RK64" s="1806"/>
      <c r="RL64" s="1745"/>
      <c r="RM64" s="1746"/>
      <c r="RN64" s="1746"/>
      <c r="RO64" s="1746"/>
      <c r="RP64" s="1806"/>
      <c r="RQ64" s="1745"/>
      <c r="RR64" s="1746"/>
      <c r="RS64" s="1746"/>
      <c r="RT64" s="1806"/>
      <c r="RU64" s="1745"/>
      <c r="RV64" s="1746"/>
      <c r="RW64" s="1746"/>
      <c r="RX64" s="1746"/>
      <c r="RY64" s="1806"/>
      <c r="RZ64" s="1901"/>
      <c r="SA64" s="1901"/>
      <c r="SB64" s="1901"/>
      <c r="SC64" s="1901"/>
      <c r="SD64" s="1901"/>
      <c r="SE64" s="2349"/>
      <c r="SF64" s="1746"/>
      <c r="SG64" s="1746"/>
      <c r="SH64" s="1746"/>
      <c r="SI64" s="1806"/>
      <c r="SJ64" s="1901"/>
      <c r="SK64" s="1901"/>
      <c r="SL64" s="1901"/>
      <c r="SM64" s="1901"/>
      <c r="SN64" s="1901"/>
      <c r="SO64" s="1895"/>
      <c r="SP64" s="1746"/>
      <c r="SQ64" s="1746"/>
      <c r="SR64" s="1746"/>
      <c r="SS64" s="1806"/>
      <c r="ST64" s="1745"/>
      <c r="SU64" s="1746"/>
      <c r="SV64" s="1746"/>
      <c r="SW64" s="1746"/>
      <c r="SX64" s="1806"/>
      <c r="SY64" s="1745"/>
      <c r="SZ64" s="1746"/>
      <c r="TA64" s="1746"/>
      <c r="TB64" s="1746"/>
      <c r="TC64" s="1806"/>
      <c r="TD64" s="1745"/>
      <c r="TE64" s="1746"/>
      <c r="TF64" s="1746"/>
      <c r="TG64" s="1746"/>
      <c r="TH64" s="1745"/>
      <c r="TI64" s="1746"/>
      <c r="TJ64" s="1746"/>
      <c r="TK64" s="1746"/>
      <c r="TL64" s="1745"/>
      <c r="TM64" s="1746"/>
      <c r="TN64" s="1746"/>
      <c r="TO64" s="1746"/>
      <c r="TP64" s="1806"/>
      <c r="TQ64" s="1745"/>
      <c r="TR64" s="1746"/>
      <c r="TS64" s="1746"/>
      <c r="TT64" s="1803"/>
      <c r="TU64" s="1745"/>
      <c r="TV64" s="1746"/>
      <c r="TW64" s="1746"/>
      <c r="TX64" s="1806"/>
      <c r="TY64" s="1745"/>
      <c r="TZ64" s="1746"/>
      <c r="UA64" s="1746"/>
      <c r="UB64" s="1746"/>
      <c r="UC64" s="1806"/>
      <c r="UD64" s="1745"/>
      <c r="UE64" s="1746"/>
      <c r="UF64" s="1746"/>
      <c r="UG64" s="1746"/>
      <c r="UH64" s="1806"/>
      <c r="UI64" s="1745"/>
      <c r="UJ64" s="1746"/>
      <c r="UK64" s="1746"/>
      <c r="UL64" s="1746"/>
      <c r="UM64" s="1806"/>
      <c r="UN64" s="1745"/>
      <c r="UO64" s="1746"/>
      <c r="UP64" s="1746"/>
      <c r="UQ64" s="1746"/>
      <c r="UR64" s="1806"/>
      <c r="US64" s="1745"/>
      <c r="UT64" s="1746"/>
      <c r="UU64" s="1746"/>
      <c r="UV64" s="1746"/>
      <c r="UW64" s="1806"/>
      <c r="UX64" s="1745"/>
      <c r="UY64" s="1746"/>
      <c r="UZ64" s="1746"/>
      <c r="VA64" s="1746"/>
      <c r="VB64" s="1806"/>
      <c r="VC64" s="1745"/>
      <c r="VD64" s="1746"/>
      <c r="VE64" s="1746"/>
      <c r="VF64" s="1746"/>
      <c r="VG64" s="1803"/>
      <c r="VH64" s="1745"/>
      <c r="VI64" s="1746"/>
      <c r="VJ64" s="1746"/>
      <c r="VK64" s="1746"/>
      <c r="VL64" s="1806"/>
      <c r="VM64" s="1745"/>
      <c r="VN64" s="1746"/>
      <c r="VO64" s="1746"/>
      <c r="VP64" s="1803"/>
      <c r="VQ64" s="1745"/>
      <c r="VR64" s="1746"/>
      <c r="VS64" s="1746"/>
      <c r="VT64" s="1746"/>
      <c r="VU64" s="1806"/>
      <c r="VV64" s="1745"/>
      <c r="VW64" s="1746"/>
      <c r="VX64" s="1746"/>
      <c r="VY64" s="1746"/>
      <c r="VZ64" s="1806"/>
      <c r="WA64" s="1745"/>
      <c r="WB64" s="1746"/>
      <c r="WC64" s="1746"/>
      <c r="WD64" s="1746"/>
      <c r="WE64" s="1806"/>
      <c r="WF64" s="1745"/>
      <c r="WG64" s="1746"/>
      <c r="WH64" s="1746"/>
      <c r="WI64" s="1746"/>
      <c r="WJ64" s="1806"/>
      <c r="WK64" s="1745"/>
      <c r="WL64" s="1746"/>
      <c r="WM64" s="1746"/>
      <c r="WN64" s="1746"/>
      <c r="WO64" s="1806"/>
      <c r="WP64" s="1745"/>
      <c r="WQ64" s="1746"/>
      <c r="WR64" s="1746"/>
      <c r="WS64" s="1893"/>
      <c r="WT64" s="1895"/>
      <c r="WU64" s="1746"/>
      <c r="WV64" s="1746"/>
      <c r="WW64" s="1746"/>
      <c r="WX64" s="1803"/>
      <c r="WY64" s="1745"/>
      <c r="WZ64" s="1746"/>
      <c r="XA64" s="1746"/>
      <c r="XB64" s="1746"/>
      <c r="XC64" s="1806"/>
      <c r="XD64" s="1745"/>
      <c r="XE64" s="1746"/>
      <c r="XF64" s="1746"/>
      <c r="XG64" s="1746"/>
      <c r="XH64" s="1806"/>
      <c r="XI64" s="1745"/>
      <c r="XJ64" s="1746"/>
      <c r="XK64" s="1746"/>
      <c r="XL64" s="1746"/>
      <c r="XM64" s="1803"/>
      <c r="XN64" s="1745"/>
      <c r="XO64" s="1746"/>
      <c r="XP64" s="1746"/>
      <c r="XQ64" s="1746"/>
      <c r="XR64" s="1806"/>
      <c r="XS64" s="1745"/>
      <c r="XT64" s="1746"/>
      <c r="XU64" s="1746"/>
      <c r="XV64" s="1746"/>
      <c r="XW64" s="1806"/>
      <c r="XX64" s="1745"/>
      <c r="XY64" s="1746"/>
      <c r="XZ64" s="1746"/>
      <c r="YA64" s="1746"/>
      <c r="YB64" s="1806"/>
      <c r="YC64" s="1745"/>
      <c r="YD64" s="1746"/>
      <c r="YE64" s="1746"/>
      <c r="YF64" s="1746"/>
      <c r="YG64" s="1806"/>
      <c r="YH64" s="1745"/>
      <c r="YI64" s="1746"/>
      <c r="YJ64" s="1746"/>
      <c r="YK64" s="1746"/>
      <c r="YL64" s="1803"/>
      <c r="YM64" s="1745"/>
      <c r="YN64" s="1746"/>
      <c r="YO64" s="1746"/>
      <c r="YP64" s="1746"/>
      <c r="YQ64" s="1806"/>
      <c r="YR64" s="1745"/>
      <c r="YS64" s="1746"/>
      <c r="YT64" s="1746"/>
      <c r="YU64" s="1746"/>
      <c r="YV64" s="1806"/>
      <c r="YW64" s="1745"/>
      <c r="YX64" s="1746"/>
      <c r="YY64" s="1746"/>
      <c r="YZ64" s="1746"/>
      <c r="ZA64" s="1806"/>
      <c r="ZB64" s="1745"/>
      <c r="ZC64" s="1746"/>
      <c r="ZD64" s="1746"/>
      <c r="ZE64" s="1746"/>
      <c r="ZF64" s="1806"/>
      <c r="ZG64" s="1745"/>
      <c r="ZH64" s="1746"/>
      <c r="ZI64" s="1746"/>
      <c r="ZJ64" s="1746"/>
      <c r="ZK64" s="1806"/>
      <c r="ZL64" s="1745"/>
      <c r="ZM64" s="1746"/>
      <c r="ZN64" s="1746"/>
      <c r="ZO64" s="1746"/>
      <c r="ZP64" s="1806"/>
      <c r="ZQ64" s="1745"/>
      <c r="ZR64" s="1746"/>
      <c r="ZS64" s="1746"/>
      <c r="ZT64" s="1746"/>
      <c r="ZU64" s="1806"/>
      <c r="ZV64" s="1745"/>
      <c r="ZW64" s="1746"/>
      <c r="ZX64" s="1746"/>
      <c r="ZY64" s="1746"/>
      <c r="ZZ64" s="1806"/>
      <c r="AAA64" s="1901"/>
      <c r="AAB64" s="1901"/>
      <c r="AAC64" s="1901"/>
      <c r="AAD64" s="1901"/>
      <c r="AAE64" s="1901"/>
      <c r="AAF64" s="1895"/>
      <c r="AAG64" s="1746"/>
      <c r="AAH64" s="1746"/>
      <c r="AAI64" s="1746"/>
      <c r="AAJ64" s="1893"/>
      <c r="AAK64" s="1895"/>
      <c r="AAL64" s="1746"/>
      <c r="AAM64" s="1746"/>
      <c r="AAN64" s="1746"/>
      <c r="AAO64" s="1806"/>
      <c r="AAP64" s="1901"/>
      <c r="AAQ64" s="1901"/>
      <c r="AAR64" s="1901"/>
      <c r="AAS64" s="1901"/>
      <c r="AAT64" s="1901"/>
      <c r="AAU64" s="1895"/>
      <c r="AAV64" s="1746"/>
      <c r="AAW64" s="1746"/>
      <c r="AAX64" s="1746"/>
      <c r="AAY64" s="1806"/>
      <c r="AAZ64" s="1745"/>
      <c r="ABA64" s="1746"/>
      <c r="ABB64" s="1746"/>
      <c r="ABC64" s="1746"/>
      <c r="ABD64" s="1806"/>
      <c r="ABE64" s="1745"/>
      <c r="ABF64" s="1746"/>
      <c r="ABG64" s="1746"/>
      <c r="ABH64" s="1746"/>
      <c r="ABI64" s="1806"/>
      <c r="ABJ64" s="1745"/>
      <c r="ABK64" s="1746"/>
      <c r="ABL64" s="1746"/>
      <c r="ABM64" s="1746"/>
      <c r="ABN64" s="1803"/>
      <c r="ABO64" s="1745"/>
      <c r="ABP64" s="1746"/>
      <c r="ABQ64" s="1746"/>
      <c r="ABR64" s="1746"/>
      <c r="ABS64" s="1806"/>
      <c r="ABT64" s="1745"/>
      <c r="ABU64" s="1746"/>
      <c r="ABV64" s="1746"/>
      <c r="ABW64" s="1746"/>
      <c r="ABX64" s="1806"/>
      <c r="ABY64" s="1745"/>
      <c r="ABZ64" s="1746"/>
      <c r="ACA64" s="1746"/>
      <c r="ACB64" s="1746"/>
      <c r="ACC64" s="1806"/>
      <c r="ACD64" s="1745"/>
      <c r="ACE64" s="1746"/>
      <c r="ACF64" s="1746"/>
      <c r="ACG64" s="1746"/>
      <c r="ACH64" s="1806"/>
      <c r="ACI64" s="1745"/>
      <c r="ACJ64" s="1746"/>
      <c r="ACK64" s="1746"/>
      <c r="ACL64" s="1746"/>
      <c r="ACM64" s="1806"/>
      <c r="ACN64" s="1745"/>
      <c r="ACO64" s="1746"/>
      <c r="ACP64" s="1746"/>
      <c r="ACQ64" s="1746"/>
      <c r="ACR64" s="1806"/>
      <c r="ACS64" s="1745"/>
      <c r="ACT64" s="1746"/>
      <c r="ACU64" s="1746"/>
      <c r="ACV64" s="1746"/>
      <c r="ACW64" s="1806"/>
      <c r="ACX64" s="1901"/>
      <c r="ACY64" s="1901"/>
      <c r="ACZ64" s="1901"/>
      <c r="ADA64" s="1901"/>
      <c r="ADB64" s="1901"/>
      <c r="ADC64" s="1745"/>
      <c r="ADD64" s="1746"/>
      <c r="ADE64" s="1746"/>
      <c r="ADF64" s="1746"/>
      <c r="ADG64" s="1806"/>
      <c r="ADH64" s="1745"/>
      <c r="ADI64" s="1746"/>
      <c r="ADJ64" s="1746"/>
      <c r="ADK64" s="1746"/>
      <c r="ADL64" s="1806"/>
      <c r="ADM64" s="1901"/>
      <c r="ADN64" s="1901"/>
      <c r="ADO64" s="1901"/>
      <c r="ADP64" s="1901"/>
      <c r="ADQ64" s="1901"/>
      <c r="ADR64" s="1745"/>
      <c r="ADS64" s="1746"/>
      <c r="ADT64" s="1746"/>
      <c r="ADU64" s="1746"/>
      <c r="ADV64" s="1806"/>
      <c r="ADW64" s="1745"/>
      <c r="ADX64" s="1746"/>
      <c r="ADY64" s="1746"/>
      <c r="ADZ64" s="1746"/>
      <c r="AEA64" s="1806"/>
      <c r="AEB64" s="1745"/>
      <c r="AEC64" s="1746"/>
      <c r="AED64" s="1746"/>
      <c r="AEE64" s="1746"/>
      <c r="AEF64" s="1806"/>
      <c r="AEG64" s="1745"/>
      <c r="AEH64" s="1746"/>
      <c r="AEI64" s="1746"/>
      <c r="AEJ64" s="1746"/>
      <c r="AEK64" s="1806"/>
      <c r="AEL64" s="1745"/>
      <c r="AEM64" s="1746"/>
      <c r="AEN64" s="1746"/>
      <c r="AEO64" s="1746"/>
      <c r="AEP64" s="1806"/>
      <c r="AEQ64" s="1745"/>
      <c r="AER64" s="1746"/>
      <c r="AES64" s="1746"/>
      <c r="AET64" s="1746"/>
      <c r="AEU64" s="1806"/>
      <c r="AEV64" s="1745"/>
      <c r="AEW64" s="1746"/>
      <c r="AEX64" s="1746"/>
      <c r="AEY64" s="1746"/>
      <c r="AEZ64" s="1806"/>
      <c r="AFA64" s="1745"/>
      <c r="AFB64" s="1746"/>
      <c r="AFC64" s="1746"/>
      <c r="AFD64" s="1746"/>
      <c r="AFE64" s="1806"/>
      <c r="AFF64" s="1745" t="s">
        <v>29</v>
      </c>
      <c r="AFG64" s="1746" t="s">
        <v>20</v>
      </c>
      <c r="AFH64" s="1746" t="s">
        <v>20</v>
      </c>
      <c r="AFI64" s="1746" t="s">
        <v>29</v>
      </c>
      <c r="AFJ64" s="1806"/>
      <c r="AFK64" s="1745" t="s">
        <v>29</v>
      </c>
      <c r="AFL64" s="1746" t="s">
        <v>29</v>
      </c>
      <c r="AFM64" s="1746" t="s">
        <v>20</v>
      </c>
      <c r="AFN64" s="1902" t="s">
        <v>677</v>
      </c>
      <c r="AFO64" s="1806"/>
      <c r="AFP64" s="44" t="s">
        <v>116</v>
      </c>
      <c r="AFQ64" s="2347" t="s">
        <v>2995</v>
      </c>
      <c r="AFR64" s="2238">
        <f t="shared" si="2"/>
        <v>3</v>
      </c>
      <c r="AFS64" s="2239">
        <f t="shared" si="3"/>
        <v>5</v>
      </c>
      <c r="AFT64" s="2239">
        <f t="shared" si="4"/>
        <v>8</v>
      </c>
      <c r="AFU64" s="2240">
        <f t="shared" si="5"/>
        <v>0.375</v>
      </c>
      <c r="AFV64" s="2238">
        <f t="shared" si="6"/>
        <v>3</v>
      </c>
      <c r="AFW64" s="2239">
        <f t="shared" si="7"/>
        <v>5</v>
      </c>
      <c r="AFX64" s="2239">
        <f t="shared" si="8"/>
        <v>8</v>
      </c>
      <c r="AFY64" s="2240">
        <f t="shared" si="9"/>
        <v>0.375</v>
      </c>
    </row>
    <row r="65" spans="1:857" s="1749" customFormat="1" ht="17.25">
      <c r="A65" s="1748"/>
      <c r="B65" s="41" t="s">
        <v>79</v>
      </c>
      <c r="C65" s="1951" t="s">
        <v>2436</v>
      </c>
      <c r="D65" s="134">
        <f>COUNTIF(H65:XFD65,"*○*")</f>
        <v>31</v>
      </c>
      <c r="E65" s="135">
        <f>COUNTIF(H65:XFD65,"*●*")</f>
        <v>49</v>
      </c>
      <c r="F65" s="135">
        <f t="shared" ref="F65:F68" si="26">SUM(D65:E65)</f>
        <v>80</v>
      </c>
      <c r="G65" s="164">
        <f t="shared" ref="G65:G68" si="27">IFERROR(D65/F65,"")</f>
        <v>0.38750000000000001</v>
      </c>
      <c r="H65" s="1737"/>
      <c r="I65" s="1738"/>
      <c r="J65" s="1738"/>
      <c r="K65" s="1738"/>
      <c r="L65" s="1738"/>
      <c r="M65" s="1804"/>
      <c r="N65" s="1737"/>
      <c r="O65" s="1738"/>
      <c r="P65" s="1738"/>
      <c r="Q65" s="1738"/>
      <c r="R65" s="1804"/>
      <c r="S65" s="1737"/>
      <c r="T65" s="1738"/>
      <c r="U65" s="1738"/>
      <c r="V65" s="1738"/>
      <c r="W65" s="1804"/>
      <c r="X65" s="1952"/>
      <c r="Y65" s="1738"/>
      <c r="Z65" s="1738"/>
      <c r="AA65" s="1738"/>
      <c r="AB65" s="1804"/>
      <c r="AC65" s="1953"/>
      <c r="AD65" s="1954"/>
      <c r="AE65" s="1954"/>
      <c r="AF65" s="1954"/>
      <c r="AG65" s="1954"/>
      <c r="AH65" s="1953"/>
      <c r="AI65" s="1954"/>
      <c r="AJ65" s="1954"/>
      <c r="AK65" s="1954"/>
      <c r="AL65" s="1954"/>
      <c r="AM65" s="1953"/>
      <c r="AN65" s="1954"/>
      <c r="AO65" s="1954"/>
      <c r="AP65" s="1954"/>
      <c r="AQ65" s="1954"/>
      <c r="AR65" s="1953"/>
      <c r="AS65" s="1954"/>
      <c r="AT65" s="1954"/>
      <c r="AU65" s="1954"/>
      <c r="AV65" s="1955"/>
      <c r="AW65" s="1953"/>
      <c r="AX65" s="1954"/>
      <c r="AY65" s="1954"/>
      <c r="AZ65" s="1954"/>
      <c r="BA65" s="1955"/>
      <c r="BB65" s="1737"/>
      <c r="BC65" s="1738"/>
      <c r="BD65" s="1738"/>
      <c r="BE65" s="1738"/>
      <c r="BF65" s="1738"/>
      <c r="BG65" s="1804"/>
      <c r="BH65" s="1737"/>
      <c r="BI65" s="1738"/>
      <c r="BJ65" s="1738"/>
      <c r="BK65" s="1738"/>
      <c r="BL65" s="1800"/>
      <c r="BM65" s="1737"/>
      <c r="BN65" s="1738"/>
      <c r="BO65" s="1738"/>
      <c r="BP65" s="1738"/>
      <c r="BQ65" s="1738"/>
      <c r="BR65" s="1804"/>
      <c r="BS65" s="1737"/>
      <c r="BT65" s="1738"/>
      <c r="BU65" s="1738"/>
      <c r="BV65" s="1738"/>
      <c r="BW65" s="1804"/>
      <c r="BX65" s="1737"/>
      <c r="BY65" s="1738"/>
      <c r="BZ65" s="1738"/>
      <c r="CA65" s="1738"/>
      <c r="CB65" s="1800"/>
      <c r="CC65" s="1956"/>
      <c r="CD65" s="1738"/>
      <c r="CE65" s="1738"/>
      <c r="CF65" s="1738"/>
      <c r="CG65" s="1804"/>
      <c r="CH65" s="1737"/>
      <c r="CI65" s="1738"/>
      <c r="CJ65" s="1738"/>
      <c r="CK65" s="1738"/>
      <c r="CL65" s="1804"/>
      <c r="CM65" s="1737"/>
      <c r="CN65" s="1738"/>
      <c r="CO65" s="1738"/>
      <c r="CP65" s="1738"/>
      <c r="CQ65" s="1804"/>
      <c r="CR65" s="1952"/>
      <c r="CS65" s="1738"/>
      <c r="CT65" s="1738"/>
      <c r="CU65" s="1738"/>
      <c r="CV65" s="1800"/>
      <c r="CW65" s="1737"/>
      <c r="CX65" s="1738"/>
      <c r="CY65" s="1738"/>
      <c r="CZ65" s="1738"/>
      <c r="DA65" s="1804"/>
      <c r="DB65" s="1952"/>
      <c r="DC65" s="1738"/>
      <c r="DD65" s="1738"/>
      <c r="DE65" s="1738"/>
      <c r="DF65" s="1800"/>
      <c r="DG65" s="1737"/>
      <c r="DH65" s="1738"/>
      <c r="DI65" s="1738"/>
      <c r="DJ65" s="1738"/>
      <c r="DK65" s="1804"/>
      <c r="DL65" s="1737"/>
      <c r="DM65" s="1738"/>
      <c r="DN65" s="1738"/>
      <c r="DO65" s="1738"/>
      <c r="DP65" s="1804"/>
      <c r="DQ65" s="1737"/>
      <c r="DR65" s="1738"/>
      <c r="DS65" s="1738"/>
      <c r="DT65" s="1738"/>
      <c r="DU65" s="1804"/>
      <c r="DV65" s="1737"/>
      <c r="DW65" s="1738"/>
      <c r="DX65" s="1738"/>
      <c r="DY65" s="1738"/>
      <c r="DZ65" s="1804"/>
      <c r="EA65" s="1737"/>
      <c r="EB65" s="1738"/>
      <c r="EC65" s="1738"/>
      <c r="ED65" s="1738"/>
      <c r="EE65" s="1804"/>
      <c r="EF65" s="1737"/>
      <c r="EG65" s="1738"/>
      <c r="EH65" s="1738"/>
      <c r="EI65" s="1738"/>
      <c r="EJ65" s="1804"/>
      <c r="EK65" s="1737"/>
      <c r="EL65" s="1738"/>
      <c r="EM65" s="1738"/>
      <c r="EN65" s="1738"/>
      <c r="EO65" s="1804"/>
      <c r="EP65" s="1737"/>
      <c r="EQ65" s="1738"/>
      <c r="ER65" s="1738"/>
      <c r="ES65" s="1738"/>
      <c r="ET65" s="1804"/>
      <c r="EU65" s="1737"/>
      <c r="EV65" s="1738"/>
      <c r="EW65" s="1738"/>
      <c r="EX65" s="1738"/>
      <c r="EY65" s="1804"/>
      <c r="EZ65" s="1737"/>
      <c r="FA65" s="1738"/>
      <c r="FB65" s="1738"/>
      <c r="FC65" s="1738"/>
      <c r="FD65" s="1804"/>
      <c r="FE65" s="1737"/>
      <c r="FF65" s="1738"/>
      <c r="FG65" s="1738"/>
      <c r="FH65" s="1738"/>
      <c r="FI65" s="1804"/>
      <c r="FJ65" s="1737"/>
      <c r="FK65" s="1738"/>
      <c r="FL65" s="1738"/>
      <c r="FM65" s="1738"/>
      <c r="FN65" s="1804"/>
      <c r="FO65" s="1737"/>
      <c r="FP65" s="1738"/>
      <c r="FQ65" s="1738"/>
      <c r="FR65" s="1738"/>
      <c r="FS65" s="1804"/>
      <c r="FT65" s="1737"/>
      <c r="FU65" s="1738"/>
      <c r="FV65" s="1738"/>
      <c r="FW65" s="1738"/>
      <c r="FX65" s="1804"/>
      <c r="FY65" s="1737"/>
      <c r="FZ65" s="1738"/>
      <c r="GA65" s="1738"/>
      <c r="GB65" s="1738"/>
      <c r="GC65" s="1804"/>
      <c r="GD65" s="1737"/>
      <c r="GE65" s="1738"/>
      <c r="GF65" s="1738"/>
      <c r="GG65" s="1738"/>
      <c r="GH65" s="1804"/>
      <c r="GI65" s="1737"/>
      <c r="GJ65" s="1738"/>
      <c r="GK65" s="1738"/>
      <c r="GL65" s="1738"/>
      <c r="GM65" s="1804"/>
      <c r="GN65" s="1737"/>
      <c r="GO65" s="1738"/>
      <c r="GP65" s="1738"/>
      <c r="GQ65" s="1738"/>
      <c r="GR65" s="1804"/>
      <c r="GS65" s="1737"/>
      <c r="GT65" s="1738"/>
      <c r="GU65" s="1738"/>
      <c r="GV65" s="1738"/>
      <c r="GW65" s="1804"/>
      <c r="GX65" s="1952"/>
      <c r="GY65" s="1738"/>
      <c r="GZ65" s="1738"/>
      <c r="HA65" s="1738"/>
      <c r="HB65" s="1804"/>
      <c r="HC65" s="1737"/>
      <c r="HD65" s="1738"/>
      <c r="HE65" s="1738"/>
      <c r="HF65" s="1738"/>
      <c r="HG65" s="1804"/>
      <c r="HH65" s="1737"/>
      <c r="HI65" s="1738"/>
      <c r="HJ65" s="1738"/>
      <c r="HK65" s="1738"/>
      <c r="HL65" s="1804"/>
      <c r="HM65" s="1737"/>
      <c r="HN65" s="1738"/>
      <c r="HO65" s="1738"/>
      <c r="HP65" s="1738"/>
      <c r="HQ65" s="1800"/>
      <c r="HR65" s="1737"/>
      <c r="HS65" s="1738"/>
      <c r="HT65" s="1738"/>
      <c r="HU65" s="1738"/>
      <c r="HV65" s="1800"/>
      <c r="HW65" s="1737"/>
      <c r="HX65" s="1738"/>
      <c r="HY65" s="1738"/>
      <c r="HZ65" s="1738"/>
      <c r="IA65" s="1800"/>
      <c r="IB65" s="1737"/>
      <c r="IC65" s="1738"/>
      <c r="ID65" s="1738"/>
      <c r="IE65" s="1738"/>
      <c r="IF65" s="1804"/>
      <c r="IG65" s="1737"/>
      <c r="IH65" s="1738"/>
      <c r="II65" s="1738"/>
      <c r="IJ65" s="1738"/>
      <c r="IK65" s="1804"/>
      <c r="IL65" s="1737"/>
      <c r="IM65" s="1738"/>
      <c r="IN65" s="1738"/>
      <c r="IO65" s="1738"/>
      <c r="IP65" s="1804"/>
      <c r="IQ65" s="1737"/>
      <c r="IR65" s="1738"/>
      <c r="IS65" s="1738"/>
      <c r="IT65" s="1738"/>
      <c r="IU65" s="1804"/>
      <c r="IV65" s="1737"/>
      <c r="IW65" s="1738"/>
      <c r="IX65" s="1738"/>
      <c r="IY65" s="1738"/>
      <c r="IZ65" s="1804"/>
      <c r="JA65" s="1737"/>
      <c r="JB65" s="1738"/>
      <c r="JC65" s="1738"/>
      <c r="JD65" s="1738"/>
      <c r="JE65" s="1804"/>
      <c r="JF65" s="1737"/>
      <c r="JG65" s="1738"/>
      <c r="JH65" s="1738"/>
      <c r="JI65" s="1738"/>
      <c r="JJ65" s="1804"/>
      <c r="JK65" s="1737"/>
      <c r="JL65" s="1738"/>
      <c r="JM65" s="1738"/>
      <c r="JN65" s="1738"/>
      <c r="JO65" s="1804"/>
      <c r="JP65" s="1737"/>
      <c r="JQ65" s="1738"/>
      <c r="JR65" s="1738"/>
      <c r="JS65" s="1738"/>
      <c r="JT65" s="1804"/>
      <c r="JU65" s="1737"/>
      <c r="JV65" s="1738"/>
      <c r="JW65" s="1738"/>
      <c r="JX65" s="1738"/>
      <c r="JY65" s="1804"/>
      <c r="JZ65" s="1737"/>
      <c r="KA65" s="1738"/>
      <c r="KB65" s="1738"/>
      <c r="KC65" s="1738"/>
      <c r="KD65" s="1804"/>
      <c r="KE65" s="1737"/>
      <c r="KF65" s="1738"/>
      <c r="KG65" s="1738"/>
      <c r="KH65" s="1738"/>
      <c r="KI65" s="1804"/>
      <c r="KJ65" s="1737"/>
      <c r="KK65" s="1738"/>
      <c r="KL65" s="1738"/>
      <c r="KM65" s="1738"/>
      <c r="KN65" s="1804"/>
      <c r="KO65" s="1737"/>
      <c r="KP65" s="1738"/>
      <c r="KQ65" s="1738"/>
      <c r="KR65" s="1738"/>
      <c r="KS65" s="1804"/>
      <c r="KT65" s="1737"/>
      <c r="KU65" s="1738"/>
      <c r="KV65" s="1738"/>
      <c r="KW65" s="1738"/>
      <c r="KX65" s="1804"/>
      <c r="KY65" s="1737"/>
      <c r="KZ65" s="1738"/>
      <c r="LA65" s="1738"/>
      <c r="LB65" s="1738"/>
      <c r="LC65" s="1804"/>
      <c r="LD65" s="1737"/>
      <c r="LE65" s="1738"/>
      <c r="LF65" s="1738"/>
      <c r="LG65" s="1738"/>
      <c r="LH65" s="1804"/>
      <c r="LI65" s="1737"/>
      <c r="LJ65" s="1738"/>
      <c r="LK65" s="1738"/>
      <c r="LL65" s="1738"/>
      <c r="LM65" s="1804"/>
      <c r="LN65" s="1737"/>
      <c r="LO65" s="1738"/>
      <c r="LP65" s="1738"/>
      <c r="LQ65" s="1738"/>
      <c r="LR65" s="1737"/>
      <c r="LS65" s="1738"/>
      <c r="LT65" s="1738"/>
      <c r="LU65" s="1738"/>
      <c r="LV65" s="1737"/>
      <c r="LW65" s="1738"/>
      <c r="LX65" s="1738"/>
      <c r="LY65" s="1738"/>
      <c r="LZ65" s="1737"/>
      <c r="MA65" s="1738"/>
      <c r="MB65" s="1738"/>
      <c r="MC65" s="1738"/>
      <c r="MD65" s="1737"/>
      <c r="ME65" s="1738"/>
      <c r="MF65" s="1738"/>
      <c r="MG65" s="1738"/>
      <c r="MH65" s="1737"/>
      <c r="MI65" s="1738"/>
      <c r="MJ65" s="1738"/>
      <c r="MK65" s="1800"/>
      <c r="ML65" s="1737"/>
      <c r="MM65" s="1738"/>
      <c r="MN65" s="1738"/>
      <c r="MO65" s="1804"/>
      <c r="MP65" s="1737"/>
      <c r="MQ65" s="1738"/>
      <c r="MR65" s="1738"/>
      <c r="MS65" s="1804"/>
      <c r="MT65" s="1737"/>
      <c r="MU65" s="1738"/>
      <c r="MV65" s="1738"/>
      <c r="MW65" s="1804"/>
      <c r="MX65" s="1737"/>
      <c r="MY65" s="1738"/>
      <c r="MZ65" s="1738"/>
      <c r="NA65" s="1804"/>
      <c r="NB65" s="1737"/>
      <c r="NC65" s="1738"/>
      <c r="ND65" s="1738"/>
      <c r="NE65" s="1804"/>
      <c r="NF65" s="1737"/>
      <c r="NG65" s="1738"/>
      <c r="NH65" s="1738"/>
      <c r="NI65" s="1804"/>
      <c r="NJ65" s="1737"/>
      <c r="NK65" s="1738"/>
      <c r="NL65" s="1738"/>
      <c r="NM65" s="1804"/>
      <c r="NN65" s="1737"/>
      <c r="NO65" s="1738"/>
      <c r="NP65" s="1738"/>
      <c r="NQ65" s="1804"/>
      <c r="NR65" s="1737"/>
      <c r="NS65" s="1738"/>
      <c r="NT65" s="1738"/>
      <c r="NU65" s="1804"/>
      <c r="NV65" s="1737"/>
      <c r="NW65" s="1738"/>
      <c r="NX65" s="1738"/>
      <c r="NY65" s="1804"/>
      <c r="NZ65" s="1737"/>
      <c r="OA65" s="1738"/>
      <c r="OB65" s="1738"/>
      <c r="OC65" s="1738"/>
      <c r="OD65" s="1804"/>
      <c r="OE65" s="1737"/>
      <c r="OF65" s="1738"/>
      <c r="OG65" s="1738"/>
      <c r="OH65" s="1738"/>
      <c r="OI65" s="1804"/>
      <c r="OJ65" s="1737"/>
      <c r="OK65" s="1738"/>
      <c r="OL65" s="1738"/>
      <c r="OM65" s="1800"/>
      <c r="ON65" s="1737"/>
      <c r="OO65" s="1738"/>
      <c r="OP65" s="1738"/>
      <c r="OQ65" s="1804"/>
      <c r="OR65" s="1737"/>
      <c r="OS65" s="1738"/>
      <c r="OT65" s="1738"/>
      <c r="OU65" s="1804"/>
      <c r="OV65" s="1737"/>
      <c r="OW65" s="1738"/>
      <c r="OX65" s="1738"/>
      <c r="OY65" s="1738"/>
      <c r="OZ65" s="1804"/>
      <c r="PA65" s="1737"/>
      <c r="PB65" s="1738"/>
      <c r="PC65" s="1738"/>
      <c r="PD65" s="1738"/>
      <c r="PE65" s="1804"/>
      <c r="PF65" s="1737"/>
      <c r="PG65" s="1738"/>
      <c r="PH65" s="1738"/>
      <c r="PI65" s="1804"/>
      <c r="PJ65" s="1737"/>
      <c r="PK65" s="1738"/>
      <c r="PL65" s="1738"/>
      <c r="PM65" s="1804"/>
      <c r="PN65" s="1737"/>
      <c r="PO65" s="1738"/>
      <c r="PP65" s="1738"/>
      <c r="PQ65" s="1804"/>
      <c r="PR65" s="1737"/>
      <c r="PS65" s="1738"/>
      <c r="PT65" s="1738"/>
      <c r="PU65" s="1804"/>
      <c r="PV65" s="1737"/>
      <c r="PW65" s="1738"/>
      <c r="PX65" s="1738"/>
      <c r="PY65" s="1804"/>
      <c r="PZ65" s="1737"/>
      <c r="QA65" s="1738"/>
      <c r="QB65" s="1738"/>
      <c r="QC65" s="1804"/>
      <c r="QD65" s="1737"/>
      <c r="QE65" s="1738"/>
      <c r="QF65" s="1738"/>
      <c r="QG65" s="1804"/>
      <c r="QH65" s="1737"/>
      <c r="QI65" s="1738"/>
      <c r="QJ65" s="1738"/>
      <c r="QK65" s="1738"/>
      <c r="QL65" s="1892"/>
      <c r="QM65" s="1894"/>
      <c r="QN65" s="1738"/>
      <c r="QO65" s="1738"/>
      <c r="QP65" s="1738"/>
      <c r="QQ65" s="1800"/>
      <c r="QR65" s="1894"/>
      <c r="QS65" s="1738"/>
      <c r="QT65" s="1738"/>
      <c r="QU65" s="1800"/>
      <c r="QV65" s="1804"/>
      <c r="QW65" s="1737"/>
      <c r="QX65" s="1738"/>
      <c r="QY65" s="1738"/>
      <c r="QZ65" s="1738"/>
      <c r="RA65" s="1804"/>
      <c r="RB65" s="1737"/>
      <c r="RC65" s="1738"/>
      <c r="RD65" s="1738"/>
      <c r="RE65" s="1738"/>
      <c r="RF65" s="1804"/>
      <c r="RG65" s="1737"/>
      <c r="RH65" s="1738"/>
      <c r="RI65" s="1738"/>
      <c r="RJ65" s="1738"/>
      <c r="RK65" s="1804"/>
      <c r="RL65" s="1737"/>
      <c r="RM65" s="1738"/>
      <c r="RN65" s="1738"/>
      <c r="RO65" s="1738"/>
      <c r="RP65" s="1804"/>
      <c r="RQ65" s="1737"/>
      <c r="RR65" s="1738"/>
      <c r="RS65" s="1738"/>
      <c r="RT65" s="1804"/>
      <c r="RU65" s="1737"/>
      <c r="RV65" s="1738"/>
      <c r="RW65" s="1738"/>
      <c r="RX65" s="1738"/>
      <c r="RY65" s="1804"/>
      <c r="RZ65" s="1950"/>
      <c r="SA65" s="1950"/>
      <c r="SB65" s="1950"/>
      <c r="SC65" s="1950"/>
      <c r="SD65" s="1950"/>
      <c r="SE65" s="1957"/>
      <c r="SF65" s="1738"/>
      <c r="SG65" s="1738"/>
      <c r="SH65" s="1738"/>
      <c r="SI65" s="1804"/>
      <c r="SJ65" s="1950"/>
      <c r="SK65" s="1950"/>
      <c r="SL65" s="1950"/>
      <c r="SM65" s="1950"/>
      <c r="SN65" s="1950"/>
      <c r="SO65" s="1894"/>
      <c r="SP65" s="1738"/>
      <c r="SQ65" s="1738"/>
      <c r="SR65" s="1738"/>
      <c r="SS65" s="1804"/>
      <c r="ST65" s="1737"/>
      <c r="SU65" s="1738"/>
      <c r="SV65" s="1738"/>
      <c r="SW65" s="1738"/>
      <c r="SX65" s="1804"/>
      <c r="SY65" s="1737"/>
      <c r="SZ65" s="1738"/>
      <c r="TA65" s="1738"/>
      <c r="TB65" s="1738"/>
      <c r="TC65" s="1804"/>
      <c r="TD65" s="1737"/>
      <c r="TE65" s="1738"/>
      <c r="TF65" s="1738"/>
      <c r="TG65" s="1738"/>
      <c r="TH65" s="1737"/>
      <c r="TI65" s="1738"/>
      <c r="TJ65" s="1738"/>
      <c r="TK65" s="1738"/>
      <c r="TL65" s="1737"/>
      <c r="TM65" s="1738"/>
      <c r="TN65" s="1738"/>
      <c r="TO65" s="1738"/>
      <c r="TP65" s="1804"/>
      <c r="TQ65" s="1737"/>
      <c r="TR65" s="1738"/>
      <c r="TS65" s="1738"/>
      <c r="TT65" s="1800"/>
      <c r="TU65" s="1737"/>
      <c r="TV65" s="1738"/>
      <c r="TW65" s="1738"/>
      <c r="TX65" s="1804"/>
      <c r="TY65" s="1737"/>
      <c r="TZ65" s="1738"/>
      <c r="UA65" s="1738"/>
      <c r="UB65" s="1738"/>
      <c r="UC65" s="1804"/>
      <c r="UD65" s="1737"/>
      <c r="UE65" s="1738"/>
      <c r="UF65" s="1738"/>
      <c r="UG65" s="1738"/>
      <c r="UH65" s="1804"/>
      <c r="UI65" s="1737"/>
      <c r="UJ65" s="1738"/>
      <c r="UK65" s="1738"/>
      <c r="UL65" s="1738"/>
      <c r="UM65" s="1804"/>
      <c r="UN65" s="1737"/>
      <c r="UO65" s="1738"/>
      <c r="UP65" s="1738"/>
      <c r="UQ65" s="1738"/>
      <c r="UR65" s="1804"/>
      <c r="US65" s="1737"/>
      <c r="UT65" s="1738"/>
      <c r="UU65" s="1738"/>
      <c r="UV65" s="1738"/>
      <c r="UW65" s="1804"/>
      <c r="UX65" s="1737"/>
      <c r="UY65" s="1738"/>
      <c r="UZ65" s="1738"/>
      <c r="VA65" s="1738"/>
      <c r="VB65" s="1804"/>
      <c r="VC65" s="1737"/>
      <c r="VD65" s="1738"/>
      <c r="VE65" s="1738"/>
      <c r="VF65" s="1738"/>
      <c r="VG65" s="1800"/>
      <c r="VH65" s="1737"/>
      <c r="VI65" s="1738"/>
      <c r="VJ65" s="1738"/>
      <c r="VK65" s="1738"/>
      <c r="VL65" s="1804"/>
      <c r="VM65" s="1737"/>
      <c r="VN65" s="1738"/>
      <c r="VO65" s="1738"/>
      <c r="VP65" s="1800"/>
      <c r="VQ65" s="1737"/>
      <c r="VR65" s="1738"/>
      <c r="VS65" s="1738"/>
      <c r="VT65" s="1738"/>
      <c r="VU65" s="1804"/>
      <c r="VV65" s="1737"/>
      <c r="VW65" s="1738"/>
      <c r="VX65" s="1738"/>
      <c r="VY65" s="1738"/>
      <c r="VZ65" s="1804"/>
      <c r="WA65" s="1737"/>
      <c r="WB65" s="1738"/>
      <c r="WC65" s="1738"/>
      <c r="WD65" s="1738"/>
      <c r="WE65" s="1804"/>
      <c r="WF65" s="1737"/>
      <c r="WG65" s="1738"/>
      <c r="WH65" s="1738"/>
      <c r="WI65" s="1738"/>
      <c r="WJ65" s="1804"/>
      <c r="WK65" s="1737"/>
      <c r="WL65" s="1738"/>
      <c r="WM65" s="1738"/>
      <c r="WN65" s="1738"/>
      <c r="WO65" s="1804"/>
      <c r="WP65" s="1737"/>
      <c r="WQ65" s="1738"/>
      <c r="WR65" s="1738"/>
      <c r="WS65" s="1892"/>
      <c r="WT65" s="1894"/>
      <c r="WU65" s="1738"/>
      <c r="WV65" s="1738"/>
      <c r="WW65" s="1738"/>
      <c r="WX65" s="1800"/>
      <c r="WY65" s="1737"/>
      <c r="WZ65" s="1738"/>
      <c r="XA65" s="1738"/>
      <c r="XB65" s="1738"/>
      <c r="XC65" s="1804"/>
      <c r="XD65" s="1737"/>
      <c r="XE65" s="1738"/>
      <c r="XF65" s="1738"/>
      <c r="XG65" s="1738"/>
      <c r="XH65" s="1804"/>
      <c r="XI65" s="1737"/>
      <c r="XJ65" s="1738"/>
      <c r="XK65" s="1738"/>
      <c r="XL65" s="1738"/>
      <c r="XM65" s="1800"/>
      <c r="XN65" s="1737"/>
      <c r="XO65" s="1738"/>
      <c r="XP65" s="1738"/>
      <c r="XQ65" s="1738"/>
      <c r="XR65" s="1804"/>
      <c r="XS65" s="1737"/>
      <c r="XT65" s="1738"/>
      <c r="XU65" s="1738"/>
      <c r="XV65" s="1738"/>
      <c r="XW65" s="1804"/>
      <c r="XX65" s="1737"/>
      <c r="XY65" s="1738"/>
      <c r="XZ65" s="1738"/>
      <c r="YA65" s="1738"/>
      <c r="YB65" s="1804"/>
      <c r="YC65" s="1737"/>
      <c r="YD65" s="1738"/>
      <c r="YE65" s="1738"/>
      <c r="YF65" s="1738"/>
      <c r="YG65" s="1804"/>
      <c r="YH65" s="1737"/>
      <c r="YI65" s="1738"/>
      <c r="YJ65" s="1738"/>
      <c r="YK65" s="1738"/>
      <c r="YL65" s="1800"/>
      <c r="YM65" s="1737"/>
      <c r="YN65" s="1738"/>
      <c r="YO65" s="1738"/>
      <c r="YP65" s="1738"/>
      <c r="YQ65" s="1804"/>
      <c r="YR65" s="1737"/>
      <c r="YS65" s="1738"/>
      <c r="YT65" s="1738"/>
      <c r="YU65" s="1738"/>
      <c r="YV65" s="1804"/>
      <c r="YW65" s="1737"/>
      <c r="YX65" s="1738"/>
      <c r="YY65" s="1738"/>
      <c r="YZ65" s="1738"/>
      <c r="ZA65" s="1804"/>
      <c r="ZB65" s="1737" t="s">
        <v>29</v>
      </c>
      <c r="ZC65" s="1738" t="s">
        <v>29</v>
      </c>
      <c r="ZD65" s="1738" t="s">
        <v>29</v>
      </c>
      <c r="ZE65" s="1738" t="s">
        <v>20</v>
      </c>
      <c r="ZF65" s="1804"/>
      <c r="ZG65" s="1737" t="s">
        <v>29</v>
      </c>
      <c r="ZH65" s="1738" t="s">
        <v>29</v>
      </c>
      <c r="ZI65" s="1738" t="s">
        <v>20</v>
      </c>
      <c r="ZJ65" s="825" t="s">
        <v>698</v>
      </c>
      <c r="ZK65" s="1804"/>
      <c r="ZL65" s="1737" t="s">
        <v>29</v>
      </c>
      <c r="ZM65" s="1738" t="s">
        <v>20</v>
      </c>
      <c r="ZN65" s="1738" t="s">
        <v>20</v>
      </c>
      <c r="ZO65" s="1738" t="s">
        <v>29</v>
      </c>
      <c r="ZP65" s="1804"/>
      <c r="ZQ65" s="1737" t="s">
        <v>20</v>
      </c>
      <c r="ZR65" s="174" t="s">
        <v>29</v>
      </c>
      <c r="ZS65" s="174" t="s">
        <v>20</v>
      </c>
      <c r="ZT65" s="174" t="s">
        <v>29</v>
      </c>
      <c r="ZU65" s="175"/>
      <c r="ZV65" s="196" t="s">
        <v>20</v>
      </c>
      <c r="ZW65" s="174" t="s">
        <v>29</v>
      </c>
      <c r="ZX65" s="174" t="s">
        <v>29</v>
      </c>
      <c r="ZY65" s="174" t="s">
        <v>29</v>
      </c>
      <c r="ZZ65" s="175"/>
      <c r="AAA65" s="1447" t="s">
        <v>29</v>
      </c>
      <c r="AAB65" s="1447" t="s">
        <v>29</v>
      </c>
      <c r="AAC65" s="1447" t="s">
        <v>598</v>
      </c>
      <c r="AAD65" s="1950" t="s">
        <v>29</v>
      </c>
      <c r="AAE65" s="1950"/>
      <c r="AAF65" s="2106" t="s">
        <v>20</v>
      </c>
      <c r="AAG65" s="197" t="s">
        <v>29</v>
      </c>
      <c r="AAH65" s="197" t="s">
        <v>29</v>
      </c>
      <c r="AAI65" s="197" t="s">
        <v>29</v>
      </c>
      <c r="AAJ65" s="2061"/>
      <c r="AAK65" s="2106" t="s">
        <v>20</v>
      </c>
      <c r="AAL65" s="197" t="s">
        <v>591</v>
      </c>
      <c r="AAM65" s="1738" t="s">
        <v>20</v>
      </c>
      <c r="AAN65" s="1738" t="s">
        <v>20</v>
      </c>
      <c r="AAO65" s="1804"/>
      <c r="AAP65" s="1950" t="s">
        <v>29</v>
      </c>
      <c r="AAQ65" s="1950" t="s">
        <v>20</v>
      </c>
      <c r="AAR65" s="1950" t="s">
        <v>29</v>
      </c>
      <c r="AAS65" s="1950" t="s">
        <v>29</v>
      </c>
      <c r="AAT65" s="1950" t="s">
        <v>20</v>
      </c>
      <c r="AAU65" s="1894" t="s">
        <v>20</v>
      </c>
      <c r="AAV65" s="1738" t="s">
        <v>29</v>
      </c>
      <c r="AAW65" s="1738" t="s">
        <v>20</v>
      </c>
      <c r="AAX65" s="1738" t="s">
        <v>29</v>
      </c>
      <c r="AAY65" s="1804" t="s">
        <v>29</v>
      </c>
      <c r="AAZ65" s="1737" t="s">
        <v>20</v>
      </c>
      <c r="ABA65" s="1738" t="s">
        <v>20</v>
      </c>
      <c r="ABB65" s="174" t="s">
        <v>29</v>
      </c>
      <c r="ABC65" s="174" t="s">
        <v>29</v>
      </c>
      <c r="ABD65" s="175"/>
      <c r="ABE65" s="196" t="s">
        <v>29</v>
      </c>
      <c r="ABF65" s="174" t="s">
        <v>29</v>
      </c>
      <c r="ABG65" s="174" t="s">
        <v>29</v>
      </c>
      <c r="ABH65" s="174" t="s">
        <v>20</v>
      </c>
      <c r="ABI65" s="175"/>
      <c r="ABJ65" s="196" t="s">
        <v>29</v>
      </c>
      <c r="ABK65" s="174" t="s">
        <v>29</v>
      </c>
      <c r="ABL65" s="174" t="s">
        <v>598</v>
      </c>
      <c r="ABM65" s="1738" t="s">
        <v>20</v>
      </c>
      <c r="ABN65" s="1800"/>
      <c r="ABO65" s="1737" t="s">
        <v>29</v>
      </c>
      <c r="ABP65" s="1738" t="s">
        <v>20</v>
      </c>
      <c r="ABQ65" s="1738" t="s">
        <v>29</v>
      </c>
      <c r="ABR65" s="1738" t="s">
        <v>29</v>
      </c>
      <c r="ABS65" s="1804" t="s">
        <v>29</v>
      </c>
      <c r="ABT65" s="1737" t="s">
        <v>29</v>
      </c>
      <c r="ABU65" s="197" t="s">
        <v>20</v>
      </c>
      <c r="ABV65" s="197" t="s">
        <v>20</v>
      </c>
      <c r="ABW65" s="197" t="s">
        <v>29</v>
      </c>
      <c r="ABX65" s="319"/>
      <c r="ABY65" s="242" t="s">
        <v>591</v>
      </c>
      <c r="ABZ65" s="1738" t="s">
        <v>20</v>
      </c>
      <c r="ACA65" s="1738" t="s">
        <v>29</v>
      </c>
      <c r="ACB65" s="1738" t="s">
        <v>20</v>
      </c>
      <c r="ACC65" s="1804"/>
      <c r="ACD65" s="1737"/>
      <c r="ACE65" s="1738"/>
      <c r="ACF65" s="1738"/>
      <c r="ACG65" s="1738"/>
      <c r="ACH65" s="1804"/>
      <c r="ACI65" s="1737" t="s">
        <v>20</v>
      </c>
      <c r="ACJ65" s="1738" t="s">
        <v>29</v>
      </c>
      <c r="ACK65" s="1738" t="s">
        <v>20</v>
      </c>
      <c r="ACL65" s="1738" t="s">
        <v>20</v>
      </c>
      <c r="ACM65" s="1804"/>
      <c r="ACN65" s="1737" t="s">
        <v>29</v>
      </c>
      <c r="ACO65" s="1738" t="s">
        <v>29</v>
      </c>
      <c r="ACP65" s="1738" t="s">
        <v>29</v>
      </c>
      <c r="ACQ65" s="1738" t="s">
        <v>20</v>
      </c>
      <c r="ACR65" s="1804"/>
      <c r="ACS65" s="1737" t="s">
        <v>20</v>
      </c>
      <c r="ACT65" s="1738" t="s">
        <v>29</v>
      </c>
      <c r="ACU65" s="1738" t="s">
        <v>29</v>
      </c>
      <c r="ACV65" s="1738" t="s">
        <v>29</v>
      </c>
      <c r="ACW65" s="1804" t="s">
        <v>29</v>
      </c>
      <c r="ACX65" s="1950"/>
      <c r="ACY65" s="1950"/>
      <c r="ACZ65" s="1950"/>
      <c r="ADA65" s="1950"/>
      <c r="ADB65" s="1950"/>
      <c r="ADC65" s="1737"/>
      <c r="ADD65" s="1738"/>
      <c r="ADE65" s="1738"/>
      <c r="ADF65" s="1738"/>
      <c r="ADG65" s="1804"/>
      <c r="ADH65" s="1737"/>
      <c r="ADI65" s="1738"/>
      <c r="ADJ65" s="1738"/>
      <c r="ADK65" s="1738"/>
      <c r="ADL65" s="1804"/>
      <c r="ADM65" s="1950"/>
      <c r="ADN65" s="1950"/>
      <c r="ADO65" s="1950"/>
      <c r="ADP65" s="1950"/>
      <c r="ADQ65" s="1950"/>
      <c r="ADR65" s="1737"/>
      <c r="ADS65" s="1738"/>
      <c r="ADT65" s="1738"/>
      <c r="ADU65" s="1738"/>
      <c r="ADV65" s="1804"/>
      <c r="ADW65" s="1737"/>
      <c r="ADX65" s="1738"/>
      <c r="ADY65" s="1738"/>
      <c r="ADZ65" s="1738"/>
      <c r="AEA65" s="1804"/>
      <c r="AEB65" s="1737"/>
      <c r="AEC65" s="1738"/>
      <c r="AED65" s="1738"/>
      <c r="AEE65" s="1738"/>
      <c r="AEF65" s="1804"/>
      <c r="AEG65" s="1737"/>
      <c r="AEH65" s="1738"/>
      <c r="AEI65" s="1738"/>
      <c r="AEJ65" s="1738"/>
      <c r="AEK65" s="1804"/>
      <c r="AEL65" s="1737"/>
      <c r="AEM65" s="1738"/>
      <c r="AEN65" s="1738"/>
      <c r="AEO65" s="1738"/>
      <c r="AEP65" s="1804"/>
      <c r="AEQ65" s="1737"/>
      <c r="AER65" s="1738"/>
      <c r="AES65" s="1738"/>
      <c r="AET65" s="1738"/>
      <c r="AEU65" s="1804"/>
      <c r="AEV65" s="1737"/>
      <c r="AEW65" s="1738"/>
      <c r="AEX65" s="1738"/>
      <c r="AEY65" s="1738"/>
      <c r="AEZ65" s="1804"/>
      <c r="AFA65" s="1737"/>
      <c r="AFB65" s="1738"/>
      <c r="AFC65" s="1738"/>
      <c r="AFD65" s="1738"/>
      <c r="AFE65" s="1804"/>
      <c r="AFF65" s="1737"/>
      <c r="AFG65" s="1738"/>
      <c r="AFH65" s="1738"/>
      <c r="AFI65" s="1738"/>
      <c r="AFJ65" s="1804"/>
      <c r="AFK65" s="1737"/>
      <c r="AFL65" s="1738"/>
      <c r="AFM65" s="1738"/>
      <c r="AFN65" s="1738"/>
      <c r="AFO65" s="1804"/>
      <c r="AFP65" s="41" t="s">
        <v>79</v>
      </c>
      <c r="AFQ65" s="1951" t="s">
        <v>2436</v>
      </c>
      <c r="AFR65" s="2184">
        <f t="shared" si="2"/>
        <v>0</v>
      </c>
      <c r="AFS65" s="2180">
        <f t="shared" si="3"/>
        <v>0</v>
      </c>
      <c r="AFT65" s="2180">
        <f t="shared" si="4"/>
        <v>0</v>
      </c>
      <c r="AFU65" s="2181" t="str">
        <f t="shared" si="5"/>
        <v/>
      </c>
      <c r="AFV65" s="2184">
        <f t="shared" si="6"/>
        <v>0</v>
      </c>
      <c r="AFW65" s="2180">
        <f t="shared" si="7"/>
        <v>0</v>
      </c>
      <c r="AFX65" s="2180">
        <f t="shared" si="8"/>
        <v>0</v>
      </c>
      <c r="AFY65" s="2181" t="str">
        <f t="shared" si="9"/>
        <v/>
      </c>
    </row>
    <row r="66" spans="1:857" ht="17.25">
      <c r="A66" s="34"/>
      <c r="B66" s="1886" t="s">
        <v>79</v>
      </c>
      <c r="C66" s="140" t="s">
        <v>1600</v>
      </c>
      <c r="D66" s="141">
        <f>COUNTIF(H66:XFD66,"*○*")</f>
        <v>39</v>
      </c>
      <c r="E66" s="142">
        <f>COUNTIF(H66:XFD66,"*●*")</f>
        <v>51</v>
      </c>
      <c r="F66" s="142">
        <f t="shared" si="26"/>
        <v>90</v>
      </c>
      <c r="G66" s="165">
        <f t="shared" si="27"/>
        <v>0.43333333333333335</v>
      </c>
      <c r="H66" s="145"/>
      <c r="I66" s="146"/>
      <c r="J66" s="146"/>
      <c r="K66" s="146"/>
      <c r="L66" s="146"/>
      <c r="M66" s="147"/>
      <c r="N66" s="145"/>
      <c r="O66" s="146"/>
      <c r="P66" s="146"/>
      <c r="Q66" s="146"/>
      <c r="R66" s="147"/>
      <c r="S66" s="145"/>
      <c r="T66" s="146"/>
      <c r="U66" s="146"/>
      <c r="V66" s="146"/>
      <c r="W66" s="147"/>
      <c r="X66" s="148"/>
      <c r="Y66" s="146"/>
      <c r="Z66" s="146"/>
      <c r="AA66" s="146"/>
      <c r="AB66" s="147"/>
      <c r="AC66" s="126"/>
      <c r="AD66" s="127"/>
      <c r="AE66" s="127"/>
      <c r="AF66" s="127"/>
      <c r="AG66" s="127"/>
      <c r="AH66" s="126"/>
      <c r="AI66" s="127"/>
      <c r="AJ66" s="127"/>
      <c r="AK66" s="127"/>
      <c r="AL66" s="127"/>
      <c r="AM66" s="126"/>
      <c r="AN66" s="127"/>
      <c r="AO66" s="127"/>
      <c r="AP66" s="127"/>
      <c r="AQ66" s="127"/>
      <c r="AR66" s="126"/>
      <c r="AS66" s="127"/>
      <c r="AT66" s="127"/>
      <c r="AU66" s="127"/>
      <c r="AV66" s="128"/>
      <c r="AW66" s="126"/>
      <c r="AX66" s="127"/>
      <c r="AY66" s="127"/>
      <c r="AZ66" s="127"/>
      <c r="BA66" s="128"/>
      <c r="BB66" s="145"/>
      <c r="BC66" s="146"/>
      <c r="BD66" s="146"/>
      <c r="BE66" s="146"/>
      <c r="BF66" s="146"/>
      <c r="BG66" s="147"/>
      <c r="BH66" s="145"/>
      <c r="BI66" s="146"/>
      <c r="BJ66" s="146"/>
      <c r="BK66" s="146"/>
      <c r="BL66" s="193"/>
      <c r="BM66" s="145"/>
      <c r="BN66" s="146"/>
      <c r="BO66" s="146"/>
      <c r="BP66" s="146"/>
      <c r="BQ66" s="146"/>
      <c r="BR66" s="147"/>
      <c r="BS66" s="145"/>
      <c r="BT66" s="146"/>
      <c r="BU66" s="146"/>
      <c r="BV66" s="146"/>
      <c r="BW66" s="147"/>
      <c r="BX66" s="145"/>
      <c r="BY66" s="146"/>
      <c r="BZ66" s="146"/>
      <c r="CA66" s="146"/>
      <c r="CB66" s="193"/>
      <c r="CC66" s="247"/>
      <c r="CD66" s="146"/>
      <c r="CE66" s="146"/>
      <c r="CF66" s="146"/>
      <c r="CG66" s="147"/>
      <c r="CH66" s="145"/>
      <c r="CI66" s="146"/>
      <c r="CJ66" s="146"/>
      <c r="CK66" s="146"/>
      <c r="CL66" s="147"/>
      <c r="CM66" s="145"/>
      <c r="CN66" s="146"/>
      <c r="CO66" s="146"/>
      <c r="CP66" s="146"/>
      <c r="CQ66" s="147"/>
      <c r="CR66" s="148"/>
      <c r="CS66" s="146"/>
      <c r="CT66" s="146"/>
      <c r="CU66" s="146"/>
      <c r="CV66" s="193"/>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7"/>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c r="HN66" s="146"/>
      <c r="HO66" s="146"/>
      <c r="HP66" s="146"/>
      <c r="HQ66" s="193"/>
      <c r="HR66" s="145"/>
      <c r="HS66" s="146"/>
      <c r="HT66" s="146"/>
      <c r="HU66" s="146"/>
      <c r="HV66" s="193"/>
      <c r="HW66" s="145"/>
      <c r="HX66" s="146"/>
      <c r="HY66" s="146"/>
      <c r="HZ66" s="146"/>
      <c r="IA66" s="193"/>
      <c r="IB66" s="145"/>
      <c r="IC66" s="146"/>
      <c r="ID66" s="146"/>
      <c r="IE66" s="146"/>
      <c r="IF66" s="147"/>
      <c r="IG66" s="145"/>
      <c r="IH66" s="146"/>
      <c r="II66" s="146"/>
      <c r="IJ66" s="146"/>
      <c r="IK66" s="147"/>
      <c r="IL66" s="145"/>
      <c r="IM66" s="146"/>
      <c r="IN66" s="146"/>
      <c r="IO66" s="146"/>
      <c r="IP66" s="147"/>
      <c r="IQ66" s="145"/>
      <c r="IR66" s="146"/>
      <c r="IS66" s="146"/>
      <c r="IT66" s="146"/>
      <c r="IU66" s="147"/>
      <c r="IV66" s="145"/>
      <c r="IW66" s="146"/>
      <c r="IX66" s="146"/>
      <c r="IY66" s="146"/>
      <c r="IZ66" s="147"/>
      <c r="JA66" s="145"/>
      <c r="JB66" s="146"/>
      <c r="JC66" s="146"/>
      <c r="JD66" s="146"/>
      <c r="JE66" s="147"/>
      <c r="JF66" s="145"/>
      <c r="JG66" s="146"/>
      <c r="JH66" s="146"/>
      <c r="JI66" s="146"/>
      <c r="JJ66" s="147"/>
      <c r="JK66" s="145"/>
      <c r="JL66" s="146"/>
      <c r="JM66" s="146"/>
      <c r="JN66" s="146"/>
      <c r="JO66" s="147"/>
      <c r="JP66" s="145"/>
      <c r="JQ66" s="146"/>
      <c r="JR66" s="146"/>
      <c r="JS66" s="146"/>
      <c r="JT66" s="147"/>
      <c r="JU66" s="145"/>
      <c r="JV66" s="146"/>
      <c r="JW66" s="146"/>
      <c r="JX66" s="146"/>
      <c r="JY66" s="147"/>
      <c r="JZ66" s="145"/>
      <c r="KA66" s="146"/>
      <c r="KB66" s="146"/>
      <c r="KC66" s="146"/>
      <c r="KD66" s="147"/>
      <c r="KE66" s="145"/>
      <c r="KF66" s="146"/>
      <c r="KG66" s="146"/>
      <c r="KH66" s="146"/>
      <c r="KI66" s="147"/>
      <c r="KJ66" s="145"/>
      <c r="KK66" s="146"/>
      <c r="KL66" s="146"/>
      <c r="KM66" s="146"/>
      <c r="KN66" s="147"/>
      <c r="KO66" s="145"/>
      <c r="KP66" s="146"/>
      <c r="KQ66" s="146"/>
      <c r="KR66" s="146"/>
      <c r="KS66" s="147"/>
      <c r="KT66" s="145"/>
      <c r="KU66" s="146"/>
      <c r="KV66" s="146"/>
      <c r="KW66" s="146"/>
      <c r="KX66" s="147"/>
      <c r="KY66" s="145"/>
      <c r="KZ66" s="146"/>
      <c r="LA66" s="146"/>
      <c r="LB66" s="146"/>
      <c r="LC66" s="147"/>
      <c r="LD66" s="145"/>
      <c r="LE66" s="146"/>
      <c r="LF66" s="146"/>
      <c r="LG66" s="146"/>
      <c r="LH66" s="147"/>
      <c r="LI66" s="145"/>
      <c r="LJ66" s="146"/>
      <c r="LK66" s="146"/>
      <c r="LL66" s="146"/>
      <c r="LM66" s="147"/>
      <c r="LN66" s="145"/>
      <c r="LO66" s="146"/>
      <c r="LP66" s="146"/>
      <c r="LQ66" s="146"/>
      <c r="LR66" s="145"/>
      <c r="LS66" s="146"/>
      <c r="LT66" s="146"/>
      <c r="LU66" s="146"/>
      <c r="LV66" s="145"/>
      <c r="LW66" s="146"/>
      <c r="LX66" s="146"/>
      <c r="LY66" s="146"/>
      <c r="LZ66" s="145"/>
      <c r="MA66" s="146"/>
      <c r="MB66" s="146"/>
      <c r="MC66" s="146"/>
      <c r="MD66" s="145"/>
      <c r="ME66" s="146"/>
      <c r="MF66" s="146"/>
      <c r="MG66" s="146"/>
      <c r="MH66" s="145"/>
      <c r="MI66" s="146"/>
      <c r="MJ66" s="146"/>
      <c r="MK66" s="193"/>
      <c r="ML66" s="145"/>
      <c r="MM66" s="146"/>
      <c r="MN66" s="146"/>
      <c r="MO66" s="147"/>
      <c r="MP66" s="145"/>
      <c r="MQ66" s="146"/>
      <c r="MR66" s="146"/>
      <c r="MS66" s="147"/>
      <c r="MT66" s="145"/>
      <c r="MU66" s="146"/>
      <c r="MV66" s="146"/>
      <c r="MW66" s="147"/>
      <c r="MX66" s="145"/>
      <c r="MY66" s="146"/>
      <c r="MZ66" s="146"/>
      <c r="NA66" s="147"/>
      <c r="NB66" s="145"/>
      <c r="NC66" s="146"/>
      <c r="ND66" s="146"/>
      <c r="NE66" s="147"/>
      <c r="NF66" s="145"/>
      <c r="NG66" s="146"/>
      <c r="NH66" s="146"/>
      <c r="NI66" s="147"/>
      <c r="NJ66" s="145"/>
      <c r="NK66" s="146"/>
      <c r="NL66" s="146"/>
      <c r="NM66" s="147"/>
      <c r="NN66" s="145"/>
      <c r="NO66" s="146"/>
      <c r="NP66" s="146"/>
      <c r="NQ66" s="147"/>
      <c r="NR66" s="145"/>
      <c r="NS66" s="146"/>
      <c r="NT66" s="146"/>
      <c r="NU66" s="147"/>
      <c r="NV66" s="145"/>
      <c r="NW66" s="146"/>
      <c r="NX66" s="146"/>
      <c r="NY66" s="147"/>
      <c r="NZ66" s="145"/>
      <c r="OA66" s="146"/>
      <c r="OB66" s="146"/>
      <c r="OC66" s="146"/>
      <c r="OD66" s="147"/>
      <c r="OE66" s="145"/>
      <c r="OF66" s="146"/>
      <c r="OG66" s="146"/>
      <c r="OH66" s="146"/>
      <c r="OI66" s="147"/>
      <c r="OJ66" s="145"/>
      <c r="OK66" s="146"/>
      <c r="OL66" s="146"/>
      <c r="OM66" s="193"/>
      <c r="ON66" s="145"/>
      <c r="OO66" s="146"/>
      <c r="OP66" s="146"/>
      <c r="OQ66" s="147"/>
      <c r="OR66" s="145"/>
      <c r="OS66" s="146"/>
      <c r="OT66" s="146"/>
      <c r="OU66" s="147"/>
      <c r="OV66" s="145"/>
      <c r="OW66" s="146"/>
      <c r="OX66" s="146"/>
      <c r="OY66" s="146"/>
      <c r="OZ66" s="147"/>
      <c r="PA66" s="145"/>
      <c r="PB66" s="146"/>
      <c r="PC66" s="146"/>
      <c r="PD66" s="146"/>
      <c r="PE66" s="147"/>
      <c r="PF66" s="145"/>
      <c r="PG66" s="146"/>
      <c r="PH66" s="146"/>
      <c r="PI66" s="147"/>
      <c r="PJ66" s="145"/>
      <c r="PK66" s="146"/>
      <c r="PL66" s="146"/>
      <c r="PM66" s="147"/>
      <c r="PN66" s="145"/>
      <c r="PO66" s="146"/>
      <c r="PP66" s="146"/>
      <c r="PQ66" s="147"/>
      <c r="PR66" s="145"/>
      <c r="PS66" s="146"/>
      <c r="PT66" s="146"/>
      <c r="PU66" s="147"/>
      <c r="PV66" s="145"/>
      <c r="PW66" s="146"/>
      <c r="PX66" s="146"/>
      <c r="PY66" s="147"/>
      <c r="PZ66" s="145"/>
      <c r="QA66" s="146"/>
      <c r="QB66" s="146"/>
      <c r="QC66" s="147"/>
      <c r="QD66" s="145"/>
      <c r="QE66" s="146"/>
      <c r="QF66" s="146"/>
      <c r="QG66" s="147"/>
      <c r="QH66" s="145"/>
      <c r="QI66" s="146"/>
      <c r="QJ66" s="146"/>
      <c r="QK66" s="146"/>
      <c r="QL66" s="1427"/>
      <c r="QM66" s="1435"/>
      <c r="QN66" s="146"/>
      <c r="QO66" s="146"/>
      <c r="QP66" s="146"/>
      <c r="QQ66" s="193"/>
      <c r="QR66" s="1435"/>
      <c r="QS66" s="146"/>
      <c r="QT66" s="146"/>
      <c r="QU66" s="193"/>
      <c r="QV66" s="147"/>
      <c r="QW66" s="145"/>
      <c r="QX66" s="146"/>
      <c r="QY66" s="146"/>
      <c r="QZ66" s="146"/>
      <c r="RA66" s="147"/>
      <c r="RB66" s="145"/>
      <c r="RC66" s="146"/>
      <c r="RD66" s="146"/>
      <c r="RE66" s="146"/>
      <c r="RF66" s="147"/>
      <c r="RG66" s="145"/>
      <c r="RH66" s="146"/>
      <c r="RI66" s="146"/>
      <c r="RJ66" s="146"/>
      <c r="RK66" s="147"/>
      <c r="RL66" s="145" t="s">
        <v>29</v>
      </c>
      <c r="RM66" s="146" t="s">
        <v>29</v>
      </c>
      <c r="RN66" s="146" t="s">
        <v>29</v>
      </c>
      <c r="RO66" s="146" t="s">
        <v>29</v>
      </c>
      <c r="RP66" s="147"/>
      <c r="RQ66" s="145" t="s">
        <v>29</v>
      </c>
      <c r="RR66" s="146" t="s">
        <v>20</v>
      </c>
      <c r="RS66" s="146" t="s">
        <v>29</v>
      </c>
      <c r="RT66" s="149" t="s">
        <v>1613</v>
      </c>
      <c r="RU66" s="145"/>
      <c r="RV66" s="146"/>
      <c r="RW66" s="146"/>
      <c r="RX66" s="146"/>
      <c r="RY66" s="147"/>
      <c r="RZ66" s="168"/>
      <c r="SA66" s="168"/>
      <c r="SB66" s="168"/>
      <c r="SC66" s="168"/>
      <c r="SD66" s="168"/>
      <c r="SE66" s="1559"/>
      <c r="SF66" s="146"/>
      <c r="SG66" s="146"/>
      <c r="SH66" s="146"/>
      <c r="SI66" s="147"/>
      <c r="SJ66" s="168" t="s">
        <v>29</v>
      </c>
      <c r="SK66" s="168" t="s">
        <v>29</v>
      </c>
      <c r="SL66" s="168" t="s">
        <v>29</v>
      </c>
      <c r="SM66" s="168" t="s">
        <v>29</v>
      </c>
      <c r="SN66" s="168"/>
      <c r="SO66" s="1435" t="s">
        <v>29</v>
      </c>
      <c r="SP66" s="146" t="s">
        <v>20</v>
      </c>
      <c r="SQ66" s="146" t="s">
        <v>29</v>
      </c>
      <c r="SR66" s="146" t="s">
        <v>20</v>
      </c>
      <c r="SS66" s="147"/>
      <c r="ST66" s="145" t="s">
        <v>20</v>
      </c>
      <c r="SU66" s="146" t="s">
        <v>29</v>
      </c>
      <c r="SV66" s="146" t="s">
        <v>29</v>
      </c>
      <c r="SW66" s="146" t="s">
        <v>29</v>
      </c>
      <c r="SX66" s="147"/>
      <c r="SY66" s="145" t="s">
        <v>20</v>
      </c>
      <c r="SZ66" s="170" t="s">
        <v>29</v>
      </c>
      <c r="TA66" s="170" t="s">
        <v>29</v>
      </c>
      <c r="TB66" s="170" t="s">
        <v>29</v>
      </c>
      <c r="TC66" s="171"/>
      <c r="TD66" s="180"/>
      <c r="TE66" s="170"/>
      <c r="TF66" s="170"/>
      <c r="TG66" s="170"/>
      <c r="TH66" s="180"/>
      <c r="TI66" s="170"/>
      <c r="TJ66" s="170"/>
      <c r="TK66" s="170"/>
      <c r="TL66" s="180"/>
      <c r="TM66" s="170"/>
      <c r="TN66" s="170"/>
      <c r="TO66" s="170"/>
      <c r="TP66" s="171"/>
      <c r="TQ66" s="180"/>
      <c r="TR66" s="170"/>
      <c r="TS66" s="170"/>
      <c r="TT66" s="207"/>
      <c r="TU66" s="180" t="s">
        <v>20</v>
      </c>
      <c r="TV66" s="170" t="s">
        <v>29</v>
      </c>
      <c r="TW66" s="170" t="s">
        <v>20</v>
      </c>
      <c r="TX66" s="171" t="s">
        <v>29</v>
      </c>
      <c r="TY66" s="180" t="s">
        <v>29</v>
      </c>
      <c r="TZ66" s="170" t="s">
        <v>29</v>
      </c>
      <c r="UA66" s="170" t="s">
        <v>598</v>
      </c>
      <c r="UB66" s="182" t="s">
        <v>20</v>
      </c>
      <c r="UC66" s="234" t="s">
        <v>20</v>
      </c>
      <c r="UD66" s="181" t="s">
        <v>591</v>
      </c>
      <c r="UE66" s="146" t="s">
        <v>20</v>
      </c>
      <c r="UF66" s="146" t="s">
        <v>20</v>
      </c>
      <c r="UG66" s="146" t="s">
        <v>29</v>
      </c>
      <c r="UH66" s="147" t="s">
        <v>29</v>
      </c>
      <c r="UI66" s="145"/>
      <c r="UJ66" s="146"/>
      <c r="UK66" s="146"/>
      <c r="UL66" s="146"/>
      <c r="UM66" s="147"/>
      <c r="UN66" s="145" t="s">
        <v>20</v>
      </c>
      <c r="UO66" s="170" t="s">
        <v>29</v>
      </c>
      <c r="UP66" s="170" t="s">
        <v>29</v>
      </c>
      <c r="UQ66" s="170" t="s">
        <v>29</v>
      </c>
      <c r="UR66" s="171"/>
      <c r="US66" s="180" t="s">
        <v>20</v>
      </c>
      <c r="UT66" s="170" t="s">
        <v>20</v>
      </c>
      <c r="UU66" s="170" t="s">
        <v>29</v>
      </c>
      <c r="UV66" s="170" t="s">
        <v>29</v>
      </c>
      <c r="UW66" s="171"/>
      <c r="UX66" s="180"/>
      <c r="UY66" s="170"/>
      <c r="UZ66" s="170"/>
      <c r="VA66" s="170"/>
      <c r="VB66" s="171"/>
      <c r="VC66" s="180" t="s">
        <v>29</v>
      </c>
      <c r="VD66" s="170" t="s">
        <v>29</v>
      </c>
      <c r="VE66" s="170" t="s">
        <v>598</v>
      </c>
      <c r="VF66" s="146" t="s">
        <v>29</v>
      </c>
      <c r="VG66" s="193"/>
      <c r="VH66" s="181" t="s">
        <v>20</v>
      </c>
      <c r="VI66" s="182" t="s">
        <v>20</v>
      </c>
      <c r="VJ66" s="182" t="s">
        <v>591</v>
      </c>
      <c r="VK66" s="146" t="s">
        <v>20</v>
      </c>
      <c r="VL66" s="147" t="s">
        <v>20</v>
      </c>
      <c r="VM66" s="1739"/>
      <c r="VN66" s="1701"/>
      <c r="VO66" s="1701"/>
      <c r="VP66" s="1801"/>
      <c r="VQ66" s="1739"/>
      <c r="VR66" s="1701"/>
      <c r="VS66" s="1701"/>
      <c r="VT66" s="1701"/>
      <c r="VU66" s="1702"/>
      <c r="VV66" s="1739" t="s">
        <v>29</v>
      </c>
      <c r="VW66" s="1701" t="s">
        <v>20</v>
      </c>
      <c r="VX66" s="1701" t="s">
        <v>20</v>
      </c>
      <c r="VY66" s="1701" t="s">
        <v>20</v>
      </c>
      <c r="VZ66" s="1702" t="s">
        <v>29</v>
      </c>
      <c r="WA66" s="1739" t="s">
        <v>29</v>
      </c>
      <c r="WB66" s="1701" t="s">
        <v>29</v>
      </c>
      <c r="WC66" s="1701" t="s">
        <v>20</v>
      </c>
      <c r="WD66" s="1701" t="s">
        <v>20</v>
      </c>
      <c r="WE66" s="1702"/>
      <c r="WF66" s="1739" t="s">
        <v>20</v>
      </c>
      <c r="WG66" s="1701" t="s">
        <v>29</v>
      </c>
      <c r="WH66" s="1701" t="s">
        <v>20</v>
      </c>
      <c r="WI66" s="1701" t="s">
        <v>20</v>
      </c>
      <c r="WJ66" s="1702"/>
      <c r="WK66" s="1739"/>
      <c r="WL66" s="1701"/>
      <c r="WM66" s="1701"/>
      <c r="WN66" s="1701"/>
      <c r="WO66" s="1702"/>
      <c r="WP66" s="1739"/>
      <c r="WQ66" s="1701"/>
      <c r="WR66" s="1701"/>
      <c r="WS66" s="1845"/>
      <c r="WT66" s="1846" t="s">
        <v>29</v>
      </c>
      <c r="WU66" s="1701" t="s">
        <v>29</v>
      </c>
      <c r="WV66" s="1701" t="s">
        <v>29</v>
      </c>
      <c r="WW66" s="1701"/>
      <c r="WX66" s="1801"/>
      <c r="WY66" s="1739"/>
      <c r="WZ66" s="1701"/>
      <c r="XA66" s="1701"/>
      <c r="XB66" s="1701"/>
      <c r="XC66" s="1702"/>
      <c r="XD66" s="1739"/>
      <c r="XE66" s="1701"/>
      <c r="XF66" s="1701"/>
      <c r="XG66" s="1701"/>
      <c r="XH66" s="1702"/>
      <c r="XI66" s="1739"/>
      <c r="XJ66" s="1701"/>
      <c r="XK66" s="1701"/>
      <c r="XL66" s="1701"/>
      <c r="XM66" s="1801"/>
      <c r="XN66" s="1739"/>
      <c r="XO66" s="1701"/>
      <c r="XP66" s="1701"/>
      <c r="XQ66" s="1701"/>
      <c r="XR66" s="1702"/>
      <c r="XS66" s="1739"/>
      <c r="XT66" s="1701"/>
      <c r="XU66" s="1701"/>
      <c r="XV66" s="1701"/>
      <c r="XW66" s="1702"/>
      <c r="XX66" s="1739"/>
      <c r="XY66" s="1701"/>
      <c r="XZ66" s="1701"/>
      <c r="YA66" s="1701"/>
      <c r="YB66" s="1702"/>
      <c r="YC66" s="1739"/>
      <c r="YD66" s="1701"/>
      <c r="YE66" s="1701"/>
      <c r="YF66" s="1701"/>
      <c r="YG66" s="1702"/>
      <c r="YH66" s="152" t="s">
        <v>20</v>
      </c>
      <c r="YI66" s="150" t="s">
        <v>20</v>
      </c>
      <c r="YJ66" s="150" t="s">
        <v>20</v>
      </c>
      <c r="YK66" s="150" t="s">
        <v>20</v>
      </c>
      <c r="YL66" s="205"/>
      <c r="YM66" s="152"/>
      <c r="YN66" s="150"/>
      <c r="YO66" s="150"/>
      <c r="YP66" s="150"/>
      <c r="YQ66" s="151"/>
      <c r="YR66" s="152"/>
      <c r="YS66" s="150"/>
      <c r="YT66" s="150"/>
      <c r="YU66" s="150"/>
      <c r="YV66" s="151"/>
      <c r="YW66" s="152"/>
      <c r="YX66" s="150"/>
      <c r="YY66" s="150"/>
      <c r="YZ66" s="150"/>
      <c r="ZA66" s="151"/>
      <c r="ZB66" s="152"/>
      <c r="ZC66" s="150"/>
      <c r="ZD66" s="150"/>
      <c r="ZE66" s="150"/>
      <c r="ZF66" s="151"/>
      <c r="ZG66" s="152"/>
      <c r="ZH66" s="150"/>
      <c r="ZI66" s="150"/>
      <c r="ZJ66" s="150"/>
      <c r="ZK66" s="151"/>
      <c r="ZL66" s="152"/>
      <c r="ZM66" s="150"/>
      <c r="ZN66" s="150"/>
      <c r="ZO66" s="150"/>
      <c r="ZP66" s="151"/>
      <c r="ZQ66" s="152"/>
      <c r="ZR66" s="150"/>
      <c r="ZS66" s="150"/>
      <c r="ZT66" s="150"/>
      <c r="ZU66" s="151"/>
      <c r="ZV66" s="152"/>
      <c r="ZW66" s="150"/>
      <c r="ZX66" s="150"/>
      <c r="ZY66" s="150"/>
      <c r="ZZ66" s="151"/>
      <c r="AAA66" s="328"/>
      <c r="AAB66" s="328"/>
      <c r="AAC66" s="328"/>
      <c r="AAD66" s="328"/>
      <c r="AAE66" s="328"/>
      <c r="AAF66" s="1442"/>
      <c r="AAG66" s="150"/>
      <c r="AAH66" s="150"/>
      <c r="AAI66" s="150"/>
      <c r="AAJ66" s="1441"/>
      <c r="AAK66" s="1442" t="s">
        <v>766</v>
      </c>
      <c r="AAL66" s="1701" t="s">
        <v>29</v>
      </c>
      <c r="AAM66" s="1701" t="s">
        <v>29</v>
      </c>
      <c r="AAN66" s="1701" t="s">
        <v>29</v>
      </c>
      <c r="AAO66" s="1702"/>
      <c r="AAP66" s="1838" t="s">
        <v>29</v>
      </c>
      <c r="AAQ66" s="1838" t="s">
        <v>20</v>
      </c>
      <c r="AAR66" s="1838" t="s">
        <v>20</v>
      </c>
      <c r="AAS66" s="1838" t="s">
        <v>20</v>
      </c>
      <c r="AAT66" s="1838"/>
      <c r="AAU66" s="1846" t="s">
        <v>20</v>
      </c>
      <c r="AAV66" s="1701" t="s">
        <v>20</v>
      </c>
      <c r="AAW66" s="1701" t="s">
        <v>29</v>
      </c>
      <c r="AAX66" s="1701"/>
      <c r="AAY66" s="1702"/>
      <c r="AAZ66" s="1739"/>
      <c r="ABA66" s="1701"/>
      <c r="ABB66" s="1701"/>
      <c r="ABC66" s="1701"/>
      <c r="ABD66" s="1702"/>
      <c r="ABE66" s="1739"/>
      <c r="ABF66" s="1701"/>
      <c r="ABG66" s="1701"/>
      <c r="ABH66" s="1701"/>
      <c r="ABI66" s="1702"/>
      <c r="ABJ66" s="1739"/>
      <c r="ABK66" s="1701"/>
      <c r="ABL66" s="1701"/>
      <c r="ABM66" s="1701"/>
      <c r="ABN66" s="1801"/>
      <c r="ABO66" s="1739"/>
      <c r="ABP66" s="1701"/>
      <c r="ABQ66" s="1701"/>
      <c r="ABR66" s="1701"/>
      <c r="ABS66" s="1702"/>
      <c r="ABT66" s="1739"/>
      <c r="ABU66" s="1701"/>
      <c r="ABV66" s="1701"/>
      <c r="ABW66" s="1701"/>
      <c r="ABX66" s="1702"/>
      <c r="ABY66" s="1739" t="s">
        <v>29</v>
      </c>
      <c r="ABZ66" s="1701" t="s">
        <v>29</v>
      </c>
      <c r="ACA66" s="1701" t="s">
        <v>20</v>
      </c>
      <c r="ACB66" s="1701" t="s">
        <v>29</v>
      </c>
      <c r="ACC66" s="1702"/>
      <c r="ACD66" s="1739"/>
      <c r="ACE66" s="1701"/>
      <c r="ACF66" s="1701"/>
      <c r="ACG66" s="1701"/>
      <c r="ACH66" s="1702"/>
      <c r="ACI66" s="1739"/>
      <c r="ACJ66" s="1701"/>
      <c r="ACK66" s="1701"/>
      <c r="ACL66" s="1701"/>
      <c r="ACM66" s="1702"/>
      <c r="ACN66" s="1739"/>
      <c r="ACO66" s="1701"/>
      <c r="ACP66" s="1701"/>
      <c r="ACQ66" s="1701"/>
      <c r="ACR66" s="1702"/>
      <c r="ACS66" s="1739"/>
      <c r="ACT66" s="1701"/>
      <c r="ACU66" s="1701"/>
      <c r="ACV66" s="1701"/>
      <c r="ACW66" s="1702"/>
      <c r="ACX66" s="1838"/>
      <c r="ACY66" s="1838"/>
      <c r="ACZ66" s="1838"/>
      <c r="ADA66" s="1838"/>
      <c r="ADB66" s="1838"/>
      <c r="ADC66" s="1739"/>
      <c r="ADD66" s="1701"/>
      <c r="ADE66" s="1701"/>
      <c r="ADF66" s="1701"/>
      <c r="ADG66" s="1702"/>
      <c r="ADH66" s="1739"/>
      <c r="ADI66" s="1701"/>
      <c r="ADJ66" s="1701"/>
      <c r="ADK66" s="1701"/>
      <c r="ADL66" s="1702"/>
      <c r="ADM66" s="1838"/>
      <c r="ADN66" s="1838"/>
      <c r="ADO66" s="1838"/>
      <c r="ADP66" s="1838"/>
      <c r="ADQ66" s="1838"/>
      <c r="ADR66" s="1739"/>
      <c r="ADS66" s="1701"/>
      <c r="ADT66" s="1701"/>
      <c r="ADU66" s="1701"/>
      <c r="ADV66" s="1702"/>
      <c r="ADW66" s="1739"/>
      <c r="ADX66" s="1701"/>
      <c r="ADY66" s="1701"/>
      <c r="ADZ66" s="1701"/>
      <c r="AEA66" s="1702"/>
      <c r="AEB66" s="1739"/>
      <c r="AEC66" s="1701"/>
      <c r="AED66" s="1701"/>
      <c r="AEE66" s="1701"/>
      <c r="AEF66" s="1702"/>
      <c r="AEG66" s="1739"/>
      <c r="AEH66" s="1701"/>
      <c r="AEI66" s="1701"/>
      <c r="AEJ66" s="1701"/>
      <c r="AEK66" s="1702"/>
      <c r="AEL66" s="1739"/>
      <c r="AEM66" s="1701"/>
      <c r="AEN66" s="1701"/>
      <c r="AEO66" s="1701"/>
      <c r="AEP66" s="1702"/>
      <c r="AEQ66" s="1739"/>
      <c r="AER66" s="1701"/>
      <c r="AES66" s="1701"/>
      <c r="AET66" s="1701"/>
      <c r="AEU66" s="1702"/>
      <c r="AEV66" s="1739"/>
      <c r="AEW66" s="1701"/>
      <c r="AEX66" s="1701"/>
      <c r="AEY66" s="1701"/>
      <c r="AEZ66" s="1702"/>
      <c r="AFA66" s="1739"/>
      <c r="AFB66" s="1701"/>
      <c r="AFC66" s="1701"/>
      <c r="AFD66" s="1701"/>
      <c r="AFE66" s="1702"/>
      <c r="AFF66" s="1739"/>
      <c r="AFG66" s="1701"/>
      <c r="AFH66" s="1701"/>
      <c r="AFI66" s="1701"/>
      <c r="AFJ66" s="1702"/>
      <c r="AFK66" s="1739"/>
      <c r="AFL66" s="1701"/>
      <c r="AFM66" s="1701"/>
      <c r="AFN66" s="1701"/>
      <c r="AFO66" s="1702"/>
      <c r="AFP66" s="1886" t="s">
        <v>79</v>
      </c>
      <c r="AFQ66" s="140" t="s">
        <v>1600</v>
      </c>
      <c r="AFR66" s="2086">
        <f t="shared" si="2"/>
        <v>0</v>
      </c>
      <c r="AFS66" s="2087">
        <f t="shared" si="3"/>
        <v>0</v>
      </c>
      <c r="AFT66" s="2087">
        <f t="shared" si="4"/>
        <v>0</v>
      </c>
      <c r="AFU66" s="95" t="str">
        <f t="shared" si="5"/>
        <v/>
      </c>
      <c r="AFV66" s="2086">
        <f t="shared" si="6"/>
        <v>0</v>
      </c>
      <c r="AFW66" s="2087">
        <f t="shared" si="7"/>
        <v>0</v>
      </c>
      <c r="AFX66" s="2087">
        <f t="shared" si="8"/>
        <v>0</v>
      </c>
      <c r="AFY66" s="95" t="str">
        <f t="shared" si="9"/>
        <v/>
      </c>
    </row>
    <row r="67" spans="1:857" s="1749" customFormat="1" ht="17.25">
      <c r="A67" s="1748"/>
      <c r="B67" s="1886" t="s">
        <v>79</v>
      </c>
      <c r="C67" s="1839" t="s">
        <v>2529</v>
      </c>
      <c r="D67" s="211">
        <f>COUNTIF(H67:XFD67,"*○*")</f>
        <v>35</v>
      </c>
      <c r="E67" s="142">
        <f>COUNTIF(H67:XFD67,"*●*")</f>
        <v>17</v>
      </c>
      <c r="F67" s="142">
        <f t="shared" si="26"/>
        <v>52</v>
      </c>
      <c r="G67" s="212">
        <f t="shared" si="27"/>
        <v>0.67307692307692313</v>
      </c>
      <c r="H67" s="1739"/>
      <c r="I67" s="1701"/>
      <c r="J67" s="1701"/>
      <c r="K67" s="1701"/>
      <c r="L67" s="1701"/>
      <c r="M67" s="1702"/>
      <c r="N67" s="1739"/>
      <c r="O67" s="1701"/>
      <c r="P67" s="1701"/>
      <c r="Q67" s="1701"/>
      <c r="R67" s="1702"/>
      <c r="S67" s="1739"/>
      <c r="T67" s="1701"/>
      <c r="U67" s="1701"/>
      <c r="V67" s="1701"/>
      <c r="W67" s="1702"/>
      <c r="X67" s="1840"/>
      <c r="Y67" s="1701"/>
      <c r="Z67" s="1701"/>
      <c r="AA67" s="1701"/>
      <c r="AB67" s="1702"/>
      <c r="AC67" s="1841"/>
      <c r="AD67" s="1842"/>
      <c r="AE67" s="1842"/>
      <c r="AF67" s="1842"/>
      <c r="AG67" s="1842"/>
      <c r="AH67" s="1841"/>
      <c r="AI67" s="1842"/>
      <c r="AJ67" s="1842"/>
      <c r="AK67" s="1842"/>
      <c r="AL67" s="1842"/>
      <c r="AM67" s="1841"/>
      <c r="AN67" s="1842"/>
      <c r="AO67" s="1842"/>
      <c r="AP67" s="1842"/>
      <c r="AQ67" s="1842"/>
      <c r="AR67" s="1841"/>
      <c r="AS67" s="1842"/>
      <c r="AT67" s="1842"/>
      <c r="AU67" s="1842"/>
      <c r="AV67" s="1843"/>
      <c r="AW67" s="1841"/>
      <c r="AX67" s="1842"/>
      <c r="AY67" s="1842"/>
      <c r="AZ67" s="1842"/>
      <c r="BA67" s="1843"/>
      <c r="BB67" s="1739"/>
      <c r="BC67" s="1701"/>
      <c r="BD67" s="1701"/>
      <c r="BE67" s="1701"/>
      <c r="BF67" s="1701"/>
      <c r="BG67" s="1702"/>
      <c r="BH67" s="1739"/>
      <c r="BI67" s="1701"/>
      <c r="BJ67" s="1701"/>
      <c r="BK67" s="1701"/>
      <c r="BL67" s="1801"/>
      <c r="BM67" s="1739"/>
      <c r="BN67" s="1701"/>
      <c r="BO67" s="1701"/>
      <c r="BP67" s="1701"/>
      <c r="BQ67" s="1701"/>
      <c r="BR67" s="1702"/>
      <c r="BS67" s="1739"/>
      <c r="BT67" s="1701"/>
      <c r="BU67" s="1701"/>
      <c r="BV67" s="1701"/>
      <c r="BW67" s="1702"/>
      <c r="BX67" s="1739"/>
      <c r="BY67" s="1701"/>
      <c r="BZ67" s="1701"/>
      <c r="CA67" s="1701"/>
      <c r="CB67" s="1801"/>
      <c r="CC67" s="1844"/>
      <c r="CD67" s="1701"/>
      <c r="CE67" s="1701"/>
      <c r="CF67" s="1701"/>
      <c r="CG67" s="1702"/>
      <c r="CH67" s="1739"/>
      <c r="CI67" s="1701"/>
      <c r="CJ67" s="1701"/>
      <c r="CK67" s="1701"/>
      <c r="CL67" s="1702"/>
      <c r="CM67" s="1739"/>
      <c r="CN67" s="1701"/>
      <c r="CO67" s="1701"/>
      <c r="CP67" s="1701"/>
      <c r="CQ67" s="1702"/>
      <c r="CR67" s="1840"/>
      <c r="CS67" s="1701"/>
      <c r="CT67" s="1701"/>
      <c r="CU67" s="1701"/>
      <c r="CV67" s="1801"/>
      <c r="CW67" s="1739"/>
      <c r="CX67" s="1701"/>
      <c r="CY67" s="1701"/>
      <c r="CZ67" s="1701"/>
      <c r="DA67" s="1702"/>
      <c r="DB67" s="1840"/>
      <c r="DC67" s="1701"/>
      <c r="DD67" s="1701"/>
      <c r="DE67" s="1701"/>
      <c r="DF67" s="1801"/>
      <c r="DG67" s="1739"/>
      <c r="DH67" s="1701"/>
      <c r="DI67" s="1701"/>
      <c r="DJ67" s="1701"/>
      <c r="DK67" s="1702"/>
      <c r="DL67" s="1739"/>
      <c r="DM67" s="1701"/>
      <c r="DN67" s="1701"/>
      <c r="DO67" s="1701"/>
      <c r="DP67" s="1702"/>
      <c r="DQ67" s="1739"/>
      <c r="DR67" s="1701"/>
      <c r="DS67" s="1701"/>
      <c r="DT67" s="1701"/>
      <c r="DU67" s="1702"/>
      <c r="DV67" s="1739"/>
      <c r="DW67" s="1701"/>
      <c r="DX67" s="1701"/>
      <c r="DY67" s="1701"/>
      <c r="DZ67" s="1702"/>
      <c r="EA67" s="1739"/>
      <c r="EB67" s="1701"/>
      <c r="EC67" s="1701"/>
      <c r="ED67" s="1701"/>
      <c r="EE67" s="1702"/>
      <c r="EF67" s="1739"/>
      <c r="EG67" s="1701"/>
      <c r="EH67" s="1701"/>
      <c r="EI67" s="1701"/>
      <c r="EJ67" s="1702"/>
      <c r="EK67" s="1739"/>
      <c r="EL67" s="1701"/>
      <c r="EM67" s="1701"/>
      <c r="EN67" s="1701"/>
      <c r="EO67" s="1702"/>
      <c r="EP67" s="1739"/>
      <c r="EQ67" s="1701"/>
      <c r="ER67" s="1701"/>
      <c r="ES67" s="1701"/>
      <c r="ET67" s="1702"/>
      <c r="EU67" s="1739"/>
      <c r="EV67" s="1701"/>
      <c r="EW67" s="1701"/>
      <c r="EX67" s="1701"/>
      <c r="EY67" s="1702"/>
      <c r="EZ67" s="1739"/>
      <c r="FA67" s="1701"/>
      <c r="FB67" s="1701"/>
      <c r="FC67" s="1701"/>
      <c r="FD67" s="1702"/>
      <c r="FE67" s="1739"/>
      <c r="FF67" s="1701"/>
      <c r="FG67" s="1701"/>
      <c r="FH67" s="1701"/>
      <c r="FI67" s="1702"/>
      <c r="FJ67" s="1739"/>
      <c r="FK67" s="1701"/>
      <c r="FL67" s="1701"/>
      <c r="FM67" s="1701"/>
      <c r="FN67" s="1702"/>
      <c r="FO67" s="1739"/>
      <c r="FP67" s="1701"/>
      <c r="FQ67" s="1701"/>
      <c r="FR67" s="1701"/>
      <c r="FS67" s="1702"/>
      <c r="FT67" s="1739"/>
      <c r="FU67" s="1701"/>
      <c r="FV67" s="1701"/>
      <c r="FW67" s="1701"/>
      <c r="FX67" s="1702"/>
      <c r="FY67" s="1739"/>
      <c r="FZ67" s="1701"/>
      <c r="GA67" s="1701"/>
      <c r="GB67" s="1701"/>
      <c r="GC67" s="1702"/>
      <c r="GD67" s="1739"/>
      <c r="GE67" s="1701"/>
      <c r="GF67" s="1701"/>
      <c r="GG67" s="1701"/>
      <c r="GH67" s="1702"/>
      <c r="GI67" s="1739"/>
      <c r="GJ67" s="1701"/>
      <c r="GK67" s="1701"/>
      <c r="GL67" s="1701"/>
      <c r="GM67" s="1702"/>
      <c r="GN67" s="1739"/>
      <c r="GO67" s="1701"/>
      <c r="GP67" s="1701"/>
      <c r="GQ67" s="1701"/>
      <c r="GR67" s="1702"/>
      <c r="GS67" s="1739"/>
      <c r="GT67" s="1701"/>
      <c r="GU67" s="1701"/>
      <c r="GV67" s="1701"/>
      <c r="GW67" s="1702"/>
      <c r="GX67" s="1840"/>
      <c r="GY67" s="1701"/>
      <c r="GZ67" s="1701"/>
      <c r="HA67" s="1701"/>
      <c r="HB67" s="1702"/>
      <c r="HC67" s="1739"/>
      <c r="HD67" s="1701"/>
      <c r="HE67" s="1701"/>
      <c r="HF67" s="1701"/>
      <c r="HG67" s="1702"/>
      <c r="HH67" s="1739"/>
      <c r="HI67" s="1701"/>
      <c r="HJ67" s="1701"/>
      <c r="HK67" s="1701"/>
      <c r="HL67" s="1702"/>
      <c r="HM67" s="1739"/>
      <c r="HN67" s="1701"/>
      <c r="HO67" s="1701"/>
      <c r="HP67" s="1701"/>
      <c r="HQ67" s="1801"/>
      <c r="HR67" s="1739"/>
      <c r="HS67" s="1701"/>
      <c r="HT67" s="1701"/>
      <c r="HU67" s="1701"/>
      <c r="HV67" s="1801"/>
      <c r="HW67" s="1739"/>
      <c r="HX67" s="1701"/>
      <c r="HY67" s="1701"/>
      <c r="HZ67" s="1701"/>
      <c r="IA67" s="1801"/>
      <c r="IB67" s="1739"/>
      <c r="IC67" s="1701"/>
      <c r="ID67" s="1701"/>
      <c r="IE67" s="1701"/>
      <c r="IF67" s="1702"/>
      <c r="IG67" s="1739"/>
      <c r="IH67" s="1701"/>
      <c r="II67" s="1701"/>
      <c r="IJ67" s="1701"/>
      <c r="IK67" s="1702"/>
      <c r="IL67" s="1739"/>
      <c r="IM67" s="1701"/>
      <c r="IN67" s="1701"/>
      <c r="IO67" s="1701"/>
      <c r="IP67" s="1702"/>
      <c r="IQ67" s="1739"/>
      <c r="IR67" s="1701"/>
      <c r="IS67" s="1701"/>
      <c r="IT67" s="1701"/>
      <c r="IU67" s="1702"/>
      <c r="IV67" s="1739"/>
      <c r="IW67" s="1701"/>
      <c r="IX67" s="1701"/>
      <c r="IY67" s="1701"/>
      <c r="IZ67" s="1702"/>
      <c r="JA67" s="1739"/>
      <c r="JB67" s="1701"/>
      <c r="JC67" s="1701"/>
      <c r="JD67" s="1701"/>
      <c r="JE67" s="1702"/>
      <c r="JF67" s="1739"/>
      <c r="JG67" s="1701"/>
      <c r="JH67" s="1701"/>
      <c r="JI67" s="1701"/>
      <c r="JJ67" s="1702"/>
      <c r="JK67" s="1739"/>
      <c r="JL67" s="1701"/>
      <c r="JM67" s="1701"/>
      <c r="JN67" s="1701"/>
      <c r="JO67" s="1702"/>
      <c r="JP67" s="1739"/>
      <c r="JQ67" s="1701"/>
      <c r="JR67" s="1701"/>
      <c r="JS67" s="1701"/>
      <c r="JT67" s="1702"/>
      <c r="JU67" s="1739"/>
      <c r="JV67" s="1701"/>
      <c r="JW67" s="1701"/>
      <c r="JX67" s="1701"/>
      <c r="JY67" s="1702"/>
      <c r="JZ67" s="1739"/>
      <c r="KA67" s="1701"/>
      <c r="KB67" s="1701"/>
      <c r="KC67" s="1701"/>
      <c r="KD67" s="1702"/>
      <c r="KE67" s="1739"/>
      <c r="KF67" s="1701"/>
      <c r="KG67" s="1701"/>
      <c r="KH67" s="1701"/>
      <c r="KI67" s="1702"/>
      <c r="KJ67" s="1739"/>
      <c r="KK67" s="1701"/>
      <c r="KL67" s="1701"/>
      <c r="KM67" s="1701"/>
      <c r="KN67" s="1702"/>
      <c r="KO67" s="1739"/>
      <c r="KP67" s="1701"/>
      <c r="KQ67" s="1701"/>
      <c r="KR67" s="1701"/>
      <c r="KS67" s="1702"/>
      <c r="KT67" s="1739"/>
      <c r="KU67" s="1701"/>
      <c r="KV67" s="1701"/>
      <c r="KW67" s="1701"/>
      <c r="KX67" s="1702"/>
      <c r="KY67" s="1739"/>
      <c r="KZ67" s="1701"/>
      <c r="LA67" s="1701"/>
      <c r="LB67" s="1701"/>
      <c r="LC67" s="1702"/>
      <c r="LD67" s="1739"/>
      <c r="LE67" s="1701"/>
      <c r="LF67" s="1701"/>
      <c r="LG67" s="1701"/>
      <c r="LH67" s="1702"/>
      <c r="LI67" s="1739"/>
      <c r="LJ67" s="1701"/>
      <c r="LK67" s="1701"/>
      <c r="LL67" s="1701"/>
      <c r="LM67" s="1702"/>
      <c r="LN67" s="1739"/>
      <c r="LO67" s="1701"/>
      <c r="LP67" s="1701"/>
      <c r="LQ67" s="1701"/>
      <c r="LR67" s="1739"/>
      <c r="LS67" s="1701"/>
      <c r="LT67" s="1701"/>
      <c r="LU67" s="1701"/>
      <c r="LV67" s="1739"/>
      <c r="LW67" s="1701"/>
      <c r="LX67" s="1701"/>
      <c r="LY67" s="1701"/>
      <c r="LZ67" s="1739"/>
      <c r="MA67" s="1701"/>
      <c r="MB67" s="1701"/>
      <c r="MC67" s="1701"/>
      <c r="MD67" s="1739"/>
      <c r="ME67" s="1701"/>
      <c r="MF67" s="1701"/>
      <c r="MG67" s="1701"/>
      <c r="MH67" s="1739"/>
      <c r="MI67" s="1701"/>
      <c r="MJ67" s="1701"/>
      <c r="MK67" s="1801"/>
      <c r="ML67" s="1739"/>
      <c r="MM67" s="1701"/>
      <c r="MN67" s="1701"/>
      <c r="MO67" s="1702"/>
      <c r="MP67" s="1739"/>
      <c r="MQ67" s="1701"/>
      <c r="MR67" s="1701"/>
      <c r="MS67" s="1702"/>
      <c r="MT67" s="1739"/>
      <c r="MU67" s="1701"/>
      <c r="MV67" s="1701"/>
      <c r="MW67" s="1702"/>
      <c r="MX67" s="1739"/>
      <c r="MY67" s="1701"/>
      <c r="MZ67" s="1701"/>
      <c r="NA67" s="1702"/>
      <c r="NB67" s="1739"/>
      <c r="NC67" s="1701"/>
      <c r="ND67" s="1701"/>
      <c r="NE67" s="1702"/>
      <c r="NF67" s="1739"/>
      <c r="NG67" s="1701"/>
      <c r="NH67" s="1701"/>
      <c r="NI67" s="1702"/>
      <c r="NJ67" s="1739"/>
      <c r="NK67" s="1701"/>
      <c r="NL67" s="1701"/>
      <c r="NM67" s="1702"/>
      <c r="NN67" s="1739"/>
      <c r="NO67" s="1701"/>
      <c r="NP67" s="1701"/>
      <c r="NQ67" s="1702"/>
      <c r="NR67" s="1739"/>
      <c r="NS67" s="1701"/>
      <c r="NT67" s="1701"/>
      <c r="NU67" s="1702"/>
      <c r="NV67" s="1739"/>
      <c r="NW67" s="1701"/>
      <c r="NX67" s="1701"/>
      <c r="NY67" s="1702"/>
      <c r="NZ67" s="1739"/>
      <c r="OA67" s="1701"/>
      <c r="OB67" s="1701"/>
      <c r="OC67" s="1701"/>
      <c r="OD67" s="1702"/>
      <c r="OE67" s="1739"/>
      <c r="OF67" s="1701"/>
      <c r="OG67" s="1701"/>
      <c r="OH67" s="1701"/>
      <c r="OI67" s="1702"/>
      <c r="OJ67" s="1739"/>
      <c r="OK67" s="1701"/>
      <c r="OL67" s="1701"/>
      <c r="OM67" s="1801"/>
      <c r="ON67" s="1739"/>
      <c r="OO67" s="1701"/>
      <c r="OP67" s="1701"/>
      <c r="OQ67" s="1702"/>
      <c r="OR67" s="1739"/>
      <c r="OS67" s="1701"/>
      <c r="OT67" s="1701"/>
      <c r="OU67" s="1702"/>
      <c r="OV67" s="1739"/>
      <c r="OW67" s="1701"/>
      <c r="OX67" s="1701"/>
      <c r="OY67" s="1701"/>
      <c r="OZ67" s="1702"/>
      <c r="PA67" s="1739"/>
      <c r="PB67" s="1701"/>
      <c r="PC67" s="1701"/>
      <c r="PD67" s="1701"/>
      <c r="PE67" s="1702"/>
      <c r="PF67" s="1739"/>
      <c r="PG67" s="1701"/>
      <c r="PH67" s="1701"/>
      <c r="PI67" s="1702"/>
      <c r="PJ67" s="1739"/>
      <c r="PK67" s="1701"/>
      <c r="PL67" s="1701"/>
      <c r="PM67" s="1702"/>
      <c r="PN67" s="1739"/>
      <c r="PO67" s="1701"/>
      <c r="PP67" s="1701"/>
      <c r="PQ67" s="1702"/>
      <c r="PR67" s="1739"/>
      <c r="PS67" s="1701"/>
      <c r="PT67" s="1701"/>
      <c r="PU67" s="1702"/>
      <c r="PV67" s="1739"/>
      <c r="PW67" s="1701"/>
      <c r="PX67" s="1701"/>
      <c r="PY67" s="1702"/>
      <c r="PZ67" s="1739"/>
      <c r="QA67" s="1701"/>
      <c r="QB67" s="1701"/>
      <c r="QC67" s="1702"/>
      <c r="QD67" s="1739"/>
      <c r="QE67" s="1701"/>
      <c r="QF67" s="1701"/>
      <c r="QG67" s="1702"/>
      <c r="QH67" s="1739"/>
      <c r="QI67" s="1701"/>
      <c r="QJ67" s="1701"/>
      <c r="QK67" s="1701"/>
      <c r="QL67" s="1845"/>
      <c r="QM67" s="1846"/>
      <c r="QN67" s="1701"/>
      <c r="QO67" s="1701"/>
      <c r="QP67" s="1701"/>
      <c r="QQ67" s="1801"/>
      <c r="QR67" s="1846"/>
      <c r="QS67" s="1701"/>
      <c r="QT67" s="1701"/>
      <c r="QU67" s="1801"/>
      <c r="QV67" s="1702"/>
      <c r="QW67" s="1739"/>
      <c r="QX67" s="1701"/>
      <c r="QY67" s="1701"/>
      <c r="QZ67" s="1701"/>
      <c r="RA67" s="1702"/>
      <c r="RB67" s="1739"/>
      <c r="RC67" s="1701"/>
      <c r="RD67" s="1701"/>
      <c r="RE67" s="1701"/>
      <c r="RF67" s="1702"/>
      <c r="RG67" s="1739"/>
      <c r="RH67" s="1701"/>
      <c r="RI67" s="1701"/>
      <c r="RJ67" s="1701"/>
      <c r="RK67" s="1702"/>
      <c r="RL67" s="1739"/>
      <c r="RM67" s="1701"/>
      <c r="RN67" s="1701"/>
      <c r="RO67" s="1701"/>
      <c r="RP67" s="1702"/>
      <c r="RQ67" s="1739"/>
      <c r="RR67" s="1701"/>
      <c r="RS67" s="1701"/>
      <c r="RT67" s="1702"/>
      <c r="RU67" s="1739"/>
      <c r="RV67" s="1701"/>
      <c r="RW67" s="1701"/>
      <c r="RX67" s="1701"/>
      <c r="RY67" s="1702"/>
      <c r="RZ67" s="1838"/>
      <c r="SA67" s="1838"/>
      <c r="SB67" s="1838"/>
      <c r="SC67" s="1838"/>
      <c r="SD67" s="1838"/>
      <c r="SE67" s="1847"/>
      <c r="SF67" s="1701"/>
      <c r="SG67" s="1701"/>
      <c r="SH67" s="1701"/>
      <c r="SI67" s="1702"/>
      <c r="SJ67" s="1838"/>
      <c r="SK67" s="1838"/>
      <c r="SL67" s="1838"/>
      <c r="SM67" s="1838"/>
      <c r="SN67" s="1838"/>
      <c r="SO67" s="1846"/>
      <c r="SP67" s="1701"/>
      <c r="SQ67" s="1701"/>
      <c r="SR67" s="1701"/>
      <c r="SS67" s="1702"/>
      <c r="ST67" s="1739"/>
      <c r="SU67" s="1701"/>
      <c r="SV67" s="1701"/>
      <c r="SW67" s="1701"/>
      <c r="SX67" s="1702"/>
      <c r="SY67" s="1739"/>
      <c r="SZ67" s="1701"/>
      <c r="TA67" s="1701"/>
      <c r="TB67" s="1701"/>
      <c r="TC67" s="1702"/>
      <c r="TD67" s="1739"/>
      <c r="TE67" s="1701"/>
      <c r="TF67" s="1701"/>
      <c r="TG67" s="1701"/>
      <c r="TH67" s="1739"/>
      <c r="TI67" s="1701"/>
      <c r="TJ67" s="1701"/>
      <c r="TK67" s="1701"/>
      <c r="TL67" s="1739"/>
      <c r="TM67" s="1701"/>
      <c r="TN67" s="1701"/>
      <c r="TO67" s="1701"/>
      <c r="TP67" s="1702"/>
      <c r="TQ67" s="1739"/>
      <c r="TR67" s="1701"/>
      <c r="TS67" s="1701"/>
      <c r="TT67" s="1801"/>
      <c r="TU67" s="1739"/>
      <c r="TV67" s="1701"/>
      <c r="TW67" s="1701"/>
      <c r="TX67" s="1702"/>
      <c r="TY67" s="1739"/>
      <c r="TZ67" s="1701"/>
      <c r="UA67" s="1701"/>
      <c r="UB67" s="1701"/>
      <c r="UC67" s="1702"/>
      <c r="UD67" s="1739"/>
      <c r="UE67" s="1701"/>
      <c r="UF67" s="1701"/>
      <c r="UG67" s="1701"/>
      <c r="UH67" s="1702"/>
      <c r="UI67" s="1739"/>
      <c r="UJ67" s="1701"/>
      <c r="UK67" s="1701"/>
      <c r="UL67" s="1701"/>
      <c r="UM67" s="1702"/>
      <c r="UN67" s="1739"/>
      <c r="UO67" s="1701"/>
      <c r="UP67" s="1701"/>
      <c r="UQ67" s="1701"/>
      <c r="UR67" s="1702"/>
      <c r="US67" s="1739"/>
      <c r="UT67" s="1701"/>
      <c r="UU67" s="1701"/>
      <c r="UV67" s="1701"/>
      <c r="UW67" s="1801"/>
      <c r="UX67" s="1739"/>
      <c r="UY67" s="1701"/>
      <c r="UZ67" s="1701"/>
      <c r="VA67" s="1701"/>
      <c r="VB67" s="1702"/>
      <c r="VC67" s="1739"/>
      <c r="VD67" s="1701"/>
      <c r="VE67" s="1701"/>
      <c r="VF67" s="1701"/>
      <c r="VG67" s="1801"/>
      <c r="VH67" s="1739"/>
      <c r="VI67" s="1701"/>
      <c r="VJ67" s="1701"/>
      <c r="VK67" s="1701"/>
      <c r="VL67" s="1702"/>
      <c r="VM67" s="1739"/>
      <c r="VN67" s="1701"/>
      <c r="VO67" s="1701"/>
      <c r="VP67" s="1801"/>
      <c r="VQ67" s="1739"/>
      <c r="VR67" s="1701"/>
      <c r="VS67" s="1701"/>
      <c r="VT67" s="1701"/>
      <c r="VU67" s="1702"/>
      <c r="VV67" s="1739"/>
      <c r="VW67" s="1701"/>
      <c r="VX67" s="1701"/>
      <c r="VY67" s="1701"/>
      <c r="VZ67" s="1702"/>
      <c r="WA67" s="1739"/>
      <c r="WB67" s="1701"/>
      <c r="WC67" s="1701"/>
      <c r="WD67" s="1701"/>
      <c r="WE67" s="1702"/>
      <c r="WF67" s="1739"/>
      <c r="WG67" s="1701"/>
      <c r="WH67" s="1701"/>
      <c r="WI67" s="1701"/>
      <c r="WJ67" s="1702"/>
      <c r="WK67" s="1739"/>
      <c r="WL67" s="1701"/>
      <c r="WM67" s="1701"/>
      <c r="WN67" s="1701"/>
      <c r="WO67" s="1702"/>
      <c r="WP67" s="1739"/>
      <c r="WQ67" s="1701"/>
      <c r="WR67" s="1701"/>
      <c r="WS67" s="1845"/>
      <c r="WT67" s="1846"/>
      <c r="WU67" s="1701"/>
      <c r="WV67" s="1701"/>
      <c r="WW67" s="1701"/>
      <c r="WX67" s="1801"/>
      <c r="WY67" s="1739"/>
      <c r="WZ67" s="1701"/>
      <c r="XA67" s="1701"/>
      <c r="XB67" s="1701"/>
      <c r="XC67" s="1702"/>
      <c r="XD67" s="1739"/>
      <c r="XE67" s="1701"/>
      <c r="XF67" s="1701"/>
      <c r="XG67" s="1701"/>
      <c r="XH67" s="1702"/>
      <c r="XI67" s="1739"/>
      <c r="XJ67" s="1701"/>
      <c r="XK67" s="1701"/>
      <c r="XL67" s="1701"/>
      <c r="XM67" s="1801"/>
      <c r="XN67" s="1739"/>
      <c r="XO67" s="1701"/>
      <c r="XP67" s="1701"/>
      <c r="XQ67" s="1701"/>
      <c r="XR67" s="1702"/>
      <c r="XS67" s="1739"/>
      <c r="XT67" s="1701"/>
      <c r="XU67" s="1701"/>
      <c r="XV67" s="1701"/>
      <c r="XW67" s="1702"/>
      <c r="XX67" s="1739"/>
      <c r="XY67" s="1701"/>
      <c r="XZ67" s="1701"/>
      <c r="YA67" s="1701"/>
      <c r="YB67" s="1702"/>
      <c r="YC67" s="1739"/>
      <c r="YD67" s="1701"/>
      <c r="YE67" s="1701"/>
      <c r="YF67" s="1701"/>
      <c r="YG67" s="1702"/>
      <c r="YH67" s="1739"/>
      <c r="YI67" s="1701"/>
      <c r="YJ67" s="1701"/>
      <c r="YK67" s="1701"/>
      <c r="YL67" s="1801"/>
      <c r="YM67" s="1739"/>
      <c r="YN67" s="1701"/>
      <c r="YO67" s="1701"/>
      <c r="YP67" s="1701"/>
      <c r="YQ67" s="1702"/>
      <c r="YR67" s="1739"/>
      <c r="YS67" s="1701"/>
      <c r="YT67" s="1701"/>
      <c r="YU67" s="1701"/>
      <c r="YV67" s="1702"/>
      <c r="YW67" s="1739"/>
      <c r="YX67" s="1701"/>
      <c r="YY67" s="1701"/>
      <c r="YZ67" s="1701"/>
      <c r="ZA67" s="1702"/>
      <c r="ZB67" s="1739"/>
      <c r="ZC67" s="1701"/>
      <c r="ZD67" s="1701"/>
      <c r="ZE67" s="1701"/>
      <c r="ZF67" s="1702"/>
      <c r="ZG67" s="1739"/>
      <c r="ZH67" s="1701"/>
      <c r="ZI67" s="1701"/>
      <c r="ZJ67" s="1701"/>
      <c r="ZK67" s="1702"/>
      <c r="ZL67" s="1739"/>
      <c r="ZM67" s="1701"/>
      <c r="ZN67" s="1701"/>
      <c r="ZO67" s="1701"/>
      <c r="ZP67" s="1702"/>
      <c r="ZQ67" s="1739"/>
      <c r="ZR67" s="1701"/>
      <c r="ZS67" s="1701"/>
      <c r="ZT67" s="1701"/>
      <c r="ZU67" s="1702"/>
      <c r="ZV67" s="1739"/>
      <c r="ZW67" s="1701"/>
      <c r="ZX67" s="1701"/>
      <c r="ZY67" s="1701"/>
      <c r="ZZ67" s="1702"/>
      <c r="AAA67" s="1838"/>
      <c r="AAB67" s="1838"/>
      <c r="AAC67" s="1838"/>
      <c r="AAD67" s="1838"/>
      <c r="AAE67" s="1838"/>
      <c r="AAF67" s="1846"/>
      <c r="AAG67" s="1701"/>
      <c r="AAH67" s="1701"/>
      <c r="AAI67" s="1701"/>
      <c r="AAJ67" s="1845"/>
      <c r="AAK67" s="1846"/>
      <c r="AAL67" s="1701"/>
      <c r="AAM67" s="1701"/>
      <c r="AAN67" s="1701"/>
      <c r="AAO67" s="1702"/>
      <c r="AAP67" s="1838" t="s">
        <v>20</v>
      </c>
      <c r="AAQ67" s="1838" t="s">
        <v>20</v>
      </c>
      <c r="AAR67" s="1838" t="s">
        <v>20</v>
      </c>
      <c r="AAS67" s="1838" t="s">
        <v>29</v>
      </c>
      <c r="AAT67" s="1838"/>
      <c r="AAU67" s="1846" t="s">
        <v>20</v>
      </c>
      <c r="AAV67" s="1701" t="s">
        <v>20</v>
      </c>
      <c r="AAW67" s="1701" t="s">
        <v>20</v>
      </c>
      <c r="AAX67" s="299" t="s">
        <v>971</v>
      </c>
      <c r="AAY67" s="1702"/>
      <c r="AAZ67" s="1739" t="s">
        <v>29</v>
      </c>
      <c r="ABA67" s="1701" t="s">
        <v>20</v>
      </c>
      <c r="ABB67" s="1701" t="s">
        <v>20</v>
      </c>
      <c r="ABC67" s="1701" t="s">
        <v>20</v>
      </c>
      <c r="ABD67" s="1702"/>
      <c r="ABE67" s="1739" t="s">
        <v>29</v>
      </c>
      <c r="ABF67" s="1701" t="s">
        <v>20</v>
      </c>
      <c r="ABG67" s="1701" t="s">
        <v>20</v>
      </c>
      <c r="ABH67" s="1701" t="s">
        <v>29</v>
      </c>
      <c r="ABI67" s="1702"/>
      <c r="ABJ67" s="1739" t="s">
        <v>29</v>
      </c>
      <c r="ABK67" s="1701" t="s">
        <v>20</v>
      </c>
      <c r="ABL67" s="1701" t="s">
        <v>29</v>
      </c>
      <c r="ABM67" s="1701" t="s">
        <v>29</v>
      </c>
      <c r="ABN67" s="1801"/>
      <c r="ABO67" s="1739" t="s">
        <v>20</v>
      </c>
      <c r="ABP67" s="1701" t="s">
        <v>20</v>
      </c>
      <c r="ABQ67" s="1701" t="s">
        <v>29</v>
      </c>
      <c r="ABR67" s="150" t="s">
        <v>20</v>
      </c>
      <c r="ABS67" s="151"/>
      <c r="ABT67" s="152" t="s">
        <v>20</v>
      </c>
      <c r="ABU67" s="150" t="s">
        <v>20</v>
      </c>
      <c r="ABV67" s="150" t="s">
        <v>20</v>
      </c>
      <c r="ABW67" s="150" t="s">
        <v>20</v>
      </c>
      <c r="ABX67" s="151"/>
      <c r="ABY67" s="152" t="s">
        <v>766</v>
      </c>
      <c r="ABZ67" s="1701" t="s">
        <v>20</v>
      </c>
      <c r="ACA67" s="1701" t="s">
        <v>20</v>
      </c>
      <c r="ACB67" s="1701" t="s">
        <v>29</v>
      </c>
      <c r="ACC67" s="1702"/>
      <c r="ACD67" s="1739" t="s">
        <v>29</v>
      </c>
      <c r="ACE67" s="1701" t="s">
        <v>20</v>
      </c>
      <c r="ACF67" s="1701"/>
      <c r="ACG67" s="1701"/>
      <c r="ACH67" s="1702"/>
      <c r="ACI67" s="1739" t="s">
        <v>29</v>
      </c>
      <c r="ACJ67" s="1701" t="s">
        <v>20</v>
      </c>
      <c r="ACK67" s="1701" t="s">
        <v>20</v>
      </c>
      <c r="ACL67" s="1701" t="s">
        <v>20</v>
      </c>
      <c r="ACM67" s="1702"/>
      <c r="ACN67" s="1739" t="s">
        <v>20</v>
      </c>
      <c r="ACO67" s="1701" t="s">
        <v>20</v>
      </c>
      <c r="ACP67" s="1701" t="s">
        <v>29</v>
      </c>
      <c r="ACQ67" s="1701"/>
      <c r="ACR67" s="1702"/>
      <c r="ACS67" s="1739" t="s">
        <v>20</v>
      </c>
      <c r="ACT67" s="1701" t="s">
        <v>29</v>
      </c>
      <c r="ACU67" s="1701" t="s">
        <v>20</v>
      </c>
      <c r="ACV67" s="1701" t="s">
        <v>20</v>
      </c>
      <c r="ACW67" s="1702"/>
      <c r="ACX67" s="1838"/>
      <c r="ACY67" s="1838"/>
      <c r="ACZ67" s="1838"/>
      <c r="ADA67" s="1838"/>
      <c r="ADB67" s="1838"/>
      <c r="ADC67" s="1739" t="s">
        <v>29</v>
      </c>
      <c r="ADD67" s="1701" t="s">
        <v>29</v>
      </c>
      <c r="ADE67" s="1701" t="s">
        <v>29</v>
      </c>
      <c r="ADF67" s="1701"/>
      <c r="ADG67" s="1702"/>
      <c r="ADH67" s="1739"/>
      <c r="ADI67" s="1701"/>
      <c r="ADJ67" s="1701"/>
      <c r="ADK67" s="1701"/>
      <c r="ADL67" s="1702"/>
      <c r="ADM67" s="1838" t="s">
        <v>20</v>
      </c>
      <c r="ADN67" s="1838" t="s">
        <v>29</v>
      </c>
      <c r="ADO67" s="1838"/>
      <c r="ADP67" s="1838"/>
      <c r="ADQ67" s="1838"/>
      <c r="ADR67" s="1739" t="s">
        <v>20</v>
      </c>
      <c r="ADS67" s="1701" t="s">
        <v>20</v>
      </c>
      <c r="ADT67" s="1701"/>
      <c r="ADU67" s="1701"/>
      <c r="ADV67" s="1702"/>
      <c r="ADW67" s="1739"/>
      <c r="ADX67" s="1701"/>
      <c r="ADY67" s="1701"/>
      <c r="ADZ67" s="1701"/>
      <c r="AEA67" s="1702"/>
      <c r="AEB67" s="1739"/>
      <c r="AEC67" s="1701"/>
      <c r="AED67" s="1701"/>
      <c r="AEE67" s="1701"/>
      <c r="AEF67" s="1702"/>
      <c r="AEG67" s="1739"/>
      <c r="AEH67" s="1701"/>
      <c r="AEI67" s="1701"/>
      <c r="AEJ67" s="1701"/>
      <c r="AEK67" s="1702"/>
      <c r="AEL67" s="1739"/>
      <c r="AEM67" s="1701"/>
      <c r="AEN67" s="1701"/>
      <c r="AEO67" s="1701"/>
      <c r="AEP67" s="1702"/>
      <c r="AEQ67" s="1739"/>
      <c r="AER67" s="1701"/>
      <c r="AES67" s="1701"/>
      <c r="AET67" s="1701"/>
      <c r="AEU67" s="1702"/>
      <c r="AEV67" s="1739"/>
      <c r="AEW67" s="1701"/>
      <c r="AEX67" s="1701"/>
      <c r="AEY67" s="1701"/>
      <c r="AEZ67" s="1702"/>
      <c r="AFA67" s="1739"/>
      <c r="AFB67" s="1701"/>
      <c r="AFC67" s="1701"/>
      <c r="AFD67" s="1701"/>
      <c r="AFE67" s="1702"/>
      <c r="AFF67" s="1739"/>
      <c r="AFG67" s="1701"/>
      <c r="AFH67" s="1701"/>
      <c r="AFI67" s="1701"/>
      <c r="AFJ67" s="1702"/>
      <c r="AFK67" s="1739"/>
      <c r="AFL67" s="1701"/>
      <c r="AFM67" s="1701"/>
      <c r="AFN67" s="1701"/>
      <c r="AFO67" s="1702"/>
      <c r="AFP67" s="1886" t="s">
        <v>79</v>
      </c>
      <c r="AFQ67" s="1839" t="s">
        <v>2529</v>
      </c>
      <c r="AFR67" s="2084">
        <f t="shared" si="2"/>
        <v>3</v>
      </c>
      <c r="AFS67" s="2085">
        <f t="shared" si="3"/>
        <v>1</v>
      </c>
      <c r="AFT67" s="2085">
        <f t="shared" si="4"/>
        <v>4</v>
      </c>
      <c r="AFU67" s="2027">
        <f t="shared" si="5"/>
        <v>0.75</v>
      </c>
      <c r="AFV67" s="2084">
        <f t="shared" si="6"/>
        <v>0</v>
      </c>
      <c r="AFW67" s="2085">
        <f t="shared" si="7"/>
        <v>0</v>
      </c>
      <c r="AFX67" s="2085">
        <f t="shared" si="8"/>
        <v>0</v>
      </c>
      <c r="AFY67" s="2027" t="str">
        <f t="shared" si="9"/>
        <v/>
      </c>
    </row>
    <row r="68" spans="1:857" ht="17.25">
      <c r="A68" s="34"/>
      <c r="B68" s="1886" t="s">
        <v>79</v>
      </c>
      <c r="C68" s="140" t="s">
        <v>1574</v>
      </c>
      <c r="D68" s="211">
        <f>COUNTIF(H68:XFD68,"*○*")</f>
        <v>99</v>
      </c>
      <c r="E68" s="142">
        <f>COUNTIF(H68:XFD68,"*●*")</f>
        <v>173</v>
      </c>
      <c r="F68" s="142">
        <f t="shared" si="26"/>
        <v>272</v>
      </c>
      <c r="G68" s="212">
        <f t="shared" si="27"/>
        <v>0.3639705882352941</v>
      </c>
      <c r="H68" s="145"/>
      <c r="I68" s="146"/>
      <c r="J68" s="146"/>
      <c r="K68" s="146"/>
      <c r="L68" s="146"/>
      <c r="M68" s="147"/>
      <c r="N68" s="145"/>
      <c r="O68" s="146"/>
      <c r="P68" s="146"/>
      <c r="Q68" s="146"/>
      <c r="R68" s="147"/>
      <c r="S68" s="145"/>
      <c r="T68" s="146"/>
      <c r="U68" s="146"/>
      <c r="V68" s="146"/>
      <c r="W68" s="147"/>
      <c r="X68" s="148"/>
      <c r="Y68" s="146"/>
      <c r="Z68" s="146"/>
      <c r="AA68" s="146"/>
      <c r="AB68" s="147"/>
      <c r="AC68" s="126"/>
      <c r="AD68" s="127"/>
      <c r="AE68" s="127"/>
      <c r="AF68" s="127"/>
      <c r="AG68" s="127"/>
      <c r="AH68" s="126"/>
      <c r="AI68" s="127"/>
      <c r="AJ68" s="127"/>
      <c r="AK68" s="127"/>
      <c r="AL68" s="127"/>
      <c r="AM68" s="126"/>
      <c r="AN68" s="127"/>
      <c r="AO68" s="127"/>
      <c r="AP68" s="127"/>
      <c r="AQ68" s="127"/>
      <c r="AR68" s="126"/>
      <c r="AS68" s="127"/>
      <c r="AT68" s="127"/>
      <c r="AU68" s="127"/>
      <c r="AV68" s="298"/>
      <c r="AW68" s="126"/>
      <c r="AX68" s="127"/>
      <c r="AY68" s="127"/>
      <c r="AZ68" s="132"/>
      <c r="BA68" s="154"/>
      <c r="BB68" s="180"/>
      <c r="BC68" s="170"/>
      <c r="BD68" s="170"/>
      <c r="BE68" s="170"/>
      <c r="BF68" s="170"/>
      <c r="BG68" s="171"/>
      <c r="BH68" s="180"/>
      <c r="BI68" s="170"/>
      <c r="BJ68" s="170"/>
      <c r="BK68" s="170"/>
      <c r="BL68" s="193"/>
      <c r="BM68" s="145"/>
      <c r="BN68" s="146"/>
      <c r="BO68" s="182"/>
      <c r="BP68" s="182"/>
      <c r="BQ68" s="182"/>
      <c r="BR68" s="234"/>
      <c r="BS68" s="181"/>
      <c r="BT68" s="182"/>
      <c r="BU68" s="182"/>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267"/>
      <c r="CW68" s="145"/>
      <c r="CX68" s="170"/>
      <c r="CY68" s="170"/>
      <c r="CZ68" s="170"/>
      <c r="DA68" s="171"/>
      <c r="DB68" s="295"/>
      <c r="DC68" s="170"/>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9"/>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70"/>
      <c r="FL68" s="170"/>
      <c r="FM68" s="170"/>
      <c r="FN68" s="171"/>
      <c r="FO68" s="180"/>
      <c r="FP68" s="170"/>
      <c r="FQ68" s="170"/>
      <c r="FR68" s="170"/>
      <c r="FS68" s="171"/>
      <c r="FT68" s="180"/>
      <c r="FU68" s="170"/>
      <c r="FV68" s="170"/>
      <c r="FW68" s="182"/>
      <c r="FX68" s="234"/>
      <c r="FY68" s="181"/>
      <c r="FZ68" s="182"/>
      <c r="GA68" s="146"/>
      <c r="GB68" s="146"/>
      <c r="GC68" s="147"/>
      <c r="GD68" s="145"/>
      <c r="GE68" s="146"/>
      <c r="GF68" s="146"/>
      <c r="GG68" s="146"/>
      <c r="GH68" s="147"/>
      <c r="GI68" s="145"/>
      <c r="GJ68" s="146"/>
      <c r="GK68" s="146"/>
      <c r="GL68" s="146"/>
      <c r="GM68" s="147"/>
      <c r="GN68" s="145"/>
      <c r="GO68" s="146"/>
      <c r="GP68" s="170"/>
      <c r="GQ68" s="170"/>
      <c r="GR68" s="171"/>
      <c r="GS68" s="180"/>
      <c r="GT68" s="170"/>
      <c r="GU68" s="170"/>
      <c r="GV68" s="170"/>
      <c r="GW68" s="171"/>
      <c r="GX68" s="295"/>
      <c r="GY68" s="170"/>
      <c r="GZ68" s="170"/>
      <c r="HA68" s="170"/>
      <c r="HB68" s="171"/>
      <c r="HC68" s="180"/>
      <c r="HD68" s="170"/>
      <c r="HE68" s="170"/>
      <c r="HF68" s="170"/>
      <c r="HG68" s="147"/>
      <c r="HH68" s="145"/>
      <c r="HI68" s="146"/>
      <c r="HJ68" s="182"/>
      <c r="HK68" s="182"/>
      <c r="HL68" s="234"/>
      <c r="HM68" s="181"/>
      <c r="HN68" s="182"/>
      <c r="HO68" s="146"/>
      <c r="HP68" s="146"/>
      <c r="HQ68" s="193"/>
      <c r="HR68" s="145"/>
      <c r="HS68" s="146"/>
      <c r="HT68" s="146"/>
      <c r="HU68" s="146"/>
      <c r="HV68" s="193"/>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299"/>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299"/>
      <c r="LH68" s="147"/>
      <c r="LI68" s="145"/>
      <c r="LJ68" s="170"/>
      <c r="LK68" s="170"/>
      <c r="LL68" s="170"/>
      <c r="LM68" s="171"/>
      <c r="LN68" s="180"/>
      <c r="LO68" s="170"/>
      <c r="LP68" s="170"/>
      <c r="LQ68" s="170"/>
      <c r="LR68" s="180"/>
      <c r="LS68" s="170"/>
      <c r="LT68" s="170"/>
      <c r="LU68" s="146"/>
      <c r="LV68" s="145"/>
      <c r="LW68" s="182"/>
      <c r="LX68" s="182"/>
      <c r="LY68" s="182"/>
      <c r="LZ68" s="181"/>
      <c r="MA68" s="182"/>
      <c r="MB68" s="182"/>
      <c r="MC68" s="146"/>
      <c r="MD68" s="180"/>
      <c r="ME68" s="170"/>
      <c r="MF68" s="170"/>
      <c r="MG68" s="170"/>
      <c r="MH68" s="180"/>
      <c r="MI68" s="170"/>
      <c r="MJ68" s="170"/>
      <c r="MK68" s="207"/>
      <c r="ML68" s="181"/>
      <c r="MM68" s="182"/>
      <c r="MN68" s="182"/>
      <c r="MO68" s="234"/>
      <c r="MP68" s="181"/>
      <c r="MQ68" s="146"/>
      <c r="MR68" s="146"/>
      <c r="MS68" s="147"/>
      <c r="MT68" s="145"/>
      <c r="MU68" s="146"/>
      <c r="MV68" s="170"/>
      <c r="MW68" s="171"/>
      <c r="MX68" s="180"/>
      <c r="MY68" s="170"/>
      <c r="MZ68" s="170"/>
      <c r="NA68" s="171"/>
      <c r="NB68" s="180"/>
      <c r="NC68" s="170"/>
      <c r="ND68" s="170"/>
      <c r="NE68" s="240"/>
      <c r="NF68" s="166"/>
      <c r="NG68" s="167"/>
      <c r="NH68" s="167"/>
      <c r="NI68" s="240"/>
      <c r="NJ68" s="166"/>
      <c r="NK68" s="167"/>
      <c r="NL68" s="167"/>
      <c r="NM68" s="240"/>
      <c r="NN68" s="166"/>
      <c r="NO68" s="146"/>
      <c r="NP68" s="146"/>
      <c r="NQ68" s="147"/>
      <c r="NR68" s="145"/>
      <c r="NS68" s="146"/>
      <c r="NT68" s="146"/>
      <c r="NU68" s="147"/>
      <c r="NV68" s="145"/>
      <c r="NW68" s="146"/>
      <c r="NX68" s="146"/>
      <c r="NY68" s="147"/>
      <c r="NZ68" s="145"/>
      <c r="OA68" s="146"/>
      <c r="OB68" s="146"/>
      <c r="OC68" s="146"/>
      <c r="OD68" s="147"/>
      <c r="OE68" s="145"/>
      <c r="OF68" s="146"/>
      <c r="OG68" s="146"/>
      <c r="OH68" s="146"/>
      <c r="OI68" s="147"/>
      <c r="OJ68" s="145"/>
      <c r="OK68" s="146"/>
      <c r="OL68" s="146"/>
      <c r="OM68" s="193"/>
      <c r="ON68" s="145"/>
      <c r="OO68" s="146"/>
      <c r="OP68" s="146"/>
      <c r="OQ68" s="147"/>
      <c r="OR68" s="1270"/>
      <c r="OS68" s="1271"/>
      <c r="OT68" s="1271"/>
      <c r="OU68" s="1272"/>
      <c r="OV68" s="145"/>
      <c r="OW68" s="146"/>
      <c r="OX68" s="146"/>
      <c r="OY68" s="146"/>
      <c r="OZ68" s="147"/>
      <c r="PA68" s="145"/>
      <c r="PB68" s="146"/>
      <c r="PC68" s="146"/>
      <c r="PD68" s="146"/>
      <c r="PE68" s="147"/>
      <c r="PF68" s="145"/>
      <c r="PG68" s="146"/>
      <c r="PH68" s="146"/>
      <c r="PI68" s="147"/>
      <c r="PJ68" s="145"/>
      <c r="PK68" s="146"/>
      <c r="PL68" s="146"/>
      <c r="PM68" s="147"/>
      <c r="PN68" s="145"/>
      <c r="PO68" s="146"/>
      <c r="PP68" s="146"/>
      <c r="PQ68" s="147"/>
      <c r="PR68" s="145"/>
      <c r="PS68" s="146"/>
      <c r="PT68" s="146"/>
      <c r="PU68" s="147"/>
      <c r="PV68" s="145"/>
      <c r="PW68" s="146"/>
      <c r="PX68" s="146"/>
      <c r="PY68" s="147"/>
      <c r="PZ68" s="145"/>
      <c r="QA68" s="146"/>
      <c r="QB68" s="146"/>
      <c r="QC68" s="147"/>
      <c r="QD68" s="145"/>
      <c r="QE68" s="146"/>
      <c r="QF68" s="146"/>
      <c r="QG68" s="147"/>
      <c r="QH68" s="145"/>
      <c r="QI68" s="146"/>
      <c r="QJ68" s="146"/>
      <c r="QK68" s="146"/>
      <c r="QL68" s="1427"/>
      <c r="QM68" s="1435"/>
      <c r="QN68" s="146"/>
      <c r="QO68" s="146"/>
      <c r="QP68" s="146"/>
      <c r="QQ68" s="193"/>
      <c r="QR68" s="1435"/>
      <c r="QS68" s="146"/>
      <c r="QT68" s="146"/>
      <c r="QU68" s="193"/>
      <c r="QV68" s="147"/>
      <c r="QW68" s="145" t="s">
        <v>29</v>
      </c>
      <c r="QX68" s="146" t="s">
        <v>20</v>
      </c>
      <c r="QY68" s="146" t="s">
        <v>29</v>
      </c>
      <c r="QZ68" s="146" t="s">
        <v>29</v>
      </c>
      <c r="RA68" s="147"/>
      <c r="RB68" s="145" t="s">
        <v>29</v>
      </c>
      <c r="RC68" s="146" t="s">
        <v>29</v>
      </c>
      <c r="RD68" s="146" t="s">
        <v>29</v>
      </c>
      <c r="RE68" s="299" t="s">
        <v>1375</v>
      </c>
      <c r="RF68" s="147"/>
      <c r="RG68" s="180" t="s">
        <v>29</v>
      </c>
      <c r="RH68" s="170" t="s">
        <v>29</v>
      </c>
      <c r="RI68" s="170" t="s">
        <v>29</v>
      </c>
      <c r="RJ68" s="170" t="s">
        <v>29</v>
      </c>
      <c r="RK68" s="171"/>
      <c r="RL68" s="180" t="s">
        <v>29</v>
      </c>
      <c r="RM68" s="170" t="s">
        <v>29</v>
      </c>
      <c r="RN68" s="170" t="s">
        <v>29</v>
      </c>
      <c r="RO68" s="170" t="s">
        <v>598</v>
      </c>
      <c r="RP68" s="147"/>
      <c r="RQ68" s="145" t="s">
        <v>20</v>
      </c>
      <c r="RR68" s="167" t="s">
        <v>29</v>
      </c>
      <c r="RS68" s="167" t="s">
        <v>29</v>
      </c>
      <c r="RT68" s="240" t="s">
        <v>29</v>
      </c>
      <c r="RU68" s="166" t="s">
        <v>20</v>
      </c>
      <c r="RV68" s="167" t="s">
        <v>29</v>
      </c>
      <c r="RW68" s="167" t="s">
        <v>29</v>
      </c>
      <c r="RX68" s="167" t="s">
        <v>29</v>
      </c>
      <c r="RY68" s="240"/>
      <c r="RZ68" s="574" t="s">
        <v>29</v>
      </c>
      <c r="SA68" s="574" t="s">
        <v>1646</v>
      </c>
      <c r="SB68" s="168" t="s">
        <v>29</v>
      </c>
      <c r="SC68" s="168" t="s">
        <v>29</v>
      </c>
      <c r="SD68" s="168"/>
      <c r="SE68" s="1559" t="s">
        <v>29</v>
      </c>
      <c r="SF68" s="146" t="s">
        <v>20</v>
      </c>
      <c r="SG68" s="170" t="s">
        <v>29</v>
      </c>
      <c r="SH68" s="170" t="s">
        <v>29</v>
      </c>
      <c r="SI68" s="171"/>
      <c r="SJ68" s="538" t="s">
        <v>20</v>
      </c>
      <c r="SK68" s="538" t="s">
        <v>29</v>
      </c>
      <c r="SL68" s="538" t="s">
        <v>20</v>
      </c>
      <c r="SM68" s="538" t="s">
        <v>29</v>
      </c>
      <c r="SN68" s="538"/>
      <c r="SO68" s="1445" t="s">
        <v>29</v>
      </c>
      <c r="SP68" s="170" t="s">
        <v>29</v>
      </c>
      <c r="SQ68" s="170" t="s">
        <v>29</v>
      </c>
      <c r="SR68" s="170" t="s">
        <v>598</v>
      </c>
      <c r="SS68" s="147"/>
      <c r="ST68" s="145" t="s">
        <v>29</v>
      </c>
      <c r="SU68" s="146" t="s">
        <v>20</v>
      </c>
      <c r="SV68" s="146" t="s">
        <v>29</v>
      </c>
      <c r="SW68" s="146" t="s">
        <v>29</v>
      </c>
      <c r="SX68" s="147"/>
      <c r="SY68" s="145" t="s">
        <v>29</v>
      </c>
      <c r="SZ68" s="146" t="s">
        <v>29</v>
      </c>
      <c r="TA68" s="146" t="s">
        <v>20</v>
      </c>
      <c r="TB68" s="146" t="s">
        <v>29</v>
      </c>
      <c r="TC68" s="147"/>
      <c r="TD68" s="145" t="s">
        <v>29</v>
      </c>
      <c r="TE68" s="146" t="s">
        <v>29</v>
      </c>
      <c r="TF68" s="146" t="s">
        <v>29</v>
      </c>
      <c r="TG68" s="146" t="s">
        <v>29</v>
      </c>
      <c r="TH68" s="145"/>
      <c r="TI68" s="146"/>
      <c r="TJ68" s="146"/>
      <c r="TK68" s="146"/>
      <c r="TL68" s="145" t="s">
        <v>20</v>
      </c>
      <c r="TM68" s="146" t="s">
        <v>29</v>
      </c>
      <c r="TN68" s="146" t="s">
        <v>29</v>
      </c>
      <c r="TO68" s="146" t="s">
        <v>29</v>
      </c>
      <c r="TP68" s="147"/>
      <c r="TQ68" s="145" t="s">
        <v>29</v>
      </c>
      <c r="TR68" s="146" t="s">
        <v>29</v>
      </c>
      <c r="TS68" s="146" t="s">
        <v>20</v>
      </c>
      <c r="TT68" s="193" t="s">
        <v>20</v>
      </c>
      <c r="TU68" s="145" t="s">
        <v>29</v>
      </c>
      <c r="TV68" s="146" t="s">
        <v>29</v>
      </c>
      <c r="TW68" s="146" t="s">
        <v>29</v>
      </c>
      <c r="TX68" s="147" t="s">
        <v>29</v>
      </c>
      <c r="TY68" s="145" t="s">
        <v>29</v>
      </c>
      <c r="TZ68" s="146" t="s">
        <v>29</v>
      </c>
      <c r="UA68" s="146" t="s">
        <v>29</v>
      </c>
      <c r="UB68" s="146" t="s">
        <v>29</v>
      </c>
      <c r="UC68" s="147"/>
      <c r="UD68" s="181" t="s">
        <v>20</v>
      </c>
      <c r="UE68" s="182" t="s">
        <v>29</v>
      </c>
      <c r="UF68" s="182" t="s">
        <v>29</v>
      </c>
      <c r="UG68" s="182" t="s">
        <v>20</v>
      </c>
      <c r="UH68" s="234"/>
      <c r="UI68" s="181" t="s">
        <v>591</v>
      </c>
      <c r="UJ68" s="146" t="s">
        <v>29</v>
      </c>
      <c r="UK68" s="146" t="s">
        <v>20</v>
      </c>
      <c r="UL68" s="146" t="s">
        <v>29</v>
      </c>
      <c r="UM68" s="147"/>
      <c r="UN68" s="145" t="s">
        <v>29</v>
      </c>
      <c r="UO68" s="146" t="s">
        <v>20</v>
      </c>
      <c r="UP68" s="146" t="s">
        <v>20</v>
      </c>
      <c r="UQ68" s="146" t="s">
        <v>29</v>
      </c>
      <c r="UR68" s="147"/>
      <c r="US68" s="145" t="s">
        <v>20</v>
      </c>
      <c r="UT68" s="146" t="s">
        <v>20</v>
      </c>
      <c r="UU68" s="146" t="s">
        <v>20</v>
      </c>
      <c r="UV68" s="170" t="s">
        <v>29</v>
      </c>
      <c r="UW68" s="207"/>
      <c r="UX68" s="180" t="s">
        <v>29</v>
      </c>
      <c r="UY68" s="170" t="s">
        <v>29</v>
      </c>
      <c r="UZ68" s="170" t="s">
        <v>29</v>
      </c>
      <c r="VA68" s="170" t="s">
        <v>29</v>
      </c>
      <c r="VB68" s="171"/>
      <c r="VC68" s="180" t="s">
        <v>20</v>
      </c>
      <c r="VD68" s="170" t="s">
        <v>29</v>
      </c>
      <c r="VE68" s="170" t="s">
        <v>29</v>
      </c>
      <c r="VF68" s="170" t="s">
        <v>598</v>
      </c>
      <c r="VG68" s="193"/>
      <c r="VH68" s="145" t="s">
        <v>29</v>
      </c>
      <c r="VI68" s="182" t="s">
        <v>20</v>
      </c>
      <c r="VJ68" s="182" t="s">
        <v>29</v>
      </c>
      <c r="VK68" s="182" t="s">
        <v>20</v>
      </c>
      <c r="VL68" s="234"/>
      <c r="VM68" s="181" t="s">
        <v>591</v>
      </c>
      <c r="VN68" s="1701" t="s">
        <v>29</v>
      </c>
      <c r="VO68" s="1701" t="s">
        <v>20</v>
      </c>
      <c r="VP68" s="1801" t="s">
        <v>29</v>
      </c>
      <c r="VQ68" s="1739" t="s">
        <v>20</v>
      </c>
      <c r="VR68" s="1701" t="s">
        <v>20</v>
      </c>
      <c r="VS68" s="170" t="s">
        <v>29</v>
      </c>
      <c r="VT68" s="170" t="s">
        <v>29</v>
      </c>
      <c r="VU68" s="171"/>
      <c r="VV68" s="180" t="s">
        <v>29</v>
      </c>
      <c r="VW68" s="170" t="s">
        <v>29</v>
      </c>
      <c r="VX68" s="170" t="s">
        <v>29</v>
      </c>
      <c r="VY68" s="170" t="s">
        <v>29</v>
      </c>
      <c r="VZ68" s="171"/>
      <c r="WA68" s="180" t="s">
        <v>598</v>
      </c>
      <c r="WB68" s="1701" t="s">
        <v>29</v>
      </c>
      <c r="WC68" s="182" t="s">
        <v>20</v>
      </c>
      <c r="WD68" s="182" t="s">
        <v>29</v>
      </c>
      <c r="WE68" s="234"/>
      <c r="WF68" s="181" t="s">
        <v>20</v>
      </c>
      <c r="WG68" s="182" t="s">
        <v>591</v>
      </c>
      <c r="WH68" s="1701" t="s">
        <v>29</v>
      </c>
      <c r="WI68" s="1701" t="s">
        <v>29</v>
      </c>
      <c r="WJ68" s="1702"/>
      <c r="WK68" s="1739"/>
      <c r="WL68" s="1701"/>
      <c r="WM68" s="1701"/>
      <c r="WN68" s="1701"/>
      <c r="WO68" s="1702"/>
      <c r="WP68" s="1739"/>
      <c r="WQ68" s="1701"/>
      <c r="WR68" s="1701"/>
      <c r="WS68" s="1845"/>
      <c r="WT68" s="1846" t="s">
        <v>20</v>
      </c>
      <c r="WU68" s="1701" t="s">
        <v>29</v>
      </c>
      <c r="WV68" s="1701" t="s">
        <v>29</v>
      </c>
      <c r="WW68" s="1701" t="s">
        <v>598</v>
      </c>
      <c r="WX68" s="1801"/>
      <c r="WY68" s="1739" t="s">
        <v>29</v>
      </c>
      <c r="WZ68" s="1701" t="s">
        <v>29</v>
      </c>
      <c r="XA68" s="1701" t="s">
        <v>29</v>
      </c>
      <c r="XB68" s="1701" t="s">
        <v>29</v>
      </c>
      <c r="XC68" s="1702"/>
      <c r="XD68" s="1739" t="s">
        <v>20</v>
      </c>
      <c r="XE68" s="1701" t="s">
        <v>29</v>
      </c>
      <c r="XF68" s="1701" t="s">
        <v>20</v>
      </c>
      <c r="XG68" s="1701" t="s">
        <v>29</v>
      </c>
      <c r="XH68" s="1702"/>
      <c r="XI68" s="1739" t="s">
        <v>29</v>
      </c>
      <c r="XJ68" s="1701" t="s">
        <v>20</v>
      </c>
      <c r="XK68" s="1701" t="s">
        <v>29</v>
      </c>
      <c r="XL68" s="1701" t="s">
        <v>20</v>
      </c>
      <c r="XM68" s="1801"/>
      <c r="XN68" s="1739" t="s">
        <v>20</v>
      </c>
      <c r="XO68" s="1701" t="s">
        <v>20</v>
      </c>
      <c r="XP68" s="1701" t="s">
        <v>29</v>
      </c>
      <c r="XQ68" s="1701" t="s">
        <v>29</v>
      </c>
      <c r="XR68" s="1702"/>
      <c r="XS68" s="1739" t="s">
        <v>20</v>
      </c>
      <c r="XT68" s="1701" t="s">
        <v>29</v>
      </c>
      <c r="XU68" s="1701" t="s">
        <v>29</v>
      </c>
      <c r="XV68" s="1701" t="s">
        <v>29</v>
      </c>
      <c r="XW68" s="1702"/>
      <c r="XX68" s="1739" t="s">
        <v>29</v>
      </c>
      <c r="XY68" s="1701" t="s">
        <v>20</v>
      </c>
      <c r="XZ68" s="1701" t="s">
        <v>29</v>
      </c>
      <c r="YA68" s="1701" t="s">
        <v>20</v>
      </c>
      <c r="YB68" s="1702"/>
      <c r="YC68" s="1739" t="s">
        <v>20</v>
      </c>
      <c r="YD68" s="1701" t="s">
        <v>29</v>
      </c>
      <c r="YE68" s="1701" t="s">
        <v>29</v>
      </c>
      <c r="YF68" s="1701" t="s">
        <v>20</v>
      </c>
      <c r="YG68" s="1702"/>
      <c r="YH68" s="1739" t="s">
        <v>20</v>
      </c>
      <c r="YI68" s="1701" t="s">
        <v>29</v>
      </c>
      <c r="YJ68" s="1701" t="s">
        <v>29</v>
      </c>
      <c r="YK68" s="1701" t="s">
        <v>29</v>
      </c>
      <c r="YL68" s="1801"/>
      <c r="YM68" s="1739" t="s">
        <v>20</v>
      </c>
      <c r="YN68" s="1701" t="s">
        <v>20</v>
      </c>
      <c r="YO68" s="1701" t="s">
        <v>29</v>
      </c>
      <c r="YP68" s="1701" t="s">
        <v>20</v>
      </c>
      <c r="YQ68" s="1702"/>
      <c r="YR68" s="1739" t="s">
        <v>29</v>
      </c>
      <c r="YS68" s="1701" t="s">
        <v>20</v>
      </c>
      <c r="YT68" s="1701" t="s">
        <v>29</v>
      </c>
      <c r="YU68" s="1701" t="s">
        <v>29</v>
      </c>
      <c r="YV68" s="1702"/>
      <c r="YW68" s="1739" t="s">
        <v>29</v>
      </c>
      <c r="YX68" s="150" t="s">
        <v>20</v>
      </c>
      <c r="YY68" s="150" t="s">
        <v>29</v>
      </c>
      <c r="YZ68" s="150" t="s">
        <v>20</v>
      </c>
      <c r="ZA68" s="151"/>
      <c r="ZB68" s="152" t="s">
        <v>20</v>
      </c>
      <c r="ZC68" s="150" t="s">
        <v>29</v>
      </c>
      <c r="ZD68" s="150" t="s">
        <v>29</v>
      </c>
      <c r="ZE68" s="150" t="s">
        <v>20</v>
      </c>
      <c r="ZF68" s="151"/>
      <c r="ZG68" s="152" t="s">
        <v>20</v>
      </c>
      <c r="ZH68" s="150" t="s">
        <v>29</v>
      </c>
      <c r="ZI68" s="150" t="s">
        <v>20</v>
      </c>
      <c r="ZJ68" s="150" t="s">
        <v>20</v>
      </c>
      <c r="ZK68" s="151"/>
      <c r="ZL68" s="152" t="s">
        <v>844</v>
      </c>
      <c r="ZM68" s="1701" t="s">
        <v>20</v>
      </c>
      <c r="ZN68" s="1701" t="s">
        <v>29</v>
      </c>
      <c r="ZO68" s="1701" t="s">
        <v>29</v>
      </c>
      <c r="ZP68" s="1702"/>
      <c r="ZQ68" s="1739" t="s">
        <v>29</v>
      </c>
      <c r="ZR68" s="1701" t="s">
        <v>29</v>
      </c>
      <c r="ZS68" s="1701" t="s">
        <v>29</v>
      </c>
      <c r="ZT68" s="150" t="s">
        <v>20</v>
      </c>
      <c r="ZU68" s="151"/>
      <c r="ZV68" s="152" t="s">
        <v>20</v>
      </c>
      <c r="ZW68" s="150" t="s">
        <v>20</v>
      </c>
      <c r="ZX68" s="150" t="s">
        <v>20</v>
      </c>
      <c r="ZY68" s="150" t="s">
        <v>29</v>
      </c>
      <c r="ZZ68" s="151"/>
      <c r="AAA68" s="328"/>
      <c r="AAB68" s="328"/>
      <c r="AAC68" s="328"/>
      <c r="AAD68" s="328"/>
      <c r="AAE68" s="328"/>
      <c r="AAF68" s="1442" t="s">
        <v>29</v>
      </c>
      <c r="AAG68" s="150" t="s">
        <v>20</v>
      </c>
      <c r="AAH68" s="150" t="s">
        <v>20</v>
      </c>
      <c r="AAI68" s="150" t="s">
        <v>20</v>
      </c>
      <c r="AAJ68" s="1441"/>
      <c r="AAK68" s="1442" t="s">
        <v>20</v>
      </c>
      <c r="AAL68" s="150" t="s">
        <v>1350</v>
      </c>
      <c r="AAM68" s="1701" t="s">
        <v>20</v>
      </c>
      <c r="AAN68" s="1701" t="s">
        <v>29</v>
      </c>
      <c r="AAO68" s="1702"/>
      <c r="AAP68" s="1838" t="s">
        <v>29</v>
      </c>
      <c r="AAQ68" s="1838" t="s">
        <v>29</v>
      </c>
      <c r="AAR68" s="1838" t="s">
        <v>20</v>
      </c>
      <c r="AAS68" s="1838" t="s">
        <v>20</v>
      </c>
      <c r="AAT68" s="1838"/>
      <c r="AAU68" s="1846" t="s">
        <v>29</v>
      </c>
      <c r="AAV68" s="1701" t="s">
        <v>29</v>
      </c>
      <c r="AAW68" s="1701" t="s">
        <v>29</v>
      </c>
      <c r="AAX68" s="1701" t="s">
        <v>29</v>
      </c>
      <c r="AAY68" s="1702"/>
      <c r="AAZ68" s="1739" t="s">
        <v>29</v>
      </c>
      <c r="ABA68" s="1701" t="s">
        <v>20</v>
      </c>
      <c r="ABB68" s="1701" t="s">
        <v>20</v>
      </c>
      <c r="ABC68" s="1701" t="s">
        <v>29</v>
      </c>
      <c r="ABD68" s="1702"/>
      <c r="ABE68" s="1739" t="s">
        <v>20</v>
      </c>
      <c r="ABF68" s="1701" t="s">
        <v>20</v>
      </c>
      <c r="ABG68" s="1701" t="s">
        <v>20</v>
      </c>
      <c r="ABH68" s="1701" t="s">
        <v>29</v>
      </c>
      <c r="ABI68" s="1702"/>
      <c r="ABJ68" s="1739" t="s">
        <v>20</v>
      </c>
      <c r="ABK68" s="1701" t="s">
        <v>29</v>
      </c>
      <c r="ABL68" s="1701" t="s">
        <v>20</v>
      </c>
      <c r="ABM68" s="1701" t="s">
        <v>20</v>
      </c>
      <c r="ABN68" s="1801"/>
      <c r="ABO68" s="180" t="s">
        <v>29</v>
      </c>
      <c r="ABP68" s="170" t="s">
        <v>29</v>
      </c>
      <c r="ABQ68" s="170" t="s">
        <v>29</v>
      </c>
      <c r="ABR68" s="170" t="s">
        <v>29</v>
      </c>
      <c r="ABS68" s="171"/>
      <c r="ABT68" s="180" t="s">
        <v>20</v>
      </c>
      <c r="ABU68" s="170" t="s">
        <v>29</v>
      </c>
      <c r="ABV68" s="170" t="s">
        <v>29</v>
      </c>
      <c r="ABW68" s="170" t="s">
        <v>29</v>
      </c>
      <c r="ABX68" s="171"/>
      <c r="ABY68" s="180" t="s">
        <v>598</v>
      </c>
      <c r="ABZ68" s="1701" t="s">
        <v>29</v>
      </c>
      <c r="ACA68" s="1701" t="s">
        <v>29</v>
      </c>
      <c r="ACB68" s="1701" t="s">
        <v>29</v>
      </c>
      <c r="ACC68" s="1702"/>
      <c r="ACD68" s="181" t="s">
        <v>20</v>
      </c>
      <c r="ACE68" s="182" t="s">
        <v>20</v>
      </c>
      <c r="ACF68" s="182" t="s">
        <v>591</v>
      </c>
      <c r="ACG68" s="1701" t="s">
        <v>20</v>
      </c>
      <c r="ACH68" s="1702"/>
      <c r="ACI68" s="1739" t="s">
        <v>29</v>
      </c>
      <c r="ACJ68" s="1701" t="s">
        <v>29</v>
      </c>
      <c r="ACK68" s="1701" t="s">
        <v>29</v>
      </c>
      <c r="ACL68" s="1701" t="s">
        <v>29</v>
      </c>
      <c r="ACM68" s="1702"/>
      <c r="ACN68" s="152" t="s">
        <v>20</v>
      </c>
      <c r="ACO68" s="150" t="s">
        <v>20</v>
      </c>
      <c r="ACP68" s="150" t="s">
        <v>20</v>
      </c>
      <c r="ACQ68" s="150" t="s">
        <v>20</v>
      </c>
      <c r="ACR68" s="151"/>
      <c r="ACS68" s="152" t="s">
        <v>20</v>
      </c>
      <c r="ACT68" s="150" t="s">
        <v>766</v>
      </c>
      <c r="ACU68" s="170" t="s">
        <v>29</v>
      </c>
      <c r="ACV68" s="170" t="s">
        <v>29</v>
      </c>
      <c r="ACW68" s="171"/>
      <c r="ACX68" s="538" t="s">
        <v>29</v>
      </c>
      <c r="ACY68" s="538" t="s">
        <v>29</v>
      </c>
      <c r="ACZ68" s="538" t="s">
        <v>29</v>
      </c>
      <c r="ADA68" s="538" t="s">
        <v>20</v>
      </c>
      <c r="ADB68" s="538"/>
      <c r="ADC68" s="180" t="s">
        <v>20</v>
      </c>
      <c r="ADD68" s="170" t="s">
        <v>29</v>
      </c>
      <c r="ADE68" s="170" t="s">
        <v>29</v>
      </c>
      <c r="ADF68" s="170" t="s">
        <v>598</v>
      </c>
      <c r="ADG68" s="1702"/>
      <c r="ADH68" s="1739" t="s">
        <v>29</v>
      </c>
      <c r="ADI68" s="1701" t="s">
        <v>20</v>
      </c>
      <c r="ADJ68" s="182" t="s">
        <v>20</v>
      </c>
      <c r="ADK68" s="182" t="s">
        <v>29</v>
      </c>
      <c r="ADL68" s="234"/>
      <c r="ADM68" s="539" t="s">
        <v>29</v>
      </c>
      <c r="ADN68" s="539" t="s">
        <v>29</v>
      </c>
      <c r="ADO68" s="539" t="s">
        <v>591</v>
      </c>
      <c r="ADP68" s="1838" t="s">
        <v>29</v>
      </c>
      <c r="ADQ68" s="1838"/>
      <c r="ADR68" s="1739" t="s">
        <v>29</v>
      </c>
      <c r="ADS68" s="1701" t="s">
        <v>20</v>
      </c>
      <c r="ADT68" s="1701" t="s">
        <v>20</v>
      </c>
      <c r="ADU68" s="1701" t="s">
        <v>29</v>
      </c>
      <c r="ADV68" s="1702"/>
      <c r="ADW68" s="1739" t="s">
        <v>20</v>
      </c>
      <c r="ADX68" s="1701" t="s">
        <v>29</v>
      </c>
      <c r="ADY68" s="1701" t="s">
        <v>29</v>
      </c>
      <c r="ADZ68" s="1701" t="s">
        <v>29</v>
      </c>
      <c r="AEA68" s="1702"/>
      <c r="AEB68" s="1739" t="s">
        <v>20</v>
      </c>
      <c r="AEC68" s="1701" t="s">
        <v>20</v>
      </c>
      <c r="AED68" s="1701" t="s">
        <v>29</v>
      </c>
      <c r="AEE68" s="1701" t="s">
        <v>29</v>
      </c>
      <c r="AEF68" s="1702"/>
      <c r="AEG68" s="1739" t="s">
        <v>29</v>
      </c>
      <c r="AEH68" s="1701" t="s">
        <v>20</v>
      </c>
      <c r="AEI68" s="1701" t="s">
        <v>20</v>
      </c>
      <c r="AEJ68" s="1701" t="s">
        <v>29</v>
      </c>
      <c r="AEK68" s="1702"/>
      <c r="AEL68" s="1739"/>
      <c r="AEM68" s="1701"/>
      <c r="AEN68" s="1701"/>
      <c r="AEO68" s="1701"/>
      <c r="AEP68" s="1702"/>
      <c r="AEQ68" s="1739"/>
      <c r="AER68" s="1701"/>
      <c r="AES68" s="1701"/>
      <c r="AET68" s="1701"/>
      <c r="AEU68" s="1702"/>
      <c r="AEV68" s="1739"/>
      <c r="AEW68" s="1701"/>
      <c r="AEX68" s="1701"/>
      <c r="AEY68" s="1701"/>
      <c r="AEZ68" s="1702"/>
      <c r="AFA68" s="1739"/>
      <c r="AFB68" s="1701"/>
      <c r="AFC68" s="1701"/>
      <c r="AFD68" s="1701"/>
      <c r="AFE68" s="1702"/>
      <c r="AFF68" s="1739"/>
      <c r="AFG68" s="1701"/>
      <c r="AFH68" s="1701"/>
      <c r="AFI68" s="1701"/>
      <c r="AFJ68" s="1702"/>
      <c r="AFK68" s="1739"/>
      <c r="AFL68" s="1701"/>
      <c r="AFM68" s="1701"/>
      <c r="AFN68" s="1701"/>
      <c r="AFO68" s="1702"/>
      <c r="AFP68" s="1886" t="s">
        <v>79</v>
      </c>
      <c r="AFQ68" s="140" t="s">
        <v>1574</v>
      </c>
      <c r="AFR68" s="2086">
        <f t="shared" ref="AFR68:AFR86" si="28">COUNTIF($ADH68:$AFO68,"*○*")</f>
        <v>10</v>
      </c>
      <c r="AFS68" s="2087">
        <f t="shared" ref="AFS68:AFS86" si="29">COUNTIF($ADH68:$AFO68,"*●*")</f>
        <v>14</v>
      </c>
      <c r="AFT68" s="2087">
        <f t="shared" ref="AFT68:AFT86" si="30">SUM(AFR68:AFS68)</f>
        <v>24</v>
      </c>
      <c r="AFU68" s="95">
        <f t="shared" ref="AFU68:AFU86" si="31">IFERROR(AFR68/AFT68,"")</f>
        <v>0.41666666666666669</v>
      </c>
      <c r="AFV68" s="2086">
        <f t="shared" ref="AFV68:AFV86" si="32">COUNTIF($AEL68:$AFO68,"*○*")</f>
        <v>0</v>
      </c>
      <c r="AFW68" s="2087">
        <f t="shared" ref="AFW68:AFW86" si="33">COUNTIF($AEL68:$AFO68,"*●*")</f>
        <v>0</v>
      </c>
      <c r="AFX68" s="2087">
        <f t="shared" ref="AFX68:AFX86" si="34">SUM(AFV68:AFW68)</f>
        <v>0</v>
      </c>
      <c r="AFY68" s="95" t="str">
        <f t="shared" ref="AFY68:AFY86" si="35">IFERROR(AFV68/AFX68,"")</f>
        <v/>
      </c>
    </row>
    <row r="69" spans="1:857" ht="17.25">
      <c r="A69" s="2006"/>
      <c r="B69" s="1886" t="s">
        <v>79</v>
      </c>
      <c r="C69" s="140" t="s">
        <v>2318</v>
      </c>
      <c r="D69" s="141">
        <f>COUNTIF(H69:XFD69,"*○*")</f>
        <v>52</v>
      </c>
      <c r="E69" s="142">
        <f>COUNTIF(H69:XFD69,"*●*")</f>
        <v>80</v>
      </c>
      <c r="F69" s="142">
        <f t="shared" ref="F69:F85" si="36">SUM(D69:E69)</f>
        <v>132</v>
      </c>
      <c r="G69" s="165">
        <f t="shared" ref="G69:G85" si="37">IFERROR(D69/F69,"")</f>
        <v>0.39393939393939392</v>
      </c>
      <c r="H69" s="145"/>
      <c r="I69" s="146"/>
      <c r="J69" s="146"/>
      <c r="K69" s="146"/>
      <c r="L69" s="146"/>
      <c r="M69" s="147"/>
      <c r="N69" s="145"/>
      <c r="O69" s="146"/>
      <c r="P69" s="146"/>
      <c r="Q69" s="146"/>
      <c r="R69" s="147"/>
      <c r="S69" s="145"/>
      <c r="T69" s="146"/>
      <c r="U69" s="146"/>
      <c r="V69" s="146"/>
      <c r="W69" s="147"/>
      <c r="X69" s="148"/>
      <c r="Y69" s="146"/>
      <c r="Z69" s="146"/>
      <c r="AA69" s="146"/>
      <c r="AB69" s="147"/>
      <c r="AC69" s="126"/>
      <c r="AD69" s="127"/>
      <c r="AE69" s="127"/>
      <c r="AF69" s="127"/>
      <c r="AG69" s="127"/>
      <c r="AH69" s="126"/>
      <c r="AI69" s="127"/>
      <c r="AJ69" s="127"/>
      <c r="AK69" s="127"/>
      <c r="AL69" s="127"/>
      <c r="AM69" s="126"/>
      <c r="AN69" s="127"/>
      <c r="AO69" s="127"/>
      <c r="AP69" s="127"/>
      <c r="AQ69" s="127"/>
      <c r="AR69" s="126"/>
      <c r="AS69" s="127"/>
      <c r="AT69" s="127"/>
      <c r="AU69" s="127"/>
      <c r="AV69" s="128"/>
      <c r="AW69" s="126"/>
      <c r="AX69" s="127"/>
      <c r="AY69" s="127"/>
      <c r="AZ69" s="127"/>
      <c r="BA69" s="128"/>
      <c r="BB69" s="145"/>
      <c r="BC69" s="146"/>
      <c r="BD69" s="146"/>
      <c r="BE69" s="146"/>
      <c r="BF69" s="146"/>
      <c r="BG69" s="147"/>
      <c r="BH69" s="145"/>
      <c r="BI69" s="146"/>
      <c r="BJ69" s="146"/>
      <c r="BK69" s="146"/>
      <c r="BL69" s="193"/>
      <c r="BM69" s="145"/>
      <c r="BN69" s="146"/>
      <c r="BO69" s="146"/>
      <c r="BP69" s="146"/>
      <c r="BQ69" s="146"/>
      <c r="BR69" s="147"/>
      <c r="BS69" s="145"/>
      <c r="BT69" s="146"/>
      <c r="BU69" s="146"/>
      <c r="BV69" s="146"/>
      <c r="BW69" s="147"/>
      <c r="BX69" s="145"/>
      <c r="BY69" s="146"/>
      <c r="BZ69" s="146"/>
      <c r="CA69" s="146"/>
      <c r="CB69" s="193"/>
      <c r="CC69" s="247"/>
      <c r="CD69" s="146"/>
      <c r="CE69" s="146"/>
      <c r="CF69" s="146"/>
      <c r="CG69" s="147"/>
      <c r="CH69" s="145"/>
      <c r="CI69" s="146"/>
      <c r="CJ69" s="146"/>
      <c r="CK69" s="146"/>
      <c r="CL69" s="147"/>
      <c r="CM69" s="145"/>
      <c r="CN69" s="146"/>
      <c r="CO69" s="146"/>
      <c r="CP69" s="146"/>
      <c r="CQ69" s="147"/>
      <c r="CR69" s="148"/>
      <c r="CS69" s="146"/>
      <c r="CT69" s="146"/>
      <c r="CU69" s="146"/>
      <c r="CV69" s="193"/>
      <c r="CW69" s="145"/>
      <c r="CX69" s="146"/>
      <c r="CY69" s="146"/>
      <c r="CZ69" s="146"/>
      <c r="DA69" s="147"/>
      <c r="DB69" s="148"/>
      <c r="DC69" s="146"/>
      <c r="DD69" s="146"/>
      <c r="DE69" s="146"/>
      <c r="DF69" s="193"/>
      <c r="DG69" s="145"/>
      <c r="DH69" s="146"/>
      <c r="DI69" s="146"/>
      <c r="DJ69" s="146"/>
      <c r="DK69" s="147"/>
      <c r="DL69" s="145"/>
      <c r="DM69" s="146"/>
      <c r="DN69" s="146"/>
      <c r="DO69" s="146"/>
      <c r="DP69" s="147"/>
      <c r="DQ69" s="145"/>
      <c r="DR69" s="146"/>
      <c r="DS69" s="146"/>
      <c r="DT69" s="146"/>
      <c r="DU69" s="147"/>
      <c r="DV69" s="145"/>
      <c r="DW69" s="146"/>
      <c r="DX69" s="146"/>
      <c r="DY69" s="146"/>
      <c r="DZ69" s="147"/>
      <c r="EA69" s="145"/>
      <c r="EB69" s="146"/>
      <c r="EC69" s="146"/>
      <c r="ED69" s="146"/>
      <c r="EE69" s="147"/>
      <c r="EF69" s="145"/>
      <c r="EG69" s="146"/>
      <c r="EH69" s="146"/>
      <c r="EI69" s="146"/>
      <c r="EJ69" s="147"/>
      <c r="EK69" s="145"/>
      <c r="EL69" s="146"/>
      <c r="EM69" s="146"/>
      <c r="EN69" s="146"/>
      <c r="EO69" s="147"/>
      <c r="EP69" s="145"/>
      <c r="EQ69" s="146"/>
      <c r="ER69" s="146"/>
      <c r="ES69" s="146"/>
      <c r="ET69" s="147"/>
      <c r="EU69" s="145"/>
      <c r="EV69" s="146"/>
      <c r="EW69" s="146"/>
      <c r="EX69" s="146"/>
      <c r="EY69" s="147"/>
      <c r="EZ69" s="145"/>
      <c r="FA69" s="146"/>
      <c r="FB69" s="146"/>
      <c r="FC69" s="146"/>
      <c r="FD69" s="147"/>
      <c r="FE69" s="145"/>
      <c r="FF69" s="146"/>
      <c r="FG69" s="146"/>
      <c r="FH69" s="146"/>
      <c r="FI69" s="147"/>
      <c r="FJ69" s="145"/>
      <c r="FK69" s="146"/>
      <c r="FL69" s="146"/>
      <c r="FM69" s="146"/>
      <c r="FN69" s="147"/>
      <c r="FO69" s="145"/>
      <c r="FP69" s="146"/>
      <c r="FQ69" s="146"/>
      <c r="FR69" s="146"/>
      <c r="FS69" s="147"/>
      <c r="FT69" s="145"/>
      <c r="FU69" s="146"/>
      <c r="FV69" s="146"/>
      <c r="FW69" s="146"/>
      <c r="FX69" s="147"/>
      <c r="FY69" s="145"/>
      <c r="FZ69" s="146"/>
      <c r="GA69" s="146"/>
      <c r="GB69" s="146"/>
      <c r="GC69" s="147"/>
      <c r="GD69" s="145"/>
      <c r="GE69" s="146"/>
      <c r="GF69" s="146"/>
      <c r="GG69" s="146"/>
      <c r="GH69" s="147"/>
      <c r="GI69" s="145"/>
      <c r="GJ69" s="146"/>
      <c r="GK69" s="146"/>
      <c r="GL69" s="146"/>
      <c r="GM69" s="147"/>
      <c r="GN69" s="145"/>
      <c r="GO69" s="146"/>
      <c r="GP69" s="146"/>
      <c r="GQ69" s="146"/>
      <c r="GR69" s="147"/>
      <c r="GS69" s="145"/>
      <c r="GT69" s="146"/>
      <c r="GU69" s="146"/>
      <c r="GV69" s="146"/>
      <c r="GW69" s="147"/>
      <c r="GX69" s="148"/>
      <c r="GY69" s="146"/>
      <c r="GZ69" s="146"/>
      <c r="HA69" s="146"/>
      <c r="HB69" s="147"/>
      <c r="HC69" s="145"/>
      <c r="HD69" s="146"/>
      <c r="HE69" s="146"/>
      <c r="HF69" s="146"/>
      <c r="HG69" s="147"/>
      <c r="HH69" s="145"/>
      <c r="HI69" s="146"/>
      <c r="HJ69" s="146"/>
      <c r="HK69" s="146"/>
      <c r="HL69" s="147"/>
      <c r="HM69" s="145"/>
      <c r="HN69" s="146"/>
      <c r="HO69" s="146"/>
      <c r="HP69" s="146"/>
      <c r="HQ69" s="193"/>
      <c r="HR69" s="145"/>
      <c r="HS69" s="146"/>
      <c r="HT69" s="146"/>
      <c r="HU69" s="146"/>
      <c r="HV69" s="193"/>
      <c r="HW69" s="145"/>
      <c r="HX69" s="146"/>
      <c r="HY69" s="146"/>
      <c r="HZ69" s="146"/>
      <c r="IA69" s="193"/>
      <c r="IB69" s="145"/>
      <c r="IC69" s="146"/>
      <c r="ID69" s="146"/>
      <c r="IE69" s="146"/>
      <c r="IF69" s="147"/>
      <c r="IG69" s="145"/>
      <c r="IH69" s="146"/>
      <c r="II69" s="146"/>
      <c r="IJ69" s="146"/>
      <c r="IK69" s="147"/>
      <c r="IL69" s="145"/>
      <c r="IM69" s="146"/>
      <c r="IN69" s="146"/>
      <c r="IO69" s="146"/>
      <c r="IP69" s="147"/>
      <c r="IQ69" s="145"/>
      <c r="IR69" s="146"/>
      <c r="IS69" s="146"/>
      <c r="IT69" s="146"/>
      <c r="IU69" s="147"/>
      <c r="IV69" s="145"/>
      <c r="IW69" s="146"/>
      <c r="IX69" s="146"/>
      <c r="IY69" s="146"/>
      <c r="IZ69" s="147"/>
      <c r="JA69" s="145"/>
      <c r="JB69" s="146"/>
      <c r="JC69" s="146"/>
      <c r="JD69" s="146"/>
      <c r="JE69" s="147"/>
      <c r="JF69" s="145"/>
      <c r="JG69" s="146"/>
      <c r="JH69" s="146"/>
      <c r="JI69" s="146"/>
      <c r="JJ69" s="147"/>
      <c r="JK69" s="145"/>
      <c r="JL69" s="146"/>
      <c r="JM69" s="146"/>
      <c r="JN69" s="146"/>
      <c r="JO69" s="147"/>
      <c r="JP69" s="145"/>
      <c r="JQ69" s="146"/>
      <c r="JR69" s="146"/>
      <c r="JS69" s="146"/>
      <c r="JT69" s="147"/>
      <c r="JU69" s="145"/>
      <c r="JV69" s="146"/>
      <c r="JW69" s="146"/>
      <c r="JX69" s="146"/>
      <c r="JY69" s="147"/>
      <c r="JZ69" s="145"/>
      <c r="KA69" s="146"/>
      <c r="KB69" s="146"/>
      <c r="KC69" s="146"/>
      <c r="KD69" s="147"/>
      <c r="KE69" s="145"/>
      <c r="KF69" s="146"/>
      <c r="KG69" s="146"/>
      <c r="KH69" s="146"/>
      <c r="KI69" s="147"/>
      <c r="KJ69" s="145"/>
      <c r="KK69" s="146"/>
      <c r="KL69" s="146"/>
      <c r="KM69" s="146"/>
      <c r="KN69" s="147"/>
      <c r="KO69" s="145"/>
      <c r="KP69" s="146"/>
      <c r="KQ69" s="146"/>
      <c r="KR69" s="146"/>
      <c r="KS69" s="147"/>
      <c r="KT69" s="145"/>
      <c r="KU69" s="146"/>
      <c r="KV69" s="146"/>
      <c r="KW69" s="146"/>
      <c r="KX69" s="147"/>
      <c r="KY69" s="145"/>
      <c r="KZ69" s="146"/>
      <c r="LA69" s="146"/>
      <c r="LB69" s="146"/>
      <c r="LC69" s="147"/>
      <c r="LD69" s="145"/>
      <c r="LE69" s="146"/>
      <c r="LF69" s="146"/>
      <c r="LG69" s="146"/>
      <c r="LH69" s="147"/>
      <c r="LI69" s="145"/>
      <c r="LJ69" s="146"/>
      <c r="LK69" s="146"/>
      <c r="LL69" s="146"/>
      <c r="LM69" s="147"/>
      <c r="LN69" s="145"/>
      <c r="LO69" s="146"/>
      <c r="LP69" s="146"/>
      <c r="LQ69" s="146"/>
      <c r="LR69" s="145"/>
      <c r="LS69" s="146"/>
      <c r="LT69" s="146"/>
      <c r="LU69" s="146"/>
      <c r="LV69" s="145"/>
      <c r="LW69" s="146"/>
      <c r="LX69" s="146"/>
      <c r="LY69" s="146"/>
      <c r="LZ69" s="145"/>
      <c r="MA69" s="146"/>
      <c r="MB69" s="146"/>
      <c r="MC69" s="146"/>
      <c r="MD69" s="145"/>
      <c r="ME69" s="146"/>
      <c r="MF69" s="146"/>
      <c r="MG69" s="146"/>
      <c r="MH69" s="145"/>
      <c r="MI69" s="146"/>
      <c r="MJ69" s="146"/>
      <c r="MK69" s="193"/>
      <c r="ML69" s="145"/>
      <c r="MM69" s="146"/>
      <c r="MN69" s="146"/>
      <c r="MO69" s="147"/>
      <c r="MP69" s="145"/>
      <c r="MQ69" s="146"/>
      <c r="MR69" s="146"/>
      <c r="MS69" s="147"/>
      <c r="MT69" s="145"/>
      <c r="MU69" s="146"/>
      <c r="MV69" s="146"/>
      <c r="MW69" s="147"/>
      <c r="MX69" s="145"/>
      <c r="MY69" s="146"/>
      <c r="MZ69" s="146"/>
      <c r="NA69" s="147"/>
      <c r="NB69" s="145"/>
      <c r="NC69" s="146"/>
      <c r="ND69" s="146"/>
      <c r="NE69" s="147"/>
      <c r="NF69" s="145"/>
      <c r="NG69" s="146"/>
      <c r="NH69" s="146"/>
      <c r="NI69" s="147"/>
      <c r="NJ69" s="145"/>
      <c r="NK69" s="146"/>
      <c r="NL69" s="146"/>
      <c r="NM69" s="147"/>
      <c r="NN69" s="145"/>
      <c r="NO69" s="146"/>
      <c r="NP69" s="146"/>
      <c r="NQ69" s="147"/>
      <c r="NR69" s="145"/>
      <c r="NS69" s="146"/>
      <c r="NT69" s="146"/>
      <c r="NU69" s="147"/>
      <c r="NV69" s="145"/>
      <c r="NW69" s="146"/>
      <c r="NX69" s="146"/>
      <c r="NY69" s="147"/>
      <c r="NZ69" s="145"/>
      <c r="OA69" s="146"/>
      <c r="OB69" s="146"/>
      <c r="OC69" s="146"/>
      <c r="OD69" s="147"/>
      <c r="OE69" s="145"/>
      <c r="OF69" s="146"/>
      <c r="OG69" s="146"/>
      <c r="OH69" s="146"/>
      <c r="OI69" s="147"/>
      <c r="OJ69" s="145"/>
      <c r="OK69" s="146"/>
      <c r="OL69" s="146"/>
      <c r="OM69" s="193"/>
      <c r="ON69" s="145"/>
      <c r="OO69" s="146"/>
      <c r="OP69" s="146"/>
      <c r="OQ69" s="147"/>
      <c r="OR69" s="145"/>
      <c r="OS69" s="146"/>
      <c r="OT69" s="146"/>
      <c r="OU69" s="147"/>
      <c r="OV69" s="145"/>
      <c r="OW69" s="146"/>
      <c r="OX69" s="146"/>
      <c r="OY69" s="146"/>
      <c r="OZ69" s="147"/>
      <c r="PA69" s="145"/>
      <c r="PB69" s="146"/>
      <c r="PC69" s="146"/>
      <c r="PD69" s="146"/>
      <c r="PE69" s="147"/>
      <c r="PF69" s="145"/>
      <c r="PG69" s="146"/>
      <c r="PH69" s="146"/>
      <c r="PI69" s="147"/>
      <c r="PJ69" s="145"/>
      <c r="PK69" s="146"/>
      <c r="PL69" s="146"/>
      <c r="PM69" s="147"/>
      <c r="PN69" s="145"/>
      <c r="PO69" s="146"/>
      <c r="PP69" s="146"/>
      <c r="PQ69" s="147"/>
      <c r="PR69" s="145"/>
      <c r="PS69" s="146"/>
      <c r="PT69" s="146"/>
      <c r="PU69" s="147"/>
      <c r="PV69" s="145"/>
      <c r="PW69" s="146"/>
      <c r="PX69" s="146"/>
      <c r="PY69" s="147"/>
      <c r="PZ69" s="145"/>
      <c r="QA69" s="146"/>
      <c r="QB69" s="146"/>
      <c r="QC69" s="147"/>
      <c r="QD69" s="145"/>
      <c r="QE69" s="146"/>
      <c r="QF69" s="146"/>
      <c r="QG69" s="147"/>
      <c r="QH69" s="145"/>
      <c r="QI69" s="146"/>
      <c r="QJ69" s="146"/>
      <c r="QK69" s="146"/>
      <c r="QL69" s="1427"/>
      <c r="QM69" s="1435"/>
      <c r="QN69" s="146"/>
      <c r="QO69" s="146"/>
      <c r="QP69" s="146"/>
      <c r="QQ69" s="193"/>
      <c r="QR69" s="1435"/>
      <c r="QS69" s="146"/>
      <c r="QT69" s="146"/>
      <c r="QU69" s="193"/>
      <c r="QV69" s="147"/>
      <c r="QW69" s="145"/>
      <c r="QX69" s="146"/>
      <c r="QY69" s="146"/>
      <c r="QZ69" s="146"/>
      <c r="RA69" s="147"/>
      <c r="RB69" s="145"/>
      <c r="RC69" s="146"/>
      <c r="RD69" s="146"/>
      <c r="RE69" s="146"/>
      <c r="RF69" s="147"/>
      <c r="RG69" s="145"/>
      <c r="RH69" s="146"/>
      <c r="RI69" s="146"/>
      <c r="RJ69" s="146"/>
      <c r="RK69" s="147"/>
      <c r="RL69" s="145"/>
      <c r="RM69" s="146"/>
      <c r="RN69" s="146"/>
      <c r="RO69" s="146"/>
      <c r="RP69" s="147"/>
      <c r="RQ69" s="145"/>
      <c r="RR69" s="146"/>
      <c r="RS69" s="146"/>
      <c r="RT69" s="149"/>
      <c r="RU69" s="145"/>
      <c r="RV69" s="146"/>
      <c r="RW69" s="146"/>
      <c r="RX69" s="146"/>
      <c r="RY69" s="147"/>
      <c r="RZ69" s="168"/>
      <c r="SA69" s="168"/>
      <c r="SB69" s="168"/>
      <c r="SC69" s="168"/>
      <c r="SD69" s="168"/>
      <c r="SE69" s="1559"/>
      <c r="SF69" s="146"/>
      <c r="SG69" s="146"/>
      <c r="SH69" s="146"/>
      <c r="SI69" s="147"/>
      <c r="SJ69" s="168"/>
      <c r="SK69" s="168"/>
      <c r="SL69" s="168"/>
      <c r="SM69" s="168"/>
      <c r="SN69" s="168"/>
      <c r="SO69" s="1435"/>
      <c r="SP69" s="146"/>
      <c r="SQ69" s="146"/>
      <c r="SR69" s="146"/>
      <c r="SS69" s="147"/>
      <c r="ST69" s="145"/>
      <c r="SU69" s="146"/>
      <c r="SV69" s="146"/>
      <c r="SW69" s="146"/>
      <c r="SX69" s="147"/>
      <c r="SY69" s="145"/>
      <c r="SZ69" s="146"/>
      <c r="TA69" s="146"/>
      <c r="TB69" s="146"/>
      <c r="TC69" s="147"/>
      <c r="TD69" s="145"/>
      <c r="TE69" s="146"/>
      <c r="TF69" s="146"/>
      <c r="TG69" s="146"/>
      <c r="TH69" s="145"/>
      <c r="TI69" s="146"/>
      <c r="TJ69" s="146"/>
      <c r="TK69" s="146"/>
      <c r="TL69" s="145"/>
      <c r="TM69" s="146"/>
      <c r="TN69" s="146"/>
      <c r="TO69" s="146"/>
      <c r="TP69" s="147"/>
      <c r="TQ69" s="145"/>
      <c r="TR69" s="146"/>
      <c r="TS69" s="146"/>
      <c r="TT69" s="267"/>
      <c r="TU69" s="145"/>
      <c r="TV69" s="146"/>
      <c r="TW69" s="146"/>
      <c r="TX69" s="147"/>
      <c r="TY69" s="145"/>
      <c r="TZ69" s="146"/>
      <c r="UA69" s="146"/>
      <c r="UB69" s="146"/>
      <c r="UC69" s="147"/>
      <c r="UD69" s="145"/>
      <c r="UE69" s="146"/>
      <c r="UF69" s="146"/>
      <c r="UG69" s="146"/>
      <c r="UH69" s="147"/>
      <c r="UI69" s="145"/>
      <c r="UJ69" s="146"/>
      <c r="UK69" s="146"/>
      <c r="UL69" s="146"/>
      <c r="UM69" s="147"/>
      <c r="UN69" s="145"/>
      <c r="UO69" s="146"/>
      <c r="UP69" s="146"/>
      <c r="UQ69" s="146"/>
      <c r="UR69" s="147"/>
      <c r="US69" s="145"/>
      <c r="UT69" s="150"/>
      <c r="UU69" s="150"/>
      <c r="UV69" s="150"/>
      <c r="UW69" s="151"/>
      <c r="UX69" s="152"/>
      <c r="UY69" s="150"/>
      <c r="UZ69" s="150"/>
      <c r="VA69" s="150"/>
      <c r="VB69" s="151"/>
      <c r="VC69" s="152"/>
      <c r="VD69" s="150"/>
      <c r="VE69" s="150"/>
      <c r="VF69" s="150"/>
      <c r="VG69" s="193"/>
      <c r="VH69" s="145"/>
      <c r="VI69" s="146"/>
      <c r="VJ69" s="146"/>
      <c r="VK69" s="146"/>
      <c r="VL69" s="147"/>
      <c r="VM69" s="1739"/>
      <c r="VN69" s="1701"/>
      <c r="VO69" s="1701"/>
      <c r="VP69" s="1801"/>
      <c r="VQ69" s="1739"/>
      <c r="VR69" s="1701"/>
      <c r="VS69" s="1701"/>
      <c r="VT69" s="1701"/>
      <c r="VU69" s="1702"/>
      <c r="VV69" s="1739"/>
      <c r="VW69" s="1701"/>
      <c r="VX69" s="1701"/>
      <c r="VY69" s="1701"/>
      <c r="VZ69" s="1702"/>
      <c r="WA69" s="1739"/>
      <c r="WB69" s="1701"/>
      <c r="WC69" s="1701"/>
      <c r="WD69" s="170"/>
      <c r="WE69" s="171"/>
      <c r="WF69" s="180"/>
      <c r="WG69" s="170"/>
      <c r="WH69" s="170"/>
      <c r="WI69" s="170"/>
      <c r="WJ69" s="171"/>
      <c r="WK69" s="180"/>
      <c r="WL69" s="170"/>
      <c r="WM69" s="170"/>
      <c r="WN69" s="170"/>
      <c r="WO69" s="171"/>
      <c r="WP69" s="180"/>
      <c r="WQ69" s="182"/>
      <c r="WR69" s="182"/>
      <c r="WS69" s="1619"/>
      <c r="WT69" s="1846"/>
      <c r="WU69" s="1701"/>
      <c r="WV69" s="1701"/>
      <c r="WW69" s="1701"/>
      <c r="WX69" s="1801"/>
      <c r="WY69" s="1739"/>
      <c r="WZ69" s="1701"/>
      <c r="XA69" s="1701"/>
      <c r="XB69" s="1701"/>
      <c r="XC69" s="1702"/>
      <c r="XD69" s="1739"/>
      <c r="XE69" s="1701"/>
      <c r="XF69" s="1701"/>
      <c r="XG69" s="1701"/>
      <c r="XH69" s="1702"/>
      <c r="XI69" s="1739"/>
      <c r="XJ69" s="1701"/>
      <c r="XK69" s="1701"/>
      <c r="XL69" s="1701"/>
      <c r="XM69" s="1801"/>
      <c r="XN69" s="181"/>
      <c r="XO69" s="182"/>
      <c r="XP69" s="182"/>
      <c r="XQ69" s="1701"/>
      <c r="XR69" s="1702"/>
      <c r="XS69" s="1739"/>
      <c r="XT69" s="1701"/>
      <c r="XU69" s="1701"/>
      <c r="XV69" s="1701"/>
      <c r="XW69" s="1702"/>
      <c r="XX69" s="1739"/>
      <c r="XY69" s="1701"/>
      <c r="XZ69" s="1701"/>
      <c r="YA69" s="1701"/>
      <c r="YB69" s="1702"/>
      <c r="YC69" s="1739"/>
      <c r="YD69" s="1701"/>
      <c r="YE69" s="1701"/>
      <c r="YF69" s="1701"/>
      <c r="YG69" s="1702"/>
      <c r="YH69" s="1739"/>
      <c r="YI69" s="1701"/>
      <c r="YJ69" s="1701"/>
      <c r="YK69" s="1701"/>
      <c r="YL69" s="1801"/>
      <c r="YM69" s="1739" t="s">
        <v>29</v>
      </c>
      <c r="YN69" s="1701" t="s">
        <v>20</v>
      </c>
      <c r="YO69" s="1701" t="s">
        <v>29</v>
      </c>
      <c r="YP69" s="1701" t="s">
        <v>20</v>
      </c>
      <c r="YQ69" s="1702"/>
      <c r="YR69" s="1739" t="s">
        <v>20</v>
      </c>
      <c r="YS69" s="1701" t="s">
        <v>29</v>
      </c>
      <c r="YT69" s="1701" t="s">
        <v>29</v>
      </c>
      <c r="YU69" s="299" t="s">
        <v>698</v>
      </c>
      <c r="YV69" s="1702"/>
      <c r="YW69" s="1739" t="s">
        <v>29</v>
      </c>
      <c r="YX69" s="1701" t="s">
        <v>29</v>
      </c>
      <c r="YY69" s="1701" t="s">
        <v>20</v>
      </c>
      <c r="YZ69" s="1701" t="s">
        <v>29</v>
      </c>
      <c r="ZA69" s="1702"/>
      <c r="ZB69" s="1739" t="s">
        <v>20</v>
      </c>
      <c r="ZC69" s="1701" t="s">
        <v>29</v>
      </c>
      <c r="ZD69" s="1701" t="s">
        <v>29</v>
      </c>
      <c r="ZE69" s="1701" t="s">
        <v>20</v>
      </c>
      <c r="ZF69" s="1702"/>
      <c r="ZG69" s="1739" t="s">
        <v>29</v>
      </c>
      <c r="ZH69" s="1701" t="s">
        <v>20</v>
      </c>
      <c r="ZI69" s="1701" t="s">
        <v>20</v>
      </c>
      <c r="ZJ69" s="1701" t="s">
        <v>29</v>
      </c>
      <c r="ZK69" s="1702"/>
      <c r="ZL69" s="1739" t="s">
        <v>20</v>
      </c>
      <c r="ZM69" s="170" t="s">
        <v>29</v>
      </c>
      <c r="ZN69" s="170" t="s">
        <v>29</v>
      </c>
      <c r="ZO69" s="170" t="s">
        <v>20</v>
      </c>
      <c r="ZP69" s="171"/>
      <c r="ZQ69" s="180" t="s">
        <v>29</v>
      </c>
      <c r="ZR69" s="170" t="s">
        <v>29</v>
      </c>
      <c r="ZS69" s="170" t="s">
        <v>29</v>
      </c>
      <c r="ZT69" s="170" t="s">
        <v>29</v>
      </c>
      <c r="ZU69" s="171"/>
      <c r="ZV69" s="180" t="s">
        <v>29</v>
      </c>
      <c r="ZW69" s="170" t="s">
        <v>20</v>
      </c>
      <c r="ZX69" s="170" t="s">
        <v>598</v>
      </c>
      <c r="ZY69" s="167" t="s">
        <v>29</v>
      </c>
      <c r="ZZ69" s="240"/>
      <c r="AAA69" s="574" t="s">
        <v>29</v>
      </c>
      <c r="AAB69" s="574" t="s">
        <v>29</v>
      </c>
      <c r="AAC69" s="574" t="s">
        <v>29</v>
      </c>
      <c r="AAD69" s="574" t="s">
        <v>29</v>
      </c>
      <c r="AAE69" s="574"/>
      <c r="AAF69" s="2004" t="s">
        <v>29</v>
      </c>
      <c r="AAG69" s="167" t="s">
        <v>1283</v>
      </c>
      <c r="AAH69" s="1701" t="s">
        <v>20</v>
      </c>
      <c r="AAI69" s="1701" t="s">
        <v>29</v>
      </c>
      <c r="AAJ69" s="1845"/>
      <c r="AAK69" s="1846" t="s">
        <v>29</v>
      </c>
      <c r="AAL69" s="1701" t="s">
        <v>29</v>
      </c>
      <c r="AAM69" s="1701" t="s">
        <v>20</v>
      </c>
      <c r="AAN69" s="1701" t="s">
        <v>29</v>
      </c>
      <c r="AAO69" s="1702"/>
      <c r="AAP69" s="1838" t="s">
        <v>29</v>
      </c>
      <c r="AAQ69" s="1838" t="s">
        <v>20</v>
      </c>
      <c r="AAR69" s="1838" t="s">
        <v>29</v>
      </c>
      <c r="AAS69" s="1838" t="s">
        <v>20</v>
      </c>
      <c r="AAT69" s="1838"/>
      <c r="AAU69" s="1846" t="s">
        <v>20</v>
      </c>
      <c r="AAV69" s="1701" t="s">
        <v>29</v>
      </c>
      <c r="AAW69" s="1701" t="s">
        <v>29</v>
      </c>
      <c r="AAX69" s="1701" t="s">
        <v>20</v>
      </c>
      <c r="AAY69" s="1702"/>
      <c r="AAZ69" s="1739" t="s">
        <v>20</v>
      </c>
      <c r="ABA69" s="170" t="s">
        <v>29</v>
      </c>
      <c r="ABB69" s="170" t="s">
        <v>29</v>
      </c>
      <c r="ABC69" s="170" t="s">
        <v>29</v>
      </c>
      <c r="ABD69" s="171"/>
      <c r="ABE69" s="180" t="s">
        <v>20</v>
      </c>
      <c r="ABF69" s="170" t="s">
        <v>20</v>
      </c>
      <c r="ABG69" s="170" t="s">
        <v>29</v>
      </c>
      <c r="ABH69" s="170" t="s">
        <v>29</v>
      </c>
      <c r="ABI69" s="171"/>
      <c r="ABJ69" s="180" t="s">
        <v>29</v>
      </c>
      <c r="ABK69" s="170" t="s">
        <v>29</v>
      </c>
      <c r="ABL69" s="170" t="s">
        <v>598</v>
      </c>
      <c r="ABM69" s="1701" t="s">
        <v>29</v>
      </c>
      <c r="ABN69" s="1801"/>
      <c r="ABO69" s="1739" t="s">
        <v>29</v>
      </c>
      <c r="ABP69" s="182" t="s">
        <v>20</v>
      </c>
      <c r="ABQ69" s="182" t="s">
        <v>20</v>
      </c>
      <c r="ABR69" s="182" t="s">
        <v>29</v>
      </c>
      <c r="ABS69" s="234"/>
      <c r="ABT69" s="181" t="s">
        <v>591</v>
      </c>
      <c r="ABU69" s="1701" t="s">
        <v>20</v>
      </c>
      <c r="ABV69" s="1701" t="s">
        <v>20</v>
      </c>
      <c r="ABW69" s="1701" t="s">
        <v>20</v>
      </c>
      <c r="ABX69" s="1702"/>
      <c r="ABY69" s="1739" t="s">
        <v>29</v>
      </c>
      <c r="ABZ69" s="1701" t="s">
        <v>29</v>
      </c>
      <c r="ACA69" s="1701" t="s">
        <v>29</v>
      </c>
      <c r="ACB69" s="1701" t="s">
        <v>20</v>
      </c>
      <c r="ACC69" s="1702"/>
      <c r="ACD69" s="1739" t="s">
        <v>20</v>
      </c>
      <c r="ACE69" s="1701" t="s">
        <v>29</v>
      </c>
      <c r="ACF69" s="1701" t="s">
        <v>29</v>
      </c>
      <c r="ACG69" s="1701" t="s">
        <v>20</v>
      </c>
      <c r="ACH69" s="1702"/>
      <c r="ACI69" s="1739" t="s">
        <v>20</v>
      </c>
      <c r="ACJ69" s="1701" t="s">
        <v>20</v>
      </c>
      <c r="ACK69" s="1701" t="s">
        <v>20</v>
      </c>
      <c r="ACL69" s="1701" t="s">
        <v>20</v>
      </c>
      <c r="ACM69" s="1702"/>
      <c r="ACN69" s="1739" t="s">
        <v>29</v>
      </c>
      <c r="ACO69" s="1701" t="s">
        <v>29</v>
      </c>
      <c r="ACP69" s="1701" t="s">
        <v>29</v>
      </c>
      <c r="ACQ69" s="1701" t="s">
        <v>20</v>
      </c>
      <c r="ACR69" s="1702"/>
      <c r="ACS69" s="1739" t="s">
        <v>29</v>
      </c>
      <c r="ACT69" s="1701" t="s">
        <v>20</v>
      </c>
      <c r="ACU69" s="1701" t="s">
        <v>20</v>
      </c>
      <c r="ACV69" s="1701" t="s">
        <v>29</v>
      </c>
      <c r="ACW69" s="1702"/>
      <c r="ACX69" s="1838" t="s">
        <v>29</v>
      </c>
      <c r="ACY69" s="1838" t="s">
        <v>29</v>
      </c>
      <c r="ACZ69" s="1838" t="s">
        <v>29</v>
      </c>
      <c r="ADA69" s="1838" t="s">
        <v>29</v>
      </c>
      <c r="ADB69" s="328" t="s">
        <v>20</v>
      </c>
      <c r="ADC69" s="152" t="s">
        <v>20</v>
      </c>
      <c r="ADD69" s="150" t="s">
        <v>20</v>
      </c>
      <c r="ADE69" s="150" t="s">
        <v>20</v>
      </c>
      <c r="ADF69" s="150" t="s">
        <v>29</v>
      </c>
      <c r="ADG69" s="151"/>
      <c r="ADH69" s="152" t="s">
        <v>20</v>
      </c>
      <c r="ADI69" s="150" t="s">
        <v>29</v>
      </c>
      <c r="ADJ69" s="150" t="s">
        <v>29</v>
      </c>
      <c r="ADK69" s="150"/>
      <c r="ADL69" s="151"/>
      <c r="ADM69" s="328" t="s">
        <v>20</v>
      </c>
      <c r="ADN69" s="328" t="s">
        <v>20</v>
      </c>
      <c r="ADO69" s="328" t="s">
        <v>766</v>
      </c>
      <c r="ADP69" s="1838" t="s">
        <v>20</v>
      </c>
      <c r="ADQ69" s="1838"/>
      <c r="ADR69" s="1739" t="s">
        <v>29</v>
      </c>
      <c r="ADS69" s="1701" t="s">
        <v>29</v>
      </c>
      <c r="ADT69" s="1701" t="s">
        <v>20</v>
      </c>
      <c r="ADU69" s="1701" t="s">
        <v>29</v>
      </c>
      <c r="ADV69" s="1702"/>
      <c r="ADW69" s="1739" t="s">
        <v>29</v>
      </c>
      <c r="ADX69" s="1701" t="s">
        <v>29</v>
      </c>
      <c r="ADY69" s="1701" t="s">
        <v>20</v>
      </c>
      <c r="ADZ69" s="1701" t="s">
        <v>29</v>
      </c>
      <c r="AEA69" s="1702"/>
      <c r="AEB69" s="1739" t="s">
        <v>29</v>
      </c>
      <c r="AEC69" s="1701" t="s">
        <v>20</v>
      </c>
      <c r="AED69" s="170" t="s">
        <v>29</v>
      </c>
      <c r="AEE69" s="170" t="s">
        <v>20</v>
      </c>
      <c r="AEF69" s="171"/>
      <c r="AEG69" s="180" t="s">
        <v>29</v>
      </c>
      <c r="AEH69" s="170" t="s">
        <v>29</v>
      </c>
      <c r="AEI69" s="170" t="s">
        <v>29</v>
      </c>
      <c r="AEJ69" s="170" t="s">
        <v>20</v>
      </c>
      <c r="AEK69" s="171"/>
      <c r="AEL69" s="180" t="s">
        <v>29</v>
      </c>
      <c r="AEM69" s="170" t="s">
        <v>29</v>
      </c>
      <c r="AEN69" s="170" t="s">
        <v>29</v>
      </c>
      <c r="AEO69" s="170" t="s">
        <v>598</v>
      </c>
      <c r="AEP69" s="1702"/>
      <c r="AEQ69" s="1739" t="s">
        <v>20</v>
      </c>
      <c r="AER69" s="1701" t="s">
        <v>29</v>
      </c>
      <c r="AES69" s="1701" t="s">
        <v>20</v>
      </c>
      <c r="AET69" s="1701" t="s">
        <v>29</v>
      </c>
      <c r="AEU69" s="1702"/>
      <c r="AEV69" s="1739"/>
      <c r="AEW69" s="1701"/>
      <c r="AEX69" s="1701"/>
      <c r="AEY69" s="1701"/>
      <c r="AEZ69" s="1702"/>
      <c r="AFA69" s="1739"/>
      <c r="AFB69" s="1701"/>
      <c r="AFC69" s="1701"/>
      <c r="AFD69" s="1701"/>
      <c r="AFE69" s="1702"/>
      <c r="AFF69" s="1739"/>
      <c r="AFG69" s="1701"/>
      <c r="AFH69" s="1701"/>
      <c r="AFI69" s="1701"/>
      <c r="AFJ69" s="1702"/>
      <c r="AFK69" s="1739"/>
      <c r="AFL69" s="1701"/>
      <c r="AFM69" s="1701"/>
      <c r="AFN69" s="1701"/>
      <c r="AFO69" s="1702"/>
      <c r="AFP69" s="890" t="s">
        <v>79</v>
      </c>
      <c r="AFQ69" s="140" t="s">
        <v>2318</v>
      </c>
      <c r="AFR69" s="2086">
        <f t="shared" si="28"/>
        <v>12</v>
      </c>
      <c r="AFS69" s="2087">
        <f t="shared" si="29"/>
        <v>19</v>
      </c>
      <c r="AFT69" s="2087">
        <f t="shared" si="30"/>
        <v>31</v>
      </c>
      <c r="AFU69" s="95">
        <f t="shared" si="31"/>
        <v>0.38709677419354838</v>
      </c>
      <c r="AFV69" s="2086">
        <f t="shared" si="32"/>
        <v>2</v>
      </c>
      <c r="AFW69" s="2087">
        <f t="shared" si="33"/>
        <v>6</v>
      </c>
      <c r="AFX69" s="2087">
        <f t="shared" si="34"/>
        <v>8</v>
      </c>
      <c r="AFY69" s="95">
        <f t="shared" si="35"/>
        <v>0.25</v>
      </c>
    </row>
    <row r="70" spans="1:857" s="1749" customFormat="1" ht="17.25">
      <c r="A70" s="1748"/>
      <c r="B70" s="1886" t="s">
        <v>79</v>
      </c>
      <c r="C70" s="1839" t="s">
        <v>2707</v>
      </c>
      <c r="D70" s="141">
        <f>COUNTIF(H70:XFD70,"*○*")</f>
        <v>13</v>
      </c>
      <c r="E70" s="142">
        <f>COUNTIF(H70:XFD70,"*●*")</f>
        <v>15</v>
      </c>
      <c r="F70" s="142">
        <f t="shared" si="36"/>
        <v>28</v>
      </c>
      <c r="G70" s="165">
        <f t="shared" si="37"/>
        <v>0.4642857142857143</v>
      </c>
      <c r="H70" s="1739"/>
      <c r="I70" s="1701"/>
      <c r="J70" s="1701"/>
      <c r="K70" s="1701"/>
      <c r="L70" s="1701"/>
      <c r="M70" s="1702"/>
      <c r="N70" s="1739"/>
      <c r="O70" s="1701"/>
      <c r="P70" s="1701"/>
      <c r="Q70" s="1701"/>
      <c r="R70" s="1702"/>
      <c r="S70" s="1739"/>
      <c r="T70" s="1701"/>
      <c r="U70" s="1701"/>
      <c r="V70" s="1701"/>
      <c r="W70" s="1702"/>
      <c r="X70" s="1840"/>
      <c r="Y70" s="1701"/>
      <c r="Z70" s="1701"/>
      <c r="AA70" s="1701"/>
      <c r="AB70" s="1702"/>
      <c r="AC70" s="1841"/>
      <c r="AD70" s="1842"/>
      <c r="AE70" s="1842"/>
      <c r="AF70" s="1842"/>
      <c r="AG70" s="1842"/>
      <c r="AH70" s="1841"/>
      <c r="AI70" s="1842"/>
      <c r="AJ70" s="1842"/>
      <c r="AK70" s="1842"/>
      <c r="AL70" s="1842"/>
      <c r="AM70" s="1841"/>
      <c r="AN70" s="1842"/>
      <c r="AO70" s="1842"/>
      <c r="AP70" s="1842"/>
      <c r="AQ70" s="1842"/>
      <c r="AR70" s="1841"/>
      <c r="AS70" s="1842"/>
      <c r="AT70" s="1842"/>
      <c r="AU70" s="1842"/>
      <c r="AV70" s="1843"/>
      <c r="AW70" s="1841"/>
      <c r="AX70" s="1842"/>
      <c r="AY70" s="1842"/>
      <c r="AZ70" s="1842"/>
      <c r="BA70" s="1843"/>
      <c r="BB70" s="1739"/>
      <c r="BC70" s="1701"/>
      <c r="BD70" s="1701"/>
      <c r="BE70" s="1701"/>
      <c r="BF70" s="1701"/>
      <c r="BG70" s="1702"/>
      <c r="BH70" s="1739"/>
      <c r="BI70" s="1701"/>
      <c r="BJ70" s="1701"/>
      <c r="BK70" s="1701"/>
      <c r="BL70" s="1801"/>
      <c r="BM70" s="1739"/>
      <c r="BN70" s="1701"/>
      <c r="BO70" s="1701"/>
      <c r="BP70" s="1701"/>
      <c r="BQ70" s="1701"/>
      <c r="BR70" s="1702"/>
      <c r="BS70" s="1739"/>
      <c r="BT70" s="1701"/>
      <c r="BU70" s="1701"/>
      <c r="BV70" s="1701"/>
      <c r="BW70" s="1702"/>
      <c r="BX70" s="1739"/>
      <c r="BY70" s="1701"/>
      <c r="BZ70" s="1701"/>
      <c r="CA70" s="1701"/>
      <c r="CB70" s="1801"/>
      <c r="CC70" s="1844"/>
      <c r="CD70" s="1701"/>
      <c r="CE70" s="1701"/>
      <c r="CF70" s="1701"/>
      <c r="CG70" s="1702"/>
      <c r="CH70" s="1739"/>
      <c r="CI70" s="1701"/>
      <c r="CJ70" s="1701"/>
      <c r="CK70" s="1701"/>
      <c r="CL70" s="1702"/>
      <c r="CM70" s="1739"/>
      <c r="CN70" s="1701"/>
      <c r="CO70" s="1701"/>
      <c r="CP70" s="1701"/>
      <c r="CQ70" s="1702"/>
      <c r="CR70" s="1840"/>
      <c r="CS70" s="1701"/>
      <c r="CT70" s="1701"/>
      <c r="CU70" s="1701"/>
      <c r="CV70" s="1801"/>
      <c r="CW70" s="1739"/>
      <c r="CX70" s="1701"/>
      <c r="CY70" s="1701"/>
      <c r="CZ70" s="1701"/>
      <c r="DA70" s="1702"/>
      <c r="DB70" s="1840"/>
      <c r="DC70" s="1701"/>
      <c r="DD70" s="1701"/>
      <c r="DE70" s="1701"/>
      <c r="DF70" s="1801"/>
      <c r="DG70" s="1739"/>
      <c r="DH70" s="1701"/>
      <c r="DI70" s="1701"/>
      <c r="DJ70" s="1701"/>
      <c r="DK70" s="1702"/>
      <c r="DL70" s="1739"/>
      <c r="DM70" s="1701"/>
      <c r="DN70" s="1701"/>
      <c r="DO70" s="1701"/>
      <c r="DP70" s="1702"/>
      <c r="DQ70" s="1739"/>
      <c r="DR70" s="1701"/>
      <c r="DS70" s="1701"/>
      <c r="DT70" s="1701"/>
      <c r="DU70" s="1702"/>
      <c r="DV70" s="1739"/>
      <c r="DW70" s="1701"/>
      <c r="DX70" s="1701"/>
      <c r="DY70" s="1701"/>
      <c r="DZ70" s="1702"/>
      <c r="EA70" s="1739"/>
      <c r="EB70" s="1701"/>
      <c r="EC70" s="1701"/>
      <c r="ED70" s="1701"/>
      <c r="EE70" s="1702"/>
      <c r="EF70" s="1739"/>
      <c r="EG70" s="1701"/>
      <c r="EH70" s="1701"/>
      <c r="EI70" s="1701"/>
      <c r="EJ70" s="1702"/>
      <c r="EK70" s="1739"/>
      <c r="EL70" s="1701"/>
      <c r="EM70" s="1701"/>
      <c r="EN70" s="1701"/>
      <c r="EO70" s="1702"/>
      <c r="EP70" s="1739"/>
      <c r="EQ70" s="1701"/>
      <c r="ER70" s="1701"/>
      <c r="ES70" s="1701"/>
      <c r="ET70" s="1702"/>
      <c r="EU70" s="1739"/>
      <c r="EV70" s="1701"/>
      <c r="EW70" s="1701"/>
      <c r="EX70" s="1701"/>
      <c r="EY70" s="1702"/>
      <c r="EZ70" s="1739"/>
      <c r="FA70" s="1701"/>
      <c r="FB70" s="1701"/>
      <c r="FC70" s="1701"/>
      <c r="FD70" s="1702"/>
      <c r="FE70" s="1739"/>
      <c r="FF70" s="1701"/>
      <c r="FG70" s="1701"/>
      <c r="FH70" s="1701"/>
      <c r="FI70" s="1702"/>
      <c r="FJ70" s="1739"/>
      <c r="FK70" s="1701"/>
      <c r="FL70" s="1701"/>
      <c r="FM70" s="1701"/>
      <c r="FN70" s="1702"/>
      <c r="FO70" s="1739"/>
      <c r="FP70" s="1701"/>
      <c r="FQ70" s="1701"/>
      <c r="FR70" s="1701"/>
      <c r="FS70" s="1702"/>
      <c r="FT70" s="1739"/>
      <c r="FU70" s="1701"/>
      <c r="FV70" s="1701"/>
      <c r="FW70" s="1701"/>
      <c r="FX70" s="1702"/>
      <c r="FY70" s="1739"/>
      <c r="FZ70" s="1701"/>
      <c r="GA70" s="1701"/>
      <c r="GB70" s="1701"/>
      <c r="GC70" s="1702"/>
      <c r="GD70" s="1739"/>
      <c r="GE70" s="1701"/>
      <c r="GF70" s="1701"/>
      <c r="GG70" s="1701"/>
      <c r="GH70" s="1702"/>
      <c r="GI70" s="1739"/>
      <c r="GJ70" s="1701"/>
      <c r="GK70" s="1701"/>
      <c r="GL70" s="1701"/>
      <c r="GM70" s="1702"/>
      <c r="GN70" s="1739"/>
      <c r="GO70" s="1701"/>
      <c r="GP70" s="1701"/>
      <c r="GQ70" s="1701"/>
      <c r="GR70" s="1702"/>
      <c r="GS70" s="1739"/>
      <c r="GT70" s="1701"/>
      <c r="GU70" s="1701"/>
      <c r="GV70" s="1701"/>
      <c r="GW70" s="1702"/>
      <c r="GX70" s="1840"/>
      <c r="GY70" s="1701"/>
      <c r="GZ70" s="1701"/>
      <c r="HA70" s="1701"/>
      <c r="HB70" s="1702"/>
      <c r="HC70" s="1739"/>
      <c r="HD70" s="1701"/>
      <c r="HE70" s="1701"/>
      <c r="HF70" s="1701"/>
      <c r="HG70" s="1702"/>
      <c r="HH70" s="1739"/>
      <c r="HI70" s="1701"/>
      <c r="HJ70" s="1701"/>
      <c r="HK70" s="1701"/>
      <c r="HL70" s="1702"/>
      <c r="HM70" s="1739"/>
      <c r="HN70" s="1701"/>
      <c r="HO70" s="1701"/>
      <c r="HP70" s="1701"/>
      <c r="HQ70" s="1801"/>
      <c r="HR70" s="1739"/>
      <c r="HS70" s="1701"/>
      <c r="HT70" s="1701"/>
      <c r="HU70" s="1701"/>
      <c r="HV70" s="1801"/>
      <c r="HW70" s="1739"/>
      <c r="HX70" s="1701"/>
      <c r="HY70" s="1701"/>
      <c r="HZ70" s="1701"/>
      <c r="IA70" s="1801"/>
      <c r="IB70" s="1739"/>
      <c r="IC70" s="1701"/>
      <c r="ID70" s="1701"/>
      <c r="IE70" s="1701"/>
      <c r="IF70" s="1702"/>
      <c r="IG70" s="1739"/>
      <c r="IH70" s="1701"/>
      <c r="II70" s="1701"/>
      <c r="IJ70" s="1701"/>
      <c r="IK70" s="1702"/>
      <c r="IL70" s="1739"/>
      <c r="IM70" s="1701"/>
      <c r="IN70" s="1701"/>
      <c r="IO70" s="1701"/>
      <c r="IP70" s="1702"/>
      <c r="IQ70" s="1739"/>
      <c r="IR70" s="1701"/>
      <c r="IS70" s="1701"/>
      <c r="IT70" s="1701"/>
      <c r="IU70" s="1702"/>
      <c r="IV70" s="1739"/>
      <c r="IW70" s="1701"/>
      <c r="IX70" s="1701"/>
      <c r="IY70" s="1701"/>
      <c r="IZ70" s="1702"/>
      <c r="JA70" s="1739"/>
      <c r="JB70" s="1701"/>
      <c r="JC70" s="1701"/>
      <c r="JD70" s="1701"/>
      <c r="JE70" s="1702"/>
      <c r="JF70" s="1739"/>
      <c r="JG70" s="1701"/>
      <c r="JH70" s="1701"/>
      <c r="JI70" s="1701"/>
      <c r="JJ70" s="1702"/>
      <c r="JK70" s="1739"/>
      <c r="JL70" s="1701"/>
      <c r="JM70" s="1701"/>
      <c r="JN70" s="1701"/>
      <c r="JO70" s="1702"/>
      <c r="JP70" s="1739"/>
      <c r="JQ70" s="1701"/>
      <c r="JR70" s="1701"/>
      <c r="JS70" s="1701"/>
      <c r="JT70" s="1702"/>
      <c r="JU70" s="1739"/>
      <c r="JV70" s="1701"/>
      <c r="JW70" s="1701"/>
      <c r="JX70" s="1701"/>
      <c r="JY70" s="1702"/>
      <c r="JZ70" s="1739"/>
      <c r="KA70" s="1701"/>
      <c r="KB70" s="1701"/>
      <c r="KC70" s="1701"/>
      <c r="KD70" s="1702"/>
      <c r="KE70" s="1739"/>
      <c r="KF70" s="1701"/>
      <c r="KG70" s="1701"/>
      <c r="KH70" s="1701"/>
      <c r="KI70" s="1702"/>
      <c r="KJ70" s="1739"/>
      <c r="KK70" s="1701"/>
      <c r="KL70" s="1701"/>
      <c r="KM70" s="1701"/>
      <c r="KN70" s="1702"/>
      <c r="KO70" s="1739"/>
      <c r="KP70" s="1701"/>
      <c r="KQ70" s="1701"/>
      <c r="KR70" s="1701"/>
      <c r="KS70" s="1702"/>
      <c r="KT70" s="1739"/>
      <c r="KU70" s="1701"/>
      <c r="KV70" s="1701"/>
      <c r="KW70" s="1701"/>
      <c r="KX70" s="1702"/>
      <c r="KY70" s="1739"/>
      <c r="KZ70" s="1701"/>
      <c r="LA70" s="1701"/>
      <c r="LB70" s="1701"/>
      <c r="LC70" s="1702"/>
      <c r="LD70" s="1739"/>
      <c r="LE70" s="1701"/>
      <c r="LF70" s="1701"/>
      <c r="LG70" s="1701"/>
      <c r="LH70" s="1702"/>
      <c r="LI70" s="1739"/>
      <c r="LJ70" s="1701"/>
      <c r="LK70" s="1701"/>
      <c r="LL70" s="1701"/>
      <c r="LM70" s="1702"/>
      <c r="LN70" s="1739"/>
      <c r="LO70" s="1701"/>
      <c r="LP70" s="1701"/>
      <c r="LQ70" s="1701"/>
      <c r="LR70" s="1739"/>
      <c r="LS70" s="1701"/>
      <c r="LT70" s="1701"/>
      <c r="LU70" s="1701"/>
      <c r="LV70" s="1739"/>
      <c r="LW70" s="1701"/>
      <c r="LX70" s="1701"/>
      <c r="LY70" s="1701"/>
      <c r="LZ70" s="1739"/>
      <c r="MA70" s="1701"/>
      <c r="MB70" s="1701"/>
      <c r="MC70" s="1701"/>
      <c r="MD70" s="1739"/>
      <c r="ME70" s="1701"/>
      <c r="MF70" s="1701"/>
      <c r="MG70" s="1701"/>
      <c r="MH70" s="1739"/>
      <c r="MI70" s="1701"/>
      <c r="MJ70" s="1701"/>
      <c r="MK70" s="1801"/>
      <c r="ML70" s="1739"/>
      <c r="MM70" s="1701"/>
      <c r="MN70" s="1701"/>
      <c r="MO70" s="1702"/>
      <c r="MP70" s="1739"/>
      <c r="MQ70" s="1701"/>
      <c r="MR70" s="1701"/>
      <c r="MS70" s="1702"/>
      <c r="MT70" s="1739"/>
      <c r="MU70" s="1701"/>
      <c r="MV70" s="1701"/>
      <c r="MW70" s="1702"/>
      <c r="MX70" s="1739"/>
      <c r="MY70" s="1701"/>
      <c r="MZ70" s="1701"/>
      <c r="NA70" s="1702"/>
      <c r="NB70" s="1739"/>
      <c r="NC70" s="1701"/>
      <c r="ND70" s="1701"/>
      <c r="NE70" s="1702"/>
      <c r="NF70" s="1739"/>
      <c r="NG70" s="1701"/>
      <c r="NH70" s="1701"/>
      <c r="NI70" s="1702"/>
      <c r="NJ70" s="1739"/>
      <c r="NK70" s="1701"/>
      <c r="NL70" s="1701"/>
      <c r="NM70" s="1702"/>
      <c r="NN70" s="1739"/>
      <c r="NO70" s="1701"/>
      <c r="NP70" s="1701"/>
      <c r="NQ70" s="1702"/>
      <c r="NR70" s="1739"/>
      <c r="NS70" s="1701"/>
      <c r="NT70" s="1701"/>
      <c r="NU70" s="1702"/>
      <c r="NV70" s="1739"/>
      <c r="NW70" s="1701"/>
      <c r="NX70" s="1701"/>
      <c r="NY70" s="1702"/>
      <c r="NZ70" s="1739"/>
      <c r="OA70" s="1701"/>
      <c r="OB70" s="1701"/>
      <c r="OC70" s="1701"/>
      <c r="OD70" s="1702"/>
      <c r="OE70" s="1739"/>
      <c r="OF70" s="1701"/>
      <c r="OG70" s="1701"/>
      <c r="OH70" s="1701"/>
      <c r="OI70" s="1702"/>
      <c r="OJ70" s="1739"/>
      <c r="OK70" s="1701"/>
      <c r="OL70" s="1701"/>
      <c r="OM70" s="1801"/>
      <c r="ON70" s="1739"/>
      <c r="OO70" s="1701"/>
      <c r="OP70" s="1701"/>
      <c r="OQ70" s="1702"/>
      <c r="OR70" s="1739"/>
      <c r="OS70" s="1701"/>
      <c r="OT70" s="1701"/>
      <c r="OU70" s="1702"/>
      <c r="OV70" s="1739"/>
      <c r="OW70" s="1701"/>
      <c r="OX70" s="1701"/>
      <c r="OY70" s="1701"/>
      <c r="OZ70" s="1702"/>
      <c r="PA70" s="1739"/>
      <c r="PB70" s="1701"/>
      <c r="PC70" s="1701"/>
      <c r="PD70" s="1701"/>
      <c r="PE70" s="1702"/>
      <c r="PF70" s="1739"/>
      <c r="PG70" s="1701"/>
      <c r="PH70" s="1701"/>
      <c r="PI70" s="1702"/>
      <c r="PJ70" s="1739"/>
      <c r="PK70" s="1701"/>
      <c r="PL70" s="1701"/>
      <c r="PM70" s="1702"/>
      <c r="PN70" s="1739"/>
      <c r="PO70" s="1701"/>
      <c r="PP70" s="1701"/>
      <c r="PQ70" s="1702"/>
      <c r="PR70" s="1739"/>
      <c r="PS70" s="1701"/>
      <c r="PT70" s="1701"/>
      <c r="PU70" s="1702"/>
      <c r="PV70" s="1739"/>
      <c r="PW70" s="1701"/>
      <c r="PX70" s="1701"/>
      <c r="PY70" s="1702"/>
      <c r="PZ70" s="1739"/>
      <c r="QA70" s="1701"/>
      <c r="QB70" s="1701"/>
      <c r="QC70" s="1702"/>
      <c r="QD70" s="1739"/>
      <c r="QE70" s="1701"/>
      <c r="QF70" s="1701"/>
      <c r="QG70" s="1702"/>
      <c r="QH70" s="1739"/>
      <c r="QI70" s="1701"/>
      <c r="QJ70" s="1701"/>
      <c r="QK70" s="1701"/>
      <c r="QL70" s="1845"/>
      <c r="QM70" s="1846"/>
      <c r="QN70" s="1701"/>
      <c r="QO70" s="1701"/>
      <c r="QP70" s="1701"/>
      <c r="QQ70" s="1801"/>
      <c r="QR70" s="1846"/>
      <c r="QS70" s="1701"/>
      <c r="QT70" s="1701"/>
      <c r="QU70" s="1801"/>
      <c r="QV70" s="1702"/>
      <c r="QW70" s="1739"/>
      <c r="QX70" s="1701"/>
      <c r="QY70" s="1701"/>
      <c r="QZ70" s="1701"/>
      <c r="RA70" s="1702"/>
      <c r="RB70" s="1739"/>
      <c r="RC70" s="1701"/>
      <c r="RD70" s="1701"/>
      <c r="RE70" s="1701"/>
      <c r="RF70" s="1702"/>
      <c r="RG70" s="1739"/>
      <c r="RH70" s="1701"/>
      <c r="RI70" s="1701"/>
      <c r="RJ70" s="1701"/>
      <c r="RK70" s="1702"/>
      <c r="RL70" s="1739"/>
      <c r="RM70" s="1701"/>
      <c r="RN70" s="1701"/>
      <c r="RO70" s="1701"/>
      <c r="RP70" s="1702"/>
      <c r="RQ70" s="1739"/>
      <c r="RR70" s="1701"/>
      <c r="RS70" s="1701"/>
      <c r="RT70" s="1702"/>
      <c r="RU70" s="1739"/>
      <c r="RV70" s="1701"/>
      <c r="RW70" s="1701"/>
      <c r="RX70" s="1701"/>
      <c r="RY70" s="1702"/>
      <c r="RZ70" s="1838"/>
      <c r="SA70" s="1838"/>
      <c r="SB70" s="1838"/>
      <c r="SC70" s="1838"/>
      <c r="SD70" s="1838"/>
      <c r="SE70" s="1847"/>
      <c r="SF70" s="1701"/>
      <c r="SG70" s="1701"/>
      <c r="SH70" s="1701"/>
      <c r="SI70" s="1702"/>
      <c r="SJ70" s="1838"/>
      <c r="SK70" s="1838"/>
      <c r="SL70" s="1838"/>
      <c r="SM70" s="1838"/>
      <c r="SN70" s="1838"/>
      <c r="SO70" s="1846"/>
      <c r="SP70" s="1701"/>
      <c r="SQ70" s="1701"/>
      <c r="SR70" s="1701"/>
      <c r="SS70" s="1702"/>
      <c r="ST70" s="1739"/>
      <c r="SU70" s="1701"/>
      <c r="SV70" s="1701"/>
      <c r="SW70" s="1701"/>
      <c r="SX70" s="1702"/>
      <c r="SY70" s="1739"/>
      <c r="SZ70" s="1701"/>
      <c r="TA70" s="1701"/>
      <c r="TB70" s="1701"/>
      <c r="TC70" s="1702"/>
      <c r="TD70" s="1739"/>
      <c r="TE70" s="1701"/>
      <c r="TF70" s="1701"/>
      <c r="TG70" s="1701"/>
      <c r="TH70" s="1739"/>
      <c r="TI70" s="1701"/>
      <c r="TJ70" s="1701"/>
      <c r="TK70" s="1701"/>
      <c r="TL70" s="1739"/>
      <c r="TM70" s="1701"/>
      <c r="TN70" s="1701"/>
      <c r="TO70" s="1701"/>
      <c r="TP70" s="1702"/>
      <c r="TQ70" s="1739"/>
      <c r="TR70" s="1701"/>
      <c r="TS70" s="1701"/>
      <c r="TT70" s="1801"/>
      <c r="TU70" s="1739"/>
      <c r="TV70" s="1701"/>
      <c r="TW70" s="1701"/>
      <c r="TX70" s="1702"/>
      <c r="TY70" s="1739"/>
      <c r="TZ70" s="1701"/>
      <c r="UA70" s="1701"/>
      <c r="UB70" s="1701"/>
      <c r="UC70" s="1702"/>
      <c r="UD70" s="1739"/>
      <c r="UE70" s="1701"/>
      <c r="UF70" s="1701"/>
      <c r="UG70" s="1701"/>
      <c r="UH70" s="1702"/>
      <c r="UI70" s="1739"/>
      <c r="UJ70" s="1701"/>
      <c r="UK70" s="1701"/>
      <c r="UL70" s="1701"/>
      <c r="UM70" s="1702"/>
      <c r="UN70" s="1739"/>
      <c r="UO70" s="1701"/>
      <c r="UP70" s="1701"/>
      <c r="UQ70" s="1701"/>
      <c r="UR70" s="1702"/>
      <c r="US70" s="1739"/>
      <c r="UT70" s="1701"/>
      <c r="UU70" s="1701"/>
      <c r="UV70" s="1701"/>
      <c r="UW70" s="1702"/>
      <c r="UX70" s="1739"/>
      <c r="UY70" s="1701"/>
      <c r="UZ70" s="1701"/>
      <c r="VA70" s="1701"/>
      <c r="VB70" s="1702"/>
      <c r="VC70" s="1739"/>
      <c r="VD70" s="1701"/>
      <c r="VE70" s="1701"/>
      <c r="VF70" s="1701"/>
      <c r="VG70" s="1801"/>
      <c r="VH70" s="1739"/>
      <c r="VI70" s="1701"/>
      <c r="VJ70" s="1701"/>
      <c r="VK70" s="1701"/>
      <c r="VL70" s="1702"/>
      <c r="VM70" s="1739"/>
      <c r="VN70" s="1701"/>
      <c r="VO70" s="1701"/>
      <c r="VP70" s="1801"/>
      <c r="VQ70" s="1739"/>
      <c r="VR70" s="1701"/>
      <c r="VS70" s="1701"/>
      <c r="VT70" s="1701"/>
      <c r="VU70" s="1702"/>
      <c r="VV70" s="1739"/>
      <c r="VW70" s="1701"/>
      <c r="VX70" s="1701"/>
      <c r="VY70" s="1701"/>
      <c r="VZ70" s="1702"/>
      <c r="WA70" s="1739"/>
      <c r="WB70" s="1701"/>
      <c r="WC70" s="1701"/>
      <c r="WD70" s="1701"/>
      <c r="WE70" s="1702"/>
      <c r="WF70" s="1739"/>
      <c r="WG70" s="1701"/>
      <c r="WH70" s="1701"/>
      <c r="WI70" s="1701"/>
      <c r="WJ70" s="1702"/>
      <c r="WK70" s="1739"/>
      <c r="WL70" s="1701"/>
      <c r="WM70" s="1701"/>
      <c r="WN70" s="1701"/>
      <c r="WO70" s="1702"/>
      <c r="WP70" s="1739"/>
      <c r="WQ70" s="1701"/>
      <c r="WR70" s="1701"/>
      <c r="WS70" s="1845"/>
      <c r="WT70" s="1846"/>
      <c r="WU70" s="1701"/>
      <c r="WV70" s="1701"/>
      <c r="WW70" s="1701"/>
      <c r="WX70" s="1801"/>
      <c r="WY70" s="1739"/>
      <c r="WZ70" s="1701"/>
      <c r="XA70" s="1701"/>
      <c r="XB70" s="1701"/>
      <c r="XC70" s="1702"/>
      <c r="XD70" s="1739"/>
      <c r="XE70" s="1701"/>
      <c r="XF70" s="1701"/>
      <c r="XG70" s="1701"/>
      <c r="XH70" s="1702"/>
      <c r="XI70" s="1739"/>
      <c r="XJ70" s="1701"/>
      <c r="XK70" s="1701"/>
      <c r="XL70" s="1701"/>
      <c r="XM70" s="1801"/>
      <c r="XN70" s="1739"/>
      <c r="XO70" s="1701"/>
      <c r="XP70" s="1701"/>
      <c r="XQ70" s="1701"/>
      <c r="XR70" s="1702"/>
      <c r="XS70" s="1739"/>
      <c r="XT70" s="1701"/>
      <c r="XU70" s="1701"/>
      <c r="XV70" s="1701"/>
      <c r="XW70" s="1702"/>
      <c r="XX70" s="1739"/>
      <c r="XY70" s="1701"/>
      <c r="XZ70" s="1701"/>
      <c r="YA70" s="1701"/>
      <c r="YB70" s="1702"/>
      <c r="YC70" s="1739"/>
      <c r="YD70" s="1701"/>
      <c r="YE70" s="1701"/>
      <c r="YF70" s="1701"/>
      <c r="YG70" s="1702"/>
      <c r="YH70" s="1739"/>
      <c r="YI70" s="1701"/>
      <c r="YJ70" s="1701"/>
      <c r="YK70" s="1701"/>
      <c r="YL70" s="1801"/>
      <c r="YM70" s="1739"/>
      <c r="YN70" s="1701"/>
      <c r="YO70" s="1701"/>
      <c r="YP70" s="1701"/>
      <c r="YQ70" s="1702"/>
      <c r="YR70" s="1739"/>
      <c r="YS70" s="1701"/>
      <c r="YT70" s="1701"/>
      <c r="YU70" s="1701"/>
      <c r="YV70" s="1702"/>
      <c r="YW70" s="1739"/>
      <c r="YX70" s="1701"/>
      <c r="YY70" s="1701"/>
      <c r="YZ70" s="1701"/>
      <c r="ZA70" s="1702"/>
      <c r="ZB70" s="1739"/>
      <c r="ZC70" s="1701"/>
      <c r="ZD70" s="1701"/>
      <c r="ZE70" s="1701"/>
      <c r="ZF70" s="1702"/>
      <c r="ZG70" s="1739"/>
      <c r="ZH70" s="1701"/>
      <c r="ZI70" s="1701"/>
      <c r="ZJ70" s="1701"/>
      <c r="ZK70" s="1702"/>
      <c r="ZL70" s="1739"/>
      <c r="ZM70" s="1701"/>
      <c r="ZN70" s="1701"/>
      <c r="ZO70" s="1701"/>
      <c r="ZP70" s="1702"/>
      <c r="ZQ70" s="1739"/>
      <c r="ZR70" s="1701"/>
      <c r="ZS70" s="1701"/>
      <c r="ZT70" s="1701"/>
      <c r="ZU70" s="1702"/>
      <c r="ZV70" s="1739"/>
      <c r="ZW70" s="1701"/>
      <c r="ZX70" s="1701"/>
      <c r="ZY70" s="1701"/>
      <c r="ZZ70" s="1702"/>
      <c r="AAA70" s="1838"/>
      <c r="AAB70" s="1838"/>
      <c r="AAC70" s="1838"/>
      <c r="AAD70" s="1838"/>
      <c r="AAE70" s="1838"/>
      <c r="AAF70" s="1846"/>
      <c r="AAG70" s="1701"/>
      <c r="AAH70" s="1701"/>
      <c r="AAI70" s="1701"/>
      <c r="AAJ70" s="1845"/>
      <c r="AAK70" s="1846"/>
      <c r="AAL70" s="1701"/>
      <c r="AAM70" s="1701"/>
      <c r="AAN70" s="1701"/>
      <c r="AAO70" s="1702"/>
      <c r="AAP70" s="1838"/>
      <c r="AAQ70" s="1838"/>
      <c r="AAR70" s="1838"/>
      <c r="AAS70" s="1838"/>
      <c r="AAT70" s="1838"/>
      <c r="AAU70" s="1846"/>
      <c r="AAV70" s="1701"/>
      <c r="AAW70" s="1701"/>
      <c r="AAX70" s="1701"/>
      <c r="AAY70" s="1702"/>
      <c r="AAZ70" s="1739"/>
      <c r="ABA70" s="1701"/>
      <c r="ABB70" s="1701"/>
      <c r="ABC70" s="1701"/>
      <c r="ABD70" s="1702"/>
      <c r="ABE70" s="1739"/>
      <c r="ABF70" s="1701"/>
      <c r="ABG70" s="1701"/>
      <c r="ABH70" s="1701"/>
      <c r="ABI70" s="1702"/>
      <c r="ABJ70" s="1739"/>
      <c r="ABK70" s="1701"/>
      <c r="ABL70" s="1701"/>
      <c r="ABM70" s="1701"/>
      <c r="ABN70" s="1801"/>
      <c r="ABO70" s="1739"/>
      <c r="ABP70" s="1701"/>
      <c r="ABQ70" s="1701"/>
      <c r="ABR70" s="1701"/>
      <c r="ABS70" s="1702"/>
      <c r="ABT70" s="1739"/>
      <c r="ABU70" s="1701"/>
      <c r="ABV70" s="1701"/>
      <c r="ABW70" s="1701"/>
      <c r="ABX70" s="1702"/>
      <c r="ABY70" s="1739"/>
      <c r="ABZ70" s="1701"/>
      <c r="ACA70" s="1701"/>
      <c r="ACB70" s="1701"/>
      <c r="ACC70" s="1702"/>
      <c r="ACD70" s="1739"/>
      <c r="ACE70" s="1701"/>
      <c r="ACF70" s="1701"/>
      <c r="ACG70" s="1701"/>
      <c r="ACH70" s="1702"/>
      <c r="ACI70" s="1739"/>
      <c r="ACJ70" s="1701"/>
      <c r="ACK70" s="1701"/>
      <c r="ACL70" s="1701"/>
      <c r="ACM70" s="1702"/>
      <c r="ACN70" s="1739"/>
      <c r="ACO70" s="1701"/>
      <c r="ACP70" s="1701"/>
      <c r="ACQ70" s="1701"/>
      <c r="ACR70" s="1702"/>
      <c r="ACS70" s="1739"/>
      <c r="ACT70" s="1701"/>
      <c r="ACU70" s="1701"/>
      <c r="ACV70" s="1701"/>
      <c r="ACW70" s="1702"/>
      <c r="ACX70" s="1838"/>
      <c r="ACY70" s="1838"/>
      <c r="ACZ70" s="1838"/>
      <c r="ADA70" s="1838"/>
      <c r="ADB70" s="1838"/>
      <c r="ADC70" s="1739" t="s">
        <v>29</v>
      </c>
      <c r="ADD70" s="1701" t="s">
        <v>29</v>
      </c>
      <c r="ADE70" s="1701" t="s">
        <v>29</v>
      </c>
      <c r="ADF70" s="1701" t="s">
        <v>29</v>
      </c>
      <c r="ADG70" s="1702"/>
      <c r="ADH70" s="1739"/>
      <c r="ADI70" s="1701"/>
      <c r="ADJ70" s="1701"/>
      <c r="ADK70" s="1701"/>
      <c r="ADL70" s="1702"/>
      <c r="ADM70" s="1838" t="s">
        <v>29</v>
      </c>
      <c r="ADN70" s="1838" t="s">
        <v>20</v>
      </c>
      <c r="ADO70" s="1838" t="s">
        <v>29</v>
      </c>
      <c r="ADP70" s="276" t="s">
        <v>698</v>
      </c>
      <c r="ADQ70" s="1838"/>
      <c r="ADR70" s="1739" t="s">
        <v>29</v>
      </c>
      <c r="ADS70" s="1701" t="s">
        <v>20</v>
      </c>
      <c r="ADT70" s="1701" t="s">
        <v>20</v>
      </c>
      <c r="ADU70" s="1701" t="s">
        <v>29</v>
      </c>
      <c r="ADV70" s="1702"/>
      <c r="ADW70" s="1739" t="s">
        <v>29</v>
      </c>
      <c r="ADX70" s="1701" t="s">
        <v>20</v>
      </c>
      <c r="ADY70" s="1701" t="s">
        <v>20</v>
      </c>
      <c r="ADZ70" s="1701" t="s">
        <v>29</v>
      </c>
      <c r="AEA70" s="1702"/>
      <c r="AEB70" s="1739" t="s">
        <v>20</v>
      </c>
      <c r="AEC70" s="1701" t="s">
        <v>29</v>
      </c>
      <c r="AED70" s="1701" t="s">
        <v>20</v>
      </c>
      <c r="AEE70" s="1701" t="s">
        <v>20</v>
      </c>
      <c r="AEF70" s="1702"/>
      <c r="AEG70" s="1739" t="s">
        <v>20</v>
      </c>
      <c r="AEH70" s="1701" t="s">
        <v>20</v>
      </c>
      <c r="AEI70" s="1701" t="s">
        <v>20</v>
      </c>
      <c r="AEJ70" s="1701" t="s">
        <v>29</v>
      </c>
      <c r="AEK70" s="1702"/>
      <c r="AEL70" s="1739" t="s">
        <v>29</v>
      </c>
      <c r="AEM70" s="1701" t="s">
        <v>20</v>
      </c>
      <c r="AEN70" s="1701" t="s">
        <v>29</v>
      </c>
      <c r="AEO70" s="1701" t="s">
        <v>20</v>
      </c>
      <c r="AEP70" s="1702"/>
      <c r="AEQ70" s="1739"/>
      <c r="AER70" s="1701"/>
      <c r="AES70" s="1701"/>
      <c r="AET70" s="1701"/>
      <c r="AEU70" s="1702"/>
      <c r="AEV70" s="1739"/>
      <c r="AEW70" s="1701"/>
      <c r="AEX70" s="1701"/>
      <c r="AEY70" s="1701"/>
      <c r="AEZ70" s="1702"/>
      <c r="AFA70" s="1739"/>
      <c r="AFB70" s="1701"/>
      <c r="AFC70" s="1701"/>
      <c r="AFD70" s="1701"/>
      <c r="AFE70" s="1702"/>
      <c r="AFF70" s="1739"/>
      <c r="AFG70" s="1701"/>
      <c r="AFH70" s="1701"/>
      <c r="AFI70" s="1701"/>
      <c r="AFJ70" s="1702"/>
      <c r="AFK70" s="1739"/>
      <c r="AFL70" s="1701"/>
      <c r="AFM70" s="1701"/>
      <c r="AFN70" s="1701"/>
      <c r="AFO70" s="1702"/>
      <c r="AFP70" s="1886" t="s">
        <v>79</v>
      </c>
      <c r="AFQ70" s="1839" t="s">
        <v>2707</v>
      </c>
      <c r="AFR70" s="2084">
        <f t="shared" si="28"/>
        <v>13</v>
      </c>
      <c r="AFS70" s="2085">
        <f t="shared" si="29"/>
        <v>11</v>
      </c>
      <c r="AFT70" s="2085">
        <f t="shared" si="30"/>
        <v>24</v>
      </c>
      <c r="AFU70" s="2027">
        <f t="shared" si="31"/>
        <v>0.54166666666666663</v>
      </c>
      <c r="AFV70" s="2084">
        <f t="shared" si="32"/>
        <v>2</v>
      </c>
      <c r="AFW70" s="2085">
        <f t="shared" si="33"/>
        <v>2</v>
      </c>
      <c r="AFX70" s="2085">
        <f t="shared" si="34"/>
        <v>4</v>
      </c>
      <c r="AFY70" s="2027">
        <f t="shared" si="35"/>
        <v>0.5</v>
      </c>
    </row>
    <row r="71" spans="1:857" s="1749" customFormat="1" ht="17.25">
      <c r="A71" s="1748"/>
      <c r="B71" s="1886" t="s">
        <v>79</v>
      </c>
      <c r="C71" s="1839" t="s">
        <v>2559</v>
      </c>
      <c r="D71" s="141">
        <f>COUNTIF(H71:XFD71,"*○*")</f>
        <v>32</v>
      </c>
      <c r="E71" s="142">
        <f>COUNTIF(H71:XFD71,"*●*")</f>
        <v>44</v>
      </c>
      <c r="F71" s="142">
        <f t="shared" si="36"/>
        <v>76</v>
      </c>
      <c r="G71" s="165">
        <f t="shared" si="37"/>
        <v>0.42105263157894735</v>
      </c>
      <c r="H71" s="1739"/>
      <c r="I71" s="1701"/>
      <c r="J71" s="1701"/>
      <c r="K71" s="1701"/>
      <c r="L71" s="1701"/>
      <c r="M71" s="1702"/>
      <c r="N71" s="1739"/>
      <c r="O71" s="1701"/>
      <c r="P71" s="1701"/>
      <c r="Q71" s="1701"/>
      <c r="R71" s="1702"/>
      <c r="S71" s="1739"/>
      <c r="T71" s="1701"/>
      <c r="U71" s="1701"/>
      <c r="V71" s="1701"/>
      <c r="W71" s="1702"/>
      <c r="X71" s="1840"/>
      <c r="Y71" s="1701"/>
      <c r="Z71" s="1701"/>
      <c r="AA71" s="1701"/>
      <c r="AB71" s="1702"/>
      <c r="AC71" s="1841"/>
      <c r="AD71" s="1842"/>
      <c r="AE71" s="1842"/>
      <c r="AF71" s="1842"/>
      <c r="AG71" s="1842"/>
      <c r="AH71" s="1841"/>
      <c r="AI71" s="1842"/>
      <c r="AJ71" s="1842"/>
      <c r="AK71" s="1842"/>
      <c r="AL71" s="1842"/>
      <c r="AM71" s="1841"/>
      <c r="AN71" s="1842"/>
      <c r="AO71" s="1842"/>
      <c r="AP71" s="1842"/>
      <c r="AQ71" s="1842"/>
      <c r="AR71" s="1841"/>
      <c r="AS71" s="1842"/>
      <c r="AT71" s="1842"/>
      <c r="AU71" s="1842"/>
      <c r="AV71" s="1843"/>
      <c r="AW71" s="1841"/>
      <c r="AX71" s="1842"/>
      <c r="AY71" s="1842"/>
      <c r="AZ71" s="1842"/>
      <c r="BA71" s="1843"/>
      <c r="BB71" s="1739"/>
      <c r="BC71" s="1701"/>
      <c r="BD71" s="1701"/>
      <c r="BE71" s="1701"/>
      <c r="BF71" s="1701"/>
      <c r="BG71" s="1702"/>
      <c r="BH71" s="1739"/>
      <c r="BI71" s="1701"/>
      <c r="BJ71" s="1701"/>
      <c r="BK71" s="1701"/>
      <c r="BL71" s="1801"/>
      <c r="BM71" s="1739"/>
      <c r="BN71" s="1701"/>
      <c r="BO71" s="1701"/>
      <c r="BP71" s="1701"/>
      <c r="BQ71" s="1701"/>
      <c r="BR71" s="1702"/>
      <c r="BS71" s="1739"/>
      <c r="BT71" s="1701"/>
      <c r="BU71" s="1701"/>
      <c r="BV71" s="1701"/>
      <c r="BW71" s="1702"/>
      <c r="BX71" s="1739"/>
      <c r="BY71" s="1701"/>
      <c r="BZ71" s="1701"/>
      <c r="CA71" s="1701"/>
      <c r="CB71" s="1801"/>
      <c r="CC71" s="1844"/>
      <c r="CD71" s="1701"/>
      <c r="CE71" s="1701"/>
      <c r="CF71" s="1701"/>
      <c r="CG71" s="1702"/>
      <c r="CH71" s="1739"/>
      <c r="CI71" s="1701"/>
      <c r="CJ71" s="1701"/>
      <c r="CK71" s="1701"/>
      <c r="CL71" s="1702"/>
      <c r="CM71" s="1739"/>
      <c r="CN71" s="1701"/>
      <c r="CO71" s="1701"/>
      <c r="CP71" s="1701"/>
      <c r="CQ71" s="1702"/>
      <c r="CR71" s="1840"/>
      <c r="CS71" s="1701"/>
      <c r="CT71" s="1701"/>
      <c r="CU71" s="1701"/>
      <c r="CV71" s="1801"/>
      <c r="CW71" s="1739"/>
      <c r="CX71" s="1701"/>
      <c r="CY71" s="1701"/>
      <c r="CZ71" s="1701"/>
      <c r="DA71" s="1702"/>
      <c r="DB71" s="1840"/>
      <c r="DC71" s="1701"/>
      <c r="DD71" s="1701"/>
      <c r="DE71" s="1701"/>
      <c r="DF71" s="1801"/>
      <c r="DG71" s="1739"/>
      <c r="DH71" s="1701"/>
      <c r="DI71" s="1701"/>
      <c r="DJ71" s="1701"/>
      <c r="DK71" s="1702"/>
      <c r="DL71" s="1739"/>
      <c r="DM71" s="1701"/>
      <c r="DN71" s="1701"/>
      <c r="DO71" s="1701"/>
      <c r="DP71" s="1702"/>
      <c r="DQ71" s="1739"/>
      <c r="DR71" s="1701"/>
      <c r="DS71" s="1701"/>
      <c r="DT71" s="1701"/>
      <c r="DU71" s="1702"/>
      <c r="DV71" s="1739"/>
      <c r="DW71" s="1701"/>
      <c r="DX71" s="1701"/>
      <c r="DY71" s="1701"/>
      <c r="DZ71" s="1702"/>
      <c r="EA71" s="1739"/>
      <c r="EB71" s="1701"/>
      <c r="EC71" s="1701"/>
      <c r="ED71" s="1701"/>
      <c r="EE71" s="1702"/>
      <c r="EF71" s="1739"/>
      <c r="EG71" s="1701"/>
      <c r="EH71" s="1701"/>
      <c r="EI71" s="1701"/>
      <c r="EJ71" s="1702"/>
      <c r="EK71" s="1739"/>
      <c r="EL71" s="1701"/>
      <c r="EM71" s="1701"/>
      <c r="EN71" s="1701"/>
      <c r="EO71" s="1702"/>
      <c r="EP71" s="1739"/>
      <c r="EQ71" s="1701"/>
      <c r="ER71" s="1701"/>
      <c r="ES71" s="1701"/>
      <c r="ET71" s="1702"/>
      <c r="EU71" s="1739"/>
      <c r="EV71" s="1701"/>
      <c r="EW71" s="1701"/>
      <c r="EX71" s="1701"/>
      <c r="EY71" s="1702"/>
      <c r="EZ71" s="1739"/>
      <c r="FA71" s="1701"/>
      <c r="FB71" s="1701"/>
      <c r="FC71" s="1701"/>
      <c r="FD71" s="1702"/>
      <c r="FE71" s="1739"/>
      <c r="FF71" s="1701"/>
      <c r="FG71" s="1701"/>
      <c r="FH71" s="1701"/>
      <c r="FI71" s="1702"/>
      <c r="FJ71" s="1739"/>
      <c r="FK71" s="1701"/>
      <c r="FL71" s="1701"/>
      <c r="FM71" s="1701"/>
      <c r="FN71" s="1702"/>
      <c r="FO71" s="1739"/>
      <c r="FP71" s="1701"/>
      <c r="FQ71" s="1701"/>
      <c r="FR71" s="1701"/>
      <c r="FS71" s="1702"/>
      <c r="FT71" s="1739"/>
      <c r="FU71" s="1701"/>
      <c r="FV71" s="1701"/>
      <c r="FW71" s="1701"/>
      <c r="FX71" s="1702"/>
      <c r="FY71" s="1739"/>
      <c r="FZ71" s="1701"/>
      <c r="GA71" s="1701"/>
      <c r="GB71" s="1701"/>
      <c r="GC71" s="1702"/>
      <c r="GD71" s="1739"/>
      <c r="GE71" s="1701"/>
      <c r="GF71" s="1701"/>
      <c r="GG71" s="1701"/>
      <c r="GH71" s="1702"/>
      <c r="GI71" s="1739"/>
      <c r="GJ71" s="1701"/>
      <c r="GK71" s="1701"/>
      <c r="GL71" s="1701"/>
      <c r="GM71" s="1702"/>
      <c r="GN71" s="1739"/>
      <c r="GO71" s="1701"/>
      <c r="GP71" s="1701"/>
      <c r="GQ71" s="1701"/>
      <c r="GR71" s="1702"/>
      <c r="GS71" s="1739"/>
      <c r="GT71" s="1701"/>
      <c r="GU71" s="1701"/>
      <c r="GV71" s="1701"/>
      <c r="GW71" s="1702"/>
      <c r="GX71" s="1840"/>
      <c r="GY71" s="1701"/>
      <c r="GZ71" s="1701"/>
      <c r="HA71" s="1701"/>
      <c r="HB71" s="1702"/>
      <c r="HC71" s="1739"/>
      <c r="HD71" s="1701"/>
      <c r="HE71" s="1701"/>
      <c r="HF71" s="1701"/>
      <c r="HG71" s="1702"/>
      <c r="HH71" s="1739"/>
      <c r="HI71" s="1701"/>
      <c r="HJ71" s="1701"/>
      <c r="HK71" s="1701"/>
      <c r="HL71" s="1702"/>
      <c r="HM71" s="1739"/>
      <c r="HN71" s="1701"/>
      <c r="HO71" s="1701"/>
      <c r="HP71" s="1701"/>
      <c r="HQ71" s="1801"/>
      <c r="HR71" s="1739"/>
      <c r="HS71" s="1701"/>
      <c r="HT71" s="1701"/>
      <c r="HU71" s="1701"/>
      <c r="HV71" s="1801"/>
      <c r="HW71" s="1739"/>
      <c r="HX71" s="1701"/>
      <c r="HY71" s="1701"/>
      <c r="HZ71" s="1701"/>
      <c r="IA71" s="1801"/>
      <c r="IB71" s="1739"/>
      <c r="IC71" s="1701"/>
      <c r="ID71" s="1701"/>
      <c r="IE71" s="1701"/>
      <c r="IF71" s="1702"/>
      <c r="IG71" s="1739"/>
      <c r="IH71" s="1701"/>
      <c r="II71" s="1701"/>
      <c r="IJ71" s="1701"/>
      <c r="IK71" s="1702"/>
      <c r="IL71" s="1739"/>
      <c r="IM71" s="1701"/>
      <c r="IN71" s="1701"/>
      <c r="IO71" s="1701"/>
      <c r="IP71" s="1702"/>
      <c r="IQ71" s="1739"/>
      <c r="IR71" s="1701"/>
      <c r="IS71" s="1701"/>
      <c r="IT71" s="1701"/>
      <c r="IU71" s="1702"/>
      <c r="IV71" s="1739"/>
      <c r="IW71" s="1701"/>
      <c r="IX71" s="1701"/>
      <c r="IY71" s="1701"/>
      <c r="IZ71" s="1702"/>
      <c r="JA71" s="1739"/>
      <c r="JB71" s="1701"/>
      <c r="JC71" s="1701"/>
      <c r="JD71" s="1701"/>
      <c r="JE71" s="1702"/>
      <c r="JF71" s="1739"/>
      <c r="JG71" s="1701"/>
      <c r="JH71" s="1701"/>
      <c r="JI71" s="1701"/>
      <c r="JJ71" s="1702"/>
      <c r="JK71" s="1739"/>
      <c r="JL71" s="1701"/>
      <c r="JM71" s="1701"/>
      <c r="JN71" s="1701"/>
      <c r="JO71" s="1702"/>
      <c r="JP71" s="1739"/>
      <c r="JQ71" s="1701"/>
      <c r="JR71" s="1701"/>
      <c r="JS71" s="1701"/>
      <c r="JT71" s="1702"/>
      <c r="JU71" s="1739"/>
      <c r="JV71" s="1701"/>
      <c r="JW71" s="1701"/>
      <c r="JX71" s="1701"/>
      <c r="JY71" s="1702"/>
      <c r="JZ71" s="1739"/>
      <c r="KA71" s="1701"/>
      <c r="KB71" s="1701"/>
      <c r="KC71" s="1701"/>
      <c r="KD71" s="1702"/>
      <c r="KE71" s="1739"/>
      <c r="KF71" s="1701"/>
      <c r="KG71" s="1701"/>
      <c r="KH71" s="1701"/>
      <c r="KI71" s="1702"/>
      <c r="KJ71" s="1739"/>
      <c r="KK71" s="1701"/>
      <c r="KL71" s="1701"/>
      <c r="KM71" s="1701"/>
      <c r="KN71" s="1702"/>
      <c r="KO71" s="1739"/>
      <c r="KP71" s="1701"/>
      <c r="KQ71" s="1701"/>
      <c r="KR71" s="1701"/>
      <c r="KS71" s="1702"/>
      <c r="KT71" s="1739"/>
      <c r="KU71" s="1701"/>
      <c r="KV71" s="1701"/>
      <c r="KW71" s="1701"/>
      <c r="KX71" s="1702"/>
      <c r="KY71" s="1739"/>
      <c r="KZ71" s="1701"/>
      <c r="LA71" s="1701"/>
      <c r="LB71" s="1701"/>
      <c r="LC71" s="1702"/>
      <c r="LD71" s="1739"/>
      <c r="LE71" s="1701"/>
      <c r="LF71" s="1701"/>
      <c r="LG71" s="1701"/>
      <c r="LH71" s="1702"/>
      <c r="LI71" s="1739"/>
      <c r="LJ71" s="1701"/>
      <c r="LK71" s="1701"/>
      <c r="LL71" s="1701"/>
      <c r="LM71" s="1702"/>
      <c r="LN71" s="1739"/>
      <c r="LO71" s="1701"/>
      <c r="LP71" s="1701"/>
      <c r="LQ71" s="1701"/>
      <c r="LR71" s="1739"/>
      <c r="LS71" s="1701"/>
      <c r="LT71" s="1701"/>
      <c r="LU71" s="1701"/>
      <c r="LV71" s="1739"/>
      <c r="LW71" s="1701"/>
      <c r="LX71" s="1701"/>
      <c r="LY71" s="1701"/>
      <c r="LZ71" s="1739"/>
      <c r="MA71" s="1701"/>
      <c r="MB71" s="1701"/>
      <c r="MC71" s="1701"/>
      <c r="MD71" s="1739"/>
      <c r="ME71" s="1701"/>
      <c r="MF71" s="1701"/>
      <c r="MG71" s="1701"/>
      <c r="MH71" s="1739"/>
      <c r="MI71" s="1701"/>
      <c r="MJ71" s="1701"/>
      <c r="MK71" s="1801"/>
      <c r="ML71" s="1739"/>
      <c r="MM71" s="1701"/>
      <c r="MN71" s="1701"/>
      <c r="MO71" s="1702"/>
      <c r="MP71" s="1739"/>
      <c r="MQ71" s="1701"/>
      <c r="MR71" s="1701"/>
      <c r="MS71" s="1702"/>
      <c r="MT71" s="1739"/>
      <c r="MU71" s="1701"/>
      <c r="MV71" s="1701"/>
      <c r="MW71" s="1702"/>
      <c r="MX71" s="1739"/>
      <c r="MY71" s="1701"/>
      <c r="MZ71" s="1701"/>
      <c r="NA71" s="1702"/>
      <c r="NB71" s="1739"/>
      <c r="NC71" s="1701"/>
      <c r="ND71" s="1701"/>
      <c r="NE71" s="1702"/>
      <c r="NF71" s="1739"/>
      <c r="NG71" s="1701"/>
      <c r="NH71" s="1701"/>
      <c r="NI71" s="1702"/>
      <c r="NJ71" s="1739"/>
      <c r="NK71" s="1701"/>
      <c r="NL71" s="1701"/>
      <c r="NM71" s="1702"/>
      <c r="NN71" s="1739"/>
      <c r="NO71" s="1701"/>
      <c r="NP71" s="1701"/>
      <c r="NQ71" s="1702"/>
      <c r="NR71" s="1739"/>
      <c r="NS71" s="1701"/>
      <c r="NT71" s="1701"/>
      <c r="NU71" s="1702"/>
      <c r="NV71" s="1739"/>
      <c r="NW71" s="1701"/>
      <c r="NX71" s="1701"/>
      <c r="NY71" s="1702"/>
      <c r="NZ71" s="1739"/>
      <c r="OA71" s="1701"/>
      <c r="OB71" s="1701"/>
      <c r="OC71" s="1701"/>
      <c r="OD71" s="1702"/>
      <c r="OE71" s="1739"/>
      <c r="OF71" s="1701"/>
      <c r="OG71" s="1701"/>
      <c r="OH71" s="1701"/>
      <c r="OI71" s="1702"/>
      <c r="OJ71" s="1739"/>
      <c r="OK71" s="1701"/>
      <c r="OL71" s="1701"/>
      <c r="OM71" s="1801"/>
      <c r="ON71" s="1739"/>
      <c r="OO71" s="1701"/>
      <c r="OP71" s="1701"/>
      <c r="OQ71" s="1702"/>
      <c r="OR71" s="1739"/>
      <c r="OS71" s="1701"/>
      <c r="OT71" s="1701"/>
      <c r="OU71" s="1702"/>
      <c r="OV71" s="1739"/>
      <c r="OW71" s="1701"/>
      <c r="OX71" s="1701"/>
      <c r="OY71" s="1701"/>
      <c r="OZ71" s="1702"/>
      <c r="PA71" s="1739"/>
      <c r="PB71" s="1701"/>
      <c r="PC71" s="1701"/>
      <c r="PD71" s="1701"/>
      <c r="PE71" s="1702"/>
      <c r="PF71" s="1739"/>
      <c r="PG71" s="1701"/>
      <c r="PH71" s="1701"/>
      <c r="PI71" s="1702"/>
      <c r="PJ71" s="1739"/>
      <c r="PK71" s="1701"/>
      <c r="PL71" s="1701"/>
      <c r="PM71" s="1702"/>
      <c r="PN71" s="1739"/>
      <c r="PO71" s="1701"/>
      <c r="PP71" s="1701"/>
      <c r="PQ71" s="1702"/>
      <c r="PR71" s="1739"/>
      <c r="PS71" s="1701"/>
      <c r="PT71" s="1701"/>
      <c r="PU71" s="1702"/>
      <c r="PV71" s="1739"/>
      <c r="PW71" s="1701"/>
      <c r="PX71" s="1701"/>
      <c r="PY71" s="1702"/>
      <c r="PZ71" s="1739"/>
      <c r="QA71" s="1701"/>
      <c r="QB71" s="1701"/>
      <c r="QC71" s="1702"/>
      <c r="QD71" s="1739"/>
      <c r="QE71" s="1701"/>
      <c r="QF71" s="1701"/>
      <c r="QG71" s="1702"/>
      <c r="QH71" s="1739"/>
      <c r="QI71" s="1701"/>
      <c r="QJ71" s="1701"/>
      <c r="QK71" s="1701"/>
      <c r="QL71" s="1845"/>
      <c r="QM71" s="1846"/>
      <c r="QN71" s="1701"/>
      <c r="QO71" s="1701"/>
      <c r="QP71" s="1701"/>
      <c r="QQ71" s="1801"/>
      <c r="QR71" s="1846"/>
      <c r="QS71" s="1701"/>
      <c r="QT71" s="1701"/>
      <c r="QU71" s="1801"/>
      <c r="QV71" s="1702"/>
      <c r="QW71" s="1739"/>
      <c r="QX71" s="1701"/>
      <c r="QY71" s="1701"/>
      <c r="QZ71" s="1701"/>
      <c r="RA71" s="1702"/>
      <c r="RB71" s="1739"/>
      <c r="RC71" s="1701"/>
      <c r="RD71" s="1701"/>
      <c r="RE71" s="1701"/>
      <c r="RF71" s="1702"/>
      <c r="RG71" s="1739"/>
      <c r="RH71" s="1701"/>
      <c r="RI71" s="1701"/>
      <c r="RJ71" s="1701"/>
      <c r="RK71" s="1702"/>
      <c r="RL71" s="1739"/>
      <c r="RM71" s="1701"/>
      <c r="RN71" s="1701"/>
      <c r="RO71" s="1701"/>
      <c r="RP71" s="1702"/>
      <c r="RQ71" s="1739"/>
      <c r="RR71" s="1701"/>
      <c r="RS71" s="1701"/>
      <c r="RT71" s="1702"/>
      <c r="RU71" s="1739"/>
      <c r="RV71" s="1701"/>
      <c r="RW71" s="1701"/>
      <c r="RX71" s="1701"/>
      <c r="RY71" s="1702"/>
      <c r="RZ71" s="1838"/>
      <c r="SA71" s="1838"/>
      <c r="SB71" s="1838"/>
      <c r="SC71" s="1838"/>
      <c r="SD71" s="1838"/>
      <c r="SE71" s="1847"/>
      <c r="SF71" s="1701"/>
      <c r="SG71" s="1701"/>
      <c r="SH71" s="1701"/>
      <c r="SI71" s="1702"/>
      <c r="SJ71" s="1838"/>
      <c r="SK71" s="1838"/>
      <c r="SL71" s="1838"/>
      <c r="SM71" s="1838"/>
      <c r="SN71" s="1838"/>
      <c r="SO71" s="1846"/>
      <c r="SP71" s="1701"/>
      <c r="SQ71" s="1701"/>
      <c r="SR71" s="1701"/>
      <c r="SS71" s="1702"/>
      <c r="ST71" s="1739"/>
      <c r="SU71" s="1701"/>
      <c r="SV71" s="1701"/>
      <c r="SW71" s="1701"/>
      <c r="SX71" s="1702"/>
      <c r="SY71" s="1739"/>
      <c r="SZ71" s="1701"/>
      <c r="TA71" s="1701"/>
      <c r="TB71" s="1701"/>
      <c r="TC71" s="1702"/>
      <c r="TD71" s="1739"/>
      <c r="TE71" s="1701"/>
      <c r="TF71" s="1701"/>
      <c r="TG71" s="1701"/>
      <c r="TH71" s="1739"/>
      <c r="TI71" s="1701"/>
      <c r="TJ71" s="1701"/>
      <c r="TK71" s="1701"/>
      <c r="TL71" s="1739"/>
      <c r="TM71" s="1701"/>
      <c r="TN71" s="1701"/>
      <c r="TO71" s="1701"/>
      <c r="TP71" s="1702"/>
      <c r="TQ71" s="1739"/>
      <c r="TR71" s="1701"/>
      <c r="TS71" s="1701"/>
      <c r="TT71" s="1801"/>
      <c r="TU71" s="1739"/>
      <c r="TV71" s="1701"/>
      <c r="TW71" s="1701"/>
      <c r="TX71" s="1702"/>
      <c r="TY71" s="1739"/>
      <c r="TZ71" s="1701"/>
      <c r="UA71" s="1701"/>
      <c r="UB71" s="1701"/>
      <c r="UC71" s="1702"/>
      <c r="UD71" s="1739"/>
      <c r="UE71" s="1701"/>
      <c r="UF71" s="1701"/>
      <c r="UG71" s="1701"/>
      <c r="UH71" s="1702"/>
      <c r="UI71" s="1739"/>
      <c r="UJ71" s="1701"/>
      <c r="UK71" s="1701"/>
      <c r="UL71" s="1701"/>
      <c r="UM71" s="1702"/>
      <c r="UN71" s="1739"/>
      <c r="UO71" s="1701"/>
      <c r="UP71" s="1701"/>
      <c r="UQ71" s="1701"/>
      <c r="UR71" s="1702"/>
      <c r="US71" s="1739"/>
      <c r="UT71" s="1701"/>
      <c r="UU71" s="1701"/>
      <c r="UV71" s="1701"/>
      <c r="UW71" s="1702"/>
      <c r="UX71" s="1739"/>
      <c r="UY71" s="1701"/>
      <c r="UZ71" s="1701"/>
      <c r="VA71" s="1701"/>
      <c r="VB71" s="1702"/>
      <c r="VC71" s="1739"/>
      <c r="VD71" s="1701"/>
      <c r="VE71" s="1701"/>
      <c r="VF71" s="1701"/>
      <c r="VG71" s="1801"/>
      <c r="VH71" s="1739"/>
      <c r="VI71" s="1701"/>
      <c r="VJ71" s="1701"/>
      <c r="VK71" s="1701"/>
      <c r="VL71" s="1702"/>
      <c r="VM71" s="1739"/>
      <c r="VN71" s="1701"/>
      <c r="VO71" s="1701"/>
      <c r="VP71" s="1801"/>
      <c r="VQ71" s="1739"/>
      <c r="VR71" s="1701"/>
      <c r="VS71" s="1701"/>
      <c r="VT71" s="1701"/>
      <c r="VU71" s="1702"/>
      <c r="VV71" s="1739"/>
      <c r="VW71" s="1701"/>
      <c r="VX71" s="1701"/>
      <c r="VY71" s="1701"/>
      <c r="VZ71" s="1702"/>
      <c r="WA71" s="1739"/>
      <c r="WB71" s="1701"/>
      <c r="WC71" s="1701"/>
      <c r="WD71" s="1701"/>
      <c r="WE71" s="1702"/>
      <c r="WF71" s="1739"/>
      <c r="WG71" s="1701"/>
      <c r="WH71" s="1701"/>
      <c r="WI71" s="1701"/>
      <c r="WJ71" s="1702"/>
      <c r="WK71" s="1739"/>
      <c r="WL71" s="1701"/>
      <c r="WM71" s="1701"/>
      <c r="WN71" s="1701"/>
      <c r="WO71" s="1702"/>
      <c r="WP71" s="1739"/>
      <c r="WQ71" s="1701"/>
      <c r="WR71" s="1701"/>
      <c r="WS71" s="1845"/>
      <c r="WT71" s="1846"/>
      <c r="WU71" s="1701"/>
      <c r="WV71" s="1701"/>
      <c r="WW71" s="1701"/>
      <c r="WX71" s="1801"/>
      <c r="WY71" s="1739"/>
      <c r="WZ71" s="1701"/>
      <c r="XA71" s="1701"/>
      <c r="XB71" s="1701"/>
      <c r="XC71" s="1702"/>
      <c r="XD71" s="1739"/>
      <c r="XE71" s="1701"/>
      <c r="XF71" s="1701"/>
      <c r="XG71" s="1701"/>
      <c r="XH71" s="1702"/>
      <c r="XI71" s="1739"/>
      <c r="XJ71" s="1701"/>
      <c r="XK71" s="1701"/>
      <c r="XL71" s="1701"/>
      <c r="XM71" s="1801"/>
      <c r="XN71" s="1739"/>
      <c r="XO71" s="1701"/>
      <c r="XP71" s="1701"/>
      <c r="XQ71" s="1701"/>
      <c r="XR71" s="1702"/>
      <c r="XS71" s="1739"/>
      <c r="XT71" s="1701"/>
      <c r="XU71" s="1701"/>
      <c r="XV71" s="1701"/>
      <c r="XW71" s="1702"/>
      <c r="XX71" s="1739"/>
      <c r="XY71" s="1701"/>
      <c r="XZ71" s="1701"/>
      <c r="YA71" s="1701"/>
      <c r="YB71" s="1702"/>
      <c r="YC71" s="1739"/>
      <c r="YD71" s="1701"/>
      <c r="YE71" s="1701"/>
      <c r="YF71" s="1701"/>
      <c r="YG71" s="1702"/>
      <c r="YH71" s="1739"/>
      <c r="YI71" s="1701"/>
      <c r="YJ71" s="1701"/>
      <c r="YK71" s="1701"/>
      <c r="YL71" s="1801"/>
      <c r="YM71" s="1739"/>
      <c r="YN71" s="1701"/>
      <c r="YO71" s="1701"/>
      <c r="YP71" s="1701"/>
      <c r="YQ71" s="1702"/>
      <c r="YR71" s="1739"/>
      <c r="YS71" s="1701"/>
      <c r="YT71" s="1701"/>
      <c r="YU71" s="1701"/>
      <c r="YV71" s="1702"/>
      <c r="YW71" s="1739"/>
      <c r="YX71" s="1701"/>
      <c r="YY71" s="1701"/>
      <c r="YZ71" s="1701"/>
      <c r="ZA71" s="1702"/>
      <c r="ZB71" s="1739"/>
      <c r="ZC71" s="1701"/>
      <c r="ZD71" s="1701"/>
      <c r="ZE71" s="1701"/>
      <c r="ZF71" s="1702"/>
      <c r="ZG71" s="1739"/>
      <c r="ZH71" s="1701"/>
      <c r="ZI71" s="1701"/>
      <c r="ZJ71" s="1701"/>
      <c r="ZK71" s="1702"/>
      <c r="ZL71" s="1739"/>
      <c r="ZM71" s="1701"/>
      <c r="ZN71" s="1701"/>
      <c r="ZO71" s="1701"/>
      <c r="ZP71" s="1702"/>
      <c r="ZQ71" s="1739"/>
      <c r="ZR71" s="1701"/>
      <c r="ZS71" s="1701"/>
      <c r="ZT71" s="1701"/>
      <c r="ZU71" s="1702"/>
      <c r="ZV71" s="1739"/>
      <c r="ZW71" s="1701"/>
      <c r="ZX71" s="1701"/>
      <c r="ZY71" s="1701"/>
      <c r="ZZ71" s="1702"/>
      <c r="AAA71" s="1838"/>
      <c r="AAB71" s="1838"/>
      <c r="AAC71" s="1838"/>
      <c r="AAD71" s="1838"/>
      <c r="AAE71" s="1838"/>
      <c r="AAF71" s="1846"/>
      <c r="AAG71" s="1701"/>
      <c r="AAH71" s="1701"/>
      <c r="AAI71" s="1701"/>
      <c r="AAJ71" s="1845"/>
      <c r="AAK71" s="1846"/>
      <c r="AAL71" s="1701"/>
      <c r="AAM71" s="1701"/>
      <c r="AAN71" s="299"/>
      <c r="AAO71" s="1702"/>
      <c r="AAP71" s="1838"/>
      <c r="AAQ71" s="1838"/>
      <c r="AAR71" s="1838"/>
      <c r="AAS71" s="1838"/>
      <c r="AAT71" s="1838"/>
      <c r="AAU71" s="1846" t="s">
        <v>29</v>
      </c>
      <c r="AAV71" s="1701" t="s">
        <v>20</v>
      </c>
      <c r="AAW71" s="1701" t="s">
        <v>29</v>
      </c>
      <c r="AAX71" s="1701" t="s">
        <v>29</v>
      </c>
      <c r="AAY71" s="1702"/>
      <c r="AAZ71" s="1739" t="s">
        <v>29</v>
      </c>
      <c r="ABA71" s="1701" t="s">
        <v>29</v>
      </c>
      <c r="ABB71" s="1701" t="s">
        <v>29</v>
      </c>
      <c r="ABC71" s="299" t="s">
        <v>698</v>
      </c>
      <c r="ABD71" s="1702"/>
      <c r="ABE71" s="1739" t="s">
        <v>29</v>
      </c>
      <c r="ABF71" s="1701" t="s">
        <v>20</v>
      </c>
      <c r="ABG71" s="1701" t="s">
        <v>29</v>
      </c>
      <c r="ABH71" s="1701" t="s">
        <v>29</v>
      </c>
      <c r="ABI71" s="1702"/>
      <c r="ABJ71" s="1739" t="s">
        <v>20</v>
      </c>
      <c r="ABK71" s="1701" t="s">
        <v>20</v>
      </c>
      <c r="ABL71" s="1701" t="s">
        <v>29</v>
      </c>
      <c r="ABM71" s="1701" t="s">
        <v>29</v>
      </c>
      <c r="ABN71" s="1801"/>
      <c r="ABO71" s="1739" t="s">
        <v>20</v>
      </c>
      <c r="ABP71" s="170" t="s">
        <v>29</v>
      </c>
      <c r="ABQ71" s="170" t="s">
        <v>20</v>
      </c>
      <c r="ABR71" s="170" t="s">
        <v>20</v>
      </c>
      <c r="ABS71" s="171"/>
      <c r="ABT71" s="180" t="s">
        <v>29</v>
      </c>
      <c r="ABU71" s="170" t="s">
        <v>29</v>
      </c>
      <c r="ABV71" s="170" t="s">
        <v>29</v>
      </c>
      <c r="ABW71" s="170" t="s">
        <v>29</v>
      </c>
      <c r="ABX71" s="171"/>
      <c r="ABY71" s="180" t="s">
        <v>29</v>
      </c>
      <c r="ABZ71" s="170" t="s">
        <v>29</v>
      </c>
      <c r="ACA71" s="170" t="s">
        <v>598</v>
      </c>
      <c r="ACB71" s="167" t="s">
        <v>29</v>
      </c>
      <c r="ACC71" s="240"/>
      <c r="ACD71" s="166" t="s">
        <v>29</v>
      </c>
      <c r="ACE71" s="167" t="s">
        <v>29</v>
      </c>
      <c r="ACF71" s="167" t="s">
        <v>29</v>
      </c>
      <c r="ACG71" s="167" t="s">
        <v>29</v>
      </c>
      <c r="ACH71" s="240"/>
      <c r="ACI71" s="166"/>
      <c r="ACJ71" s="167"/>
      <c r="ACK71" s="167"/>
      <c r="ACL71" s="167"/>
      <c r="ACM71" s="240"/>
      <c r="ACN71" s="166"/>
      <c r="ACO71" s="167"/>
      <c r="ACP71" s="167"/>
      <c r="ACQ71" s="167"/>
      <c r="ACR71" s="240"/>
      <c r="ACS71" s="166" t="s">
        <v>29</v>
      </c>
      <c r="ACT71" s="167" t="s">
        <v>20</v>
      </c>
      <c r="ACU71" s="167" t="s">
        <v>29</v>
      </c>
      <c r="ACV71" s="167" t="s">
        <v>1283</v>
      </c>
      <c r="ACW71" s="1702"/>
      <c r="ACX71" s="1838" t="s">
        <v>20</v>
      </c>
      <c r="ACY71" s="1838" t="s">
        <v>29</v>
      </c>
      <c r="ACZ71" s="1838" t="s">
        <v>29</v>
      </c>
      <c r="ADA71" s="1838" t="s">
        <v>20</v>
      </c>
      <c r="ADB71" s="1838"/>
      <c r="ADC71" s="1739" t="s">
        <v>20</v>
      </c>
      <c r="ADD71" s="1701" t="s">
        <v>29</v>
      </c>
      <c r="ADE71" s="150" t="s">
        <v>20</v>
      </c>
      <c r="ADF71" s="150" t="s">
        <v>20</v>
      </c>
      <c r="ADG71" s="151"/>
      <c r="ADH71" s="152" t="s">
        <v>29</v>
      </c>
      <c r="ADI71" s="150" t="s">
        <v>20</v>
      </c>
      <c r="ADJ71" s="150" t="s">
        <v>20</v>
      </c>
      <c r="ADK71" s="150" t="s">
        <v>29</v>
      </c>
      <c r="ADL71" s="151"/>
      <c r="ADM71" s="328" t="s">
        <v>20</v>
      </c>
      <c r="ADN71" s="328" t="s">
        <v>29</v>
      </c>
      <c r="ADO71" s="328" t="s">
        <v>20</v>
      </c>
      <c r="ADP71" s="328" t="s">
        <v>20</v>
      </c>
      <c r="ADQ71" s="328"/>
      <c r="ADR71" s="152" t="s">
        <v>20</v>
      </c>
      <c r="ADS71" s="150" t="s">
        <v>766</v>
      </c>
      <c r="ADT71" s="1701" t="s">
        <v>29</v>
      </c>
      <c r="ADU71" s="1701" t="s">
        <v>20</v>
      </c>
      <c r="ADV71" s="1702"/>
      <c r="ADW71" s="1739" t="s">
        <v>29</v>
      </c>
      <c r="ADX71" s="1701" t="s">
        <v>20</v>
      </c>
      <c r="ADY71" s="1701" t="s">
        <v>29</v>
      </c>
      <c r="ADZ71" s="1701" t="s">
        <v>20</v>
      </c>
      <c r="AEA71" s="1702"/>
      <c r="AEB71" s="1739" t="s">
        <v>29</v>
      </c>
      <c r="AEC71" s="1701" t="s">
        <v>20</v>
      </c>
      <c r="AED71" s="1701" t="s">
        <v>20</v>
      </c>
      <c r="AEE71" s="1701" t="s">
        <v>20</v>
      </c>
      <c r="AEF71" s="1702"/>
      <c r="AEG71" s="1739"/>
      <c r="AEH71" s="1701"/>
      <c r="AEI71" s="1701"/>
      <c r="AEJ71" s="1701"/>
      <c r="AEK71" s="1702"/>
      <c r="AEL71" s="1739"/>
      <c r="AEM71" s="1701"/>
      <c r="AEN71" s="1701"/>
      <c r="AEO71" s="1701"/>
      <c r="AEP71" s="1702"/>
      <c r="AEQ71" s="1739" t="s">
        <v>20</v>
      </c>
      <c r="AER71" s="1701" t="s">
        <v>29</v>
      </c>
      <c r="AES71" s="1701" t="s">
        <v>20</v>
      </c>
      <c r="AET71" s="1701" t="s">
        <v>29</v>
      </c>
      <c r="AEU71" s="1702"/>
      <c r="AEV71" s="1739" t="s">
        <v>29</v>
      </c>
      <c r="AEW71" s="1701" t="s">
        <v>29</v>
      </c>
      <c r="AEX71" s="1701" t="s">
        <v>20</v>
      </c>
      <c r="AEY71" s="1701" t="s">
        <v>29</v>
      </c>
      <c r="AEZ71" s="1702"/>
      <c r="AFA71" s="1739"/>
      <c r="AFB71" s="1701"/>
      <c r="AFC71" s="1701"/>
      <c r="AFD71" s="1701"/>
      <c r="AFE71" s="1702"/>
      <c r="AFF71" s="1739"/>
      <c r="AFG71" s="1701"/>
      <c r="AFH71" s="1701"/>
      <c r="AFI71" s="1701"/>
      <c r="AFJ71" s="1702"/>
      <c r="AFK71" s="1739" t="s">
        <v>20</v>
      </c>
      <c r="AFL71" s="1701" t="s">
        <v>29</v>
      </c>
      <c r="AFM71" s="1701" t="s">
        <v>20</v>
      </c>
      <c r="AFN71" s="1701" t="s">
        <v>20</v>
      </c>
      <c r="AFO71" s="1702"/>
      <c r="AFP71" s="1886" t="s">
        <v>79</v>
      </c>
      <c r="AFQ71" s="1839" t="s">
        <v>2559</v>
      </c>
      <c r="AFR71" s="2084">
        <f t="shared" si="28"/>
        <v>19</v>
      </c>
      <c r="AFS71" s="2085">
        <f t="shared" si="29"/>
        <v>13</v>
      </c>
      <c r="AFT71" s="2085">
        <f t="shared" si="30"/>
        <v>32</v>
      </c>
      <c r="AFU71" s="2027">
        <f t="shared" si="31"/>
        <v>0.59375</v>
      </c>
      <c r="AFV71" s="2084">
        <f t="shared" si="32"/>
        <v>6</v>
      </c>
      <c r="AFW71" s="2085">
        <f t="shared" si="33"/>
        <v>6</v>
      </c>
      <c r="AFX71" s="2085">
        <f t="shared" si="34"/>
        <v>12</v>
      </c>
      <c r="AFY71" s="2027">
        <f t="shared" si="35"/>
        <v>0.5</v>
      </c>
    </row>
    <row r="72" spans="1:857" s="1749" customFormat="1" ht="17.25">
      <c r="A72" s="1748"/>
      <c r="B72" s="1886" t="s">
        <v>79</v>
      </c>
      <c r="C72" s="1839" t="s">
        <v>2704</v>
      </c>
      <c r="D72" s="211">
        <f>COUNTIF(H72:XFD72,"*○*")</f>
        <v>31</v>
      </c>
      <c r="E72" s="142">
        <f>COUNTIF(H72:XFD72,"*●*")</f>
        <v>22</v>
      </c>
      <c r="F72" s="142">
        <f t="shared" si="36"/>
        <v>53</v>
      </c>
      <c r="G72" s="212">
        <f t="shared" si="37"/>
        <v>0.58490566037735847</v>
      </c>
      <c r="H72" s="1739"/>
      <c r="I72" s="1701"/>
      <c r="J72" s="1701"/>
      <c r="K72" s="1701"/>
      <c r="L72" s="1701"/>
      <c r="M72" s="1702"/>
      <c r="N72" s="1739"/>
      <c r="O72" s="1701"/>
      <c r="P72" s="1701"/>
      <c r="Q72" s="1701"/>
      <c r="R72" s="1702"/>
      <c r="S72" s="1739"/>
      <c r="T72" s="1701"/>
      <c r="U72" s="1701"/>
      <c r="V72" s="1701"/>
      <c r="W72" s="1702"/>
      <c r="X72" s="1840"/>
      <c r="Y72" s="1701"/>
      <c r="Z72" s="1701"/>
      <c r="AA72" s="1701"/>
      <c r="AB72" s="1702"/>
      <c r="AC72" s="1841"/>
      <c r="AD72" s="1842"/>
      <c r="AE72" s="1842"/>
      <c r="AF72" s="1842"/>
      <c r="AG72" s="1842"/>
      <c r="AH72" s="1841"/>
      <c r="AI72" s="1842"/>
      <c r="AJ72" s="1842"/>
      <c r="AK72" s="1842"/>
      <c r="AL72" s="1842"/>
      <c r="AM72" s="1841"/>
      <c r="AN72" s="1842"/>
      <c r="AO72" s="1842"/>
      <c r="AP72" s="1842"/>
      <c r="AQ72" s="1842"/>
      <c r="AR72" s="1841"/>
      <c r="AS72" s="1842"/>
      <c r="AT72" s="1842"/>
      <c r="AU72" s="1842"/>
      <c r="AV72" s="1843"/>
      <c r="AW72" s="1841"/>
      <c r="AX72" s="1842"/>
      <c r="AY72" s="1842"/>
      <c r="AZ72" s="1842"/>
      <c r="BA72" s="1843"/>
      <c r="BB72" s="1739"/>
      <c r="BC72" s="1701"/>
      <c r="BD72" s="1701"/>
      <c r="BE72" s="1701"/>
      <c r="BF72" s="1701"/>
      <c r="BG72" s="1702"/>
      <c r="BH72" s="1739"/>
      <c r="BI72" s="1701"/>
      <c r="BJ72" s="1701"/>
      <c r="BK72" s="1701"/>
      <c r="BL72" s="1801"/>
      <c r="BM72" s="1739"/>
      <c r="BN72" s="1701"/>
      <c r="BO72" s="1701"/>
      <c r="BP72" s="1701"/>
      <c r="BQ72" s="1701"/>
      <c r="BR72" s="1702"/>
      <c r="BS72" s="1739"/>
      <c r="BT72" s="1701"/>
      <c r="BU72" s="1701"/>
      <c r="BV72" s="1701"/>
      <c r="BW72" s="1702"/>
      <c r="BX72" s="1739"/>
      <c r="BY72" s="1701"/>
      <c r="BZ72" s="1701"/>
      <c r="CA72" s="1701"/>
      <c r="CB72" s="1801"/>
      <c r="CC72" s="1844"/>
      <c r="CD72" s="1701"/>
      <c r="CE72" s="1701"/>
      <c r="CF72" s="1701"/>
      <c r="CG72" s="1702"/>
      <c r="CH72" s="1739"/>
      <c r="CI72" s="1701"/>
      <c r="CJ72" s="1701"/>
      <c r="CK72" s="1701"/>
      <c r="CL72" s="1702"/>
      <c r="CM72" s="1739"/>
      <c r="CN72" s="1701"/>
      <c r="CO72" s="1701"/>
      <c r="CP72" s="1701"/>
      <c r="CQ72" s="1702"/>
      <c r="CR72" s="1840"/>
      <c r="CS72" s="1701"/>
      <c r="CT72" s="1701"/>
      <c r="CU72" s="1701"/>
      <c r="CV72" s="1801"/>
      <c r="CW72" s="1739"/>
      <c r="CX72" s="1701"/>
      <c r="CY72" s="1701"/>
      <c r="CZ72" s="1701"/>
      <c r="DA72" s="1702"/>
      <c r="DB72" s="1840"/>
      <c r="DC72" s="1701"/>
      <c r="DD72" s="1701"/>
      <c r="DE72" s="1701"/>
      <c r="DF72" s="1801"/>
      <c r="DG72" s="1739"/>
      <c r="DH72" s="1701"/>
      <c r="DI72" s="1701"/>
      <c r="DJ72" s="1701"/>
      <c r="DK72" s="1702"/>
      <c r="DL72" s="1739"/>
      <c r="DM72" s="1701"/>
      <c r="DN72" s="1701"/>
      <c r="DO72" s="1701"/>
      <c r="DP72" s="1702"/>
      <c r="DQ72" s="1739"/>
      <c r="DR72" s="1701"/>
      <c r="DS72" s="1701"/>
      <c r="DT72" s="1701"/>
      <c r="DU72" s="1702"/>
      <c r="DV72" s="1739"/>
      <c r="DW72" s="1701"/>
      <c r="DX72" s="1701"/>
      <c r="DY72" s="1701"/>
      <c r="DZ72" s="1702"/>
      <c r="EA72" s="1739"/>
      <c r="EB72" s="1701"/>
      <c r="EC72" s="1701"/>
      <c r="ED72" s="1701"/>
      <c r="EE72" s="1702"/>
      <c r="EF72" s="1739"/>
      <c r="EG72" s="1701"/>
      <c r="EH72" s="1701"/>
      <c r="EI72" s="1701"/>
      <c r="EJ72" s="1702"/>
      <c r="EK72" s="1739"/>
      <c r="EL72" s="1701"/>
      <c r="EM72" s="1701"/>
      <c r="EN72" s="1701"/>
      <c r="EO72" s="1702"/>
      <c r="EP72" s="1739"/>
      <c r="EQ72" s="1701"/>
      <c r="ER72" s="1701"/>
      <c r="ES72" s="1701"/>
      <c r="ET72" s="1702"/>
      <c r="EU72" s="1739"/>
      <c r="EV72" s="1701"/>
      <c r="EW72" s="1701"/>
      <c r="EX72" s="1701"/>
      <c r="EY72" s="1702"/>
      <c r="EZ72" s="1739"/>
      <c r="FA72" s="1701"/>
      <c r="FB72" s="1701"/>
      <c r="FC72" s="1701"/>
      <c r="FD72" s="1702"/>
      <c r="FE72" s="1739"/>
      <c r="FF72" s="1701"/>
      <c r="FG72" s="1701"/>
      <c r="FH72" s="1701"/>
      <c r="FI72" s="1702"/>
      <c r="FJ72" s="1739"/>
      <c r="FK72" s="1701"/>
      <c r="FL72" s="1701"/>
      <c r="FM72" s="1701"/>
      <c r="FN72" s="1702"/>
      <c r="FO72" s="1739"/>
      <c r="FP72" s="1701"/>
      <c r="FQ72" s="1701"/>
      <c r="FR72" s="1701"/>
      <c r="FS72" s="1702"/>
      <c r="FT72" s="1739"/>
      <c r="FU72" s="1701"/>
      <c r="FV72" s="1701"/>
      <c r="FW72" s="1701"/>
      <c r="FX72" s="1702"/>
      <c r="FY72" s="1739"/>
      <c r="FZ72" s="1701"/>
      <c r="GA72" s="1701"/>
      <c r="GB72" s="1701"/>
      <c r="GC72" s="1702"/>
      <c r="GD72" s="1739"/>
      <c r="GE72" s="1701"/>
      <c r="GF72" s="1701"/>
      <c r="GG72" s="1701"/>
      <c r="GH72" s="1702"/>
      <c r="GI72" s="1739"/>
      <c r="GJ72" s="1701"/>
      <c r="GK72" s="1701"/>
      <c r="GL72" s="1701"/>
      <c r="GM72" s="1702"/>
      <c r="GN72" s="1739"/>
      <c r="GO72" s="1701"/>
      <c r="GP72" s="1701"/>
      <c r="GQ72" s="1701"/>
      <c r="GR72" s="1702"/>
      <c r="GS72" s="1739"/>
      <c r="GT72" s="1701"/>
      <c r="GU72" s="1701"/>
      <c r="GV72" s="1701"/>
      <c r="GW72" s="1702"/>
      <c r="GX72" s="1840"/>
      <c r="GY72" s="1701"/>
      <c r="GZ72" s="1701"/>
      <c r="HA72" s="1701"/>
      <c r="HB72" s="1702"/>
      <c r="HC72" s="1739"/>
      <c r="HD72" s="1701"/>
      <c r="HE72" s="1701"/>
      <c r="HF72" s="1701"/>
      <c r="HG72" s="1702"/>
      <c r="HH72" s="1739"/>
      <c r="HI72" s="1701"/>
      <c r="HJ72" s="1701"/>
      <c r="HK72" s="1701"/>
      <c r="HL72" s="1702"/>
      <c r="HM72" s="1739"/>
      <c r="HN72" s="1701"/>
      <c r="HO72" s="1701"/>
      <c r="HP72" s="1701"/>
      <c r="HQ72" s="1801"/>
      <c r="HR72" s="1739"/>
      <c r="HS72" s="1701"/>
      <c r="HT72" s="1701"/>
      <c r="HU72" s="1701"/>
      <c r="HV72" s="1801"/>
      <c r="HW72" s="1739"/>
      <c r="HX72" s="1701"/>
      <c r="HY72" s="1701"/>
      <c r="HZ72" s="1701"/>
      <c r="IA72" s="1801"/>
      <c r="IB72" s="1739"/>
      <c r="IC72" s="1701"/>
      <c r="ID72" s="1701"/>
      <c r="IE72" s="1701"/>
      <c r="IF72" s="1702"/>
      <c r="IG72" s="1739"/>
      <c r="IH72" s="1701"/>
      <c r="II72" s="1701"/>
      <c r="IJ72" s="1701"/>
      <c r="IK72" s="1702"/>
      <c r="IL72" s="1739"/>
      <c r="IM72" s="1701"/>
      <c r="IN72" s="1701"/>
      <c r="IO72" s="1701"/>
      <c r="IP72" s="1702"/>
      <c r="IQ72" s="1739"/>
      <c r="IR72" s="1701"/>
      <c r="IS72" s="1701"/>
      <c r="IT72" s="1701"/>
      <c r="IU72" s="1702"/>
      <c r="IV72" s="1739"/>
      <c r="IW72" s="1701"/>
      <c r="IX72" s="1701"/>
      <c r="IY72" s="1701"/>
      <c r="IZ72" s="1702"/>
      <c r="JA72" s="1739"/>
      <c r="JB72" s="1701"/>
      <c r="JC72" s="1701"/>
      <c r="JD72" s="1701"/>
      <c r="JE72" s="1702"/>
      <c r="JF72" s="1739"/>
      <c r="JG72" s="1701"/>
      <c r="JH72" s="1701"/>
      <c r="JI72" s="1701"/>
      <c r="JJ72" s="1702"/>
      <c r="JK72" s="1739"/>
      <c r="JL72" s="1701"/>
      <c r="JM72" s="1701"/>
      <c r="JN72" s="1701"/>
      <c r="JO72" s="1702"/>
      <c r="JP72" s="1739"/>
      <c r="JQ72" s="1701"/>
      <c r="JR72" s="1701"/>
      <c r="JS72" s="1701"/>
      <c r="JT72" s="1702"/>
      <c r="JU72" s="1739"/>
      <c r="JV72" s="1701"/>
      <c r="JW72" s="1701"/>
      <c r="JX72" s="1701"/>
      <c r="JY72" s="1702"/>
      <c r="JZ72" s="1739"/>
      <c r="KA72" s="1701"/>
      <c r="KB72" s="1701"/>
      <c r="KC72" s="1701"/>
      <c r="KD72" s="1702"/>
      <c r="KE72" s="1739"/>
      <c r="KF72" s="1701"/>
      <c r="KG72" s="1701"/>
      <c r="KH72" s="1701"/>
      <c r="KI72" s="1702"/>
      <c r="KJ72" s="1739"/>
      <c r="KK72" s="1701"/>
      <c r="KL72" s="1701"/>
      <c r="KM72" s="1701"/>
      <c r="KN72" s="1702"/>
      <c r="KO72" s="1739"/>
      <c r="KP72" s="1701"/>
      <c r="KQ72" s="1701"/>
      <c r="KR72" s="1701"/>
      <c r="KS72" s="1702"/>
      <c r="KT72" s="1739"/>
      <c r="KU72" s="1701"/>
      <c r="KV72" s="1701"/>
      <c r="KW72" s="1701"/>
      <c r="KX72" s="1702"/>
      <c r="KY72" s="1739"/>
      <c r="KZ72" s="1701"/>
      <c r="LA72" s="1701"/>
      <c r="LB72" s="1701"/>
      <c r="LC72" s="1702"/>
      <c r="LD72" s="1739"/>
      <c r="LE72" s="1701"/>
      <c r="LF72" s="1701"/>
      <c r="LG72" s="1701"/>
      <c r="LH72" s="1702"/>
      <c r="LI72" s="1739"/>
      <c r="LJ72" s="1701"/>
      <c r="LK72" s="1701"/>
      <c r="LL72" s="1701"/>
      <c r="LM72" s="1702"/>
      <c r="LN72" s="1739"/>
      <c r="LO72" s="1701"/>
      <c r="LP72" s="1701"/>
      <c r="LQ72" s="1701"/>
      <c r="LR72" s="1739"/>
      <c r="LS72" s="1701"/>
      <c r="LT72" s="1701"/>
      <c r="LU72" s="1701"/>
      <c r="LV72" s="1739"/>
      <c r="LW72" s="1701"/>
      <c r="LX72" s="1701"/>
      <c r="LY72" s="1701"/>
      <c r="LZ72" s="1739"/>
      <c r="MA72" s="1701"/>
      <c r="MB72" s="1701"/>
      <c r="MC72" s="1701"/>
      <c r="MD72" s="1739"/>
      <c r="ME72" s="1701"/>
      <c r="MF72" s="1701"/>
      <c r="MG72" s="1701"/>
      <c r="MH72" s="1739"/>
      <c r="MI72" s="1701"/>
      <c r="MJ72" s="1701"/>
      <c r="MK72" s="1801"/>
      <c r="ML72" s="1739"/>
      <c r="MM72" s="1701"/>
      <c r="MN72" s="1701"/>
      <c r="MO72" s="1702"/>
      <c r="MP72" s="1739"/>
      <c r="MQ72" s="1701"/>
      <c r="MR72" s="1701"/>
      <c r="MS72" s="1702"/>
      <c r="MT72" s="1739"/>
      <c r="MU72" s="1701"/>
      <c r="MV72" s="1701"/>
      <c r="MW72" s="1702"/>
      <c r="MX72" s="1739"/>
      <c r="MY72" s="1701"/>
      <c r="MZ72" s="1701"/>
      <c r="NA72" s="1702"/>
      <c r="NB72" s="1739"/>
      <c r="NC72" s="1701"/>
      <c r="ND72" s="1701"/>
      <c r="NE72" s="1702"/>
      <c r="NF72" s="1739"/>
      <c r="NG72" s="1701"/>
      <c r="NH72" s="1701"/>
      <c r="NI72" s="1702"/>
      <c r="NJ72" s="1739"/>
      <c r="NK72" s="1701"/>
      <c r="NL72" s="1701"/>
      <c r="NM72" s="1702"/>
      <c r="NN72" s="1739"/>
      <c r="NO72" s="1701"/>
      <c r="NP72" s="1701"/>
      <c r="NQ72" s="1702"/>
      <c r="NR72" s="1739"/>
      <c r="NS72" s="1701"/>
      <c r="NT72" s="1701"/>
      <c r="NU72" s="1702"/>
      <c r="NV72" s="1739"/>
      <c r="NW72" s="1701"/>
      <c r="NX72" s="1701"/>
      <c r="NY72" s="1702"/>
      <c r="NZ72" s="1739"/>
      <c r="OA72" s="1701"/>
      <c r="OB72" s="1701"/>
      <c r="OC72" s="1701"/>
      <c r="OD72" s="1702"/>
      <c r="OE72" s="1739"/>
      <c r="OF72" s="1701"/>
      <c r="OG72" s="1701"/>
      <c r="OH72" s="1701"/>
      <c r="OI72" s="1702"/>
      <c r="OJ72" s="1739"/>
      <c r="OK72" s="1701"/>
      <c r="OL72" s="1701"/>
      <c r="OM72" s="1801"/>
      <c r="ON72" s="1739"/>
      <c r="OO72" s="1701"/>
      <c r="OP72" s="1701"/>
      <c r="OQ72" s="1702"/>
      <c r="OR72" s="1739"/>
      <c r="OS72" s="1701"/>
      <c r="OT72" s="1701"/>
      <c r="OU72" s="1702"/>
      <c r="OV72" s="1739"/>
      <c r="OW72" s="1701"/>
      <c r="OX72" s="1701"/>
      <c r="OY72" s="1701"/>
      <c r="OZ72" s="1702"/>
      <c r="PA72" s="1739"/>
      <c r="PB72" s="1701"/>
      <c r="PC72" s="1701"/>
      <c r="PD72" s="1701"/>
      <c r="PE72" s="1702"/>
      <c r="PF72" s="1739"/>
      <c r="PG72" s="1701"/>
      <c r="PH72" s="1701"/>
      <c r="PI72" s="1702"/>
      <c r="PJ72" s="1739"/>
      <c r="PK72" s="1701"/>
      <c r="PL72" s="1701"/>
      <c r="PM72" s="1702"/>
      <c r="PN72" s="1739"/>
      <c r="PO72" s="1701"/>
      <c r="PP72" s="1701"/>
      <c r="PQ72" s="1702"/>
      <c r="PR72" s="1739"/>
      <c r="PS72" s="1701"/>
      <c r="PT72" s="1701"/>
      <c r="PU72" s="1702"/>
      <c r="PV72" s="1739"/>
      <c r="PW72" s="1701"/>
      <c r="PX72" s="1701"/>
      <c r="PY72" s="1702"/>
      <c r="PZ72" s="1739"/>
      <c r="QA72" s="1701"/>
      <c r="QB72" s="1701"/>
      <c r="QC72" s="1702"/>
      <c r="QD72" s="1739"/>
      <c r="QE72" s="1701"/>
      <c r="QF72" s="1701"/>
      <c r="QG72" s="1702"/>
      <c r="QH72" s="1739"/>
      <c r="QI72" s="1701"/>
      <c r="QJ72" s="1701"/>
      <c r="QK72" s="1701"/>
      <c r="QL72" s="1845"/>
      <c r="QM72" s="1846"/>
      <c r="QN72" s="1701"/>
      <c r="QO72" s="1701"/>
      <c r="QP72" s="1701"/>
      <c r="QQ72" s="1801"/>
      <c r="QR72" s="1846"/>
      <c r="QS72" s="1701"/>
      <c r="QT72" s="1701"/>
      <c r="QU72" s="1801"/>
      <c r="QV72" s="1702"/>
      <c r="QW72" s="1739"/>
      <c r="QX72" s="1701"/>
      <c r="QY72" s="1701"/>
      <c r="QZ72" s="1701"/>
      <c r="RA72" s="1702"/>
      <c r="RB72" s="1739"/>
      <c r="RC72" s="1701"/>
      <c r="RD72" s="1701"/>
      <c r="RE72" s="1701"/>
      <c r="RF72" s="1702"/>
      <c r="RG72" s="1739"/>
      <c r="RH72" s="1701"/>
      <c r="RI72" s="1701"/>
      <c r="RJ72" s="1701"/>
      <c r="RK72" s="1702"/>
      <c r="RL72" s="1739"/>
      <c r="RM72" s="1701"/>
      <c r="RN72" s="1701"/>
      <c r="RO72" s="1701"/>
      <c r="RP72" s="1702"/>
      <c r="RQ72" s="1739"/>
      <c r="RR72" s="1701"/>
      <c r="RS72" s="1701"/>
      <c r="RT72" s="1702"/>
      <c r="RU72" s="1739"/>
      <c r="RV72" s="1701"/>
      <c r="RW72" s="1701"/>
      <c r="RX72" s="1701"/>
      <c r="RY72" s="1702"/>
      <c r="RZ72" s="1838"/>
      <c r="SA72" s="1838"/>
      <c r="SB72" s="1838"/>
      <c r="SC72" s="1838"/>
      <c r="SD72" s="1838"/>
      <c r="SE72" s="1847"/>
      <c r="SF72" s="1701"/>
      <c r="SG72" s="1701"/>
      <c r="SH72" s="1701"/>
      <c r="SI72" s="1702"/>
      <c r="SJ72" s="1838"/>
      <c r="SK72" s="1838"/>
      <c r="SL72" s="1838"/>
      <c r="SM72" s="1838"/>
      <c r="SN72" s="1838"/>
      <c r="SO72" s="1846"/>
      <c r="SP72" s="1701"/>
      <c r="SQ72" s="1701"/>
      <c r="SR72" s="1701"/>
      <c r="SS72" s="1702"/>
      <c r="ST72" s="1739"/>
      <c r="SU72" s="1701"/>
      <c r="SV72" s="1701"/>
      <c r="SW72" s="1701"/>
      <c r="SX72" s="1702"/>
      <c r="SY72" s="1739"/>
      <c r="SZ72" s="1701"/>
      <c r="TA72" s="1701"/>
      <c r="TB72" s="1701"/>
      <c r="TC72" s="1702"/>
      <c r="TD72" s="1739"/>
      <c r="TE72" s="1701"/>
      <c r="TF72" s="1701"/>
      <c r="TG72" s="1701"/>
      <c r="TH72" s="1739"/>
      <c r="TI72" s="1701"/>
      <c r="TJ72" s="1701"/>
      <c r="TK72" s="1701"/>
      <c r="TL72" s="1739"/>
      <c r="TM72" s="1701"/>
      <c r="TN72" s="1701"/>
      <c r="TO72" s="1701"/>
      <c r="TP72" s="1702"/>
      <c r="TQ72" s="1739"/>
      <c r="TR72" s="1701"/>
      <c r="TS72" s="1701"/>
      <c r="TT72" s="1801"/>
      <c r="TU72" s="1739"/>
      <c r="TV72" s="1701"/>
      <c r="TW72" s="1701"/>
      <c r="TX72" s="1702"/>
      <c r="TY72" s="1739"/>
      <c r="TZ72" s="1701"/>
      <c r="UA72" s="1701"/>
      <c r="UB72" s="1701"/>
      <c r="UC72" s="1702"/>
      <c r="UD72" s="1739"/>
      <c r="UE72" s="1701"/>
      <c r="UF72" s="1701"/>
      <c r="UG72" s="1701"/>
      <c r="UH72" s="1702"/>
      <c r="UI72" s="1739"/>
      <c r="UJ72" s="1701"/>
      <c r="UK72" s="1701"/>
      <c r="UL72" s="1701"/>
      <c r="UM72" s="1702"/>
      <c r="UN72" s="1739"/>
      <c r="UO72" s="1701"/>
      <c r="UP72" s="1701"/>
      <c r="UQ72" s="1701"/>
      <c r="UR72" s="1702"/>
      <c r="US72" s="1739"/>
      <c r="UT72" s="1701"/>
      <c r="UU72" s="1701"/>
      <c r="UV72" s="1701"/>
      <c r="UW72" s="1801"/>
      <c r="UX72" s="1739"/>
      <c r="UY72" s="1701"/>
      <c r="UZ72" s="1701"/>
      <c r="VA72" s="1701"/>
      <c r="VB72" s="1702"/>
      <c r="VC72" s="1739"/>
      <c r="VD72" s="1701"/>
      <c r="VE72" s="1701"/>
      <c r="VF72" s="1701"/>
      <c r="VG72" s="1801"/>
      <c r="VH72" s="1739"/>
      <c r="VI72" s="1701"/>
      <c r="VJ72" s="1701"/>
      <c r="VK72" s="1701"/>
      <c r="VL72" s="1702"/>
      <c r="VM72" s="1739"/>
      <c r="VN72" s="1701"/>
      <c r="VO72" s="1701"/>
      <c r="VP72" s="1801"/>
      <c r="VQ72" s="1739"/>
      <c r="VR72" s="1701"/>
      <c r="VS72" s="1701"/>
      <c r="VT72" s="1701"/>
      <c r="VU72" s="1702"/>
      <c r="VV72" s="1739"/>
      <c r="VW72" s="1701"/>
      <c r="VX72" s="1701"/>
      <c r="VY72" s="1701"/>
      <c r="VZ72" s="1702"/>
      <c r="WA72" s="1739"/>
      <c r="WB72" s="1701"/>
      <c r="WC72" s="1701"/>
      <c r="WD72" s="1701"/>
      <c r="WE72" s="1702"/>
      <c r="WF72" s="1739"/>
      <c r="WG72" s="1701"/>
      <c r="WH72" s="1701"/>
      <c r="WI72" s="1701"/>
      <c r="WJ72" s="1702"/>
      <c r="WK72" s="1739"/>
      <c r="WL72" s="1701"/>
      <c r="WM72" s="1701"/>
      <c r="WN72" s="1701"/>
      <c r="WO72" s="1702"/>
      <c r="WP72" s="1739"/>
      <c r="WQ72" s="1701"/>
      <c r="WR72" s="1701"/>
      <c r="WS72" s="1845"/>
      <c r="WT72" s="1846"/>
      <c r="WU72" s="1701"/>
      <c r="WV72" s="1701"/>
      <c r="WW72" s="1701"/>
      <c r="WX72" s="1801"/>
      <c r="WY72" s="1739"/>
      <c r="WZ72" s="1701"/>
      <c r="XA72" s="1701"/>
      <c r="XB72" s="1701"/>
      <c r="XC72" s="1702"/>
      <c r="XD72" s="1739"/>
      <c r="XE72" s="1701"/>
      <c r="XF72" s="1701"/>
      <c r="XG72" s="1701"/>
      <c r="XH72" s="1702"/>
      <c r="XI72" s="1739"/>
      <c r="XJ72" s="1701"/>
      <c r="XK72" s="1701"/>
      <c r="XL72" s="1701"/>
      <c r="XM72" s="1801"/>
      <c r="XN72" s="1739"/>
      <c r="XO72" s="1701"/>
      <c r="XP72" s="1701"/>
      <c r="XQ72" s="1701"/>
      <c r="XR72" s="1702"/>
      <c r="XS72" s="1739"/>
      <c r="XT72" s="1701"/>
      <c r="XU72" s="1701"/>
      <c r="XV72" s="1701"/>
      <c r="XW72" s="1702"/>
      <c r="XX72" s="1739"/>
      <c r="XY72" s="1701"/>
      <c r="XZ72" s="1701"/>
      <c r="YA72" s="1701"/>
      <c r="YB72" s="1702"/>
      <c r="YC72" s="1739"/>
      <c r="YD72" s="1701"/>
      <c r="YE72" s="1701"/>
      <c r="YF72" s="1701"/>
      <c r="YG72" s="1702"/>
      <c r="YH72" s="1739"/>
      <c r="YI72" s="1701"/>
      <c r="YJ72" s="1701"/>
      <c r="YK72" s="1701"/>
      <c r="YL72" s="1801"/>
      <c r="YM72" s="1739"/>
      <c r="YN72" s="1701"/>
      <c r="YO72" s="1701"/>
      <c r="YP72" s="1701"/>
      <c r="YQ72" s="1702"/>
      <c r="YR72" s="1739"/>
      <c r="YS72" s="1701"/>
      <c r="YT72" s="1701"/>
      <c r="YU72" s="1701"/>
      <c r="YV72" s="1702"/>
      <c r="YW72" s="1739"/>
      <c r="YX72" s="1701"/>
      <c r="YY72" s="1701"/>
      <c r="YZ72" s="1701"/>
      <c r="ZA72" s="1702"/>
      <c r="ZB72" s="1739"/>
      <c r="ZC72" s="1701"/>
      <c r="ZD72" s="1701"/>
      <c r="ZE72" s="1701"/>
      <c r="ZF72" s="1702"/>
      <c r="ZG72" s="1739"/>
      <c r="ZH72" s="1701"/>
      <c r="ZI72" s="1701"/>
      <c r="ZJ72" s="1701"/>
      <c r="ZK72" s="1702"/>
      <c r="ZL72" s="1739"/>
      <c r="ZM72" s="1701"/>
      <c r="ZN72" s="1701"/>
      <c r="ZO72" s="1701"/>
      <c r="ZP72" s="1702"/>
      <c r="ZQ72" s="1739"/>
      <c r="ZR72" s="1701"/>
      <c r="ZS72" s="1701"/>
      <c r="ZT72" s="1701"/>
      <c r="ZU72" s="1702"/>
      <c r="ZV72" s="1739"/>
      <c r="ZW72" s="1701"/>
      <c r="ZX72" s="1701"/>
      <c r="ZY72" s="1701"/>
      <c r="ZZ72" s="1702"/>
      <c r="AAA72" s="1838"/>
      <c r="AAB72" s="1838"/>
      <c r="AAC72" s="1838"/>
      <c r="AAD72" s="1838"/>
      <c r="AAE72" s="1838"/>
      <c r="AAF72" s="1846"/>
      <c r="AAG72" s="1701"/>
      <c r="AAH72" s="1701"/>
      <c r="AAI72" s="1701"/>
      <c r="AAJ72" s="1845"/>
      <c r="AAK72" s="1846"/>
      <c r="AAL72" s="1701"/>
      <c r="AAM72" s="1701"/>
      <c r="AAN72" s="1701"/>
      <c r="AAO72" s="1702"/>
      <c r="AAP72" s="1838"/>
      <c r="AAQ72" s="1838"/>
      <c r="AAR72" s="1838"/>
      <c r="AAS72" s="1838"/>
      <c r="AAT72" s="1838"/>
      <c r="AAU72" s="1846"/>
      <c r="AAV72" s="1701"/>
      <c r="AAW72" s="1701"/>
      <c r="AAX72" s="1701"/>
      <c r="AAY72" s="1702"/>
      <c r="AAZ72" s="1739"/>
      <c r="ABA72" s="1701"/>
      <c r="ABB72" s="1701"/>
      <c r="ABC72" s="1701"/>
      <c r="ABD72" s="1702"/>
      <c r="ABE72" s="1739"/>
      <c r="ABF72" s="1701"/>
      <c r="ABG72" s="1701"/>
      <c r="ABH72" s="1701"/>
      <c r="ABI72" s="1702"/>
      <c r="ABJ72" s="1739"/>
      <c r="ABK72" s="1701"/>
      <c r="ABL72" s="1701"/>
      <c r="ABM72" s="1701"/>
      <c r="ABN72" s="1801"/>
      <c r="ABO72" s="1739"/>
      <c r="ABP72" s="1701"/>
      <c r="ABQ72" s="1701"/>
      <c r="ABR72" s="1701"/>
      <c r="ABS72" s="1702"/>
      <c r="ABT72" s="1739"/>
      <c r="ABU72" s="1701"/>
      <c r="ABV72" s="1701"/>
      <c r="ABW72" s="1701"/>
      <c r="ABX72" s="1702"/>
      <c r="ABY72" s="1739"/>
      <c r="ABZ72" s="1701"/>
      <c r="ACA72" s="1701"/>
      <c r="ACB72" s="1701"/>
      <c r="ACC72" s="1702"/>
      <c r="ACD72" s="1739"/>
      <c r="ACE72" s="1701"/>
      <c r="ACF72" s="1701"/>
      <c r="ACG72" s="1701"/>
      <c r="ACH72" s="1702"/>
      <c r="ACI72" s="1739"/>
      <c r="ACJ72" s="1701"/>
      <c r="ACK72" s="1701"/>
      <c r="ACL72" s="1701"/>
      <c r="ACM72" s="1702"/>
      <c r="ACN72" s="1739"/>
      <c r="ACO72" s="1701"/>
      <c r="ACP72" s="1701"/>
      <c r="ACQ72" s="1701"/>
      <c r="ACR72" s="1702"/>
      <c r="ACS72" s="1739"/>
      <c r="ACT72" s="1701"/>
      <c r="ACU72" s="1701"/>
      <c r="ACV72" s="1701"/>
      <c r="ACW72" s="1702"/>
      <c r="ACX72" s="1838" t="s">
        <v>20</v>
      </c>
      <c r="ACY72" s="1838" t="s">
        <v>20</v>
      </c>
      <c r="ACZ72" s="1838" t="s">
        <v>20</v>
      </c>
      <c r="ADA72" s="1838" t="s">
        <v>20</v>
      </c>
      <c r="ADB72" s="1838"/>
      <c r="ADC72" s="1739" t="s">
        <v>20</v>
      </c>
      <c r="ADD72" s="1701" t="s">
        <v>20</v>
      </c>
      <c r="ADE72" s="1701" t="s">
        <v>29</v>
      </c>
      <c r="ADF72" s="299" t="s">
        <v>863</v>
      </c>
      <c r="ADG72" s="1702"/>
      <c r="ADH72" s="1739" t="s">
        <v>20</v>
      </c>
      <c r="ADI72" s="1701" t="s">
        <v>29</v>
      </c>
      <c r="ADJ72" s="150" t="s">
        <v>20</v>
      </c>
      <c r="ADK72" s="150" t="s">
        <v>29</v>
      </c>
      <c r="ADL72" s="151"/>
      <c r="ADM72" s="328" t="s">
        <v>20</v>
      </c>
      <c r="ADN72" s="328" t="s">
        <v>20</v>
      </c>
      <c r="ADO72" s="328" t="s">
        <v>20</v>
      </c>
      <c r="ADP72" s="328" t="s">
        <v>29</v>
      </c>
      <c r="ADQ72" s="328" t="s">
        <v>20</v>
      </c>
      <c r="ADR72" s="152" t="s">
        <v>20</v>
      </c>
      <c r="ADS72" s="150" t="s">
        <v>29</v>
      </c>
      <c r="ADT72" s="150" t="s">
        <v>20</v>
      </c>
      <c r="ADU72" s="150" t="s">
        <v>20</v>
      </c>
      <c r="ADV72" s="151"/>
      <c r="ADW72" s="152" t="s">
        <v>766</v>
      </c>
      <c r="ADX72" s="1701" t="s">
        <v>20</v>
      </c>
      <c r="ADY72" s="1701" t="s">
        <v>20</v>
      </c>
      <c r="ADZ72" s="1701" t="s">
        <v>29</v>
      </c>
      <c r="AEA72" s="1702"/>
      <c r="AEB72" s="1739"/>
      <c r="AEC72" s="1701"/>
      <c r="AED72" s="1701"/>
      <c r="AEE72" s="1701"/>
      <c r="AEF72" s="1702"/>
      <c r="AEG72" s="1739" t="s">
        <v>20</v>
      </c>
      <c r="AEH72" s="1701" t="s">
        <v>20</v>
      </c>
      <c r="AEI72" s="170" t="s">
        <v>29</v>
      </c>
      <c r="AEJ72" s="170" t="s">
        <v>29</v>
      </c>
      <c r="AEK72" s="171"/>
      <c r="AEL72" s="180" t="s">
        <v>29</v>
      </c>
      <c r="AEM72" s="170" t="s">
        <v>29</v>
      </c>
      <c r="AEN72" s="170" t="s">
        <v>20</v>
      </c>
      <c r="AEO72" s="170" t="s">
        <v>20</v>
      </c>
      <c r="AEP72" s="171"/>
      <c r="AEQ72" s="180" t="s">
        <v>29</v>
      </c>
      <c r="AER72" s="170" t="s">
        <v>29</v>
      </c>
      <c r="AES72" s="170" t="s">
        <v>29</v>
      </c>
      <c r="AET72" s="170" t="s">
        <v>598</v>
      </c>
      <c r="AEU72" s="1702"/>
      <c r="AEV72" s="181" t="s">
        <v>20</v>
      </c>
      <c r="AEW72" s="182" t="s">
        <v>20</v>
      </c>
      <c r="AEX72" s="182" t="s">
        <v>29</v>
      </c>
      <c r="AEY72" s="182" t="s">
        <v>591</v>
      </c>
      <c r="AEZ72" s="1702"/>
      <c r="AFA72" s="1739" t="s">
        <v>20</v>
      </c>
      <c r="AFB72" s="1701" t="s">
        <v>29</v>
      </c>
      <c r="AFC72" s="1701" t="s">
        <v>29</v>
      </c>
      <c r="AFD72" s="1701" t="s">
        <v>29</v>
      </c>
      <c r="AFE72" s="1702"/>
      <c r="AFF72" s="1739" t="s">
        <v>20</v>
      </c>
      <c r="AFG72" s="1701" t="s">
        <v>20</v>
      </c>
      <c r="AFH72" s="1701" t="s">
        <v>20</v>
      </c>
      <c r="AFI72" s="1701" t="s">
        <v>29</v>
      </c>
      <c r="AFJ72" s="1702"/>
      <c r="AFK72" s="1739" t="s">
        <v>20</v>
      </c>
      <c r="AFL72" s="1701" t="s">
        <v>20</v>
      </c>
      <c r="AFM72" s="1701" t="s">
        <v>29</v>
      </c>
      <c r="AFN72" s="1701" t="s">
        <v>29</v>
      </c>
      <c r="AFO72" s="1702"/>
      <c r="AFP72" s="1886" t="s">
        <v>79</v>
      </c>
      <c r="AFQ72" s="1839" t="s">
        <v>2704</v>
      </c>
      <c r="AFR72" s="2084">
        <f t="shared" si="28"/>
        <v>25</v>
      </c>
      <c r="AFS72" s="2085">
        <f t="shared" si="29"/>
        <v>20</v>
      </c>
      <c r="AFT72" s="2085">
        <f t="shared" si="30"/>
        <v>45</v>
      </c>
      <c r="AFU72" s="2027">
        <f t="shared" si="31"/>
        <v>0.55555555555555558</v>
      </c>
      <c r="AFV72" s="2084">
        <f t="shared" si="32"/>
        <v>11</v>
      </c>
      <c r="AFW72" s="2085">
        <f t="shared" si="33"/>
        <v>13</v>
      </c>
      <c r="AFX72" s="2085">
        <f t="shared" si="34"/>
        <v>24</v>
      </c>
      <c r="AFY72" s="2027">
        <f t="shared" si="35"/>
        <v>0.45833333333333331</v>
      </c>
    </row>
    <row r="73" spans="1:857" ht="17.25">
      <c r="A73" s="34"/>
      <c r="B73" s="1886" t="s">
        <v>79</v>
      </c>
      <c r="C73" s="140" t="s">
        <v>1796</v>
      </c>
      <c r="D73" s="211">
        <f>COUNTIF(H73:XFD73,"*○*")</f>
        <v>99</v>
      </c>
      <c r="E73" s="142">
        <f>COUNTIF(H73:XFD73,"*●*")</f>
        <v>116</v>
      </c>
      <c r="F73" s="142">
        <f t="shared" si="36"/>
        <v>215</v>
      </c>
      <c r="G73" s="212">
        <f t="shared" si="37"/>
        <v>0.46046511627906977</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128"/>
      <c r="AW73" s="126"/>
      <c r="AX73" s="127"/>
      <c r="AY73" s="127"/>
      <c r="AZ73" s="127"/>
      <c r="BA73" s="128"/>
      <c r="BB73" s="145"/>
      <c r="BC73" s="146"/>
      <c r="BD73" s="146"/>
      <c r="BE73" s="146"/>
      <c r="BF73" s="146"/>
      <c r="BG73" s="147"/>
      <c r="BH73" s="145"/>
      <c r="BI73" s="146"/>
      <c r="BJ73" s="146"/>
      <c r="BK73" s="146"/>
      <c r="BL73" s="193"/>
      <c r="BM73" s="145"/>
      <c r="BN73" s="146"/>
      <c r="BO73" s="146"/>
      <c r="BP73" s="146"/>
      <c r="BQ73" s="146"/>
      <c r="BR73" s="147"/>
      <c r="BS73" s="145"/>
      <c r="BT73" s="146"/>
      <c r="BU73" s="146"/>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193"/>
      <c r="CW73" s="145"/>
      <c r="CX73" s="146"/>
      <c r="CY73" s="146"/>
      <c r="CZ73" s="146"/>
      <c r="DA73" s="147"/>
      <c r="DB73" s="148"/>
      <c r="DC73" s="146"/>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7"/>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46"/>
      <c r="FL73" s="146"/>
      <c r="FM73" s="146"/>
      <c r="FN73" s="147"/>
      <c r="FO73" s="145"/>
      <c r="FP73" s="146"/>
      <c r="FQ73" s="146"/>
      <c r="FR73" s="146"/>
      <c r="FS73" s="147"/>
      <c r="FT73" s="145"/>
      <c r="FU73" s="146"/>
      <c r="FV73" s="146"/>
      <c r="FW73" s="146"/>
      <c r="FX73" s="147"/>
      <c r="FY73" s="145"/>
      <c r="FZ73" s="146"/>
      <c r="GA73" s="146"/>
      <c r="GB73" s="146"/>
      <c r="GC73" s="147"/>
      <c r="GD73" s="145"/>
      <c r="GE73" s="146"/>
      <c r="GF73" s="146"/>
      <c r="GG73" s="146"/>
      <c r="GH73" s="147"/>
      <c r="GI73" s="145"/>
      <c r="GJ73" s="146"/>
      <c r="GK73" s="146"/>
      <c r="GL73" s="146"/>
      <c r="GM73" s="147"/>
      <c r="GN73" s="145"/>
      <c r="GO73" s="146"/>
      <c r="GP73" s="146"/>
      <c r="GQ73" s="146"/>
      <c r="GR73" s="147"/>
      <c r="GS73" s="145"/>
      <c r="GT73" s="146"/>
      <c r="GU73" s="146"/>
      <c r="GV73" s="146"/>
      <c r="GW73" s="147"/>
      <c r="GX73" s="148"/>
      <c r="GY73" s="146"/>
      <c r="GZ73" s="146"/>
      <c r="HA73" s="146"/>
      <c r="HB73" s="147"/>
      <c r="HC73" s="145"/>
      <c r="HD73" s="146"/>
      <c r="HE73" s="146"/>
      <c r="HF73" s="146"/>
      <c r="HG73" s="147"/>
      <c r="HH73" s="145"/>
      <c r="HI73" s="146"/>
      <c r="HJ73" s="146"/>
      <c r="HK73" s="146"/>
      <c r="HL73" s="147"/>
      <c r="HM73" s="145"/>
      <c r="HN73" s="146"/>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146"/>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c r="KZ73" s="146"/>
      <c r="LA73" s="146"/>
      <c r="LB73" s="146"/>
      <c r="LC73" s="147"/>
      <c r="LD73" s="145"/>
      <c r="LE73" s="146"/>
      <c r="LF73" s="146"/>
      <c r="LG73" s="146"/>
      <c r="LH73" s="147"/>
      <c r="LI73" s="145"/>
      <c r="LJ73" s="146"/>
      <c r="LK73" s="146"/>
      <c r="LL73" s="146"/>
      <c r="LM73" s="147"/>
      <c r="LN73" s="145"/>
      <c r="LO73" s="146"/>
      <c r="LP73" s="146"/>
      <c r="LQ73" s="146"/>
      <c r="LR73" s="145"/>
      <c r="LS73" s="146"/>
      <c r="LT73" s="146"/>
      <c r="LU73" s="146"/>
      <c r="LV73" s="145"/>
      <c r="LW73" s="146"/>
      <c r="LX73" s="146"/>
      <c r="LY73" s="146"/>
      <c r="LZ73" s="145"/>
      <c r="MA73" s="146"/>
      <c r="MB73" s="146"/>
      <c r="MC73" s="146"/>
      <c r="MD73" s="145"/>
      <c r="ME73" s="146"/>
      <c r="MF73" s="146"/>
      <c r="MG73" s="146"/>
      <c r="MH73" s="145"/>
      <c r="MI73" s="146"/>
      <c r="MJ73" s="146"/>
      <c r="MK73" s="193"/>
      <c r="ML73" s="145"/>
      <c r="MM73" s="146"/>
      <c r="MN73" s="146"/>
      <c r="MO73" s="147"/>
      <c r="MP73" s="145"/>
      <c r="MQ73" s="146"/>
      <c r="MR73" s="146"/>
      <c r="MS73" s="147"/>
      <c r="MT73" s="145"/>
      <c r="MU73" s="146"/>
      <c r="MV73" s="146"/>
      <c r="MW73" s="147"/>
      <c r="MX73" s="145"/>
      <c r="MY73" s="146"/>
      <c r="MZ73" s="146"/>
      <c r="NA73" s="147"/>
      <c r="NB73" s="145"/>
      <c r="NC73" s="146"/>
      <c r="ND73" s="146"/>
      <c r="NE73" s="147"/>
      <c r="NF73" s="145"/>
      <c r="NG73" s="146"/>
      <c r="NH73" s="146"/>
      <c r="NI73" s="147"/>
      <c r="NJ73" s="145"/>
      <c r="NK73" s="146"/>
      <c r="NL73" s="146"/>
      <c r="NM73" s="147"/>
      <c r="NN73" s="145"/>
      <c r="NO73" s="146"/>
      <c r="NP73" s="146"/>
      <c r="NQ73" s="147"/>
      <c r="NR73" s="145"/>
      <c r="NS73" s="146"/>
      <c r="NT73" s="146"/>
      <c r="NU73" s="147"/>
      <c r="NV73" s="145"/>
      <c r="NW73" s="146"/>
      <c r="NX73" s="146"/>
      <c r="NY73" s="147"/>
      <c r="NZ73" s="145"/>
      <c r="OA73" s="146"/>
      <c r="OB73" s="146"/>
      <c r="OC73" s="146"/>
      <c r="OD73" s="147"/>
      <c r="OE73" s="145"/>
      <c r="OF73" s="146"/>
      <c r="OG73" s="146"/>
      <c r="OH73" s="146"/>
      <c r="OI73" s="147"/>
      <c r="OJ73" s="145"/>
      <c r="OK73" s="146"/>
      <c r="OL73" s="146"/>
      <c r="OM73" s="193"/>
      <c r="ON73" s="145"/>
      <c r="OO73" s="146"/>
      <c r="OP73" s="146"/>
      <c r="OQ73" s="147"/>
      <c r="OR73" s="145"/>
      <c r="OS73" s="146"/>
      <c r="OT73" s="146"/>
      <c r="OU73" s="147"/>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5"/>
      <c r="TI73" s="146"/>
      <c r="TJ73" s="146"/>
      <c r="TK73" s="146"/>
      <c r="TL73" s="145"/>
      <c r="TM73" s="146"/>
      <c r="TN73" s="146"/>
      <c r="TO73" s="146"/>
      <c r="TP73" s="147"/>
      <c r="TQ73" s="145"/>
      <c r="TR73" s="146"/>
      <c r="TS73" s="146"/>
      <c r="TT73" s="193"/>
      <c r="TU73" s="145"/>
      <c r="TV73" s="146"/>
      <c r="TW73" s="146"/>
      <c r="TX73" s="147"/>
      <c r="TY73" s="145" t="s">
        <v>29</v>
      </c>
      <c r="TZ73" s="146" t="s">
        <v>29</v>
      </c>
      <c r="UA73" s="146" t="s">
        <v>29</v>
      </c>
      <c r="UB73" s="146" t="s">
        <v>29</v>
      </c>
      <c r="UC73" s="147"/>
      <c r="UD73" s="145"/>
      <c r="UE73" s="146"/>
      <c r="UF73" s="146"/>
      <c r="UG73" s="146"/>
      <c r="UH73" s="147"/>
      <c r="UI73" s="145" t="s">
        <v>29</v>
      </c>
      <c r="UJ73" s="146" t="s">
        <v>20</v>
      </c>
      <c r="UK73" s="146" t="s">
        <v>29</v>
      </c>
      <c r="UL73" s="299" t="s">
        <v>1375</v>
      </c>
      <c r="UM73" s="147"/>
      <c r="UN73" s="180" t="s">
        <v>29</v>
      </c>
      <c r="UO73" s="170" t="s">
        <v>29</v>
      </c>
      <c r="UP73" s="170" t="s">
        <v>29</v>
      </c>
      <c r="UQ73" s="170" t="s">
        <v>29</v>
      </c>
      <c r="UR73" s="171" t="s">
        <v>20</v>
      </c>
      <c r="US73" s="180" t="s">
        <v>29</v>
      </c>
      <c r="UT73" s="170" t="s">
        <v>29</v>
      </c>
      <c r="UU73" s="170" t="s">
        <v>20</v>
      </c>
      <c r="UV73" s="170" t="s">
        <v>29</v>
      </c>
      <c r="UW73" s="171" t="s">
        <v>598</v>
      </c>
      <c r="UX73" s="145" t="s">
        <v>29</v>
      </c>
      <c r="UY73" s="146" t="s">
        <v>29</v>
      </c>
      <c r="UZ73" s="146" t="s">
        <v>20</v>
      </c>
      <c r="VA73" s="146" t="s">
        <v>29</v>
      </c>
      <c r="VB73" s="147"/>
      <c r="VC73" s="145" t="s">
        <v>29</v>
      </c>
      <c r="VD73" s="146" t="s">
        <v>29</v>
      </c>
      <c r="VE73" s="146" t="s">
        <v>29</v>
      </c>
      <c r="VF73" s="182" t="s">
        <v>20</v>
      </c>
      <c r="VG73" s="208" t="s">
        <v>29</v>
      </c>
      <c r="VH73" s="181"/>
      <c r="VI73" s="182"/>
      <c r="VJ73" s="182" t="s">
        <v>20</v>
      </c>
      <c r="VK73" s="182" t="s">
        <v>29</v>
      </c>
      <c r="VL73" s="234"/>
      <c r="VM73" s="181"/>
      <c r="VN73" s="182" t="s">
        <v>29</v>
      </c>
      <c r="VO73" s="182" t="s">
        <v>591</v>
      </c>
      <c r="VP73" s="207" t="s">
        <v>29</v>
      </c>
      <c r="VQ73" s="180" t="s">
        <v>29</v>
      </c>
      <c r="VR73" s="170" t="s">
        <v>29</v>
      </c>
      <c r="VS73" s="170" t="s">
        <v>29</v>
      </c>
      <c r="VT73" s="170" t="s">
        <v>29</v>
      </c>
      <c r="VU73" s="171"/>
      <c r="VV73" s="180" t="s">
        <v>29</v>
      </c>
      <c r="VW73" s="170" t="s">
        <v>29</v>
      </c>
      <c r="VX73" s="170" t="s">
        <v>598</v>
      </c>
      <c r="VY73" s="1701"/>
      <c r="VZ73" s="1702"/>
      <c r="WA73" s="1739"/>
      <c r="WB73" s="1701"/>
      <c r="WC73" s="1701"/>
      <c r="WD73" s="1701"/>
      <c r="WE73" s="1702"/>
      <c r="WF73" s="1739" t="s">
        <v>29</v>
      </c>
      <c r="WG73" s="1701" t="s">
        <v>29</v>
      </c>
      <c r="WH73" s="1701" t="s">
        <v>29</v>
      </c>
      <c r="WI73" s="1701" t="s">
        <v>29</v>
      </c>
      <c r="WJ73" s="1702"/>
      <c r="WK73" s="1739" t="s">
        <v>29</v>
      </c>
      <c r="WL73" s="1701" t="s">
        <v>29</v>
      </c>
      <c r="WM73" s="1701" t="s">
        <v>29</v>
      </c>
      <c r="WN73" s="1701" t="s">
        <v>20</v>
      </c>
      <c r="WO73" s="1702"/>
      <c r="WP73" s="1739" t="s">
        <v>20</v>
      </c>
      <c r="WQ73" s="1701" t="s">
        <v>29</v>
      </c>
      <c r="WR73" s="1701" t="s">
        <v>20</v>
      </c>
      <c r="WS73" s="1845" t="s">
        <v>20</v>
      </c>
      <c r="WT73" s="1846" t="s">
        <v>20</v>
      </c>
      <c r="WU73" s="1701" t="s">
        <v>29</v>
      </c>
      <c r="WV73" s="1701" t="s">
        <v>29</v>
      </c>
      <c r="WW73" s="1701" t="s">
        <v>29</v>
      </c>
      <c r="WX73" s="1801"/>
      <c r="WY73" s="1739"/>
      <c r="WZ73" s="1701" t="s">
        <v>20</v>
      </c>
      <c r="XA73" s="1701" t="s">
        <v>20</v>
      </c>
      <c r="XB73" s="1701" t="s">
        <v>29</v>
      </c>
      <c r="XC73" s="1702" t="s">
        <v>29</v>
      </c>
      <c r="XD73" s="1739" t="s">
        <v>29</v>
      </c>
      <c r="XE73" s="150" t="s">
        <v>20</v>
      </c>
      <c r="XF73" s="150" t="s">
        <v>20</v>
      </c>
      <c r="XG73" s="150" t="s">
        <v>20</v>
      </c>
      <c r="XH73" s="151"/>
      <c r="XI73" s="152" t="s">
        <v>29</v>
      </c>
      <c r="XJ73" s="150" t="s">
        <v>29</v>
      </c>
      <c r="XK73" s="150" t="s">
        <v>29</v>
      </c>
      <c r="XL73" s="150" t="s">
        <v>20</v>
      </c>
      <c r="XM73" s="205" t="s">
        <v>20</v>
      </c>
      <c r="XN73" s="152" t="s">
        <v>29</v>
      </c>
      <c r="XO73" s="150" t="s">
        <v>20</v>
      </c>
      <c r="XP73" s="150" t="s">
        <v>20</v>
      </c>
      <c r="XQ73" s="150" t="s">
        <v>29</v>
      </c>
      <c r="XR73" s="151" t="s">
        <v>20</v>
      </c>
      <c r="XS73" s="152"/>
      <c r="XT73" s="150" t="s">
        <v>20</v>
      </c>
      <c r="XU73" s="150" t="s">
        <v>844</v>
      </c>
      <c r="XV73" s="1701" t="s">
        <v>20</v>
      </c>
      <c r="XW73" s="1702" t="s">
        <v>29</v>
      </c>
      <c r="XX73" s="1739" t="s">
        <v>20</v>
      </c>
      <c r="XY73" s="1701" t="s">
        <v>20</v>
      </c>
      <c r="XZ73" s="1701" t="s">
        <v>29</v>
      </c>
      <c r="YA73" s="1701" t="s">
        <v>29</v>
      </c>
      <c r="YB73" s="1702" t="s">
        <v>20</v>
      </c>
      <c r="YC73" s="1739" t="s">
        <v>20</v>
      </c>
      <c r="YD73" s="1701" t="s">
        <v>20</v>
      </c>
      <c r="YE73" s="1701" t="s">
        <v>20</v>
      </c>
      <c r="YF73" s="1701" t="s">
        <v>29</v>
      </c>
      <c r="YG73" s="1702" t="s">
        <v>20</v>
      </c>
      <c r="YH73" s="1739"/>
      <c r="YI73" s="1701"/>
      <c r="YJ73" s="1701"/>
      <c r="YK73" s="1701"/>
      <c r="YL73" s="1801"/>
      <c r="YM73" s="1739" t="s">
        <v>29</v>
      </c>
      <c r="YN73" s="1701" t="s">
        <v>29</v>
      </c>
      <c r="YO73" s="1701" t="s">
        <v>20</v>
      </c>
      <c r="YP73" s="1701" t="s">
        <v>29</v>
      </c>
      <c r="YQ73" s="1702"/>
      <c r="YR73" s="1739" t="s">
        <v>29</v>
      </c>
      <c r="YS73" s="1701" t="s">
        <v>20</v>
      </c>
      <c r="YT73" s="1701" t="s">
        <v>20</v>
      </c>
      <c r="YU73" s="1701" t="s">
        <v>29</v>
      </c>
      <c r="YV73" s="1702" t="s">
        <v>29</v>
      </c>
      <c r="YW73" s="1739"/>
      <c r="YX73" s="1701"/>
      <c r="YY73" s="1701" t="s">
        <v>20</v>
      </c>
      <c r="YZ73" s="1701" t="s">
        <v>20</v>
      </c>
      <c r="ZA73" s="1702"/>
      <c r="ZB73" s="1739" t="s">
        <v>29</v>
      </c>
      <c r="ZC73" s="1701" t="s">
        <v>20</v>
      </c>
      <c r="ZD73" s="1701" t="s">
        <v>20</v>
      </c>
      <c r="ZE73" s="1701" t="s">
        <v>20</v>
      </c>
      <c r="ZF73" s="1702"/>
      <c r="ZG73" s="1739" t="s">
        <v>20</v>
      </c>
      <c r="ZH73" s="170" t="s">
        <v>29</v>
      </c>
      <c r="ZI73" s="170" t="s">
        <v>29</v>
      </c>
      <c r="ZJ73" s="170" t="s">
        <v>29</v>
      </c>
      <c r="ZK73" s="171"/>
      <c r="ZL73" s="180" t="s">
        <v>20</v>
      </c>
      <c r="ZM73" s="170" t="s">
        <v>29</v>
      </c>
      <c r="ZN73" s="170" t="s">
        <v>29</v>
      </c>
      <c r="ZO73" s="170" t="s">
        <v>29</v>
      </c>
      <c r="ZP73" s="171"/>
      <c r="ZQ73" s="180" t="s">
        <v>29</v>
      </c>
      <c r="ZR73" s="170" t="s">
        <v>598</v>
      </c>
      <c r="ZS73" s="182" t="s">
        <v>20</v>
      </c>
      <c r="ZT73" s="182" t="s">
        <v>29</v>
      </c>
      <c r="ZU73" s="234"/>
      <c r="ZV73" s="181"/>
      <c r="ZW73" s="182"/>
      <c r="ZX73" s="182"/>
      <c r="ZY73" s="182"/>
      <c r="ZZ73" s="234"/>
      <c r="AAA73" s="539" t="s">
        <v>20</v>
      </c>
      <c r="AAB73" s="539" t="s">
        <v>591</v>
      </c>
      <c r="AAC73" s="1838" t="s">
        <v>20</v>
      </c>
      <c r="AAD73" s="1838" t="s">
        <v>29</v>
      </c>
      <c r="AAE73" s="1838"/>
      <c r="AAF73" s="1846" t="s">
        <v>20</v>
      </c>
      <c r="AAG73" s="1701" t="s">
        <v>29</v>
      </c>
      <c r="AAH73" s="1701" t="s">
        <v>20</v>
      </c>
      <c r="AAI73" s="1701" t="s">
        <v>20</v>
      </c>
      <c r="AAJ73" s="1845" t="s">
        <v>20</v>
      </c>
      <c r="AAK73" s="1846" t="s">
        <v>29</v>
      </c>
      <c r="AAL73" s="1701" t="s">
        <v>29</v>
      </c>
      <c r="AAM73" s="1701" t="s">
        <v>29</v>
      </c>
      <c r="AAN73" s="1701" t="s">
        <v>29</v>
      </c>
      <c r="AAO73" s="1702"/>
      <c r="AAP73" s="1838" t="s">
        <v>20</v>
      </c>
      <c r="AAQ73" s="1838" t="s">
        <v>20</v>
      </c>
      <c r="AAR73" s="1838" t="s">
        <v>29</v>
      </c>
      <c r="AAS73" s="328" t="s">
        <v>20</v>
      </c>
      <c r="AAT73" s="328"/>
      <c r="AAU73" s="1442" t="s">
        <v>20</v>
      </c>
      <c r="AAV73" s="150" t="s">
        <v>20</v>
      </c>
      <c r="AAW73" s="150" t="s">
        <v>20</v>
      </c>
      <c r="AAX73" s="150" t="s">
        <v>29</v>
      </c>
      <c r="AAY73" s="151" t="s">
        <v>20</v>
      </c>
      <c r="AAZ73" s="152" t="s">
        <v>29</v>
      </c>
      <c r="ABA73" s="150" t="s">
        <v>20</v>
      </c>
      <c r="ABB73" s="150" t="s">
        <v>29</v>
      </c>
      <c r="ABC73" s="150" t="s">
        <v>20</v>
      </c>
      <c r="ABD73" s="151"/>
      <c r="ABE73" s="152" t="s">
        <v>29</v>
      </c>
      <c r="ABF73" s="150" t="s">
        <v>20</v>
      </c>
      <c r="ABG73" s="150" t="s">
        <v>20</v>
      </c>
      <c r="ABH73" s="150" t="s">
        <v>20</v>
      </c>
      <c r="ABI73" s="151"/>
      <c r="ABJ73" s="152" t="s">
        <v>1350</v>
      </c>
      <c r="ABK73" s="1701" t="s">
        <v>29</v>
      </c>
      <c r="ABL73" s="1701" t="s">
        <v>29</v>
      </c>
      <c r="ABM73" s="1701" t="s">
        <v>29</v>
      </c>
      <c r="ABN73" s="1801"/>
      <c r="ABO73" s="1739" t="s">
        <v>20</v>
      </c>
      <c r="ABP73" s="1701" t="s">
        <v>20</v>
      </c>
      <c r="ABQ73" s="1701" t="s">
        <v>20</v>
      </c>
      <c r="ABR73" s="1701" t="s">
        <v>20</v>
      </c>
      <c r="ABS73" s="1702"/>
      <c r="ABT73" s="180" t="s">
        <v>29</v>
      </c>
      <c r="ABU73" s="170" t="s">
        <v>20</v>
      </c>
      <c r="ABV73" s="170" t="s">
        <v>20</v>
      </c>
      <c r="ABW73" s="170" t="s">
        <v>29</v>
      </c>
      <c r="ABX73" s="171"/>
      <c r="ABY73" s="180"/>
      <c r="ABZ73" s="170"/>
      <c r="ACA73" s="170"/>
      <c r="ACB73" s="170"/>
      <c r="ACC73" s="171"/>
      <c r="ACD73" s="180" t="s">
        <v>29</v>
      </c>
      <c r="ACE73" s="170" t="s">
        <v>29</v>
      </c>
      <c r="ACF73" s="170" t="s">
        <v>29</v>
      </c>
      <c r="ACG73" s="170" t="s">
        <v>29</v>
      </c>
      <c r="ACH73" s="171"/>
      <c r="ACI73" s="180" t="s">
        <v>29</v>
      </c>
      <c r="ACJ73" s="170" t="s">
        <v>598</v>
      </c>
      <c r="ACK73" s="182" t="s">
        <v>20</v>
      </c>
      <c r="ACL73" s="182" t="s">
        <v>20</v>
      </c>
      <c r="ACM73" s="234" t="s">
        <v>591</v>
      </c>
      <c r="ACN73" s="1739" t="s">
        <v>29</v>
      </c>
      <c r="ACO73" s="1701" t="s">
        <v>20</v>
      </c>
      <c r="ACP73" s="1701" t="s">
        <v>20</v>
      </c>
      <c r="ACQ73" s="1701" t="s">
        <v>29</v>
      </c>
      <c r="ACR73" s="1702" t="s">
        <v>29</v>
      </c>
      <c r="ACS73" s="1739" t="s">
        <v>29</v>
      </c>
      <c r="ACT73" s="1701" t="s">
        <v>29</v>
      </c>
      <c r="ACU73" s="1701" t="s">
        <v>20</v>
      </c>
      <c r="ACV73" s="1701" t="s">
        <v>20</v>
      </c>
      <c r="ACW73" s="1702" t="s">
        <v>29</v>
      </c>
      <c r="ACX73" s="1838" t="s">
        <v>29</v>
      </c>
      <c r="ACY73" s="1838" t="s">
        <v>20</v>
      </c>
      <c r="ACZ73" s="1838" t="s">
        <v>20</v>
      </c>
      <c r="ADA73" s="1838" t="s">
        <v>29</v>
      </c>
      <c r="ADB73" s="1838"/>
      <c r="ADC73" s="1739" t="s">
        <v>29</v>
      </c>
      <c r="ADD73" s="1701" t="s">
        <v>29</v>
      </c>
      <c r="ADE73" s="1701" t="s">
        <v>29</v>
      </c>
      <c r="ADF73" s="1701" t="s">
        <v>29</v>
      </c>
      <c r="ADG73" s="1702"/>
      <c r="ADH73" s="152" t="s">
        <v>20</v>
      </c>
      <c r="ADI73" s="150" t="s">
        <v>20</v>
      </c>
      <c r="ADJ73" s="150" t="s">
        <v>29</v>
      </c>
      <c r="ADK73" s="150" t="s">
        <v>20</v>
      </c>
      <c r="ADL73" s="151" t="s">
        <v>29</v>
      </c>
      <c r="ADM73" s="328"/>
      <c r="ADN73" s="328"/>
      <c r="ADO73" s="328"/>
      <c r="ADP73" s="328"/>
      <c r="ADQ73" s="328"/>
      <c r="ADR73" s="152"/>
      <c r="ADS73" s="150"/>
      <c r="ADT73" s="150"/>
      <c r="ADU73" s="150"/>
      <c r="ADV73" s="151"/>
      <c r="ADW73" s="152" t="s">
        <v>20</v>
      </c>
      <c r="ADX73" s="150" t="s">
        <v>29</v>
      </c>
      <c r="ADY73" s="150" t="s">
        <v>20</v>
      </c>
      <c r="ADZ73" s="150" t="s">
        <v>20</v>
      </c>
      <c r="AEA73" s="151"/>
      <c r="AEB73" s="152" t="s">
        <v>20</v>
      </c>
      <c r="AEC73" s="150" t="s">
        <v>20</v>
      </c>
      <c r="AED73" s="150" t="s">
        <v>766</v>
      </c>
      <c r="AEE73" s="1701" t="s">
        <v>29</v>
      </c>
      <c r="AEF73" s="1702"/>
      <c r="AEG73" s="1739"/>
      <c r="AEH73" s="1701"/>
      <c r="AEI73" s="1701"/>
      <c r="AEJ73" s="1701"/>
      <c r="AEK73" s="1702"/>
      <c r="AEL73" s="1739" t="s">
        <v>29</v>
      </c>
      <c r="AEM73" s="1701" t="s">
        <v>29</v>
      </c>
      <c r="AEN73" s="1701" t="s">
        <v>20</v>
      </c>
      <c r="AEO73" s="1701"/>
      <c r="AEP73" s="1702"/>
      <c r="AEQ73" s="1739" t="s">
        <v>29</v>
      </c>
      <c r="AER73" s="150" t="s">
        <v>20</v>
      </c>
      <c r="AES73" s="150" t="s">
        <v>20</v>
      </c>
      <c r="AET73" s="150" t="s">
        <v>20</v>
      </c>
      <c r="AEU73" s="151"/>
      <c r="AEV73" s="152" t="s">
        <v>29</v>
      </c>
      <c r="AEW73" s="150" t="s">
        <v>20</v>
      </c>
      <c r="AEX73" s="150" t="s">
        <v>29</v>
      </c>
      <c r="AEY73" s="150" t="s">
        <v>20</v>
      </c>
      <c r="AEZ73" s="151"/>
      <c r="AFA73" s="152"/>
      <c r="AFB73" s="150"/>
      <c r="AFC73" s="150"/>
      <c r="AFD73" s="150"/>
      <c r="AFE73" s="151"/>
      <c r="AFF73" s="152" t="s">
        <v>20</v>
      </c>
      <c r="AFG73" s="150" t="s">
        <v>20</v>
      </c>
      <c r="AFH73" s="150" t="s">
        <v>29</v>
      </c>
      <c r="AFI73" s="150" t="s">
        <v>20</v>
      </c>
      <c r="AFJ73" s="151"/>
      <c r="AFK73" s="152" t="s">
        <v>765</v>
      </c>
      <c r="AFL73" s="1701" t="s">
        <v>20</v>
      </c>
      <c r="AFM73" s="1701" t="s">
        <v>29</v>
      </c>
      <c r="AFN73" s="1701" t="s">
        <v>20</v>
      </c>
      <c r="AFO73" s="1702"/>
      <c r="AFP73" s="1886" t="s">
        <v>79</v>
      </c>
      <c r="AFQ73" s="140" t="s">
        <v>1796</v>
      </c>
      <c r="AFR73" s="2086">
        <f t="shared" si="28"/>
        <v>21</v>
      </c>
      <c r="AFS73" s="2087">
        <f t="shared" si="29"/>
        <v>11</v>
      </c>
      <c r="AFT73" s="2087">
        <f t="shared" si="30"/>
        <v>32</v>
      </c>
      <c r="AFU73" s="95">
        <f t="shared" si="31"/>
        <v>0.65625</v>
      </c>
      <c r="AFV73" s="2086">
        <f t="shared" si="32"/>
        <v>12</v>
      </c>
      <c r="AFW73" s="2087">
        <f t="shared" si="33"/>
        <v>7</v>
      </c>
      <c r="AFX73" s="2087">
        <f t="shared" si="34"/>
        <v>19</v>
      </c>
      <c r="AFY73" s="95">
        <f t="shared" si="35"/>
        <v>0.63157894736842102</v>
      </c>
    </row>
    <row r="74" spans="1:857" s="1749" customFormat="1" ht="17.25">
      <c r="A74" s="1748"/>
      <c r="B74" s="1886" t="s">
        <v>79</v>
      </c>
      <c r="C74" s="1839" t="s">
        <v>2225</v>
      </c>
      <c r="D74" s="1848">
        <f>COUNTIF(H74:XFD74,"*○*")</f>
        <v>89</v>
      </c>
      <c r="E74" s="1849">
        <f>COUNTIF(H74:XFD74,"*●*")</f>
        <v>86</v>
      </c>
      <c r="F74" s="1849">
        <f t="shared" si="36"/>
        <v>175</v>
      </c>
      <c r="G74" s="1850">
        <f t="shared" si="37"/>
        <v>0.50857142857142856</v>
      </c>
      <c r="H74" s="1739"/>
      <c r="I74" s="1701"/>
      <c r="J74" s="1701"/>
      <c r="K74" s="1701"/>
      <c r="L74" s="1701"/>
      <c r="M74" s="1702"/>
      <c r="N74" s="1739"/>
      <c r="O74" s="1701"/>
      <c r="P74" s="1701"/>
      <c r="Q74" s="1701"/>
      <c r="R74" s="1702"/>
      <c r="S74" s="1739"/>
      <c r="T74" s="1701"/>
      <c r="U74" s="1701"/>
      <c r="V74" s="1701"/>
      <c r="W74" s="1702"/>
      <c r="X74" s="1840"/>
      <c r="Y74" s="1701"/>
      <c r="Z74" s="1701"/>
      <c r="AA74" s="1701"/>
      <c r="AB74" s="1702"/>
      <c r="AC74" s="1841"/>
      <c r="AD74" s="1842"/>
      <c r="AE74" s="1842"/>
      <c r="AF74" s="1842"/>
      <c r="AG74" s="1842"/>
      <c r="AH74" s="1841"/>
      <c r="AI74" s="1842"/>
      <c r="AJ74" s="1842"/>
      <c r="AK74" s="1842"/>
      <c r="AL74" s="1842"/>
      <c r="AM74" s="1841"/>
      <c r="AN74" s="1842"/>
      <c r="AO74" s="1842"/>
      <c r="AP74" s="1842"/>
      <c r="AQ74" s="1842"/>
      <c r="AR74" s="1841"/>
      <c r="AS74" s="1842"/>
      <c r="AT74" s="1842"/>
      <c r="AU74" s="1842"/>
      <c r="AV74" s="1843"/>
      <c r="AW74" s="1841"/>
      <c r="AX74" s="1842"/>
      <c r="AY74" s="1842"/>
      <c r="AZ74" s="1842"/>
      <c r="BA74" s="1843"/>
      <c r="BB74" s="1739"/>
      <c r="BC74" s="1701"/>
      <c r="BD74" s="1701"/>
      <c r="BE74" s="1701"/>
      <c r="BF74" s="1701"/>
      <c r="BG74" s="1702"/>
      <c r="BH74" s="1739"/>
      <c r="BI74" s="1701"/>
      <c r="BJ74" s="1701"/>
      <c r="BK74" s="1701"/>
      <c r="BL74" s="1801"/>
      <c r="BM74" s="1739"/>
      <c r="BN74" s="1701"/>
      <c r="BO74" s="1701"/>
      <c r="BP74" s="1701"/>
      <c r="BQ74" s="1701"/>
      <c r="BR74" s="1702"/>
      <c r="BS74" s="1739"/>
      <c r="BT74" s="1701"/>
      <c r="BU74" s="1701"/>
      <c r="BV74" s="1701"/>
      <c r="BW74" s="1702"/>
      <c r="BX74" s="1739"/>
      <c r="BY74" s="1701"/>
      <c r="BZ74" s="1701"/>
      <c r="CA74" s="1701"/>
      <c r="CB74" s="1801"/>
      <c r="CC74" s="1844"/>
      <c r="CD74" s="1701"/>
      <c r="CE74" s="1701"/>
      <c r="CF74" s="1701"/>
      <c r="CG74" s="1702"/>
      <c r="CH74" s="1739"/>
      <c r="CI74" s="1701"/>
      <c r="CJ74" s="1701"/>
      <c r="CK74" s="1701"/>
      <c r="CL74" s="1702"/>
      <c r="CM74" s="1739"/>
      <c r="CN74" s="1701"/>
      <c r="CO74" s="1701"/>
      <c r="CP74" s="1701"/>
      <c r="CQ74" s="1702"/>
      <c r="CR74" s="1840"/>
      <c r="CS74" s="1701"/>
      <c r="CT74" s="1701"/>
      <c r="CU74" s="1701"/>
      <c r="CV74" s="1801"/>
      <c r="CW74" s="1739"/>
      <c r="CX74" s="1701"/>
      <c r="CY74" s="1701"/>
      <c r="CZ74" s="1701"/>
      <c r="DA74" s="1702"/>
      <c r="DB74" s="1840"/>
      <c r="DC74" s="1701"/>
      <c r="DD74" s="1701"/>
      <c r="DE74" s="1701"/>
      <c r="DF74" s="1801"/>
      <c r="DG74" s="1739"/>
      <c r="DH74" s="1701"/>
      <c r="DI74" s="1701"/>
      <c r="DJ74" s="1701"/>
      <c r="DK74" s="1702"/>
      <c r="DL74" s="1739"/>
      <c r="DM74" s="1701"/>
      <c r="DN74" s="1701"/>
      <c r="DO74" s="1701"/>
      <c r="DP74" s="1702"/>
      <c r="DQ74" s="1739"/>
      <c r="DR74" s="1701"/>
      <c r="DS74" s="1701"/>
      <c r="DT74" s="1701"/>
      <c r="DU74" s="1702"/>
      <c r="DV74" s="1739"/>
      <c r="DW74" s="1701"/>
      <c r="DX74" s="1701"/>
      <c r="DY74" s="1701"/>
      <c r="DZ74" s="1702"/>
      <c r="EA74" s="1739"/>
      <c r="EB74" s="1701"/>
      <c r="EC74" s="1701"/>
      <c r="ED74" s="1701"/>
      <c r="EE74" s="1702"/>
      <c r="EF74" s="1739"/>
      <c r="EG74" s="1701"/>
      <c r="EH74" s="1701"/>
      <c r="EI74" s="1701"/>
      <c r="EJ74" s="1702"/>
      <c r="EK74" s="1739"/>
      <c r="EL74" s="1701"/>
      <c r="EM74" s="1701"/>
      <c r="EN74" s="1701"/>
      <c r="EO74" s="1702"/>
      <c r="EP74" s="1739"/>
      <c r="EQ74" s="1701"/>
      <c r="ER74" s="1701"/>
      <c r="ES74" s="1701"/>
      <c r="ET74" s="1702"/>
      <c r="EU74" s="1739"/>
      <c r="EV74" s="1701"/>
      <c r="EW74" s="1701"/>
      <c r="EX74" s="1701"/>
      <c r="EY74" s="1702"/>
      <c r="EZ74" s="1739"/>
      <c r="FA74" s="1701"/>
      <c r="FB74" s="1701"/>
      <c r="FC74" s="1701"/>
      <c r="FD74" s="1702"/>
      <c r="FE74" s="1739"/>
      <c r="FF74" s="1701"/>
      <c r="FG74" s="1701"/>
      <c r="FH74" s="1701"/>
      <c r="FI74" s="1702"/>
      <c r="FJ74" s="1739"/>
      <c r="FK74" s="1701"/>
      <c r="FL74" s="1701"/>
      <c r="FM74" s="1701"/>
      <c r="FN74" s="1702"/>
      <c r="FO74" s="1739"/>
      <c r="FP74" s="1701"/>
      <c r="FQ74" s="1701"/>
      <c r="FR74" s="1701"/>
      <c r="FS74" s="1702"/>
      <c r="FT74" s="1739"/>
      <c r="FU74" s="1701"/>
      <c r="FV74" s="1701"/>
      <c r="FW74" s="1701"/>
      <c r="FX74" s="1702"/>
      <c r="FY74" s="1739"/>
      <c r="FZ74" s="1701"/>
      <c r="GA74" s="1701"/>
      <c r="GB74" s="1701"/>
      <c r="GC74" s="1702"/>
      <c r="GD74" s="1739"/>
      <c r="GE74" s="1701"/>
      <c r="GF74" s="1701"/>
      <c r="GG74" s="1701"/>
      <c r="GH74" s="1702"/>
      <c r="GI74" s="1739"/>
      <c r="GJ74" s="1701"/>
      <c r="GK74" s="1701"/>
      <c r="GL74" s="1701"/>
      <c r="GM74" s="1702"/>
      <c r="GN74" s="1739"/>
      <c r="GO74" s="1701"/>
      <c r="GP74" s="1701"/>
      <c r="GQ74" s="1701"/>
      <c r="GR74" s="1702"/>
      <c r="GS74" s="1739"/>
      <c r="GT74" s="1701"/>
      <c r="GU74" s="1701"/>
      <c r="GV74" s="1701"/>
      <c r="GW74" s="1702"/>
      <c r="GX74" s="1840"/>
      <c r="GY74" s="1701"/>
      <c r="GZ74" s="1701"/>
      <c r="HA74" s="1701"/>
      <c r="HB74" s="1702"/>
      <c r="HC74" s="1739"/>
      <c r="HD74" s="1701"/>
      <c r="HE74" s="1701"/>
      <c r="HF74" s="1701"/>
      <c r="HG74" s="1702"/>
      <c r="HH74" s="1739"/>
      <c r="HI74" s="1701"/>
      <c r="HJ74" s="1701"/>
      <c r="HK74" s="1701"/>
      <c r="HL74" s="1702"/>
      <c r="HM74" s="1739"/>
      <c r="HN74" s="1701"/>
      <c r="HO74" s="1701"/>
      <c r="HP74" s="1701"/>
      <c r="HQ74" s="1801"/>
      <c r="HR74" s="1739"/>
      <c r="HS74" s="1701"/>
      <c r="HT74" s="1701"/>
      <c r="HU74" s="1701"/>
      <c r="HV74" s="1801"/>
      <c r="HW74" s="1739"/>
      <c r="HX74" s="1701"/>
      <c r="HY74" s="1701"/>
      <c r="HZ74" s="1701"/>
      <c r="IA74" s="1801"/>
      <c r="IB74" s="1739"/>
      <c r="IC74" s="1701"/>
      <c r="ID74" s="1701"/>
      <c r="IE74" s="1701"/>
      <c r="IF74" s="1702"/>
      <c r="IG74" s="1739"/>
      <c r="IH74" s="1701"/>
      <c r="II74" s="1701"/>
      <c r="IJ74" s="1701"/>
      <c r="IK74" s="1702"/>
      <c r="IL74" s="1739"/>
      <c r="IM74" s="1701"/>
      <c r="IN74" s="1701"/>
      <c r="IO74" s="1701"/>
      <c r="IP74" s="1702"/>
      <c r="IQ74" s="1739"/>
      <c r="IR74" s="1701"/>
      <c r="IS74" s="1701"/>
      <c r="IT74" s="1701"/>
      <c r="IU74" s="1702"/>
      <c r="IV74" s="1739"/>
      <c r="IW74" s="1701"/>
      <c r="IX74" s="1701"/>
      <c r="IY74" s="1701"/>
      <c r="IZ74" s="1702"/>
      <c r="JA74" s="1739"/>
      <c r="JB74" s="1701"/>
      <c r="JC74" s="1701"/>
      <c r="JD74" s="1701"/>
      <c r="JE74" s="1702"/>
      <c r="JF74" s="1739"/>
      <c r="JG74" s="1701"/>
      <c r="JH74" s="1701"/>
      <c r="JI74" s="1701"/>
      <c r="JJ74" s="1702"/>
      <c r="JK74" s="1739"/>
      <c r="JL74" s="1701"/>
      <c r="JM74" s="1701"/>
      <c r="JN74" s="1701"/>
      <c r="JO74" s="1702"/>
      <c r="JP74" s="1739"/>
      <c r="JQ74" s="1701"/>
      <c r="JR74" s="1701"/>
      <c r="JS74" s="1701"/>
      <c r="JT74" s="1702"/>
      <c r="JU74" s="1739"/>
      <c r="JV74" s="1701"/>
      <c r="JW74" s="1701"/>
      <c r="JX74" s="1701"/>
      <c r="JY74" s="1702"/>
      <c r="JZ74" s="1739"/>
      <c r="KA74" s="1701"/>
      <c r="KB74" s="1701"/>
      <c r="KC74" s="1701"/>
      <c r="KD74" s="1702"/>
      <c r="KE74" s="1739"/>
      <c r="KF74" s="1701"/>
      <c r="KG74" s="1701"/>
      <c r="KH74" s="1701"/>
      <c r="KI74" s="1702"/>
      <c r="KJ74" s="1739"/>
      <c r="KK74" s="1701"/>
      <c r="KL74" s="1701"/>
      <c r="KM74" s="1701"/>
      <c r="KN74" s="1702"/>
      <c r="KO74" s="1739"/>
      <c r="KP74" s="1701"/>
      <c r="KQ74" s="1701"/>
      <c r="KR74" s="1701"/>
      <c r="KS74" s="1702"/>
      <c r="KT74" s="1739"/>
      <c r="KU74" s="1701"/>
      <c r="KV74" s="1701"/>
      <c r="KW74" s="1701"/>
      <c r="KX74" s="1702"/>
      <c r="KY74" s="1739"/>
      <c r="KZ74" s="1701"/>
      <c r="LA74" s="1701"/>
      <c r="LB74" s="1701"/>
      <c r="LC74" s="1702"/>
      <c r="LD74" s="1739"/>
      <c r="LE74" s="1701"/>
      <c r="LF74" s="1701"/>
      <c r="LG74" s="1701"/>
      <c r="LH74" s="1702"/>
      <c r="LI74" s="1739"/>
      <c r="LJ74" s="1701"/>
      <c r="LK74" s="1701"/>
      <c r="LL74" s="1701"/>
      <c r="LM74" s="1702"/>
      <c r="LN74" s="1739"/>
      <c r="LO74" s="1701"/>
      <c r="LP74" s="1701"/>
      <c r="LQ74" s="1701"/>
      <c r="LR74" s="1739"/>
      <c r="LS74" s="1701"/>
      <c r="LT74" s="1701"/>
      <c r="LU74" s="1701"/>
      <c r="LV74" s="1739"/>
      <c r="LW74" s="1701"/>
      <c r="LX74" s="1701"/>
      <c r="LY74" s="1701"/>
      <c r="LZ74" s="1739"/>
      <c r="MA74" s="1701"/>
      <c r="MB74" s="1701"/>
      <c r="MC74" s="1701"/>
      <c r="MD74" s="1739"/>
      <c r="ME74" s="1701"/>
      <c r="MF74" s="1701"/>
      <c r="MG74" s="1701"/>
      <c r="MH74" s="1739"/>
      <c r="MI74" s="1701"/>
      <c r="MJ74" s="1701"/>
      <c r="MK74" s="1801"/>
      <c r="ML74" s="1739"/>
      <c r="MM74" s="1701"/>
      <c r="MN74" s="1701"/>
      <c r="MO74" s="1702"/>
      <c r="MP74" s="1739"/>
      <c r="MQ74" s="1701"/>
      <c r="MR74" s="1701"/>
      <c r="MS74" s="1702"/>
      <c r="MT74" s="1739"/>
      <c r="MU74" s="1701"/>
      <c r="MV74" s="1701"/>
      <c r="MW74" s="1702"/>
      <c r="MX74" s="1739"/>
      <c r="MY74" s="1701"/>
      <c r="MZ74" s="1701"/>
      <c r="NA74" s="1702"/>
      <c r="NB74" s="1739"/>
      <c r="NC74" s="1701"/>
      <c r="ND74" s="1701"/>
      <c r="NE74" s="1702"/>
      <c r="NF74" s="1739"/>
      <c r="NG74" s="1701"/>
      <c r="NH74" s="1701"/>
      <c r="NI74" s="1702"/>
      <c r="NJ74" s="1739"/>
      <c r="NK74" s="1701"/>
      <c r="NL74" s="1701"/>
      <c r="NM74" s="1702"/>
      <c r="NN74" s="1739"/>
      <c r="NO74" s="1701"/>
      <c r="NP74" s="1701"/>
      <c r="NQ74" s="1702"/>
      <c r="NR74" s="1739"/>
      <c r="NS74" s="1701"/>
      <c r="NT74" s="1701"/>
      <c r="NU74" s="1702"/>
      <c r="NV74" s="1739"/>
      <c r="NW74" s="1701"/>
      <c r="NX74" s="1701"/>
      <c r="NY74" s="1702"/>
      <c r="NZ74" s="1739"/>
      <c r="OA74" s="1701"/>
      <c r="OB74" s="1701"/>
      <c r="OC74" s="1701"/>
      <c r="OD74" s="1702"/>
      <c r="OE74" s="1739"/>
      <c r="OF74" s="1701"/>
      <c r="OG74" s="1701"/>
      <c r="OH74" s="1701"/>
      <c r="OI74" s="1702"/>
      <c r="OJ74" s="1739"/>
      <c r="OK74" s="1701"/>
      <c r="OL74" s="1701"/>
      <c r="OM74" s="1801"/>
      <c r="ON74" s="1739"/>
      <c r="OO74" s="1701"/>
      <c r="OP74" s="1701"/>
      <c r="OQ74" s="1702"/>
      <c r="OR74" s="1739"/>
      <c r="OS74" s="1701"/>
      <c r="OT74" s="1701"/>
      <c r="OU74" s="1702"/>
      <c r="OV74" s="1739"/>
      <c r="OW74" s="1701"/>
      <c r="OX74" s="1701"/>
      <c r="OY74" s="1701"/>
      <c r="OZ74" s="1702"/>
      <c r="PA74" s="1739"/>
      <c r="PB74" s="1701"/>
      <c r="PC74" s="1701"/>
      <c r="PD74" s="1701"/>
      <c r="PE74" s="1702"/>
      <c r="PF74" s="1739"/>
      <c r="PG74" s="1701"/>
      <c r="PH74" s="1701"/>
      <c r="PI74" s="1702"/>
      <c r="PJ74" s="1739"/>
      <c r="PK74" s="1701"/>
      <c r="PL74" s="1701"/>
      <c r="PM74" s="1702"/>
      <c r="PN74" s="1739"/>
      <c r="PO74" s="1701"/>
      <c r="PP74" s="1701"/>
      <c r="PQ74" s="1702"/>
      <c r="PR74" s="1739"/>
      <c r="PS74" s="1701"/>
      <c r="PT74" s="1701"/>
      <c r="PU74" s="1702"/>
      <c r="PV74" s="1739"/>
      <c r="PW74" s="1701"/>
      <c r="PX74" s="1701"/>
      <c r="PY74" s="1702"/>
      <c r="PZ74" s="1739"/>
      <c r="QA74" s="1701"/>
      <c r="QB74" s="1701"/>
      <c r="QC74" s="1702"/>
      <c r="QD74" s="1739"/>
      <c r="QE74" s="1701"/>
      <c r="QF74" s="1701"/>
      <c r="QG74" s="1702"/>
      <c r="QH74" s="1739"/>
      <c r="QI74" s="1701"/>
      <c r="QJ74" s="1701"/>
      <c r="QK74" s="1701"/>
      <c r="QL74" s="1845"/>
      <c r="QM74" s="1846"/>
      <c r="QN74" s="1701"/>
      <c r="QO74" s="1701"/>
      <c r="QP74" s="1701"/>
      <c r="QQ74" s="1801"/>
      <c r="QR74" s="1846"/>
      <c r="QS74" s="1701"/>
      <c r="QT74" s="1701"/>
      <c r="QU74" s="1801"/>
      <c r="QV74" s="1702"/>
      <c r="QW74" s="1739"/>
      <c r="QX74" s="1701"/>
      <c r="QY74" s="1701"/>
      <c r="QZ74" s="1701"/>
      <c r="RA74" s="1702"/>
      <c r="RB74" s="1739"/>
      <c r="RC74" s="1701"/>
      <c r="RD74" s="1701"/>
      <c r="RE74" s="1701"/>
      <c r="RF74" s="1702"/>
      <c r="RG74" s="1739"/>
      <c r="RH74" s="1701"/>
      <c r="RI74" s="1701"/>
      <c r="RJ74" s="1701"/>
      <c r="RK74" s="1702"/>
      <c r="RL74" s="1739"/>
      <c r="RM74" s="1701"/>
      <c r="RN74" s="1701"/>
      <c r="RO74" s="1701"/>
      <c r="RP74" s="1702"/>
      <c r="RQ74" s="1739"/>
      <c r="RR74" s="1701"/>
      <c r="RS74" s="1701"/>
      <c r="RT74" s="1702"/>
      <c r="RU74" s="1739"/>
      <c r="RV74" s="1701"/>
      <c r="RW74" s="1701"/>
      <c r="RX74" s="1701"/>
      <c r="RY74" s="1702"/>
      <c r="RZ74" s="1838"/>
      <c r="SA74" s="1838"/>
      <c r="SB74" s="1838"/>
      <c r="SC74" s="1838"/>
      <c r="SD74" s="1838"/>
      <c r="SE74" s="1847"/>
      <c r="SF74" s="1701"/>
      <c r="SG74" s="1701"/>
      <c r="SH74" s="1701"/>
      <c r="SI74" s="1702"/>
      <c r="SJ74" s="1838"/>
      <c r="SK74" s="1838"/>
      <c r="SL74" s="1838"/>
      <c r="SM74" s="1838"/>
      <c r="SN74" s="1838"/>
      <c r="SO74" s="1846"/>
      <c r="SP74" s="1701"/>
      <c r="SQ74" s="1701"/>
      <c r="SR74" s="1701"/>
      <c r="SS74" s="1702"/>
      <c r="ST74" s="1739"/>
      <c r="SU74" s="1701"/>
      <c r="SV74" s="1701"/>
      <c r="SW74" s="1701"/>
      <c r="SX74" s="1702"/>
      <c r="SY74" s="1739"/>
      <c r="SZ74" s="1701"/>
      <c r="TA74" s="1701"/>
      <c r="TB74" s="1701"/>
      <c r="TC74" s="1702"/>
      <c r="TD74" s="1739"/>
      <c r="TE74" s="1701"/>
      <c r="TF74" s="1701"/>
      <c r="TG74" s="1701"/>
      <c r="TH74" s="1739"/>
      <c r="TI74" s="1701"/>
      <c r="TJ74" s="1701"/>
      <c r="TK74" s="1701"/>
      <c r="TL74" s="1739"/>
      <c r="TM74" s="1701"/>
      <c r="TN74" s="1701"/>
      <c r="TO74" s="1701"/>
      <c r="TP74" s="1702"/>
      <c r="TQ74" s="1739"/>
      <c r="TR74" s="1701"/>
      <c r="TS74" s="1701"/>
      <c r="TT74" s="1801"/>
      <c r="TU74" s="1739"/>
      <c r="TV74" s="1701"/>
      <c r="TW74" s="1701"/>
      <c r="TX74" s="1702"/>
      <c r="TY74" s="1739"/>
      <c r="TZ74" s="1701"/>
      <c r="UA74" s="1701"/>
      <c r="UB74" s="1701"/>
      <c r="UC74" s="1702"/>
      <c r="UD74" s="1739"/>
      <c r="UE74" s="1701"/>
      <c r="UF74" s="1701"/>
      <c r="UG74" s="1701"/>
      <c r="UH74" s="1702"/>
      <c r="UI74" s="1739"/>
      <c r="UJ74" s="1701"/>
      <c r="UK74" s="1701"/>
      <c r="UL74" s="1701"/>
      <c r="UM74" s="1702"/>
      <c r="UN74" s="1739"/>
      <c r="UO74" s="1701"/>
      <c r="UP74" s="1701"/>
      <c r="UQ74" s="1701"/>
      <c r="UR74" s="1702"/>
      <c r="US74" s="1739"/>
      <c r="UT74" s="1701"/>
      <c r="UU74" s="1701"/>
      <c r="UV74" s="1701"/>
      <c r="UW74" s="1801"/>
      <c r="UX74" s="1739"/>
      <c r="UY74" s="1701"/>
      <c r="UZ74" s="1701"/>
      <c r="VA74" s="1701"/>
      <c r="VB74" s="1702"/>
      <c r="VC74" s="1739"/>
      <c r="VD74" s="1701"/>
      <c r="VE74" s="1701"/>
      <c r="VF74" s="1701"/>
      <c r="VG74" s="1801"/>
      <c r="VH74" s="1739"/>
      <c r="VI74" s="1701"/>
      <c r="VJ74" s="1701"/>
      <c r="VK74" s="1701"/>
      <c r="VL74" s="1702"/>
      <c r="VM74" s="1739"/>
      <c r="VN74" s="1701"/>
      <c r="VO74" s="1701"/>
      <c r="VP74" s="1801"/>
      <c r="VQ74" s="1739"/>
      <c r="VR74" s="1701"/>
      <c r="VS74" s="1701"/>
      <c r="VT74" s="1701"/>
      <c r="VU74" s="1702"/>
      <c r="VV74" s="1739"/>
      <c r="VW74" s="1701"/>
      <c r="VX74" s="1701"/>
      <c r="VY74" s="1701"/>
      <c r="VZ74" s="1702"/>
      <c r="WA74" s="1739"/>
      <c r="WB74" s="1701"/>
      <c r="WC74" s="1701"/>
      <c r="WD74" s="1701"/>
      <c r="WE74" s="1702"/>
      <c r="WF74" s="1739"/>
      <c r="WG74" s="1701"/>
      <c r="WH74" s="1701"/>
      <c r="WI74" s="1701"/>
      <c r="WJ74" s="1702"/>
      <c r="WK74" s="1739"/>
      <c r="WL74" s="1701"/>
      <c r="WM74" s="1701"/>
      <c r="WN74" s="1701"/>
      <c r="WO74" s="1702"/>
      <c r="WP74" s="1739"/>
      <c r="WQ74" s="1701"/>
      <c r="WR74" s="1701"/>
      <c r="WS74" s="1904"/>
      <c r="WT74" s="1846"/>
      <c r="WU74" s="1701"/>
      <c r="WV74" s="1701"/>
      <c r="WW74" s="1701"/>
      <c r="WX74" s="1801"/>
      <c r="WY74" s="1739"/>
      <c r="WZ74" s="1701"/>
      <c r="XA74" s="1701"/>
      <c r="XB74" s="1701"/>
      <c r="XC74" s="1702"/>
      <c r="XD74" s="1739" t="s">
        <v>29</v>
      </c>
      <c r="XE74" s="1701" t="s">
        <v>29</v>
      </c>
      <c r="XF74" s="1701" t="s">
        <v>20</v>
      </c>
      <c r="XG74" s="1701" t="s">
        <v>29</v>
      </c>
      <c r="XH74" s="1702"/>
      <c r="XI74" s="1739" t="s">
        <v>20</v>
      </c>
      <c r="XJ74" s="1701" t="s">
        <v>29</v>
      </c>
      <c r="XK74" s="1701" t="s">
        <v>20</v>
      </c>
      <c r="XL74" s="299" t="s">
        <v>1375</v>
      </c>
      <c r="XM74" s="1801"/>
      <c r="XN74" s="1739" t="s">
        <v>29</v>
      </c>
      <c r="XO74" s="1701" t="s">
        <v>29</v>
      </c>
      <c r="XP74" s="1701" t="s">
        <v>29</v>
      </c>
      <c r="XQ74" s="1701" t="s">
        <v>29</v>
      </c>
      <c r="XR74" s="1702"/>
      <c r="XS74" s="1739" t="s">
        <v>20</v>
      </c>
      <c r="XT74" s="1701" t="s">
        <v>20</v>
      </c>
      <c r="XU74" s="1701" t="s">
        <v>20</v>
      </c>
      <c r="XV74" s="1701" t="s">
        <v>29</v>
      </c>
      <c r="XW74" s="1702" t="s">
        <v>20</v>
      </c>
      <c r="XX74" s="1739" t="s">
        <v>29</v>
      </c>
      <c r="XY74" s="1701" t="s">
        <v>20</v>
      </c>
      <c r="XZ74" s="1701" t="s">
        <v>20</v>
      </c>
      <c r="YA74" s="1701" t="s">
        <v>29</v>
      </c>
      <c r="YB74" s="1702" t="s">
        <v>29</v>
      </c>
      <c r="YC74" s="1739" t="s">
        <v>29</v>
      </c>
      <c r="YD74" s="1701" t="s">
        <v>29</v>
      </c>
      <c r="YE74" s="1701" t="s">
        <v>20</v>
      </c>
      <c r="YF74" s="1701" t="s">
        <v>20</v>
      </c>
      <c r="YG74" s="1702" t="s">
        <v>29</v>
      </c>
      <c r="YH74" s="1739" t="s">
        <v>29</v>
      </c>
      <c r="YI74" s="1701" t="s">
        <v>20</v>
      </c>
      <c r="YJ74" s="1701" t="s">
        <v>29</v>
      </c>
      <c r="YK74" s="1701" t="s">
        <v>29</v>
      </c>
      <c r="YL74" s="1801"/>
      <c r="YM74" s="1739" t="s">
        <v>20</v>
      </c>
      <c r="YN74" s="1701" t="s">
        <v>20</v>
      </c>
      <c r="YO74" s="1701" t="s">
        <v>20</v>
      </c>
      <c r="YP74" s="1701" t="s">
        <v>20</v>
      </c>
      <c r="YQ74" s="1702"/>
      <c r="YR74" s="1739" t="s">
        <v>20</v>
      </c>
      <c r="YS74" s="170" t="s">
        <v>29</v>
      </c>
      <c r="YT74" s="170" t="s">
        <v>29</v>
      </c>
      <c r="YU74" s="170" t="s">
        <v>20</v>
      </c>
      <c r="YV74" s="171"/>
      <c r="YW74" s="180" t="s">
        <v>20</v>
      </c>
      <c r="YX74" s="170" t="s">
        <v>29</v>
      </c>
      <c r="YY74" s="170" t="s">
        <v>29</v>
      </c>
      <c r="YZ74" s="170" t="s">
        <v>29</v>
      </c>
      <c r="ZA74" s="171"/>
      <c r="ZB74" s="180" t="s">
        <v>29</v>
      </c>
      <c r="ZC74" s="170" t="s">
        <v>29</v>
      </c>
      <c r="ZD74" s="170" t="s">
        <v>598</v>
      </c>
      <c r="ZE74" s="1701" t="s">
        <v>29</v>
      </c>
      <c r="ZF74" s="1702"/>
      <c r="ZG74" s="181" t="s">
        <v>20</v>
      </c>
      <c r="ZH74" s="182" t="s">
        <v>20</v>
      </c>
      <c r="ZI74" s="182" t="s">
        <v>20</v>
      </c>
      <c r="ZJ74" s="150" t="s">
        <v>20</v>
      </c>
      <c r="ZK74" s="151"/>
      <c r="ZL74" s="152" t="s">
        <v>20</v>
      </c>
      <c r="ZM74" s="150" t="s">
        <v>20</v>
      </c>
      <c r="ZN74" s="150" t="s">
        <v>20</v>
      </c>
      <c r="ZO74" s="150" t="s">
        <v>20</v>
      </c>
      <c r="ZP74" s="151"/>
      <c r="ZQ74" s="152" t="s">
        <v>1350</v>
      </c>
      <c r="ZR74" s="1701" t="s">
        <v>29</v>
      </c>
      <c r="ZS74" s="1701" t="s">
        <v>29</v>
      </c>
      <c r="ZT74" s="1701" t="s">
        <v>29</v>
      </c>
      <c r="ZU74" s="1702"/>
      <c r="ZV74" s="1739" t="s">
        <v>20</v>
      </c>
      <c r="ZW74" s="1701" t="s">
        <v>20</v>
      </c>
      <c r="ZX74" s="1701" t="s">
        <v>20</v>
      </c>
      <c r="ZY74" s="1701" t="s">
        <v>29</v>
      </c>
      <c r="ZZ74" s="1702"/>
      <c r="AAA74" s="1838" t="s">
        <v>29</v>
      </c>
      <c r="AAB74" s="1838" t="s">
        <v>20</v>
      </c>
      <c r="AAC74" s="1838" t="s">
        <v>29</v>
      </c>
      <c r="AAD74" s="1838" t="s">
        <v>20</v>
      </c>
      <c r="AAE74" s="1838"/>
      <c r="AAF74" s="1846" t="s">
        <v>20</v>
      </c>
      <c r="AAG74" s="1701" t="s">
        <v>20</v>
      </c>
      <c r="AAH74" s="1701" t="s">
        <v>29</v>
      </c>
      <c r="AAI74" s="1701" t="s">
        <v>20</v>
      </c>
      <c r="AAJ74" s="1845"/>
      <c r="AAK74" s="1846" t="s">
        <v>29</v>
      </c>
      <c r="AAL74" s="1701" t="s">
        <v>29</v>
      </c>
      <c r="AAM74" s="1701" t="s">
        <v>20</v>
      </c>
      <c r="AAN74" s="1701" t="s">
        <v>29</v>
      </c>
      <c r="AAO74" s="1702"/>
      <c r="AAP74" s="1838" t="s">
        <v>20</v>
      </c>
      <c r="AAQ74" s="1838" t="s">
        <v>20</v>
      </c>
      <c r="AAR74" s="1838" t="s">
        <v>20</v>
      </c>
      <c r="AAS74" s="1838" t="s">
        <v>29</v>
      </c>
      <c r="AAT74" s="1838"/>
      <c r="AAU74" s="1846" t="s">
        <v>20</v>
      </c>
      <c r="AAV74" s="1701" t="s">
        <v>29</v>
      </c>
      <c r="AAW74" s="1701" t="s">
        <v>20</v>
      </c>
      <c r="AAX74" s="170" t="s">
        <v>29</v>
      </c>
      <c r="AAY74" s="171"/>
      <c r="AAZ74" s="180" t="s">
        <v>29</v>
      </c>
      <c r="ABA74" s="170" t="s">
        <v>29</v>
      </c>
      <c r="ABB74" s="170" t="s">
        <v>29</v>
      </c>
      <c r="ABC74" s="170" t="s">
        <v>20</v>
      </c>
      <c r="ABD74" s="171"/>
      <c r="ABE74" s="180" t="s">
        <v>20</v>
      </c>
      <c r="ABF74" s="170" t="s">
        <v>29</v>
      </c>
      <c r="ABG74" s="170" t="s">
        <v>29</v>
      </c>
      <c r="ABH74" s="170" t="s">
        <v>29</v>
      </c>
      <c r="ABI74" s="171" t="s">
        <v>598</v>
      </c>
      <c r="ABJ74" s="1739" t="s">
        <v>29</v>
      </c>
      <c r="ABK74" s="1701" t="s">
        <v>29</v>
      </c>
      <c r="ABL74" s="182" t="s">
        <v>20</v>
      </c>
      <c r="ABM74" s="182" t="s">
        <v>20</v>
      </c>
      <c r="ABN74" s="208"/>
      <c r="ABO74" s="181" t="s">
        <v>591</v>
      </c>
      <c r="ABP74" s="1701" t="s">
        <v>20</v>
      </c>
      <c r="ABQ74" s="1701" t="s">
        <v>20</v>
      </c>
      <c r="ABR74" s="170" t="s">
        <v>29</v>
      </c>
      <c r="ABS74" s="171"/>
      <c r="ABT74" s="180" t="s">
        <v>29</v>
      </c>
      <c r="ABU74" s="170" t="s">
        <v>29</v>
      </c>
      <c r="ABV74" s="170" t="s">
        <v>29</v>
      </c>
      <c r="ABW74" s="170" t="s">
        <v>20</v>
      </c>
      <c r="ABX74" s="171"/>
      <c r="ABY74" s="180" t="s">
        <v>29</v>
      </c>
      <c r="ABZ74" s="170" t="s">
        <v>29</v>
      </c>
      <c r="ACA74" s="170" t="s">
        <v>29</v>
      </c>
      <c r="ACB74" s="170" t="s">
        <v>20</v>
      </c>
      <c r="ACC74" s="171"/>
      <c r="ACD74" s="180" t="s">
        <v>598</v>
      </c>
      <c r="ACE74" s="182" t="s">
        <v>20</v>
      </c>
      <c r="ACF74" s="182" t="s">
        <v>29</v>
      </c>
      <c r="ACG74" s="182" t="s">
        <v>29</v>
      </c>
      <c r="ACH74" s="234"/>
      <c r="ACI74" s="181" t="s">
        <v>20</v>
      </c>
      <c r="ACJ74" s="182" t="s">
        <v>591</v>
      </c>
      <c r="ACK74" s="1701" t="s">
        <v>20</v>
      </c>
      <c r="ACL74" s="1701" t="s">
        <v>20</v>
      </c>
      <c r="ACM74" s="1702"/>
      <c r="ACN74" s="1739" t="s">
        <v>20</v>
      </c>
      <c r="ACO74" s="1701" t="s">
        <v>29</v>
      </c>
      <c r="ACP74" s="1701" t="s">
        <v>20</v>
      </c>
      <c r="ACQ74" s="1701" t="s">
        <v>29</v>
      </c>
      <c r="ACR74" s="1702"/>
      <c r="ACS74" s="1739" t="s">
        <v>20</v>
      </c>
      <c r="ACT74" s="1701" t="s">
        <v>20</v>
      </c>
      <c r="ACU74" s="1701" t="s">
        <v>29</v>
      </c>
      <c r="ACV74" s="1701" t="s">
        <v>29</v>
      </c>
      <c r="ACW74" s="1702"/>
      <c r="ACX74" s="1838" t="s">
        <v>20</v>
      </c>
      <c r="ACY74" s="1838" t="s">
        <v>20</v>
      </c>
      <c r="ACZ74" s="1838" t="s">
        <v>29</v>
      </c>
      <c r="ADA74" s="1838" t="s">
        <v>20</v>
      </c>
      <c r="ADB74" s="1838"/>
      <c r="ADC74" s="1739"/>
      <c r="ADD74" s="1701"/>
      <c r="ADE74" s="1701"/>
      <c r="ADF74" s="1701"/>
      <c r="ADG74" s="1702"/>
      <c r="ADH74" s="1739" t="s">
        <v>29</v>
      </c>
      <c r="ADI74" s="1701" t="s">
        <v>20</v>
      </c>
      <c r="ADJ74" s="1701" t="s">
        <v>29</v>
      </c>
      <c r="ADK74" s="1701" t="s">
        <v>20</v>
      </c>
      <c r="ADL74" s="1702"/>
      <c r="ADM74" s="1838" t="s">
        <v>29</v>
      </c>
      <c r="ADN74" s="1838" t="s">
        <v>20</v>
      </c>
      <c r="ADO74" s="1838" t="s">
        <v>29</v>
      </c>
      <c r="ADP74" s="1838" t="s">
        <v>20</v>
      </c>
      <c r="ADQ74" s="1838"/>
      <c r="ADR74" s="1739" t="s">
        <v>20</v>
      </c>
      <c r="ADS74" s="1701" t="s">
        <v>29</v>
      </c>
      <c r="ADT74" s="1701" t="s">
        <v>29</v>
      </c>
      <c r="ADU74" s="150" t="s">
        <v>20</v>
      </c>
      <c r="ADV74" s="151"/>
      <c r="ADW74" s="152" t="s">
        <v>20</v>
      </c>
      <c r="ADX74" s="150" t="s">
        <v>29</v>
      </c>
      <c r="ADY74" s="150" t="s">
        <v>20</v>
      </c>
      <c r="ADZ74" s="150" t="s">
        <v>20</v>
      </c>
      <c r="AEA74" s="151"/>
      <c r="AEB74" s="152" t="s">
        <v>20</v>
      </c>
      <c r="AEC74" s="150" t="s">
        <v>20</v>
      </c>
      <c r="AED74" s="150" t="s">
        <v>29</v>
      </c>
      <c r="AEE74" s="150" t="s">
        <v>20</v>
      </c>
      <c r="AEF74" s="151"/>
      <c r="AEG74" s="152" t="s">
        <v>20</v>
      </c>
      <c r="AEH74" s="150" t="s">
        <v>766</v>
      </c>
      <c r="AEI74" s="1701" t="s">
        <v>20</v>
      </c>
      <c r="AEJ74" s="1701"/>
      <c r="AEK74" s="1702"/>
      <c r="AEL74" s="1739" t="s">
        <v>29</v>
      </c>
      <c r="AEM74" s="1701" t="s">
        <v>29</v>
      </c>
      <c r="AEN74" s="1701" t="s">
        <v>20</v>
      </c>
      <c r="AEO74" s="1701" t="s">
        <v>20</v>
      </c>
      <c r="AEP74" s="1702"/>
      <c r="AEQ74" s="1739" t="s">
        <v>20</v>
      </c>
      <c r="AER74" s="1701" t="s">
        <v>29</v>
      </c>
      <c r="AES74" s="1701" t="s">
        <v>20</v>
      </c>
      <c r="AET74" s="1701" t="s">
        <v>20</v>
      </c>
      <c r="AEU74" s="1702"/>
      <c r="AEV74" s="1739" t="s">
        <v>29</v>
      </c>
      <c r="AEW74" s="1701" t="s">
        <v>29</v>
      </c>
      <c r="AEX74" s="1701" t="s">
        <v>29</v>
      </c>
      <c r="AEY74" s="1701" t="s">
        <v>29</v>
      </c>
      <c r="AEZ74" s="1702"/>
      <c r="AFA74" s="1739" t="s">
        <v>20</v>
      </c>
      <c r="AFB74" s="1701" t="s">
        <v>29</v>
      </c>
      <c r="AFC74" s="1701" t="s">
        <v>20</v>
      </c>
      <c r="AFD74" s="1701" t="s">
        <v>29</v>
      </c>
      <c r="AFE74" s="1702"/>
      <c r="AFF74" s="1739" t="s">
        <v>29</v>
      </c>
      <c r="AFG74" s="1701" t="s">
        <v>29</v>
      </c>
      <c r="AFH74" s="1701" t="s">
        <v>20</v>
      </c>
      <c r="AFI74" s="1701" t="s">
        <v>29</v>
      </c>
      <c r="AFJ74" s="1702"/>
      <c r="AFK74" s="1739" t="s">
        <v>20</v>
      </c>
      <c r="AFL74" s="1701" t="s">
        <v>20</v>
      </c>
      <c r="AFM74" s="1701" t="s">
        <v>29</v>
      </c>
      <c r="AFN74" s="1701" t="s">
        <v>20</v>
      </c>
      <c r="AFO74" s="1702"/>
      <c r="AFP74" s="1886" t="s">
        <v>79</v>
      </c>
      <c r="AFQ74" s="1839" t="s">
        <v>2225</v>
      </c>
      <c r="AFR74" s="2084">
        <f t="shared" si="28"/>
        <v>26</v>
      </c>
      <c r="AFS74" s="2085">
        <f t="shared" si="29"/>
        <v>21</v>
      </c>
      <c r="AFT74" s="2085">
        <f t="shared" si="30"/>
        <v>47</v>
      </c>
      <c r="AFU74" s="2027">
        <f t="shared" si="31"/>
        <v>0.55319148936170215</v>
      </c>
      <c r="AFV74" s="2084">
        <f t="shared" si="32"/>
        <v>11</v>
      </c>
      <c r="AFW74" s="2085">
        <f t="shared" si="33"/>
        <v>13</v>
      </c>
      <c r="AFX74" s="2085">
        <f t="shared" si="34"/>
        <v>24</v>
      </c>
      <c r="AFY74" s="2027">
        <f t="shared" si="35"/>
        <v>0.45833333333333331</v>
      </c>
    </row>
    <row r="75" spans="1:857" s="1749" customFormat="1" ht="17.25">
      <c r="A75" s="1748"/>
      <c r="B75" s="2378" t="s">
        <v>95</v>
      </c>
      <c r="C75" s="1951" t="s">
        <v>2480</v>
      </c>
      <c r="D75" s="134">
        <f>COUNTIF(H75:XFD75,"*○*")</f>
        <v>38</v>
      </c>
      <c r="E75" s="135">
        <f>COUNTIF(H75:XFD75,"*●*")</f>
        <v>69</v>
      </c>
      <c r="F75" s="135">
        <f t="shared" si="36"/>
        <v>107</v>
      </c>
      <c r="G75" s="164">
        <f t="shared" si="37"/>
        <v>0.35514018691588783</v>
      </c>
      <c r="H75" s="1737"/>
      <c r="I75" s="1738"/>
      <c r="J75" s="1738"/>
      <c r="K75" s="1738"/>
      <c r="L75" s="1738"/>
      <c r="M75" s="1804"/>
      <c r="N75" s="1737"/>
      <c r="O75" s="1738"/>
      <c r="P75" s="1738"/>
      <c r="Q75" s="1738"/>
      <c r="R75" s="1804"/>
      <c r="S75" s="1737"/>
      <c r="T75" s="1738"/>
      <c r="U75" s="1738"/>
      <c r="V75" s="1738"/>
      <c r="W75" s="1804"/>
      <c r="X75" s="1952"/>
      <c r="Y75" s="1738"/>
      <c r="Z75" s="1738"/>
      <c r="AA75" s="1738"/>
      <c r="AB75" s="1804"/>
      <c r="AC75" s="1953"/>
      <c r="AD75" s="1954"/>
      <c r="AE75" s="1954"/>
      <c r="AF75" s="1954"/>
      <c r="AG75" s="1954"/>
      <c r="AH75" s="1953"/>
      <c r="AI75" s="1954"/>
      <c r="AJ75" s="1954"/>
      <c r="AK75" s="1954"/>
      <c r="AL75" s="1954"/>
      <c r="AM75" s="1953"/>
      <c r="AN75" s="1954"/>
      <c r="AO75" s="1954"/>
      <c r="AP75" s="1954"/>
      <c r="AQ75" s="1954"/>
      <c r="AR75" s="1953"/>
      <c r="AS75" s="1954"/>
      <c r="AT75" s="1954"/>
      <c r="AU75" s="1954"/>
      <c r="AV75" s="1955"/>
      <c r="AW75" s="1953"/>
      <c r="AX75" s="1954"/>
      <c r="AY75" s="1954"/>
      <c r="AZ75" s="1954"/>
      <c r="BA75" s="1955"/>
      <c r="BB75" s="1737"/>
      <c r="BC75" s="1738"/>
      <c r="BD75" s="1738"/>
      <c r="BE75" s="1738"/>
      <c r="BF75" s="1738"/>
      <c r="BG75" s="1804"/>
      <c r="BH75" s="1737"/>
      <c r="BI75" s="1738"/>
      <c r="BJ75" s="1738"/>
      <c r="BK75" s="1738"/>
      <c r="BL75" s="1800"/>
      <c r="BM75" s="1737"/>
      <c r="BN75" s="1738"/>
      <c r="BO75" s="1738"/>
      <c r="BP75" s="1738"/>
      <c r="BQ75" s="1738"/>
      <c r="BR75" s="1804"/>
      <c r="BS75" s="1737"/>
      <c r="BT75" s="1738"/>
      <c r="BU75" s="1738"/>
      <c r="BV75" s="1738"/>
      <c r="BW75" s="1804"/>
      <c r="BX75" s="1737"/>
      <c r="BY75" s="1738"/>
      <c r="BZ75" s="1738"/>
      <c r="CA75" s="1738"/>
      <c r="CB75" s="1800"/>
      <c r="CC75" s="1956"/>
      <c r="CD75" s="1738"/>
      <c r="CE75" s="1738"/>
      <c r="CF75" s="1738"/>
      <c r="CG75" s="1804"/>
      <c r="CH75" s="1737"/>
      <c r="CI75" s="1738"/>
      <c r="CJ75" s="1738"/>
      <c r="CK75" s="1738"/>
      <c r="CL75" s="1804"/>
      <c r="CM75" s="1737"/>
      <c r="CN75" s="1738"/>
      <c r="CO75" s="1738"/>
      <c r="CP75" s="1738"/>
      <c r="CQ75" s="1804"/>
      <c r="CR75" s="1952"/>
      <c r="CS75" s="1738"/>
      <c r="CT75" s="1738"/>
      <c r="CU75" s="1738"/>
      <c r="CV75" s="1800"/>
      <c r="CW75" s="1737"/>
      <c r="CX75" s="1738"/>
      <c r="CY75" s="1738"/>
      <c r="CZ75" s="1738"/>
      <c r="DA75" s="1804"/>
      <c r="DB75" s="1952"/>
      <c r="DC75" s="1738"/>
      <c r="DD75" s="1738"/>
      <c r="DE75" s="1738"/>
      <c r="DF75" s="1800"/>
      <c r="DG75" s="1737"/>
      <c r="DH75" s="1738"/>
      <c r="DI75" s="1738"/>
      <c r="DJ75" s="1738"/>
      <c r="DK75" s="1804"/>
      <c r="DL75" s="1737"/>
      <c r="DM75" s="1738"/>
      <c r="DN75" s="1738"/>
      <c r="DO75" s="1738"/>
      <c r="DP75" s="1804"/>
      <c r="DQ75" s="1737"/>
      <c r="DR75" s="1738"/>
      <c r="DS75" s="1738"/>
      <c r="DT75" s="1738"/>
      <c r="DU75" s="1804"/>
      <c r="DV75" s="1737"/>
      <c r="DW75" s="1738"/>
      <c r="DX75" s="1738"/>
      <c r="DY75" s="1738"/>
      <c r="DZ75" s="1804"/>
      <c r="EA75" s="1737"/>
      <c r="EB75" s="1738"/>
      <c r="EC75" s="1738"/>
      <c r="ED75" s="1738"/>
      <c r="EE75" s="1804"/>
      <c r="EF75" s="1737"/>
      <c r="EG75" s="1738"/>
      <c r="EH75" s="1738"/>
      <c r="EI75" s="1738"/>
      <c r="EJ75" s="1804"/>
      <c r="EK75" s="1737"/>
      <c r="EL75" s="1738"/>
      <c r="EM75" s="1738"/>
      <c r="EN75" s="1738"/>
      <c r="EO75" s="1804"/>
      <c r="EP75" s="1737"/>
      <c r="EQ75" s="1738"/>
      <c r="ER75" s="1738"/>
      <c r="ES75" s="1738"/>
      <c r="ET75" s="1804"/>
      <c r="EU75" s="1737"/>
      <c r="EV75" s="1738"/>
      <c r="EW75" s="1738"/>
      <c r="EX75" s="1738"/>
      <c r="EY75" s="1804"/>
      <c r="EZ75" s="1737"/>
      <c r="FA75" s="1738"/>
      <c r="FB75" s="1738"/>
      <c r="FC75" s="1738"/>
      <c r="FD75" s="1804"/>
      <c r="FE75" s="1737"/>
      <c r="FF75" s="1738"/>
      <c r="FG75" s="1738"/>
      <c r="FH75" s="1738"/>
      <c r="FI75" s="1804"/>
      <c r="FJ75" s="1737"/>
      <c r="FK75" s="1738"/>
      <c r="FL75" s="1738"/>
      <c r="FM75" s="1738"/>
      <c r="FN75" s="1804"/>
      <c r="FO75" s="1737"/>
      <c r="FP75" s="1738"/>
      <c r="FQ75" s="1738"/>
      <c r="FR75" s="1738"/>
      <c r="FS75" s="1804"/>
      <c r="FT75" s="1737"/>
      <c r="FU75" s="1738"/>
      <c r="FV75" s="1738"/>
      <c r="FW75" s="1738"/>
      <c r="FX75" s="1804"/>
      <c r="FY75" s="1737"/>
      <c r="FZ75" s="1738"/>
      <c r="GA75" s="1738"/>
      <c r="GB75" s="1738"/>
      <c r="GC75" s="1804"/>
      <c r="GD75" s="1737"/>
      <c r="GE75" s="1738"/>
      <c r="GF75" s="1738"/>
      <c r="GG75" s="1738"/>
      <c r="GH75" s="1804"/>
      <c r="GI75" s="1737"/>
      <c r="GJ75" s="1738"/>
      <c r="GK75" s="1738"/>
      <c r="GL75" s="1738"/>
      <c r="GM75" s="1804"/>
      <c r="GN75" s="1737"/>
      <c r="GO75" s="1738"/>
      <c r="GP75" s="1738"/>
      <c r="GQ75" s="1738"/>
      <c r="GR75" s="1804"/>
      <c r="GS75" s="1737"/>
      <c r="GT75" s="1738"/>
      <c r="GU75" s="1738"/>
      <c r="GV75" s="1738"/>
      <c r="GW75" s="1804"/>
      <c r="GX75" s="1952"/>
      <c r="GY75" s="1738"/>
      <c r="GZ75" s="1738"/>
      <c r="HA75" s="1738"/>
      <c r="HB75" s="1804"/>
      <c r="HC75" s="1737"/>
      <c r="HD75" s="1738"/>
      <c r="HE75" s="1738"/>
      <c r="HF75" s="1738"/>
      <c r="HG75" s="1804"/>
      <c r="HH75" s="1737"/>
      <c r="HI75" s="1738"/>
      <c r="HJ75" s="1738"/>
      <c r="HK75" s="1738"/>
      <c r="HL75" s="1804"/>
      <c r="HM75" s="1737"/>
      <c r="HN75" s="1738"/>
      <c r="HO75" s="1738"/>
      <c r="HP75" s="1738"/>
      <c r="HQ75" s="1800"/>
      <c r="HR75" s="1737"/>
      <c r="HS75" s="1738"/>
      <c r="HT75" s="1738"/>
      <c r="HU75" s="1738"/>
      <c r="HV75" s="1800"/>
      <c r="HW75" s="1737"/>
      <c r="HX75" s="1738"/>
      <c r="HY75" s="1738"/>
      <c r="HZ75" s="1738"/>
      <c r="IA75" s="1800"/>
      <c r="IB75" s="1737"/>
      <c r="IC75" s="1738"/>
      <c r="ID75" s="1738"/>
      <c r="IE75" s="1738"/>
      <c r="IF75" s="1804"/>
      <c r="IG75" s="1737"/>
      <c r="IH75" s="1738"/>
      <c r="II75" s="1738"/>
      <c r="IJ75" s="1738"/>
      <c r="IK75" s="1804"/>
      <c r="IL75" s="1737"/>
      <c r="IM75" s="1738"/>
      <c r="IN75" s="1738"/>
      <c r="IO75" s="1738"/>
      <c r="IP75" s="1804"/>
      <c r="IQ75" s="1737"/>
      <c r="IR75" s="1738"/>
      <c r="IS75" s="1738"/>
      <c r="IT75" s="1738"/>
      <c r="IU75" s="1804"/>
      <c r="IV75" s="1737"/>
      <c r="IW75" s="1738"/>
      <c r="IX75" s="1738"/>
      <c r="IY75" s="1738"/>
      <c r="IZ75" s="1804"/>
      <c r="JA75" s="1737"/>
      <c r="JB75" s="1738"/>
      <c r="JC75" s="1738"/>
      <c r="JD75" s="1738"/>
      <c r="JE75" s="1804"/>
      <c r="JF75" s="1737"/>
      <c r="JG75" s="1738"/>
      <c r="JH75" s="1738"/>
      <c r="JI75" s="1738"/>
      <c r="JJ75" s="1804"/>
      <c r="JK75" s="1737"/>
      <c r="JL75" s="1738"/>
      <c r="JM75" s="1738"/>
      <c r="JN75" s="1738"/>
      <c r="JO75" s="1804"/>
      <c r="JP75" s="1737"/>
      <c r="JQ75" s="1738"/>
      <c r="JR75" s="1738"/>
      <c r="JS75" s="1738"/>
      <c r="JT75" s="1804"/>
      <c r="JU75" s="1737"/>
      <c r="JV75" s="1738"/>
      <c r="JW75" s="1738"/>
      <c r="JX75" s="1738"/>
      <c r="JY75" s="1804"/>
      <c r="JZ75" s="1737"/>
      <c r="KA75" s="1738"/>
      <c r="KB75" s="1738"/>
      <c r="KC75" s="1738"/>
      <c r="KD75" s="1804"/>
      <c r="KE75" s="1737"/>
      <c r="KF75" s="1738"/>
      <c r="KG75" s="1738"/>
      <c r="KH75" s="1738"/>
      <c r="KI75" s="1804"/>
      <c r="KJ75" s="1737"/>
      <c r="KK75" s="1738"/>
      <c r="KL75" s="1738"/>
      <c r="KM75" s="1738"/>
      <c r="KN75" s="1804"/>
      <c r="KO75" s="1737"/>
      <c r="KP75" s="1738"/>
      <c r="KQ75" s="1738"/>
      <c r="KR75" s="1738"/>
      <c r="KS75" s="1804"/>
      <c r="KT75" s="1737"/>
      <c r="KU75" s="1738"/>
      <c r="KV75" s="1738"/>
      <c r="KW75" s="1738"/>
      <c r="KX75" s="1804"/>
      <c r="KY75" s="1737"/>
      <c r="KZ75" s="1738"/>
      <c r="LA75" s="1738"/>
      <c r="LB75" s="1738"/>
      <c r="LC75" s="1804"/>
      <c r="LD75" s="1737"/>
      <c r="LE75" s="1738"/>
      <c r="LF75" s="1738"/>
      <c r="LG75" s="1738"/>
      <c r="LH75" s="1804"/>
      <c r="LI75" s="1737"/>
      <c r="LJ75" s="1738"/>
      <c r="LK75" s="1738"/>
      <c r="LL75" s="1738"/>
      <c r="LM75" s="1804"/>
      <c r="LN75" s="1737"/>
      <c r="LO75" s="1738"/>
      <c r="LP75" s="1738"/>
      <c r="LQ75" s="1738"/>
      <c r="LR75" s="1737"/>
      <c r="LS75" s="1738"/>
      <c r="LT75" s="1738"/>
      <c r="LU75" s="1738"/>
      <c r="LV75" s="1737"/>
      <c r="LW75" s="1738"/>
      <c r="LX75" s="1738"/>
      <c r="LY75" s="1738"/>
      <c r="LZ75" s="1737"/>
      <c r="MA75" s="1738"/>
      <c r="MB75" s="1738"/>
      <c r="MC75" s="1738"/>
      <c r="MD75" s="1737"/>
      <c r="ME75" s="1738"/>
      <c r="MF75" s="1738"/>
      <c r="MG75" s="1738"/>
      <c r="MH75" s="1737"/>
      <c r="MI75" s="1738"/>
      <c r="MJ75" s="1738"/>
      <c r="MK75" s="1800"/>
      <c r="ML75" s="1737"/>
      <c r="MM75" s="1738"/>
      <c r="MN75" s="1738"/>
      <c r="MO75" s="1804"/>
      <c r="MP75" s="1737"/>
      <c r="MQ75" s="1738"/>
      <c r="MR75" s="1738"/>
      <c r="MS75" s="1804"/>
      <c r="MT75" s="1737"/>
      <c r="MU75" s="1738"/>
      <c r="MV75" s="1738"/>
      <c r="MW75" s="1804"/>
      <c r="MX75" s="1737"/>
      <c r="MY75" s="1738"/>
      <c r="MZ75" s="1738"/>
      <c r="NA75" s="1804"/>
      <c r="NB75" s="1737"/>
      <c r="NC75" s="1738"/>
      <c r="ND75" s="1738"/>
      <c r="NE75" s="1804"/>
      <c r="NF75" s="1737"/>
      <c r="NG75" s="1738"/>
      <c r="NH75" s="1738"/>
      <c r="NI75" s="1804"/>
      <c r="NJ75" s="1737"/>
      <c r="NK75" s="1738"/>
      <c r="NL75" s="1738"/>
      <c r="NM75" s="1804"/>
      <c r="NN75" s="1737"/>
      <c r="NO75" s="1738"/>
      <c r="NP75" s="1738"/>
      <c r="NQ75" s="1804"/>
      <c r="NR75" s="1737"/>
      <c r="NS75" s="1738"/>
      <c r="NT75" s="1738"/>
      <c r="NU75" s="1804"/>
      <c r="NV75" s="1737"/>
      <c r="NW75" s="1738"/>
      <c r="NX75" s="1738"/>
      <c r="NY75" s="1804"/>
      <c r="NZ75" s="1737"/>
      <c r="OA75" s="1738"/>
      <c r="OB75" s="1738"/>
      <c r="OC75" s="1738"/>
      <c r="OD75" s="1804"/>
      <c r="OE75" s="1737"/>
      <c r="OF75" s="1738"/>
      <c r="OG75" s="1738"/>
      <c r="OH75" s="1738"/>
      <c r="OI75" s="1804"/>
      <c r="OJ75" s="1737"/>
      <c r="OK75" s="1738"/>
      <c r="OL75" s="1738"/>
      <c r="OM75" s="1800"/>
      <c r="ON75" s="1737"/>
      <c r="OO75" s="1738"/>
      <c r="OP75" s="1738"/>
      <c r="OQ75" s="1804"/>
      <c r="OR75" s="1737"/>
      <c r="OS75" s="1738"/>
      <c r="OT75" s="1738"/>
      <c r="OU75" s="1804"/>
      <c r="OV75" s="1737"/>
      <c r="OW75" s="1738"/>
      <c r="OX75" s="1738"/>
      <c r="OY75" s="1738"/>
      <c r="OZ75" s="1804"/>
      <c r="PA75" s="1737"/>
      <c r="PB75" s="1738"/>
      <c r="PC75" s="1738"/>
      <c r="PD75" s="1738"/>
      <c r="PE75" s="1804"/>
      <c r="PF75" s="1737"/>
      <c r="PG75" s="1738"/>
      <c r="PH75" s="1738"/>
      <c r="PI75" s="1804"/>
      <c r="PJ75" s="1737"/>
      <c r="PK75" s="1738"/>
      <c r="PL75" s="1738"/>
      <c r="PM75" s="1804"/>
      <c r="PN75" s="1737"/>
      <c r="PO75" s="1738"/>
      <c r="PP75" s="1738"/>
      <c r="PQ75" s="1804"/>
      <c r="PR75" s="1737"/>
      <c r="PS75" s="1738"/>
      <c r="PT75" s="1738"/>
      <c r="PU75" s="1804"/>
      <c r="PV75" s="1737"/>
      <c r="PW75" s="1738"/>
      <c r="PX75" s="1738"/>
      <c r="PY75" s="1804"/>
      <c r="PZ75" s="1737"/>
      <c r="QA75" s="1738"/>
      <c r="QB75" s="1738"/>
      <c r="QC75" s="1804"/>
      <c r="QD75" s="1737"/>
      <c r="QE75" s="1738"/>
      <c r="QF75" s="1738"/>
      <c r="QG75" s="1804"/>
      <c r="QH75" s="1737"/>
      <c r="QI75" s="1738"/>
      <c r="QJ75" s="1738"/>
      <c r="QK75" s="1738"/>
      <c r="QL75" s="1892"/>
      <c r="QM75" s="1894"/>
      <c r="QN75" s="1738"/>
      <c r="QO75" s="1738"/>
      <c r="QP75" s="1738"/>
      <c r="QQ75" s="1800"/>
      <c r="QR75" s="1894"/>
      <c r="QS75" s="1738"/>
      <c r="QT75" s="1738"/>
      <c r="QU75" s="1800"/>
      <c r="QV75" s="1804"/>
      <c r="QW75" s="1737"/>
      <c r="QX75" s="1738"/>
      <c r="QY75" s="1738"/>
      <c r="QZ75" s="1738"/>
      <c r="RA75" s="1804"/>
      <c r="RB75" s="1737"/>
      <c r="RC75" s="1738"/>
      <c r="RD75" s="1738"/>
      <c r="RE75" s="1738"/>
      <c r="RF75" s="1804"/>
      <c r="RG75" s="1737"/>
      <c r="RH75" s="1738"/>
      <c r="RI75" s="1738"/>
      <c r="RJ75" s="1738"/>
      <c r="RK75" s="1804"/>
      <c r="RL75" s="1737"/>
      <c r="RM75" s="1738"/>
      <c r="RN75" s="1738"/>
      <c r="RO75" s="1738"/>
      <c r="RP75" s="1804"/>
      <c r="RQ75" s="1737"/>
      <c r="RR75" s="1738"/>
      <c r="RS75" s="1738"/>
      <c r="RT75" s="1804"/>
      <c r="RU75" s="1737"/>
      <c r="RV75" s="1738"/>
      <c r="RW75" s="1738"/>
      <c r="RX75" s="1738"/>
      <c r="RY75" s="1804"/>
      <c r="RZ75" s="1950"/>
      <c r="SA75" s="1950"/>
      <c r="SB75" s="1950"/>
      <c r="SC75" s="1950"/>
      <c r="SD75" s="1950"/>
      <c r="SE75" s="1957"/>
      <c r="SF75" s="1738"/>
      <c r="SG75" s="1738"/>
      <c r="SH75" s="1738"/>
      <c r="SI75" s="1804"/>
      <c r="SJ75" s="1950"/>
      <c r="SK75" s="1950"/>
      <c r="SL75" s="1950"/>
      <c r="SM75" s="1950"/>
      <c r="SN75" s="1950"/>
      <c r="SO75" s="1894"/>
      <c r="SP75" s="1738"/>
      <c r="SQ75" s="1738"/>
      <c r="SR75" s="1738"/>
      <c r="SS75" s="1804"/>
      <c r="ST75" s="1737"/>
      <c r="SU75" s="1738"/>
      <c r="SV75" s="1738"/>
      <c r="SW75" s="1738"/>
      <c r="SX75" s="1804"/>
      <c r="SY75" s="1737"/>
      <c r="SZ75" s="1738"/>
      <c r="TA75" s="1738"/>
      <c r="TB75" s="1738"/>
      <c r="TC75" s="1804"/>
      <c r="TD75" s="1737"/>
      <c r="TE75" s="1738"/>
      <c r="TF75" s="1738"/>
      <c r="TG75" s="1738"/>
      <c r="TH75" s="1737"/>
      <c r="TI75" s="1738"/>
      <c r="TJ75" s="1738"/>
      <c r="TK75" s="1738"/>
      <c r="TL75" s="1737"/>
      <c r="TM75" s="1738"/>
      <c r="TN75" s="1738"/>
      <c r="TO75" s="1738"/>
      <c r="TP75" s="1804"/>
      <c r="TQ75" s="1737"/>
      <c r="TR75" s="1738"/>
      <c r="TS75" s="1738"/>
      <c r="TT75" s="1800"/>
      <c r="TU75" s="1737"/>
      <c r="TV75" s="1738"/>
      <c r="TW75" s="1738"/>
      <c r="TX75" s="1804"/>
      <c r="TY75" s="1737"/>
      <c r="TZ75" s="1738"/>
      <c r="UA75" s="1738"/>
      <c r="UB75" s="1738"/>
      <c r="UC75" s="1804"/>
      <c r="UD75" s="1737"/>
      <c r="UE75" s="1738"/>
      <c r="UF75" s="1738"/>
      <c r="UG75" s="1738"/>
      <c r="UH75" s="1804"/>
      <c r="UI75" s="1737"/>
      <c r="UJ75" s="1738"/>
      <c r="UK75" s="1738"/>
      <c r="UL75" s="1738"/>
      <c r="UM75" s="1804"/>
      <c r="UN75" s="1737"/>
      <c r="UO75" s="1738"/>
      <c r="UP75" s="1738"/>
      <c r="UQ75" s="1738"/>
      <c r="UR75" s="1804"/>
      <c r="US75" s="1737"/>
      <c r="UT75" s="1738"/>
      <c r="UU75" s="1738"/>
      <c r="UV75" s="1738"/>
      <c r="UW75" s="1804"/>
      <c r="UX75" s="1737"/>
      <c r="UY75" s="1738"/>
      <c r="UZ75" s="1738"/>
      <c r="VA75" s="1738"/>
      <c r="VB75" s="1804"/>
      <c r="VC75" s="1737"/>
      <c r="VD75" s="1738"/>
      <c r="VE75" s="1738"/>
      <c r="VF75" s="1738"/>
      <c r="VG75" s="1800"/>
      <c r="VH75" s="1737"/>
      <c r="VI75" s="1738"/>
      <c r="VJ75" s="1738"/>
      <c r="VK75" s="1738"/>
      <c r="VL75" s="1804"/>
      <c r="VM75" s="1737"/>
      <c r="VN75" s="1738"/>
      <c r="VO75" s="1738"/>
      <c r="VP75" s="1800"/>
      <c r="VQ75" s="1737"/>
      <c r="VR75" s="1738"/>
      <c r="VS75" s="1738"/>
      <c r="VT75" s="1738"/>
      <c r="VU75" s="1804"/>
      <c r="VV75" s="1737"/>
      <c r="VW75" s="1738"/>
      <c r="VX75" s="1738"/>
      <c r="VY75" s="1738"/>
      <c r="VZ75" s="1804"/>
      <c r="WA75" s="1737"/>
      <c r="WB75" s="1738"/>
      <c r="WC75" s="1738"/>
      <c r="WD75" s="1738"/>
      <c r="WE75" s="1804"/>
      <c r="WF75" s="1737"/>
      <c r="WG75" s="1738"/>
      <c r="WH75" s="1738"/>
      <c r="WI75" s="1738"/>
      <c r="WJ75" s="1804"/>
      <c r="WK75" s="1737"/>
      <c r="WL75" s="1738"/>
      <c r="WM75" s="1738"/>
      <c r="WN75" s="1738"/>
      <c r="WO75" s="1804"/>
      <c r="WP75" s="1737"/>
      <c r="WQ75" s="1738"/>
      <c r="WR75" s="1738"/>
      <c r="WS75" s="1892"/>
      <c r="WT75" s="1894"/>
      <c r="WU75" s="1738"/>
      <c r="WV75" s="1738"/>
      <c r="WW75" s="1738"/>
      <c r="WX75" s="1800"/>
      <c r="WY75" s="1737"/>
      <c r="WZ75" s="1738"/>
      <c r="XA75" s="1738"/>
      <c r="XB75" s="1738"/>
      <c r="XC75" s="1804"/>
      <c r="XD75" s="1737"/>
      <c r="XE75" s="1738"/>
      <c r="XF75" s="1738"/>
      <c r="XG75" s="1738"/>
      <c r="XH75" s="1804"/>
      <c r="XI75" s="1737"/>
      <c r="XJ75" s="1738"/>
      <c r="XK75" s="1738"/>
      <c r="XL75" s="1738"/>
      <c r="XM75" s="1800"/>
      <c r="XN75" s="1737"/>
      <c r="XO75" s="1738"/>
      <c r="XP75" s="1738"/>
      <c r="XQ75" s="1738"/>
      <c r="XR75" s="1804"/>
      <c r="XS75" s="1737"/>
      <c r="XT75" s="1738"/>
      <c r="XU75" s="1738"/>
      <c r="XV75" s="1738"/>
      <c r="XW75" s="1804"/>
      <c r="XX75" s="1737"/>
      <c r="XY75" s="1738"/>
      <c r="XZ75" s="1738"/>
      <c r="YA75" s="1738"/>
      <c r="YB75" s="1804"/>
      <c r="YC75" s="1737"/>
      <c r="YD75" s="1738"/>
      <c r="YE75" s="1738"/>
      <c r="YF75" s="1738"/>
      <c r="YG75" s="1804"/>
      <c r="YH75" s="1737"/>
      <c r="YI75" s="1738"/>
      <c r="YJ75" s="1738"/>
      <c r="YK75" s="1738"/>
      <c r="YL75" s="1800"/>
      <c r="YM75" s="1737"/>
      <c r="YN75" s="1738"/>
      <c r="YO75" s="1738"/>
      <c r="YP75" s="1738"/>
      <c r="YQ75" s="1804"/>
      <c r="YR75" s="1737"/>
      <c r="YS75" s="1738"/>
      <c r="YT75" s="1738"/>
      <c r="YU75" s="1738"/>
      <c r="YV75" s="1804"/>
      <c r="YW75" s="1737"/>
      <c r="YX75" s="1738"/>
      <c r="YY75" s="1738"/>
      <c r="YZ75" s="1738"/>
      <c r="ZA75" s="1804"/>
      <c r="ZB75" s="1737"/>
      <c r="ZC75" s="1738"/>
      <c r="ZD75" s="1738"/>
      <c r="ZE75" s="1738"/>
      <c r="ZF75" s="1804"/>
      <c r="ZG75" s="1737"/>
      <c r="ZH75" s="1738"/>
      <c r="ZI75" s="1738"/>
      <c r="ZJ75" s="1738"/>
      <c r="ZK75" s="1804"/>
      <c r="ZL75" s="1737"/>
      <c r="ZM75" s="1738"/>
      <c r="ZN75" s="1738"/>
      <c r="ZO75" s="1738"/>
      <c r="ZP75" s="1804"/>
      <c r="ZQ75" s="1737"/>
      <c r="ZR75" s="1738"/>
      <c r="ZS75" s="1738"/>
      <c r="ZT75" s="1738"/>
      <c r="ZU75" s="1804"/>
      <c r="ZV75" s="1737" t="s">
        <v>29</v>
      </c>
      <c r="ZW75" s="1738" t="s">
        <v>29</v>
      </c>
      <c r="ZX75" s="1738" t="s">
        <v>29</v>
      </c>
      <c r="ZY75" s="1738" t="s">
        <v>20</v>
      </c>
      <c r="ZZ75" s="1804"/>
      <c r="AAA75" s="1950"/>
      <c r="AAB75" s="1950"/>
      <c r="AAC75" s="1950"/>
      <c r="AAD75" s="1950"/>
      <c r="AAE75" s="1950"/>
      <c r="AAF75" s="1894"/>
      <c r="AAG75" s="1738"/>
      <c r="AAH75" s="1738"/>
      <c r="AAI75" s="1738"/>
      <c r="AAJ75" s="1892"/>
      <c r="AAK75" s="1894" t="s">
        <v>29</v>
      </c>
      <c r="AAL75" s="1738" t="s">
        <v>29</v>
      </c>
      <c r="AAM75" s="1738" t="s">
        <v>29</v>
      </c>
      <c r="AAN75" s="825" t="s">
        <v>698</v>
      </c>
      <c r="AAO75" s="1804"/>
      <c r="AAP75" s="1950" t="s">
        <v>20</v>
      </c>
      <c r="AAQ75" s="1950" t="s">
        <v>29</v>
      </c>
      <c r="AAR75" s="1950" t="s">
        <v>29</v>
      </c>
      <c r="AAS75" s="1950" t="s">
        <v>29</v>
      </c>
      <c r="AAT75" s="1950" t="s">
        <v>29</v>
      </c>
      <c r="AAU75" s="1894" t="s">
        <v>29</v>
      </c>
      <c r="AAV75" s="1738" t="s">
        <v>20</v>
      </c>
      <c r="AAW75" s="174" t="s">
        <v>29</v>
      </c>
      <c r="AAX75" s="174" t="s">
        <v>29</v>
      </c>
      <c r="AAY75" s="175"/>
      <c r="AAZ75" s="196" t="s">
        <v>20</v>
      </c>
      <c r="ABA75" s="174" t="s">
        <v>20</v>
      </c>
      <c r="ABB75" s="174" t="s">
        <v>29</v>
      </c>
      <c r="ABC75" s="174" t="s">
        <v>29</v>
      </c>
      <c r="ABD75" s="175"/>
      <c r="ABE75" s="196" t="s">
        <v>29</v>
      </c>
      <c r="ABF75" s="174" t="s">
        <v>29</v>
      </c>
      <c r="ABG75" s="174" t="s">
        <v>29</v>
      </c>
      <c r="ABH75" s="174" t="s">
        <v>598</v>
      </c>
      <c r="ABI75" s="1804"/>
      <c r="ABJ75" s="231" t="s">
        <v>29</v>
      </c>
      <c r="ABK75" s="230" t="s">
        <v>29</v>
      </c>
      <c r="ABL75" s="230" t="s">
        <v>29</v>
      </c>
      <c r="ABM75" s="230" t="s">
        <v>29</v>
      </c>
      <c r="ABN75" s="1149"/>
      <c r="ABO75" s="231" t="s">
        <v>29</v>
      </c>
      <c r="ABP75" s="230" t="s">
        <v>29</v>
      </c>
      <c r="ABQ75" s="230" t="s">
        <v>29</v>
      </c>
      <c r="ABR75" s="230" t="s">
        <v>1283</v>
      </c>
      <c r="ABS75" s="1804"/>
      <c r="ABT75" s="1737" t="s">
        <v>20</v>
      </c>
      <c r="ABU75" s="1738" t="s">
        <v>20</v>
      </c>
      <c r="ABV75" s="1738" t="s">
        <v>29</v>
      </c>
      <c r="ABW75" s="1738" t="s">
        <v>29</v>
      </c>
      <c r="ABX75" s="1804"/>
      <c r="ABY75" s="1737" t="s">
        <v>29</v>
      </c>
      <c r="ABZ75" s="1738" t="s">
        <v>29</v>
      </c>
      <c r="ACA75" s="1738" t="s">
        <v>20</v>
      </c>
      <c r="ACB75" s="1738" t="s">
        <v>29</v>
      </c>
      <c r="ACC75" s="1804"/>
      <c r="ACD75" s="1737" t="s">
        <v>20</v>
      </c>
      <c r="ACE75" s="1738" t="s">
        <v>29</v>
      </c>
      <c r="ACF75" s="1738" t="s">
        <v>20</v>
      </c>
      <c r="ACG75" s="174" t="s">
        <v>29</v>
      </c>
      <c r="ACH75" s="175"/>
      <c r="ACI75" s="196" t="s">
        <v>29</v>
      </c>
      <c r="ACJ75" s="174" t="s">
        <v>29</v>
      </c>
      <c r="ACK75" s="174" t="s">
        <v>20</v>
      </c>
      <c r="ACL75" s="174" t="s">
        <v>29</v>
      </c>
      <c r="ACM75" s="175" t="s">
        <v>29</v>
      </c>
      <c r="ACN75" s="196" t="s">
        <v>29</v>
      </c>
      <c r="ACO75" s="174" t="s">
        <v>20</v>
      </c>
      <c r="ACP75" s="174" t="s">
        <v>29</v>
      </c>
      <c r="ACQ75" s="174" t="s">
        <v>598</v>
      </c>
      <c r="ACR75" s="1804"/>
      <c r="ACS75" s="242" t="s">
        <v>20</v>
      </c>
      <c r="ACT75" s="197" t="s">
        <v>29</v>
      </c>
      <c r="ACU75" s="197" t="s">
        <v>29</v>
      </c>
      <c r="ACV75" s="197" t="s">
        <v>20</v>
      </c>
      <c r="ACW75" s="319" t="s">
        <v>591</v>
      </c>
      <c r="ACX75" s="1950" t="s">
        <v>20</v>
      </c>
      <c r="ACY75" s="1950" t="s">
        <v>29</v>
      </c>
      <c r="ACZ75" s="1950" t="s">
        <v>29</v>
      </c>
      <c r="ADA75" s="1950" t="s">
        <v>20</v>
      </c>
      <c r="ADB75" s="1950"/>
      <c r="ADC75" s="1737" t="s">
        <v>29</v>
      </c>
      <c r="ADD75" s="1738" t="s">
        <v>20</v>
      </c>
      <c r="ADE75" s="1738" t="s">
        <v>29</v>
      </c>
      <c r="ADF75" s="1738" t="s">
        <v>20</v>
      </c>
      <c r="ADG75" s="1804"/>
      <c r="ADH75" s="1737" t="s">
        <v>29</v>
      </c>
      <c r="ADI75" s="1738" t="s">
        <v>29</v>
      </c>
      <c r="ADJ75" s="1738" t="s">
        <v>29</v>
      </c>
      <c r="ADK75" s="1738" t="s">
        <v>20</v>
      </c>
      <c r="ADL75" s="1804"/>
      <c r="ADM75" s="1950" t="s">
        <v>20</v>
      </c>
      <c r="ADN75" s="1950" t="s">
        <v>20</v>
      </c>
      <c r="ADO75" s="1950" t="s">
        <v>20</v>
      </c>
      <c r="ADP75" s="1950" t="s">
        <v>29</v>
      </c>
      <c r="ADQ75" s="1950"/>
      <c r="ADR75" s="1737" t="s">
        <v>29</v>
      </c>
      <c r="ADS75" s="1738" t="s">
        <v>29</v>
      </c>
      <c r="ADT75" s="1738" t="s">
        <v>29</v>
      </c>
      <c r="ADU75" s="1738" t="s">
        <v>20</v>
      </c>
      <c r="ADV75" s="1804"/>
      <c r="ADW75" s="1737" t="s">
        <v>29</v>
      </c>
      <c r="ADX75" s="1738" t="s">
        <v>20</v>
      </c>
      <c r="ADY75" s="1738" t="s">
        <v>29</v>
      </c>
      <c r="ADZ75" s="1738" t="s">
        <v>20</v>
      </c>
      <c r="AEA75" s="1804"/>
      <c r="AEB75" s="1737" t="s">
        <v>20</v>
      </c>
      <c r="AEC75" s="1738" t="s">
        <v>29</v>
      </c>
      <c r="AED75" s="1738" t="s">
        <v>20</v>
      </c>
      <c r="AEE75" s="1738" t="s">
        <v>29</v>
      </c>
      <c r="AEF75" s="1804"/>
      <c r="AEG75" s="1737" t="s">
        <v>20</v>
      </c>
      <c r="AEH75" s="1738" t="s">
        <v>29</v>
      </c>
      <c r="AEI75" s="1738" t="s">
        <v>29</v>
      </c>
      <c r="AEJ75" s="1738" t="s">
        <v>20</v>
      </c>
      <c r="AEK75" s="1804"/>
      <c r="AEL75" s="1737"/>
      <c r="AEM75" s="1738"/>
      <c r="AEN75" s="1738"/>
      <c r="AEO75" s="1738"/>
      <c r="AEP75" s="1804"/>
      <c r="AEQ75" s="1737"/>
      <c r="AER75" s="1738"/>
      <c r="AES75" s="1738"/>
      <c r="AET75" s="1738"/>
      <c r="AEU75" s="1804"/>
      <c r="AEV75" s="1737" t="s">
        <v>29</v>
      </c>
      <c r="AEW75" s="1738" t="s">
        <v>20</v>
      </c>
      <c r="AEX75" s="1738" t="s">
        <v>29</v>
      </c>
      <c r="AEY75" s="1738" t="s">
        <v>20</v>
      </c>
      <c r="AEZ75" s="1804"/>
      <c r="AFA75" s="1737" t="s">
        <v>20</v>
      </c>
      <c r="AFB75" s="1738" t="s">
        <v>29</v>
      </c>
      <c r="AFC75" s="1738" t="s">
        <v>20</v>
      </c>
      <c r="AFD75" s="1738" t="s">
        <v>29</v>
      </c>
      <c r="AFE75" s="1804"/>
      <c r="AFF75" s="1737" t="s">
        <v>29</v>
      </c>
      <c r="AFG75" s="1738" t="s">
        <v>29</v>
      </c>
      <c r="AFH75" s="1738" t="s">
        <v>29</v>
      </c>
      <c r="AFI75" s="1738" t="s">
        <v>20</v>
      </c>
      <c r="AFJ75" s="1804"/>
      <c r="AFK75" s="2729" t="s">
        <v>20</v>
      </c>
      <c r="AFL75" s="2730" t="s">
        <v>29</v>
      </c>
      <c r="AFM75" s="2730" t="s">
        <v>20</v>
      </c>
      <c r="AFN75" s="2730" t="s">
        <v>20</v>
      </c>
      <c r="AFO75" s="2731"/>
      <c r="AFP75" s="2569" t="s">
        <v>95</v>
      </c>
      <c r="AFQ75" s="1951" t="s">
        <v>2480</v>
      </c>
      <c r="AFR75" s="2184">
        <f t="shared" si="28"/>
        <v>19</v>
      </c>
      <c r="AFS75" s="2180">
        <f t="shared" si="29"/>
        <v>21</v>
      </c>
      <c r="AFT75" s="2180">
        <f t="shared" si="30"/>
        <v>40</v>
      </c>
      <c r="AFU75" s="2181">
        <f t="shared" si="31"/>
        <v>0.47499999999999998</v>
      </c>
      <c r="AFV75" s="2184">
        <f t="shared" si="32"/>
        <v>8</v>
      </c>
      <c r="AFW75" s="2180">
        <f t="shared" si="33"/>
        <v>8</v>
      </c>
      <c r="AFX75" s="2180">
        <f t="shared" si="34"/>
        <v>16</v>
      </c>
      <c r="AFY75" s="2181">
        <f t="shared" si="35"/>
        <v>0.5</v>
      </c>
    </row>
    <row r="76" spans="1:857" s="1749" customFormat="1" ht="17.25">
      <c r="A76" s="1748"/>
      <c r="B76" s="1886" t="s">
        <v>95</v>
      </c>
      <c r="C76" s="1839" t="s">
        <v>2481</v>
      </c>
      <c r="D76" s="211">
        <f>COUNTIF(H76:XFD76,"*○*")</f>
        <v>61</v>
      </c>
      <c r="E76" s="142">
        <f>COUNTIF(H76:XFD76,"*●*")</f>
        <v>65</v>
      </c>
      <c r="F76" s="142">
        <f t="shared" si="36"/>
        <v>126</v>
      </c>
      <c r="G76" s="212">
        <f t="shared" si="37"/>
        <v>0.48412698412698413</v>
      </c>
      <c r="H76" s="1739"/>
      <c r="I76" s="1701"/>
      <c r="J76" s="1701"/>
      <c r="K76" s="1701"/>
      <c r="L76" s="1701"/>
      <c r="M76" s="1702"/>
      <c r="N76" s="1739"/>
      <c r="O76" s="1701"/>
      <c r="P76" s="1701"/>
      <c r="Q76" s="1701"/>
      <c r="R76" s="1702"/>
      <c r="S76" s="1739"/>
      <c r="T76" s="1701"/>
      <c r="U76" s="1701"/>
      <c r="V76" s="1701"/>
      <c r="W76" s="1702"/>
      <c r="X76" s="1840"/>
      <c r="Y76" s="1701"/>
      <c r="Z76" s="1701"/>
      <c r="AA76" s="1701"/>
      <c r="AB76" s="1702"/>
      <c r="AC76" s="1841"/>
      <c r="AD76" s="1842"/>
      <c r="AE76" s="1842"/>
      <c r="AF76" s="1842"/>
      <c r="AG76" s="1842"/>
      <c r="AH76" s="1841"/>
      <c r="AI76" s="1842"/>
      <c r="AJ76" s="1842"/>
      <c r="AK76" s="1842"/>
      <c r="AL76" s="1842"/>
      <c r="AM76" s="1841"/>
      <c r="AN76" s="1842"/>
      <c r="AO76" s="1842"/>
      <c r="AP76" s="1842"/>
      <c r="AQ76" s="1842"/>
      <c r="AR76" s="1841"/>
      <c r="AS76" s="1842"/>
      <c r="AT76" s="1842"/>
      <c r="AU76" s="1842"/>
      <c r="AV76" s="1843"/>
      <c r="AW76" s="1841"/>
      <c r="AX76" s="1842"/>
      <c r="AY76" s="1842"/>
      <c r="AZ76" s="1842"/>
      <c r="BA76" s="1843"/>
      <c r="BB76" s="1739"/>
      <c r="BC76" s="1701"/>
      <c r="BD76" s="1701"/>
      <c r="BE76" s="1701"/>
      <c r="BF76" s="1701"/>
      <c r="BG76" s="1702"/>
      <c r="BH76" s="1739"/>
      <c r="BI76" s="1701"/>
      <c r="BJ76" s="1701"/>
      <c r="BK76" s="1701"/>
      <c r="BL76" s="1801"/>
      <c r="BM76" s="1739"/>
      <c r="BN76" s="1701"/>
      <c r="BO76" s="1701"/>
      <c r="BP76" s="1701"/>
      <c r="BQ76" s="1701"/>
      <c r="BR76" s="1702"/>
      <c r="BS76" s="1739"/>
      <c r="BT76" s="1701"/>
      <c r="BU76" s="1701"/>
      <c r="BV76" s="1701"/>
      <c r="BW76" s="1702"/>
      <c r="BX76" s="1739"/>
      <c r="BY76" s="1701"/>
      <c r="BZ76" s="1701"/>
      <c r="CA76" s="1701"/>
      <c r="CB76" s="1801"/>
      <c r="CC76" s="1844"/>
      <c r="CD76" s="1701"/>
      <c r="CE76" s="1701"/>
      <c r="CF76" s="1701"/>
      <c r="CG76" s="1702"/>
      <c r="CH76" s="1739"/>
      <c r="CI76" s="1701"/>
      <c r="CJ76" s="1701"/>
      <c r="CK76" s="1701"/>
      <c r="CL76" s="1702"/>
      <c r="CM76" s="1739"/>
      <c r="CN76" s="1701"/>
      <c r="CO76" s="1701"/>
      <c r="CP76" s="1701"/>
      <c r="CQ76" s="1702"/>
      <c r="CR76" s="1840"/>
      <c r="CS76" s="1701"/>
      <c r="CT76" s="1701"/>
      <c r="CU76" s="1701"/>
      <c r="CV76" s="1801"/>
      <c r="CW76" s="1739"/>
      <c r="CX76" s="1701"/>
      <c r="CY76" s="1701"/>
      <c r="CZ76" s="1701"/>
      <c r="DA76" s="1702"/>
      <c r="DB76" s="1840"/>
      <c r="DC76" s="1701"/>
      <c r="DD76" s="1701"/>
      <c r="DE76" s="1701"/>
      <c r="DF76" s="1801"/>
      <c r="DG76" s="1739"/>
      <c r="DH76" s="1701"/>
      <c r="DI76" s="1701"/>
      <c r="DJ76" s="1701"/>
      <c r="DK76" s="1702"/>
      <c r="DL76" s="1739"/>
      <c r="DM76" s="1701"/>
      <c r="DN76" s="1701"/>
      <c r="DO76" s="1701"/>
      <c r="DP76" s="1702"/>
      <c r="DQ76" s="1739"/>
      <c r="DR76" s="1701"/>
      <c r="DS76" s="1701"/>
      <c r="DT76" s="1701"/>
      <c r="DU76" s="1702"/>
      <c r="DV76" s="1739"/>
      <c r="DW76" s="1701"/>
      <c r="DX76" s="1701"/>
      <c r="DY76" s="1701"/>
      <c r="DZ76" s="1702"/>
      <c r="EA76" s="1739"/>
      <c r="EB76" s="1701"/>
      <c r="EC76" s="1701"/>
      <c r="ED76" s="1701"/>
      <c r="EE76" s="1702"/>
      <c r="EF76" s="1739"/>
      <c r="EG76" s="1701"/>
      <c r="EH76" s="1701"/>
      <c r="EI76" s="1701"/>
      <c r="EJ76" s="1702"/>
      <c r="EK76" s="1739"/>
      <c r="EL76" s="1701"/>
      <c r="EM76" s="1701"/>
      <c r="EN76" s="1701"/>
      <c r="EO76" s="1702"/>
      <c r="EP76" s="1739"/>
      <c r="EQ76" s="1701"/>
      <c r="ER76" s="1701"/>
      <c r="ES76" s="1701"/>
      <c r="ET76" s="1702"/>
      <c r="EU76" s="1739"/>
      <c r="EV76" s="1701"/>
      <c r="EW76" s="1701"/>
      <c r="EX76" s="1701"/>
      <c r="EY76" s="1702"/>
      <c r="EZ76" s="1739"/>
      <c r="FA76" s="1701"/>
      <c r="FB76" s="1701"/>
      <c r="FC76" s="1701"/>
      <c r="FD76" s="1702"/>
      <c r="FE76" s="1739"/>
      <c r="FF76" s="1701"/>
      <c r="FG76" s="1701"/>
      <c r="FH76" s="1701"/>
      <c r="FI76" s="1702"/>
      <c r="FJ76" s="1739"/>
      <c r="FK76" s="1701"/>
      <c r="FL76" s="1701"/>
      <c r="FM76" s="1701"/>
      <c r="FN76" s="1702"/>
      <c r="FO76" s="1739"/>
      <c r="FP76" s="1701"/>
      <c r="FQ76" s="1701"/>
      <c r="FR76" s="1701"/>
      <c r="FS76" s="1702"/>
      <c r="FT76" s="1739"/>
      <c r="FU76" s="1701"/>
      <c r="FV76" s="1701"/>
      <c r="FW76" s="1701"/>
      <c r="FX76" s="1702"/>
      <c r="FY76" s="1739"/>
      <c r="FZ76" s="1701"/>
      <c r="GA76" s="1701"/>
      <c r="GB76" s="1701"/>
      <c r="GC76" s="1702"/>
      <c r="GD76" s="1739"/>
      <c r="GE76" s="1701"/>
      <c r="GF76" s="1701"/>
      <c r="GG76" s="1701"/>
      <c r="GH76" s="1702"/>
      <c r="GI76" s="1739"/>
      <c r="GJ76" s="1701"/>
      <c r="GK76" s="1701"/>
      <c r="GL76" s="1701"/>
      <c r="GM76" s="1702"/>
      <c r="GN76" s="1739"/>
      <c r="GO76" s="1701"/>
      <c r="GP76" s="1701"/>
      <c r="GQ76" s="1701"/>
      <c r="GR76" s="1702"/>
      <c r="GS76" s="1739"/>
      <c r="GT76" s="1701"/>
      <c r="GU76" s="1701"/>
      <c r="GV76" s="1701"/>
      <c r="GW76" s="1702"/>
      <c r="GX76" s="1840"/>
      <c r="GY76" s="1701"/>
      <c r="GZ76" s="1701"/>
      <c r="HA76" s="1701"/>
      <c r="HB76" s="1702"/>
      <c r="HC76" s="1739"/>
      <c r="HD76" s="1701"/>
      <c r="HE76" s="1701"/>
      <c r="HF76" s="1701"/>
      <c r="HG76" s="1702"/>
      <c r="HH76" s="1739"/>
      <c r="HI76" s="1701"/>
      <c r="HJ76" s="1701"/>
      <c r="HK76" s="1701"/>
      <c r="HL76" s="1702"/>
      <c r="HM76" s="1739"/>
      <c r="HN76" s="1701"/>
      <c r="HO76" s="1701"/>
      <c r="HP76" s="1701"/>
      <c r="HQ76" s="1801"/>
      <c r="HR76" s="1739"/>
      <c r="HS76" s="1701"/>
      <c r="HT76" s="1701"/>
      <c r="HU76" s="1701"/>
      <c r="HV76" s="1801"/>
      <c r="HW76" s="1739"/>
      <c r="HX76" s="1701"/>
      <c r="HY76" s="1701"/>
      <c r="HZ76" s="1701"/>
      <c r="IA76" s="1801"/>
      <c r="IB76" s="1739"/>
      <c r="IC76" s="1701"/>
      <c r="ID76" s="1701"/>
      <c r="IE76" s="1701"/>
      <c r="IF76" s="1702"/>
      <c r="IG76" s="1739"/>
      <c r="IH76" s="1701"/>
      <c r="II76" s="1701"/>
      <c r="IJ76" s="1701"/>
      <c r="IK76" s="1702"/>
      <c r="IL76" s="1739"/>
      <c r="IM76" s="1701"/>
      <c r="IN76" s="1701"/>
      <c r="IO76" s="1701"/>
      <c r="IP76" s="1702"/>
      <c r="IQ76" s="1739"/>
      <c r="IR76" s="1701"/>
      <c r="IS76" s="1701"/>
      <c r="IT76" s="1701"/>
      <c r="IU76" s="1702"/>
      <c r="IV76" s="1739"/>
      <c r="IW76" s="1701"/>
      <c r="IX76" s="1701"/>
      <c r="IY76" s="1701"/>
      <c r="IZ76" s="1702"/>
      <c r="JA76" s="1739"/>
      <c r="JB76" s="1701"/>
      <c r="JC76" s="1701"/>
      <c r="JD76" s="1701"/>
      <c r="JE76" s="1702"/>
      <c r="JF76" s="1739"/>
      <c r="JG76" s="1701"/>
      <c r="JH76" s="1701"/>
      <c r="JI76" s="1701"/>
      <c r="JJ76" s="1702"/>
      <c r="JK76" s="1739"/>
      <c r="JL76" s="1701"/>
      <c r="JM76" s="1701"/>
      <c r="JN76" s="1701"/>
      <c r="JO76" s="1702"/>
      <c r="JP76" s="1739"/>
      <c r="JQ76" s="1701"/>
      <c r="JR76" s="1701"/>
      <c r="JS76" s="1701"/>
      <c r="JT76" s="1702"/>
      <c r="JU76" s="1739"/>
      <c r="JV76" s="1701"/>
      <c r="JW76" s="1701"/>
      <c r="JX76" s="1701"/>
      <c r="JY76" s="1702"/>
      <c r="JZ76" s="1739"/>
      <c r="KA76" s="1701"/>
      <c r="KB76" s="1701"/>
      <c r="KC76" s="1701"/>
      <c r="KD76" s="1702"/>
      <c r="KE76" s="1739"/>
      <c r="KF76" s="1701"/>
      <c r="KG76" s="1701"/>
      <c r="KH76" s="1701"/>
      <c r="KI76" s="1702"/>
      <c r="KJ76" s="1739"/>
      <c r="KK76" s="1701"/>
      <c r="KL76" s="1701"/>
      <c r="KM76" s="1701"/>
      <c r="KN76" s="1702"/>
      <c r="KO76" s="1739"/>
      <c r="KP76" s="1701"/>
      <c r="KQ76" s="1701"/>
      <c r="KR76" s="1701"/>
      <c r="KS76" s="1702"/>
      <c r="KT76" s="1739"/>
      <c r="KU76" s="1701"/>
      <c r="KV76" s="1701"/>
      <c r="KW76" s="1701"/>
      <c r="KX76" s="1702"/>
      <c r="KY76" s="1739"/>
      <c r="KZ76" s="1701"/>
      <c r="LA76" s="1701"/>
      <c r="LB76" s="1701"/>
      <c r="LC76" s="1702"/>
      <c r="LD76" s="1739"/>
      <c r="LE76" s="1701"/>
      <c r="LF76" s="1701"/>
      <c r="LG76" s="1701"/>
      <c r="LH76" s="1702"/>
      <c r="LI76" s="1739"/>
      <c r="LJ76" s="1701"/>
      <c r="LK76" s="1701"/>
      <c r="LL76" s="1701"/>
      <c r="LM76" s="1702"/>
      <c r="LN76" s="1739"/>
      <c r="LO76" s="1701"/>
      <c r="LP76" s="1701"/>
      <c r="LQ76" s="1701"/>
      <c r="LR76" s="1739"/>
      <c r="LS76" s="1701"/>
      <c r="LT76" s="1701"/>
      <c r="LU76" s="1701"/>
      <c r="LV76" s="1739"/>
      <c r="LW76" s="1701"/>
      <c r="LX76" s="1701"/>
      <c r="LY76" s="1701"/>
      <c r="LZ76" s="1739"/>
      <c r="MA76" s="1701"/>
      <c r="MB76" s="1701"/>
      <c r="MC76" s="1701"/>
      <c r="MD76" s="1739"/>
      <c r="ME76" s="1701"/>
      <c r="MF76" s="1701"/>
      <c r="MG76" s="1701"/>
      <c r="MH76" s="1739"/>
      <c r="MI76" s="1701"/>
      <c r="MJ76" s="1701"/>
      <c r="MK76" s="1801"/>
      <c r="ML76" s="1739"/>
      <c r="MM76" s="1701"/>
      <c r="MN76" s="1701"/>
      <c r="MO76" s="1702"/>
      <c r="MP76" s="1739"/>
      <c r="MQ76" s="1701"/>
      <c r="MR76" s="1701"/>
      <c r="MS76" s="1702"/>
      <c r="MT76" s="1739"/>
      <c r="MU76" s="1701"/>
      <c r="MV76" s="1701"/>
      <c r="MW76" s="1702"/>
      <c r="MX76" s="1739"/>
      <c r="MY76" s="1701"/>
      <c r="MZ76" s="1701"/>
      <c r="NA76" s="1702"/>
      <c r="NB76" s="1739"/>
      <c r="NC76" s="1701"/>
      <c r="ND76" s="1701"/>
      <c r="NE76" s="1702"/>
      <c r="NF76" s="1739"/>
      <c r="NG76" s="1701"/>
      <c r="NH76" s="1701"/>
      <c r="NI76" s="1702"/>
      <c r="NJ76" s="1739"/>
      <c r="NK76" s="1701"/>
      <c r="NL76" s="1701"/>
      <c r="NM76" s="1702"/>
      <c r="NN76" s="1739"/>
      <c r="NO76" s="1701"/>
      <c r="NP76" s="1701"/>
      <c r="NQ76" s="1702"/>
      <c r="NR76" s="1739"/>
      <c r="NS76" s="1701"/>
      <c r="NT76" s="1701"/>
      <c r="NU76" s="1702"/>
      <c r="NV76" s="1739"/>
      <c r="NW76" s="1701"/>
      <c r="NX76" s="1701"/>
      <c r="NY76" s="1702"/>
      <c r="NZ76" s="1739"/>
      <c r="OA76" s="1701"/>
      <c r="OB76" s="1701"/>
      <c r="OC76" s="1701"/>
      <c r="OD76" s="1702"/>
      <c r="OE76" s="1739"/>
      <c r="OF76" s="1701"/>
      <c r="OG76" s="1701"/>
      <c r="OH76" s="1701"/>
      <c r="OI76" s="1702"/>
      <c r="OJ76" s="1739"/>
      <c r="OK76" s="1701"/>
      <c r="OL76" s="1701"/>
      <c r="OM76" s="1801"/>
      <c r="ON76" s="1739"/>
      <c r="OO76" s="1701"/>
      <c r="OP76" s="1701"/>
      <c r="OQ76" s="1702"/>
      <c r="OR76" s="1739"/>
      <c r="OS76" s="1701"/>
      <c r="OT76" s="1701"/>
      <c r="OU76" s="1702"/>
      <c r="OV76" s="1739"/>
      <c r="OW76" s="1701"/>
      <c r="OX76" s="1701"/>
      <c r="OY76" s="1701"/>
      <c r="OZ76" s="1702"/>
      <c r="PA76" s="1739"/>
      <c r="PB76" s="1701"/>
      <c r="PC76" s="1701"/>
      <c r="PD76" s="1701"/>
      <c r="PE76" s="1702"/>
      <c r="PF76" s="1739"/>
      <c r="PG76" s="1701"/>
      <c r="PH76" s="1701"/>
      <c r="PI76" s="1702"/>
      <c r="PJ76" s="1739"/>
      <c r="PK76" s="1701"/>
      <c r="PL76" s="1701"/>
      <c r="PM76" s="1702"/>
      <c r="PN76" s="1739"/>
      <c r="PO76" s="1701"/>
      <c r="PP76" s="1701"/>
      <c r="PQ76" s="1702"/>
      <c r="PR76" s="1739"/>
      <c r="PS76" s="1701"/>
      <c r="PT76" s="1701"/>
      <c r="PU76" s="1702"/>
      <c r="PV76" s="1739"/>
      <c r="PW76" s="1701"/>
      <c r="PX76" s="1701"/>
      <c r="PY76" s="1702"/>
      <c r="PZ76" s="1739"/>
      <c r="QA76" s="1701"/>
      <c r="QB76" s="1701"/>
      <c r="QC76" s="1702"/>
      <c r="QD76" s="1739"/>
      <c r="QE76" s="1701"/>
      <c r="QF76" s="1701"/>
      <c r="QG76" s="1702"/>
      <c r="QH76" s="1739"/>
      <c r="QI76" s="1701"/>
      <c r="QJ76" s="1701"/>
      <c r="QK76" s="1701"/>
      <c r="QL76" s="1845"/>
      <c r="QM76" s="1846"/>
      <c r="QN76" s="1701"/>
      <c r="QO76" s="1701"/>
      <c r="QP76" s="1701"/>
      <c r="QQ76" s="1801"/>
      <c r="QR76" s="1846"/>
      <c r="QS76" s="1701"/>
      <c r="QT76" s="1701"/>
      <c r="QU76" s="1801"/>
      <c r="QV76" s="1702"/>
      <c r="QW76" s="1739"/>
      <c r="QX76" s="1701"/>
      <c r="QY76" s="1701"/>
      <c r="QZ76" s="1701"/>
      <c r="RA76" s="1702"/>
      <c r="RB76" s="1739"/>
      <c r="RC76" s="1701"/>
      <c r="RD76" s="1701"/>
      <c r="RE76" s="1701"/>
      <c r="RF76" s="1702"/>
      <c r="RG76" s="1739"/>
      <c r="RH76" s="1701"/>
      <c r="RI76" s="1701"/>
      <c r="RJ76" s="1701"/>
      <c r="RK76" s="1702"/>
      <c r="RL76" s="1739"/>
      <c r="RM76" s="1701"/>
      <c r="RN76" s="1701"/>
      <c r="RO76" s="1701"/>
      <c r="RP76" s="1702"/>
      <c r="RQ76" s="1739"/>
      <c r="RR76" s="1701"/>
      <c r="RS76" s="1701"/>
      <c r="RT76" s="1702"/>
      <c r="RU76" s="1739"/>
      <c r="RV76" s="1701"/>
      <c r="RW76" s="1701"/>
      <c r="RX76" s="1701"/>
      <c r="RY76" s="1702"/>
      <c r="RZ76" s="1838"/>
      <c r="SA76" s="1838"/>
      <c r="SB76" s="1838"/>
      <c r="SC76" s="1838"/>
      <c r="SD76" s="1838"/>
      <c r="SE76" s="1847"/>
      <c r="SF76" s="1701"/>
      <c r="SG76" s="1701"/>
      <c r="SH76" s="1701"/>
      <c r="SI76" s="1702"/>
      <c r="SJ76" s="1838"/>
      <c r="SK76" s="1838"/>
      <c r="SL76" s="1838"/>
      <c r="SM76" s="1838"/>
      <c r="SN76" s="1838"/>
      <c r="SO76" s="1846"/>
      <c r="SP76" s="1701"/>
      <c r="SQ76" s="1701"/>
      <c r="SR76" s="1701"/>
      <c r="SS76" s="1702"/>
      <c r="ST76" s="1739"/>
      <c r="SU76" s="1701"/>
      <c r="SV76" s="1701"/>
      <c r="SW76" s="1701"/>
      <c r="SX76" s="1702"/>
      <c r="SY76" s="1739"/>
      <c r="SZ76" s="1701"/>
      <c r="TA76" s="1701"/>
      <c r="TB76" s="1701"/>
      <c r="TC76" s="1702"/>
      <c r="TD76" s="1739"/>
      <c r="TE76" s="1701"/>
      <c r="TF76" s="1701"/>
      <c r="TG76" s="1701"/>
      <c r="TH76" s="1739"/>
      <c r="TI76" s="1701"/>
      <c r="TJ76" s="1701"/>
      <c r="TK76" s="1701"/>
      <c r="TL76" s="1739"/>
      <c r="TM76" s="1701"/>
      <c r="TN76" s="1701"/>
      <c r="TO76" s="1701"/>
      <c r="TP76" s="1702"/>
      <c r="TQ76" s="1739"/>
      <c r="TR76" s="1701"/>
      <c r="TS76" s="1701"/>
      <c r="TT76" s="1801"/>
      <c r="TU76" s="1739"/>
      <c r="TV76" s="1701"/>
      <c r="TW76" s="1701"/>
      <c r="TX76" s="1702"/>
      <c r="TY76" s="1739"/>
      <c r="TZ76" s="1701"/>
      <c r="UA76" s="1701"/>
      <c r="UB76" s="1701"/>
      <c r="UC76" s="1702"/>
      <c r="UD76" s="1739"/>
      <c r="UE76" s="1701"/>
      <c r="UF76" s="1701"/>
      <c r="UG76" s="1701"/>
      <c r="UH76" s="1702"/>
      <c r="UI76" s="1739"/>
      <c r="UJ76" s="1701"/>
      <c r="UK76" s="1701"/>
      <c r="UL76" s="1701"/>
      <c r="UM76" s="1702"/>
      <c r="UN76" s="1739"/>
      <c r="UO76" s="1701"/>
      <c r="UP76" s="1701"/>
      <c r="UQ76" s="1701"/>
      <c r="UR76" s="1702"/>
      <c r="US76" s="1739"/>
      <c r="UT76" s="1701"/>
      <c r="UU76" s="1701"/>
      <c r="UV76" s="1701"/>
      <c r="UW76" s="1801"/>
      <c r="UX76" s="1739"/>
      <c r="UY76" s="1701"/>
      <c r="UZ76" s="1701"/>
      <c r="VA76" s="1701"/>
      <c r="VB76" s="1702"/>
      <c r="VC76" s="1739"/>
      <c r="VD76" s="1701"/>
      <c r="VE76" s="1701"/>
      <c r="VF76" s="1701"/>
      <c r="VG76" s="1801"/>
      <c r="VH76" s="1739"/>
      <c r="VI76" s="1701"/>
      <c r="VJ76" s="1701"/>
      <c r="VK76" s="1701"/>
      <c r="VL76" s="1702"/>
      <c r="VM76" s="1739"/>
      <c r="VN76" s="1701"/>
      <c r="VO76" s="1701"/>
      <c r="VP76" s="1801"/>
      <c r="VQ76" s="1739"/>
      <c r="VR76" s="1701"/>
      <c r="VS76" s="1701"/>
      <c r="VT76" s="1701"/>
      <c r="VU76" s="1702"/>
      <c r="VV76" s="1739"/>
      <c r="VW76" s="1701"/>
      <c r="VX76" s="1701"/>
      <c r="VY76" s="1701"/>
      <c r="VZ76" s="1702"/>
      <c r="WA76" s="1739"/>
      <c r="WB76" s="1701"/>
      <c r="WC76" s="1701"/>
      <c r="WD76" s="1701"/>
      <c r="WE76" s="1702"/>
      <c r="WF76" s="1739"/>
      <c r="WG76" s="1701"/>
      <c r="WH76" s="1701"/>
      <c r="WI76" s="1701"/>
      <c r="WJ76" s="1702"/>
      <c r="WK76" s="1739"/>
      <c r="WL76" s="1701"/>
      <c r="WM76" s="1701"/>
      <c r="WN76" s="1701"/>
      <c r="WO76" s="1702"/>
      <c r="WP76" s="1739"/>
      <c r="WQ76" s="1701"/>
      <c r="WR76" s="1701"/>
      <c r="WS76" s="1845"/>
      <c r="WT76" s="1846"/>
      <c r="WU76" s="1701"/>
      <c r="WV76" s="1701"/>
      <c r="WW76" s="1701"/>
      <c r="WX76" s="1801"/>
      <c r="WY76" s="1739"/>
      <c r="WZ76" s="1701"/>
      <c r="XA76" s="1701"/>
      <c r="XB76" s="1701"/>
      <c r="XC76" s="1702"/>
      <c r="XD76" s="1739"/>
      <c r="XE76" s="1701"/>
      <c r="XF76" s="1701"/>
      <c r="XG76" s="1701"/>
      <c r="XH76" s="1702"/>
      <c r="XI76" s="1739"/>
      <c r="XJ76" s="1701"/>
      <c r="XK76" s="1701"/>
      <c r="XL76" s="1701"/>
      <c r="XM76" s="1801"/>
      <c r="XN76" s="1739"/>
      <c r="XO76" s="1701"/>
      <c r="XP76" s="1701"/>
      <c r="XQ76" s="1701"/>
      <c r="XR76" s="1702"/>
      <c r="XS76" s="1739"/>
      <c r="XT76" s="1701"/>
      <c r="XU76" s="1701"/>
      <c r="XV76" s="1701"/>
      <c r="XW76" s="1702"/>
      <c r="XX76" s="1739"/>
      <c r="XY76" s="1701"/>
      <c r="XZ76" s="1701"/>
      <c r="YA76" s="1701"/>
      <c r="YB76" s="1702"/>
      <c r="YC76" s="1739"/>
      <c r="YD76" s="1701"/>
      <c r="YE76" s="1701"/>
      <c r="YF76" s="1701"/>
      <c r="YG76" s="1702"/>
      <c r="YH76" s="1739"/>
      <c r="YI76" s="1701"/>
      <c r="YJ76" s="1701"/>
      <c r="YK76" s="1701"/>
      <c r="YL76" s="1801"/>
      <c r="YM76" s="1739"/>
      <c r="YN76" s="1701"/>
      <c r="YO76" s="1701"/>
      <c r="YP76" s="1701"/>
      <c r="YQ76" s="1702"/>
      <c r="YR76" s="1739"/>
      <c r="YS76" s="1701"/>
      <c r="YT76" s="1701"/>
      <c r="YU76" s="1701"/>
      <c r="YV76" s="1702"/>
      <c r="YW76" s="1739"/>
      <c r="YX76" s="1701"/>
      <c r="YY76" s="1701"/>
      <c r="YZ76" s="1701"/>
      <c r="ZA76" s="1702"/>
      <c r="ZB76" s="1739"/>
      <c r="ZC76" s="1701"/>
      <c r="ZD76" s="1701"/>
      <c r="ZE76" s="1701"/>
      <c r="ZF76" s="1702"/>
      <c r="ZG76" s="1739"/>
      <c r="ZH76" s="1701"/>
      <c r="ZI76" s="1701"/>
      <c r="ZJ76" s="1701"/>
      <c r="ZK76" s="1702"/>
      <c r="ZL76" s="1739"/>
      <c r="ZM76" s="1701"/>
      <c r="ZN76" s="1701"/>
      <c r="ZO76" s="1701"/>
      <c r="ZP76" s="1702"/>
      <c r="ZQ76" s="1739"/>
      <c r="ZR76" s="1701"/>
      <c r="ZS76" s="1701"/>
      <c r="ZT76" s="1701"/>
      <c r="ZU76" s="1702"/>
      <c r="ZV76" s="1739" t="s">
        <v>20</v>
      </c>
      <c r="ZW76" s="1701" t="s">
        <v>29</v>
      </c>
      <c r="ZX76" s="1701" t="s">
        <v>29</v>
      </c>
      <c r="ZY76" s="299" t="s">
        <v>20</v>
      </c>
      <c r="ZZ76" s="1702"/>
      <c r="AAA76" s="1838" t="s">
        <v>29</v>
      </c>
      <c r="AAB76" s="1838" t="s">
        <v>29</v>
      </c>
      <c r="AAC76" s="1838" t="s">
        <v>29</v>
      </c>
      <c r="AAD76" s="1838" t="s">
        <v>29</v>
      </c>
      <c r="AAE76" s="1838"/>
      <c r="AAF76" s="1846" t="s">
        <v>20</v>
      </c>
      <c r="AAG76" s="1701" t="s">
        <v>29</v>
      </c>
      <c r="AAH76" s="1701" t="s">
        <v>20</v>
      </c>
      <c r="AAI76" s="1701" t="s">
        <v>20</v>
      </c>
      <c r="AAJ76" s="1845" t="s">
        <v>29</v>
      </c>
      <c r="AAK76" s="1846" t="s">
        <v>20</v>
      </c>
      <c r="AAL76" s="1701" t="s">
        <v>29</v>
      </c>
      <c r="AAM76" s="1701" t="s">
        <v>20</v>
      </c>
      <c r="AAN76" s="1701" t="s">
        <v>20</v>
      </c>
      <c r="AAO76" s="1702"/>
      <c r="AAP76" s="1838" t="s">
        <v>29</v>
      </c>
      <c r="AAQ76" s="1838" t="s">
        <v>29</v>
      </c>
      <c r="AAR76" s="1838" t="s">
        <v>20</v>
      </c>
      <c r="AAS76" s="1838" t="s">
        <v>20</v>
      </c>
      <c r="AAT76" s="1838"/>
      <c r="AAU76" s="1846" t="s">
        <v>29</v>
      </c>
      <c r="AAV76" s="150" t="s">
        <v>20</v>
      </c>
      <c r="AAW76" s="150" t="s">
        <v>29</v>
      </c>
      <c r="AAX76" s="150" t="s">
        <v>20</v>
      </c>
      <c r="AAY76" s="151"/>
      <c r="AAZ76" s="152" t="s">
        <v>29</v>
      </c>
      <c r="ABA76" s="150" t="s">
        <v>20</v>
      </c>
      <c r="ABB76" s="150" t="s">
        <v>20</v>
      </c>
      <c r="ABC76" s="150" t="s">
        <v>29</v>
      </c>
      <c r="ABD76" s="151"/>
      <c r="ABE76" s="152" t="s">
        <v>20</v>
      </c>
      <c r="ABF76" s="150" t="s">
        <v>20</v>
      </c>
      <c r="ABG76" s="150" t="s">
        <v>20</v>
      </c>
      <c r="ABH76" s="150" t="s">
        <v>20</v>
      </c>
      <c r="ABI76" s="151"/>
      <c r="ABJ76" s="152" t="s">
        <v>1350</v>
      </c>
      <c r="ABK76" s="1701" t="s">
        <v>20</v>
      </c>
      <c r="ABL76" s="1701" t="s">
        <v>29</v>
      </c>
      <c r="ABM76" s="1701" t="s">
        <v>29</v>
      </c>
      <c r="ABN76" s="1801"/>
      <c r="ABO76" s="1739" t="s">
        <v>29</v>
      </c>
      <c r="ABP76" s="1701" t="s">
        <v>20</v>
      </c>
      <c r="ABQ76" s="1701" t="s">
        <v>29</v>
      </c>
      <c r="ABR76" s="1701" t="s">
        <v>20</v>
      </c>
      <c r="ABS76" s="1702" t="s">
        <v>20</v>
      </c>
      <c r="ABT76" s="1739" t="s">
        <v>29</v>
      </c>
      <c r="ABU76" s="1701" t="s">
        <v>20</v>
      </c>
      <c r="ABV76" s="1701" t="s">
        <v>29</v>
      </c>
      <c r="ABW76" s="1701" t="s">
        <v>20</v>
      </c>
      <c r="ABX76" s="1702"/>
      <c r="ABY76" s="1739" t="s">
        <v>29</v>
      </c>
      <c r="ABZ76" s="1701" t="s">
        <v>20</v>
      </c>
      <c r="ACA76" s="1701" t="s">
        <v>20</v>
      </c>
      <c r="ACB76" s="1701" t="s">
        <v>29</v>
      </c>
      <c r="ACC76" s="1702" t="s">
        <v>20</v>
      </c>
      <c r="ACD76" s="1739" t="s">
        <v>29</v>
      </c>
      <c r="ACE76" s="1701" t="s">
        <v>29</v>
      </c>
      <c r="ACF76" s="1701" t="s">
        <v>20</v>
      </c>
      <c r="ACG76" s="1701" t="s">
        <v>20</v>
      </c>
      <c r="ACH76" s="1702" t="s">
        <v>29</v>
      </c>
      <c r="ACI76" s="1739" t="s">
        <v>20</v>
      </c>
      <c r="ACJ76" s="1701" t="s">
        <v>20</v>
      </c>
      <c r="ACK76" s="1701" t="s">
        <v>20</v>
      </c>
      <c r="ACL76" s="1701" t="s">
        <v>29</v>
      </c>
      <c r="ACM76" s="1702"/>
      <c r="ACN76" s="1739" t="s">
        <v>29</v>
      </c>
      <c r="ACO76" s="1701" t="s">
        <v>20</v>
      </c>
      <c r="ACP76" s="1701" t="s">
        <v>29</v>
      </c>
      <c r="ACQ76" s="1701" t="s">
        <v>20</v>
      </c>
      <c r="ACR76" s="1702"/>
      <c r="ACS76" s="1739" t="s">
        <v>20</v>
      </c>
      <c r="ACT76" s="1701" t="s">
        <v>20</v>
      </c>
      <c r="ACU76" s="1701" t="s">
        <v>20</v>
      </c>
      <c r="ACV76" s="1701" t="s">
        <v>20</v>
      </c>
      <c r="ACW76" s="1702" t="s">
        <v>29</v>
      </c>
      <c r="ACX76" s="1838" t="s">
        <v>20</v>
      </c>
      <c r="ACY76" s="1838" t="s">
        <v>20</v>
      </c>
      <c r="ACZ76" s="1838" t="s">
        <v>20</v>
      </c>
      <c r="ADA76" s="1838" t="s">
        <v>29</v>
      </c>
      <c r="ADB76" s="1838"/>
      <c r="ADC76" s="1739" t="s">
        <v>29</v>
      </c>
      <c r="ADD76" s="1701" t="s">
        <v>29</v>
      </c>
      <c r="ADE76" s="1701" t="s">
        <v>20</v>
      </c>
      <c r="ADF76" s="1701" t="s">
        <v>29</v>
      </c>
      <c r="ADG76" s="1702" t="s">
        <v>29</v>
      </c>
      <c r="ADH76" s="1739" t="s">
        <v>20</v>
      </c>
      <c r="ADI76" s="1701" t="s">
        <v>29</v>
      </c>
      <c r="ADJ76" s="1701" t="s">
        <v>20</v>
      </c>
      <c r="ADK76" s="1701" t="s">
        <v>29</v>
      </c>
      <c r="ADL76" s="1702"/>
      <c r="ADM76" s="1838" t="s">
        <v>20</v>
      </c>
      <c r="ADN76" s="1838" t="s">
        <v>29</v>
      </c>
      <c r="ADO76" s="1838" t="s">
        <v>29</v>
      </c>
      <c r="ADP76" s="1838" t="s">
        <v>29</v>
      </c>
      <c r="ADQ76" s="1838"/>
      <c r="ADR76" s="1739" t="s">
        <v>20</v>
      </c>
      <c r="ADS76" s="1701" t="s">
        <v>29</v>
      </c>
      <c r="ADT76" s="1701" t="s">
        <v>20</v>
      </c>
      <c r="ADU76" s="1701" t="s">
        <v>29</v>
      </c>
      <c r="ADV76" s="1702"/>
      <c r="ADW76" s="1739" t="s">
        <v>29</v>
      </c>
      <c r="ADX76" s="1701" t="s">
        <v>20</v>
      </c>
      <c r="ADY76" s="1701" t="s">
        <v>20</v>
      </c>
      <c r="ADZ76" s="170" t="s">
        <v>29</v>
      </c>
      <c r="AEA76" s="171"/>
      <c r="AEB76" s="180" t="s">
        <v>20</v>
      </c>
      <c r="AEC76" s="170" t="s">
        <v>29</v>
      </c>
      <c r="AED76" s="170" t="s">
        <v>29</v>
      </c>
      <c r="AEE76" s="170" t="s">
        <v>29</v>
      </c>
      <c r="AEF76" s="171"/>
      <c r="AEG76" s="180" t="s">
        <v>29</v>
      </c>
      <c r="AEH76" s="170" t="s">
        <v>29</v>
      </c>
      <c r="AEI76" s="170" t="s">
        <v>29</v>
      </c>
      <c r="AEJ76" s="170" t="s">
        <v>598</v>
      </c>
      <c r="AEK76" s="1702"/>
      <c r="AEL76" s="1739" t="s">
        <v>20</v>
      </c>
      <c r="AEM76" s="1701" t="s">
        <v>20</v>
      </c>
      <c r="AEN76" s="1701" t="s">
        <v>29</v>
      </c>
      <c r="AEO76" s="1701" t="s">
        <v>29</v>
      </c>
      <c r="AEP76" s="1702"/>
      <c r="AEQ76" s="1739" t="s">
        <v>29</v>
      </c>
      <c r="AER76" s="1701" t="s">
        <v>29</v>
      </c>
      <c r="AES76" s="1701" t="s">
        <v>29</v>
      </c>
      <c r="AET76" s="1701" t="s">
        <v>29</v>
      </c>
      <c r="AEU76" s="1702"/>
      <c r="AEV76" s="181" t="s">
        <v>20</v>
      </c>
      <c r="AEW76" s="182" t="s">
        <v>29</v>
      </c>
      <c r="AEX76" s="182" t="s">
        <v>20</v>
      </c>
      <c r="AEY76" s="182" t="s">
        <v>591</v>
      </c>
      <c r="AEZ76" s="1702"/>
      <c r="AFA76" s="1739" t="s">
        <v>20</v>
      </c>
      <c r="AFB76" s="1701" t="s">
        <v>20</v>
      </c>
      <c r="AFC76" s="1701" t="s">
        <v>29</v>
      </c>
      <c r="AFD76" s="1701" t="s">
        <v>20</v>
      </c>
      <c r="AFE76" s="1702"/>
      <c r="AFF76" s="1739" t="s">
        <v>20</v>
      </c>
      <c r="AFG76" s="1701" t="s">
        <v>29</v>
      </c>
      <c r="AFH76" s="1701" t="s">
        <v>20</v>
      </c>
      <c r="AFI76" s="1701" t="s">
        <v>29</v>
      </c>
      <c r="AFJ76" s="1702"/>
      <c r="AFK76" s="1739" t="s">
        <v>29</v>
      </c>
      <c r="AFL76" s="1701" t="s">
        <v>29</v>
      </c>
      <c r="AFM76" s="1701" t="s">
        <v>29</v>
      </c>
      <c r="AFN76" s="1701" t="s">
        <v>29</v>
      </c>
      <c r="AFO76" s="1702"/>
      <c r="AFP76" s="1886" t="s">
        <v>95</v>
      </c>
      <c r="AFQ76" s="1839" t="s">
        <v>2481</v>
      </c>
      <c r="AFR76" s="2084">
        <f t="shared" si="28"/>
        <v>18</v>
      </c>
      <c r="AFS76" s="2085">
        <f t="shared" si="29"/>
        <v>30</v>
      </c>
      <c r="AFT76" s="2085">
        <f t="shared" si="30"/>
        <v>48</v>
      </c>
      <c r="AFU76" s="2027">
        <f t="shared" si="31"/>
        <v>0.375</v>
      </c>
      <c r="AFV76" s="2084">
        <f t="shared" si="32"/>
        <v>10</v>
      </c>
      <c r="AFW76" s="2085">
        <f t="shared" si="33"/>
        <v>14</v>
      </c>
      <c r="AFX76" s="2085">
        <f t="shared" si="34"/>
        <v>24</v>
      </c>
      <c r="AFY76" s="2027">
        <f t="shared" si="35"/>
        <v>0.41666666666666669</v>
      </c>
    </row>
    <row r="77" spans="1:857" s="1749" customFormat="1" ht="17.25">
      <c r="A77" s="1748"/>
      <c r="B77" s="1886" t="s">
        <v>95</v>
      </c>
      <c r="C77" s="1839" t="s">
        <v>2471</v>
      </c>
      <c r="D77" s="211">
        <f>COUNTIF(H77:XFD77,"*○*")</f>
        <v>61</v>
      </c>
      <c r="E77" s="142">
        <f>COUNTIF(H77:XFD77,"*●*")</f>
        <v>69</v>
      </c>
      <c r="F77" s="142">
        <f t="shared" si="36"/>
        <v>130</v>
      </c>
      <c r="G77" s="212">
        <f t="shared" si="37"/>
        <v>0.46923076923076923</v>
      </c>
      <c r="H77" s="1739"/>
      <c r="I77" s="1701"/>
      <c r="J77" s="1701"/>
      <c r="K77" s="1701"/>
      <c r="L77" s="1701"/>
      <c r="M77" s="1702"/>
      <c r="N77" s="1739"/>
      <c r="O77" s="1701"/>
      <c r="P77" s="1701"/>
      <c r="Q77" s="1701"/>
      <c r="R77" s="1702"/>
      <c r="S77" s="1739"/>
      <c r="T77" s="1701"/>
      <c r="U77" s="1701"/>
      <c r="V77" s="1701"/>
      <c r="W77" s="1702"/>
      <c r="X77" s="1840"/>
      <c r="Y77" s="1701"/>
      <c r="Z77" s="1701"/>
      <c r="AA77" s="1701"/>
      <c r="AB77" s="1702"/>
      <c r="AC77" s="1841"/>
      <c r="AD77" s="1842"/>
      <c r="AE77" s="1842"/>
      <c r="AF77" s="1842"/>
      <c r="AG77" s="1842"/>
      <c r="AH77" s="1841"/>
      <c r="AI77" s="1842"/>
      <c r="AJ77" s="1842"/>
      <c r="AK77" s="1842"/>
      <c r="AL77" s="1842"/>
      <c r="AM77" s="1841"/>
      <c r="AN77" s="1842"/>
      <c r="AO77" s="1842"/>
      <c r="AP77" s="1842"/>
      <c r="AQ77" s="1842"/>
      <c r="AR77" s="1841"/>
      <c r="AS77" s="1842"/>
      <c r="AT77" s="1842"/>
      <c r="AU77" s="1842"/>
      <c r="AV77" s="1843"/>
      <c r="AW77" s="1841"/>
      <c r="AX77" s="1842"/>
      <c r="AY77" s="1842"/>
      <c r="AZ77" s="1842"/>
      <c r="BA77" s="1843"/>
      <c r="BB77" s="1739"/>
      <c r="BC77" s="1701"/>
      <c r="BD77" s="1701"/>
      <c r="BE77" s="1701"/>
      <c r="BF77" s="1701"/>
      <c r="BG77" s="1702"/>
      <c r="BH77" s="1739"/>
      <c r="BI77" s="1701"/>
      <c r="BJ77" s="1701"/>
      <c r="BK77" s="1701"/>
      <c r="BL77" s="1801"/>
      <c r="BM77" s="1739"/>
      <c r="BN77" s="1701"/>
      <c r="BO77" s="1701"/>
      <c r="BP77" s="1701"/>
      <c r="BQ77" s="1701"/>
      <c r="BR77" s="1702"/>
      <c r="BS77" s="1739"/>
      <c r="BT77" s="1701"/>
      <c r="BU77" s="1701"/>
      <c r="BV77" s="1701"/>
      <c r="BW77" s="1702"/>
      <c r="BX77" s="1739"/>
      <c r="BY77" s="1701"/>
      <c r="BZ77" s="1701"/>
      <c r="CA77" s="1701"/>
      <c r="CB77" s="1801"/>
      <c r="CC77" s="1844"/>
      <c r="CD77" s="1701"/>
      <c r="CE77" s="1701"/>
      <c r="CF77" s="1701"/>
      <c r="CG77" s="1702"/>
      <c r="CH77" s="1739"/>
      <c r="CI77" s="1701"/>
      <c r="CJ77" s="1701"/>
      <c r="CK77" s="1701"/>
      <c r="CL77" s="1702"/>
      <c r="CM77" s="1739"/>
      <c r="CN77" s="1701"/>
      <c r="CO77" s="1701"/>
      <c r="CP77" s="1701"/>
      <c r="CQ77" s="1702"/>
      <c r="CR77" s="1840"/>
      <c r="CS77" s="1701"/>
      <c r="CT77" s="1701"/>
      <c r="CU77" s="1701"/>
      <c r="CV77" s="1801"/>
      <c r="CW77" s="1739"/>
      <c r="CX77" s="1701"/>
      <c r="CY77" s="1701"/>
      <c r="CZ77" s="1701"/>
      <c r="DA77" s="1702"/>
      <c r="DB77" s="1840"/>
      <c r="DC77" s="1701"/>
      <c r="DD77" s="1701"/>
      <c r="DE77" s="1701"/>
      <c r="DF77" s="1801"/>
      <c r="DG77" s="1739"/>
      <c r="DH77" s="1701"/>
      <c r="DI77" s="1701"/>
      <c r="DJ77" s="1701"/>
      <c r="DK77" s="1702"/>
      <c r="DL77" s="1739"/>
      <c r="DM77" s="1701"/>
      <c r="DN77" s="1701"/>
      <c r="DO77" s="1701"/>
      <c r="DP77" s="1702"/>
      <c r="DQ77" s="1739"/>
      <c r="DR77" s="1701"/>
      <c r="DS77" s="1701"/>
      <c r="DT77" s="1701"/>
      <c r="DU77" s="1702"/>
      <c r="DV77" s="1739"/>
      <c r="DW77" s="1701"/>
      <c r="DX77" s="1701"/>
      <c r="DY77" s="1701"/>
      <c r="DZ77" s="1702"/>
      <c r="EA77" s="1739"/>
      <c r="EB77" s="1701"/>
      <c r="EC77" s="1701"/>
      <c r="ED77" s="1701"/>
      <c r="EE77" s="1702"/>
      <c r="EF77" s="1739"/>
      <c r="EG77" s="1701"/>
      <c r="EH77" s="1701"/>
      <c r="EI77" s="1701"/>
      <c r="EJ77" s="1702"/>
      <c r="EK77" s="1739"/>
      <c r="EL77" s="1701"/>
      <c r="EM77" s="1701"/>
      <c r="EN77" s="1701"/>
      <c r="EO77" s="1702"/>
      <c r="EP77" s="1739"/>
      <c r="EQ77" s="1701"/>
      <c r="ER77" s="1701"/>
      <c r="ES77" s="1701"/>
      <c r="ET77" s="1702"/>
      <c r="EU77" s="1739"/>
      <c r="EV77" s="1701"/>
      <c r="EW77" s="1701"/>
      <c r="EX77" s="1701"/>
      <c r="EY77" s="1702"/>
      <c r="EZ77" s="1739"/>
      <c r="FA77" s="1701"/>
      <c r="FB77" s="1701"/>
      <c r="FC77" s="1701"/>
      <c r="FD77" s="1702"/>
      <c r="FE77" s="1739"/>
      <c r="FF77" s="1701"/>
      <c r="FG77" s="1701"/>
      <c r="FH77" s="1701"/>
      <c r="FI77" s="1702"/>
      <c r="FJ77" s="1739"/>
      <c r="FK77" s="1701"/>
      <c r="FL77" s="1701"/>
      <c r="FM77" s="1701"/>
      <c r="FN77" s="1702"/>
      <c r="FO77" s="1739"/>
      <c r="FP77" s="1701"/>
      <c r="FQ77" s="1701"/>
      <c r="FR77" s="1701"/>
      <c r="FS77" s="1702"/>
      <c r="FT77" s="1739"/>
      <c r="FU77" s="1701"/>
      <c r="FV77" s="1701"/>
      <c r="FW77" s="1701"/>
      <c r="FX77" s="1702"/>
      <c r="FY77" s="1739"/>
      <c r="FZ77" s="1701"/>
      <c r="GA77" s="1701"/>
      <c r="GB77" s="1701"/>
      <c r="GC77" s="1702"/>
      <c r="GD77" s="1739"/>
      <c r="GE77" s="1701"/>
      <c r="GF77" s="1701"/>
      <c r="GG77" s="1701"/>
      <c r="GH77" s="1702"/>
      <c r="GI77" s="1739"/>
      <c r="GJ77" s="1701"/>
      <c r="GK77" s="1701"/>
      <c r="GL77" s="1701"/>
      <c r="GM77" s="1702"/>
      <c r="GN77" s="1739"/>
      <c r="GO77" s="1701"/>
      <c r="GP77" s="1701"/>
      <c r="GQ77" s="1701"/>
      <c r="GR77" s="1702"/>
      <c r="GS77" s="1739"/>
      <c r="GT77" s="1701"/>
      <c r="GU77" s="1701"/>
      <c r="GV77" s="1701"/>
      <c r="GW77" s="1702"/>
      <c r="GX77" s="1840"/>
      <c r="GY77" s="1701"/>
      <c r="GZ77" s="1701"/>
      <c r="HA77" s="1701"/>
      <c r="HB77" s="1702"/>
      <c r="HC77" s="1739"/>
      <c r="HD77" s="1701"/>
      <c r="HE77" s="1701"/>
      <c r="HF77" s="1701"/>
      <c r="HG77" s="1702"/>
      <c r="HH77" s="1739"/>
      <c r="HI77" s="1701"/>
      <c r="HJ77" s="1701"/>
      <c r="HK77" s="1701"/>
      <c r="HL77" s="1702"/>
      <c r="HM77" s="1739"/>
      <c r="HN77" s="1701"/>
      <c r="HO77" s="1701"/>
      <c r="HP77" s="1701"/>
      <c r="HQ77" s="1801"/>
      <c r="HR77" s="1739"/>
      <c r="HS77" s="1701"/>
      <c r="HT77" s="1701"/>
      <c r="HU77" s="1701"/>
      <c r="HV77" s="1801"/>
      <c r="HW77" s="1739"/>
      <c r="HX77" s="1701"/>
      <c r="HY77" s="1701"/>
      <c r="HZ77" s="1701"/>
      <c r="IA77" s="1801"/>
      <c r="IB77" s="1739"/>
      <c r="IC77" s="1701"/>
      <c r="ID77" s="1701"/>
      <c r="IE77" s="1701"/>
      <c r="IF77" s="1702"/>
      <c r="IG77" s="1739"/>
      <c r="IH77" s="1701"/>
      <c r="II77" s="1701"/>
      <c r="IJ77" s="1701"/>
      <c r="IK77" s="1702"/>
      <c r="IL77" s="1739"/>
      <c r="IM77" s="1701"/>
      <c r="IN77" s="1701"/>
      <c r="IO77" s="1701"/>
      <c r="IP77" s="1702"/>
      <c r="IQ77" s="1739"/>
      <c r="IR77" s="1701"/>
      <c r="IS77" s="1701"/>
      <c r="IT77" s="1701"/>
      <c r="IU77" s="1702"/>
      <c r="IV77" s="1739"/>
      <c r="IW77" s="1701"/>
      <c r="IX77" s="1701"/>
      <c r="IY77" s="1701"/>
      <c r="IZ77" s="1702"/>
      <c r="JA77" s="1739"/>
      <c r="JB77" s="1701"/>
      <c r="JC77" s="1701"/>
      <c r="JD77" s="1701"/>
      <c r="JE77" s="1702"/>
      <c r="JF77" s="1739"/>
      <c r="JG77" s="1701"/>
      <c r="JH77" s="1701"/>
      <c r="JI77" s="1701"/>
      <c r="JJ77" s="1702"/>
      <c r="JK77" s="1739"/>
      <c r="JL77" s="1701"/>
      <c r="JM77" s="1701"/>
      <c r="JN77" s="1701"/>
      <c r="JO77" s="1702"/>
      <c r="JP77" s="1739"/>
      <c r="JQ77" s="1701"/>
      <c r="JR77" s="1701"/>
      <c r="JS77" s="1701"/>
      <c r="JT77" s="1702"/>
      <c r="JU77" s="1739"/>
      <c r="JV77" s="1701"/>
      <c r="JW77" s="1701"/>
      <c r="JX77" s="1701"/>
      <c r="JY77" s="1702"/>
      <c r="JZ77" s="1739"/>
      <c r="KA77" s="1701"/>
      <c r="KB77" s="1701"/>
      <c r="KC77" s="1701"/>
      <c r="KD77" s="1702"/>
      <c r="KE77" s="1739"/>
      <c r="KF77" s="1701"/>
      <c r="KG77" s="1701"/>
      <c r="KH77" s="1701"/>
      <c r="KI77" s="1702"/>
      <c r="KJ77" s="1739"/>
      <c r="KK77" s="1701"/>
      <c r="KL77" s="1701"/>
      <c r="KM77" s="1701"/>
      <c r="KN77" s="1702"/>
      <c r="KO77" s="1739"/>
      <c r="KP77" s="1701"/>
      <c r="KQ77" s="1701"/>
      <c r="KR77" s="1701"/>
      <c r="KS77" s="1702"/>
      <c r="KT77" s="1739"/>
      <c r="KU77" s="1701"/>
      <c r="KV77" s="1701"/>
      <c r="KW77" s="1701"/>
      <c r="KX77" s="1702"/>
      <c r="KY77" s="1739"/>
      <c r="KZ77" s="1701"/>
      <c r="LA77" s="1701"/>
      <c r="LB77" s="1701"/>
      <c r="LC77" s="1702"/>
      <c r="LD77" s="1739"/>
      <c r="LE77" s="1701"/>
      <c r="LF77" s="1701"/>
      <c r="LG77" s="1701"/>
      <c r="LH77" s="1702"/>
      <c r="LI77" s="1739"/>
      <c r="LJ77" s="1701"/>
      <c r="LK77" s="1701"/>
      <c r="LL77" s="1701"/>
      <c r="LM77" s="1702"/>
      <c r="LN77" s="1739"/>
      <c r="LO77" s="1701"/>
      <c r="LP77" s="1701"/>
      <c r="LQ77" s="1701"/>
      <c r="LR77" s="1739"/>
      <c r="LS77" s="1701"/>
      <c r="LT77" s="1701"/>
      <c r="LU77" s="1701"/>
      <c r="LV77" s="1739"/>
      <c r="LW77" s="1701"/>
      <c r="LX77" s="1701"/>
      <c r="LY77" s="1701"/>
      <c r="LZ77" s="1739"/>
      <c r="MA77" s="1701"/>
      <c r="MB77" s="1701"/>
      <c r="MC77" s="1701"/>
      <c r="MD77" s="1739"/>
      <c r="ME77" s="1701"/>
      <c r="MF77" s="1701"/>
      <c r="MG77" s="1701"/>
      <c r="MH77" s="1739"/>
      <c r="MI77" s="1701"/>
      <c r="MJ77" s="1701"/>
      <c r="MK77" s="1801"/>
      <c r="ML77" s="1739"/>
      <c r="MM77" s="1701"/>
      <c r="MN77" s="1701"/>
      <c r="MO77" s="1702"/>
      <c r="MP77" s="1739"/>
      <c r="MQ77" s="1701"/>
      <c r="MR77" s="1701"/>
      <c r="MS77" s="1702"/>
      <c r="MT77" s="1739"/>
      <c r="MU77" s="1701"/>
      <c r="MV77" s="1701"/>
      <c r="MW77" s="1702"/>
      <c r="MX77" s="1739"/>
      <c r="MY77" s="1701"/>
      <c r="MZ77" s="1701"/>
      <c r="NA77" s="1702"/>
      <c r="NB77" s="1739"/>
      <c r="NC77" s="1701"/>
      <c r="ND77" s="1701"/>
      <c r="NE77" s="1702"/>
      <c r="NF77" s="1739"/>
      <c r="NG77" s="1701"/>
      <c r="NH77" s="1701"/>
      <c r="NI77" s="1702"/>
      <c r="NJ77" s="1739"/>
      <c r="NK77" s="1701"/>
      <c r="NL77" s="1701"/>
      <c r="NM77" s="1702"/>
      <c r="NN77" s="1739"/>
      <c r="NO77" s="1701"/>
      <c r="NP77" s="1701"/>
      <c r="NQ77" s="1702"/>
      <c r="NR77" s="1739"/>
      <c r="NS77" s="1701"/>
      <c r="NT77" s="1701"/>
      <c r="NU77" s="1702"/>
      <c r="NV77" s="1739"/>
      <c r="NW77" s="1701"/>
      <c r="NX77" s="1701"/>
      <c r="NY77" s="1702"/>
      <c r="NZ77" s="1739"/>
      <c r="OA77" s="1701"/>
      <c r="OB77" s="1701"/>
      <c r="OC77" s="1701"/>
      <c r="OD77" s="1702"/>
      <c r="OE77" s="1739"/>
      <c r="OF77" s="1701"/>
      <c r="OG77" s="1701"/>
      <c r="OH77" s="1701"/>
      <c r="OI77" s="1702"/>
      <c r="OJ77" s="1739"/>
      <c r="OK77" s="1701"/>
      <c r="OL77" s="1701"/>
      <c r="OM77" s="1801"/>
      <c r="ON77" s="1739"/>
      <c r="OO77" s="1701"/>
      <c r="OP77" s="1701"/>
      <c r="OQ77" s="1702"/>
      <c r="OR77" s="1739"/>
      <c r="OS77" s="1701"/>
      <c r="OT77" s="1701"/>
      <c r="OU77" s="1702"/>
      <c r="OV77" s="1739"/>
      <c r="OW77" s="1701"/>
      <c r="OX77" s="1701"/>
      <c r="OY77" s="1701"/>
      <c r="OZ77" s="1702"/>
      <c r="PA77" s="1739"/>
      <c r="PB77" s="1701"/>
      <c r="PC77" s="1701"/>
      <c r="PD77" s="1701"/>
      <c r="PE77" s="1702"/>
      <c r="PF77" s="1739"/>
      <c r="PG77" s="1701"/>
      <c r="PH77" s="1701"/>
      <c r="PI77" s="1702"/>
      <c r="PJ77" s="1739"/>
      <c r="PK77" s="1701"/>
      <c r="PL77" s="1701"/>
      <c r="PM77" s="1702"/>
      <c r="PN77" s="1739"/>
      <c r="PO77" s="1701"/>
      <c r="PP77" s="1701"/>
      <c r="PQ77" s="1702"/>
      <c r="PR77" s="1739"/>
      <c r="PS77" s="1701"/>
      <c r="PT77" s="1701"/>
      <c r="PU77" s="1702"/>
      <c r="PV77" s="1739"/>
      <c r="PW77" s="1701"/>
      <c r="PX77" s="1701"/>
      <c r="PY77" s="1702"/>
      <c r="PZ77" s="1739"/>
      <c r="QA77" s="1701"/>
      <c r="QB77" s="1701"/>
      <c r="QC77" s="1702"/>
      <c r="QD77" s="1739"/>
      <c r="QE77" s="1701"/>
      <c r="QF77" s="1701"/>
      <c r="QG77" s="1702"/>
      <c r="QH77" s="1739"/>
      <c r="QI77" s="1701"/>
      <c r="QJ77" s="1701"/>
      <c r="QK77" s="1701"/>
      <c r="QL77" s="1845"/>
      <c r="QM77" s="1846"/>
      <c r="QN77" s="1701"/>
      <c r="QO77" s="1701"/>
      <c r="QP77" s="1701"/>
      <c r="QQ77" s="1801"/>
      <c r="QR77" s="1846"/>
      <c r="QS77" s="1701"/>
      <c r="QT77" s="1701"/>
      <c r="QU77" s="1801"/>
      <c r="QV77" s="1702"/>
      <c r="QW77" s="1739"/>
      <c r="QX77" s="1701"/>
      <c r="QY77" s="1701"/>
      <c r="QZ77" s="1701"/>
      <c r="RA77" s="1702"/>
      <c r="RB77" s="1739"/>
      <c r="RC77" s="1701"/>
      <c r="RD77" s="1701"/>
      <c r="RE77" s="1701"/>
      <c r="RF77" s="1702"/>
      <c r="RG77" s="1739"/>
      <c r="RH77" s="1701"/>
      <c r="RI77" s="1701"/>
      <c r="RJ77" s="1701"/>
      <c r="RK77" s="1702"/>
      <c r="RL77" s="1739"/>
      <c r="RM77" s="1701"/>
      <c r="RN77" s="1701"/>
      <c r="RO77" s="1701"/>
      <c r="RP77" s="1702"/>
      <c r="RQ77" s="1739"/>
      <c r="RR77" s="1701"/>
      <c r="RS77" s="1701"/>
      <c r="RT77" s="1702"/>
      <c r="RU77" s="1739"/>
      <c r="RV77" s="1701"/>
      <c r="RW77" s="1701"/>
      <c r="RX77" s="1701"/>
      <c r="RY77" s="1702"/>
      <c r="RZ77" s="1838"/>
      <c r="SA77" s="1838"/>
      <c r="SB77" s="1838"/>
      <c r="SC77" s="1838"/>
      <c r="SD77" s="1838"/>
      <c r="SE77" s="1847"/>
      <c r="SF77" s="1701"/>
      <c r="SG77" s="1701"/>
      <c r="SH77" s="1701"/>
      <c r="SI77" s="1702"/>
      <c r="SJ77" s="1838"/>
      <c r="SK77" s="1838"/>
      <c r="SL77" s="1838"/>
      <c r="SM77" s="1838"/>
      <c r="SN77" s="1838"/>
      <c r="SO77" s="1846"/>
      <c r="SP77" s="1701"/>
      <c r="SQ77" s="1701"/>
      <c r="SR77" s="1701"/>
      <c r="SS77" s="1702"/>
      <c r="ST77" s="1739"/>
      <c r="SU77" s="1701"/>
      <c r="SV77" s="1701"/>
      <c r="SW77" s="1701"/>
      <c r="SX77" s="1702"/>
      <c r="SY77" s="1739"/>
      <c r="SZ77" s="1701"/>
      <c r="TA77" s="1701"/>
      <c r="TB77" s="1701"/>
      <c r="TC77" s="1702"/>
      <c r="TD77" s="1739"/>
      <c r="TE77" s="1701"/>
      <c r="TF77" s="1701"/>
      <c r="TG77" s="1701"/>
      <c r="TH77" s="1739"/>
      <c r="TI77" s="1701"/>
      <c r="TJ77" s="1701"/>
      <c r="TK77" s="1701"/>
      <c r="TL77" s="1739"/>
      <c r="TM77" s="1701"/>
      <c r="TN77" s="1701"/>
      <c r="TO77" s="1701"/>
      <c r="TP77" s="1702"/>
      <c r="TQ77" s="1739"/>
      <c r="TR77" s="1701"/>
      <c r="TS77" s="1701"/>
      <c r="TT77" s="1801"/>
      <c r="TU77" s="1739"/>
      <c r="TV77" s="1701"/>
      <c r="TW77" s="1701"/>
      <c r="TX77" s="1702"/>
      <c r="TY77" s="1739"/>
      <c r="TZ77" s="1701"/>
      <c r="UA77" s="1701"/>
      <c r="UB77" s="1701"/>
      <c r="UC77" s="1702"/>
      <c r="UD77" s="1739"/>
      <c r="UE77" s="1701"/>
      <c r="UF77" s="1701"/>
      <c r="UG77" s="1701"/>
      <c r="UH77" s="1702"/>
      <c r="UI77" s="1739"/>
      <c r="UJ77" s="1701"/>
      <c r="UK77" s="1701"/>
      <c r="UL77" s="1701"/>
      <c r="UM77" s="1702"/>
      <c r="UN77" s="1739"/>
      <c r="UO77" s="1701"/>
      <c r="UP77" s="1701"/>
      <c r="UQ77" s="1701"/>
      <c r="UR77" s="1702"/>
      <c r="US77" s="1739"/>
      <c r="UT77" s="1701"/>
      <c r="UU77" s="1701"/>
      <c r="UV77" s="1701"/>
      <c r="UW77" s="1801"/>
      <c r="UX77" s="1739"/>
      <c r="UY77" s="1701"/>
      <c r="UZ77" s="1701"/>
      <c r="VA77" s="1701"/>
      <c r="VB77" s="1702"/>
      <c r="VC77" s="1739"/>
      <c r="VD77" s="1701"/>
      <c r="VE77" s="1701"/>
      <c r="VF77" s="1701"/>
      <c r="VG77" s="1801"/>
      <c r="VH77" s="1739"/>
      <c r="VI77" s="1701"/>
      <c r="VJ77" s="1701"/>
      <c r="VK77" s="1701"/>
      <c r="VL77" s="1702"/>
      <c r="VM77" s="1739"/>
      <c r="VN77" s="1701"/>
      <c r="VO77" s="1701"/>
      <c r="VP77" s="1801"/>
      <c r="VQ77" s="1739"/>
      <c r="VR77" s="1701"/>
      <c r="VS77" s="1701"/>
      <c r="VT77" s="1701"/>
      <c r="VU77" s="1702"/>
      <c r="VV77" s="1739"/>
      <c r="VW77" s="1701"/>
      <c r="VX77" s="1701"/>
      <c r="VY77" s="1701"/>
      <c r="VZ77" s="1702"/>
      <c r="WA77" s="1739"/>
      <c r="WB77" s="1701"/>
      <c r="WC77" s="1701"/>
      <c r="WD77" s="1701"/>
      <c r="WE77" s="1702"/>
      <c r="WF77" s="1739"/>
      <c r="WG77" s="1701"/>
      <c r="WH77" s="1701"/>
      <c r="WI77" s="1701"/>
      <c r="WJ77" s="1702"/>
      <c r="WK77" s="1739"/>
      <c r="WL77" s="1701"/>
      <c r="WM77" s="1701"/>
      <c r="WN77" s="1701"/>
      <c r="WO77" s="1702"/>
      <c r="WP77" s="1739"/>
      <c r="WQ77" s="1701"/>
      <c r="WR77" s="1701"/>
      <c r="WS77" s="1845"/>
      <c r="WT77" s="1846"/>
      <c r="WU77" s="1701"/>
      <c r="WV77" s="1701"/>
      <c r="WW77" s="1701"/>
      <c r="WX77" s="1801"/>
      <c r="WY77" s="1739"/>
      <c r="WZ77" s="1701"/>
      <c r="XA77" s="1701"/>
      <c r="XB77" s="1701"/>
      <c r="XC77" s="1702"/>
      <c r="XD77" s="1739"/>
      <c r="XE77" s="1701"/>
      <c r="XF77" s="1701"/>
      <c r="XG77" s="1701"/>
      <c r="XH77" s="1702"/>
      <c r="XI77" s="1739"/>
      <c r="XJ77" s="1701"/>
      <c r="XK77" s="1701"/>
      <c r="XL77" s="1701"/>
      <c r="XM77" s="1801"/>
      <c r="XN77" s="1739"/>
      <c r="XO77" s="1701"/>
      <c r="XP77" s="1701"/>
      <c r="XQ77" s="1701"/>
      <c r="XR77" s="1702"/>
      <c r="XS77" s="1739"/>
      <c r="XT77" s="1701"/>
      <c r="XU77" s="1701"/>
      <c r="XV77" s="1701"/>
      <c r="XW77" s="1702"/>
      <c r="XX77" s="1739"/>
      <c r="XY77" s="1701"/>
      <c r="XZ77" s="1701"/>
      <c r="YA77" s="1701"/>
      <c r="YB77" s="1702"/>
      <c r="YC77" s="1739"/>
      <c r="YD77" s="1701"/>
      <c r="YE77" s="1701"/>
      <c r="YF77" s="1701"/>
      <c r="YG77" s="1702"/>
      <c r="YH77" s="1739"/>
      <c r="YI77" s="1701"/>
      <c r="YJ77" s="1701"/>
      <c r="YK77" s="1701"/>
      <c r="YL77" s="1801"/>
      <c r="YM77" s="1739"/>
      <c r="YN77" s="1701"/>
      <c r="YO77" s="1701"/>
      <c r="YP77" s="1701"/>
      <c r="YQ77" s="1702"/>
      <c r="YR77" s="1739"/>
      <c r="YS77" s="1701"/>
      <c r="YT77" s="1701"/>
      <c r="YU77" s="1701"/>
      <c r="YV77" s="1702"/>
      <c r="YW77" s="1739"/>
      <c r="YX77" s="1701"/>
      <c r="YY77" s="1701"/>
      <c r="YZ77" s="1701"/>
      <c r="ZA77" s="1702"/>
      <c r="ZB77" s="1739"/>
      <c r="ZC77" s="1701"/>
      <c r="ZD77" s="1701"/>
      <c r="ZE77" s="1701"/>
      <c r="ZF77" s="1702"/>
      <c r="ZG77" s="1739"/>
      <c r="ZH77" s="1701"/>
      <c r="ZI77" s="1701"/>
      <c r="ZJ77" s="1701"/>
      <c r="ZK77" s="1702"/>
      <c r="ZL77" s="1739"/>
      <c r="ZM77" s="1701"/>
      <c r="ZN77" s="1701"/>
      <c r="ZO77" s="1701"/>
      <c r="ZP77" s="1702"/>
      <c r="ZQ77" s="1739" t="s">
        <v>29</v>
      </c>
      <c r="ZR77" s="1701" t="s">
        <v>20</v>
      </c>
      <c r="ZS77" s="1701" t="s">
        <v>20</v>
      </c>
      <c r="ZT77" s="1701" t="s">
        <v>20</v>
      </c>
      <c r="ZU77" s="1702"/>
      <c r="ZV77" s="1739" t="s">
        <v>29</v>
      </c>
      <c r="ZW77" s="1701" t="s">
        <v>29</v>
      </c>
      <c r="ZX77" s="1701" t="s">
        <v>29</v>
      </c>
      <c r="ZY77" s="299" t="s">
        <v>1375</v>
      </c>
      <c r="ZZ77" s="1702"/>
      <c r="AAA77" s="1838" t="s">
        <v>20</v>
      </c>
      <c r="AAB77" s="1838" t="s">
        <v>20</v>
      </c>
      <c r="AAC77" s="1838" t="s">
        <v>29</v>
      </c>
      <c r="AAD77" s="1838" t="s">
        <v>20</v>
      </c>
      <c r="AAE77" s="1838"/>
      <c r="AAF77" s="1846" t="s">
        <v>20</v>
      </c>
      <c r="AAG77" s="1701" t="s">
        <v>29</v>
      </c>
      <c r="AAH77" s="1701" t="s">
        <v>29</v>
      </c>
      <c r="AAI77" s="1701" t="s">
        <v>29</v>
      </c>
      <c r="AAJ77" s="1845"/>
      <c r="AAK77" s="1846" t="s">
        <v>29</v>
      </c>
      <c r="AAL77" s="1701" t="s">
        <v>20</v>
      </c>
      <c r="AAM77" s="1701" t="s">
        <v>20</v>
      </c>
      <c r="AAN77" s="1701" t="s">
        <v>20</v>
      </c>
      <c r="AAO77" s="1702" t="s">
        <v>29</v>
      </c>
      <c r="AAP77" s="1838" t="s">
        <v>29</v>
      </c>
      <c r="AAQ77" s="1838" t="s">
        <v>20</v>
      </c>
      <c r="AAR77" s="1838" t="s">
        <v>20</v>
      </c>
      <c r="AAS77" s="538" t="s">
        <v>29</v>
      </c>
      <c r="AAT77" s="538"/>
      <c r="AAU77" s="1445" t="s">
        <v>29</v>
      </c>
      <c r="AAV77" s="170" t="s">
        <v>29</v>
      </c>
      <c r="AAW77" s="170" t="s">
        <v>29</v>
      </c>
      <c r="AAX77" s="170" t="s">
        <v>29</v>
      </c>
      <c r="AAY77" s="171"/>
      <c r="AAZ77" s="180" t="s">
        <v>20</v>
      </c>
      <c r="ABA77" s="170" t="s">
        <v>20</v>
      </c>
      <c r="ABB77" s="170" t="s">
        <v>29</v>
      </c>
      <c r="ABC77" s="170" t="s">
        <v>29</v>
      </c>
      <c r="ABD77" s="171"/>
      <c r="ABE77" s="180" t="s">
        <v>598</v>
      </c>
      <c r="ABF77" s="1701" t="s">
        <v>29</v>
      </c>
      <c r="ABG77" s="1701" t="s">
        <v>29</v>
      </c>
      <c r="ABH77" s="1701" t="s">
        <v>29</v>
      </c>
      <c r="ABI77" s="1702"/>
      <c r="ABJ77" s="1739" t="s">
        <v>29</v>
      </c>
      <c r="ABK77" s="182" t="s">
        <v>20</v>
      </c>
      <c r="ABL77" s="182" t="s">
        <v>20</v>
      </c>
      <c r="ABM77" s="182" t="s">
        <v>591</v>
      </c>
      <c r="ABN77" s="1801"/>
      <c r="ABO77" s="1739" t="s">
        <v>29</v>
      </c>
      <c r="ABP77" s="1701" t="s">
        <v>20</v>
      </c>
      <c r="ABQ77" s="1701" t="s">
        <v>20</v>
      </c>
      <c r="ABR77" s="1701" t="s">
        <v>20</v>
      </c>
      <c r="ABS77" s="1702"/>
      <c r="ABT77" s="180" t="s">
        <v>29</v>
      </c>
      <c r="ABU77" s="170" t="s">
        <v>29</v>
      </c>
      <c r="ABV77" s="170" t="s">
        <v>29</v>
      </c>
      <c r="ABW77" s="170" t="s">
        <v>29</v>
      </c>
      <c r="ABX77" s="171"/>
      <c r="ABY77" s="180" t="s">
        <v>29</v>
      </c>
      <c r="ABZ77" s="170" t="s">
        <v>20</v>
      </c>
      <c r="ACA77" s="170" t="s">
        <v>20</v>
      </c>
      <c r="ACB77" s="170" t="s">
        <v>29</v>
      </c>
      <c r="ACC77" s="171"/>
      <c r="ACD77" s="180" t="s">
        <v>29</v>
      </c>
      <c r="ACE77" s="170" t="s">
        <v>598</v>
      </c>
      <c r="ACF77" s="1701" t="s">
        <v>20</v>
      </c>
      <c r="ACG77" s="167" t="s">
        <v>29</v>
      </c>
      <c r="ACH77" s="240"/>
      <c r="ACI77" s="166" t="s">
        <v>20</v>
      </c>
      <c r="ACJ77" s="167" t="s">
        <v>29</v>
      </c>
      <c r="ACK77" s="167" t="s">
        <v>29</v>
      </c>
      <c r="ACL77" s="167" t="s">
        <v>29</v>
      </c>
      <c r="ACM77" s="240"/>
      <c r="ACN77" s="166" t="s">
        <v>20</v>
      </c>
      <c r="ACO77" s="167" t="s">
        <v>29</v>
      </c>
      <c r="ACP77" s="167" t="s">
        <v>29</v>
      </c>
      <c r="ACQ77" s="167" t="s">
        <v>29</v>
      </c>
      <c r="ACR77" s="240"/>
      <c r="ACS77" s="166" t="s">
        <v>1646</v>
      </c>
      <c r="ACT77" s="1701" t="s">
        <v>20</v>
      </c>
      <c r="ACU77" s="1701" t="s">
        <v>29</v>
      </c>
      <c r="ACV77" s="2244" t="s">
        <v>20</v>
      </c>
      <c r="ACW77" s="2013" t="s">
        <v>20</v>
      </c>
      <c r="ACX77" s="2245" t="s">
        <v>20</v>
      </c>
      <c r="ACY77" s="2245" t="s">
        <v>20</v>
      </c>
      <c r="ACZ77" s="2245" t="s">
        <v>844</v>
      </c>
      <c r="ADA77" s="1838" t="s">
        <v>29</v>
      </c>
      <c r="ADB77" s="1838" t="s">
        <v>29</v>
      </c>
      <c r="ADC77" s="1739" t="s">
        <v>29</v>
      </c>
      <c r="ADD77" s="1701" t="s">
        <v>20</v>
      </c>
      <c r="ADE77" s="1701" t="s">
        <v>29</v>
      </c>
      <c r="ADF77" s="1701" t="s">
        <v>20</v>
      </c>
      <c r="ADG77" s="1702"/>
      <c r="ADH77" s="1739" t="s">
        <v>20</v>
      </c>
      <c r="ADI77" s="1701" t="s">
        <v>20</v>
      </c>
      <c r="ADJ77" s="1701" t="s">
        <v>29</v>
      </c>
      <c r="ADK77" s="1701" t="s">
        <v>29</v>
      </c>
      <c r="ADL77" s="1702" t="s">
        <v>20</v>
      </c>
      <c r="ADM77" s="1838" t="s">
        <v>29</v>
      </c>
      <c r="ADN77" s="1838" t="s">
        <v>29</v>
      </c>
      <c r="ADO77" s="1838" t="s">
        <v>29</v>
      </c>
      <c r="ADP77" s="1838" t="s">
        <v>20</v>
      </c>
      <c r="ADQ77" s="1838"/>
      <c r="ADR77" s="1739" t="s">
        <v>20</v>
      </c>
      <c r="ADS77" s="1701" t="s">
        <v>29</v>
      </c>
      <c r="ADT77" s="1701" t="s">
        <v>20</v>
      </c>
      <c r="ADU77" s="1701" t="s">
        <v>29</v>
      </c>
      <c r="ADV77" s="1702"/>
      <c r="ADW77" s="1739" t="s">
        <v>29</v>
      </c>
      <c r="ADX77" s="1701" t="s">
        <v>20</v>
      </c>
      <c r="ADY77" s="1701" t="s">
        <v>29</v>
      </c>
      <c r="ADZ77" s="1701" t="s">
        <v>29</v>
      </c>
      <c r="AEA77" s="1702" t="s">
        <v>20</v>
      </c>
      <c r="AEB77" s="1739" t="s">
        <v>29</v>
      </c>
      <c r="AEC77" s="1701" t="s">
        <v>20</v>
      </c>
      <c r="AED77" s="1701" t="s">
        <v>20</v>
      </c>
      <c r="AEE77" s="1701" t="s">
        <v>20</v>
      </c>
      <c r="AEF77" s="1702" t="s">
        <v>29</v>
      </c>
      <c r="AEG77" s="1739" t="s">
        <v>20</v>
      </c>
      <c r="AEH77" s="1701" t="s">
        <v>29</v>
      </c>
      <c r="AEI77" s="1701" t="s">
        <v>29</v>
      </c>
      <c r="AEJ77" s="150" t="s">
        <v>20</v>
      </c>
      <c r="AEK77" s="151"/>
      <c r="AEL77" s="152" t="s">
        <v>20</v>
      </c>
      <c r="AEM77" s="150" t="s">
        <v>29</v>
      </c>
      <c r="AEN77" s="150" t="s">
        <v>20</v>
      </c>
      <c r="AEO77" s="150" t="s">
        <v>20</v>
      </c>
      <c r="AEP77" s="151"/>
      <c r="AEQ77" s="152" t="s">
        <v>29</v>
      </c>
      <c r="AER77" s="150" t="s">
        <v>20</v>
      </c>
      <c r="AES77" s="150" t="s">
        <v>20</v>
      </c>
      <c r="AET77" s="150" t="s">
        <v>20</v>
      </c>
      <c r="AEU77" s="151"/>
      <c r="AEV77" s="152" t="s">
        <v>20</v>
      </c>
      <c r="AEW77" s="150" t="s">
        <v>1350</v>
      </c>
      <c r="AEX77" s="1701" t="s">
        <v>20</v>
      </c>
      <c r="AEY77" s="1701" t="s">
        <v>29</v>
      </c>
      <c r="AEZ77" s="1702"/>
      <c r="AFA77" s="1739" t="s">
        <v>20</v>
      </c>
      <c r="AFB77" s="1701" t="s">
        <v>29</v>
      </c>
      <c r="AFC77" s="1701" t="s">
        <v>20</v>
      </c>
      <c r="AFD77" s="1701" t="s">
        <v>29</v>
      </c>
      <c r="AFE77" s="1702"/>
      <c r="AFF77" s="1739" t="s">
        <v>20</v>
      </c>
      <c r="AFG77" s="1701" t="s">
        <v>20</v>
      </c>
      <c r="AFH77" s="1701" t="s">
        <v>29</v>
      </c>
      <c r="AFI77" s="1701" t="s">
        <v>29</v>
      </c>
      <c r="AFJ77" s="1702"/>
      <c r="AFK77" s="1745" t="s">
        <v>20</v>
      </c>
      <c r="AFL77" s="1746" t="s">
        <v>29</v>
      </c>
      <c r="AFM77" s="1746" t="s">
        <v>20</v>
      </c>
      <c r="AFN77" s="1746" t="s">
        <v>29</v>
      </c>
      <c r="AFO77" s="1806"/>
      <c r="AFP77" s="2570" t="s">
        <v>95</v>
      </c>
      <c r="AFQ77" s="1839" t="s">
        <v>2471</v>
      </c>
      <c r="AFR77" s="2084">
        <f t="shared" si="28"/>
        <v>28</v>
      </c>
      <c r="AFS77" s="2085">
        <f t="shared" si="29"/>
        <v>23</v>
      </c>
      <c r="AFT77" s="2085">
        <f t="shared" si="30"/>
        <v>51</v>
      </c>
      <c r="AFU77" s="2027">
        <f t="shared" si="31"/>
        <v>0.5490196078431373</v>
      </c>
      <c r="AFV77" s="2084">
        <f t="shared" si="32"/>
        <v>15</v>
      </c>
      <c r="AFW77" s="2085">
        <f t="shared" si="33"/>
        <v>9</v>
      </c>
      <c r="AFX77" s="2085">
        <f t="shared" si="34"/>
        <v>24</v>
      </c>
      <c r="AFY77" s="2027">
        <f t="shared" si="35"/>
        <v>0.625</v>
      </c>
    </row>
    <row r="78" spans="1:857" s="1749" customFormat="1" ht="17.25">
      <c r="A78" s="1748"/>
      <c r="B78" s="1747" t="s">
        <v>95</v>
      </c>
      <c r="C78" s="2156" t="s">
        <v>2562</v>
      </c>
      <c r="D78" s="2075">
        <f>COUNTIF(H78:XFD78,"*○*")</f>
        <v>54</v>
      </c>
      <c r="E78" s="2076">
        <f>COUNTIF(H78:XFD78,"*●*")</f>
        <v>50</v>
      </c>
      <c r="F78" s="2076">
        <f t="shared" si="36"/>
        <v>104</v>
      </c>
      <c r="G78" s="2077">
        <f t="shared" si="37"/>
        <v>0.51923076923076927</v>
      </c>
      <c r="H78" s="1736"/>
      <c r="I78" s="1736"/>
      <c r="J78" s="1736"/>
      <c r="K78" s="1736"/>
      <c r="L78" s="1736"/>
      <c r="M78" s="1736"/>
      <c r="N78" s="1736"/>
      <c r="O78" s="1736"/>
      <c r="P78" s="1736"/>
      <c r="Q78" s="1736"/>
      <c r="R78" s="1736"/>
      <c r="S78" s="1736"/>
      <c r="T78" s="1736"/>
      <c r="U78" s="1736"/>
      <c r="V78" s="1736"/>
      <c r="W78" s="1736"/>
      <c r="X78" s="1736"/>
      <c r="Y78" s="1736"/>
      <c r="Z78" s="1736"/>
      <c r="AA78" s="1736"/>
      <c r="AB78" s="1736"/>
      <c r="AC78" s="1736"/>
      <c r="AD78" s="1736"/>
      <c r="AE78" s="1736"/>
      <c r="AF78" s="1736"/>
      <c r="AG78" s="1736"/>
      <c r="AH78" s="1736"/>
      <c r="AI78" s="1736"/>
      <c r="AJ78" s="1736"/>
      <c r="AK78" s="1736"/>
      <c r="AL78" s="1736"/>
      <c r="AM78" s="1736"/>
      <c r="AN78" s="1736"/>
      <c r="AO78" s="1736"/>
      <c r="AP78" s="1736"/>
      <c r="AQ78" s="1736"/>
      <c r="AR78" s="1736"/>
      <c r="AS78" s="1736"/>
      <c r="AT78" s="1736"/>
      <c r="AU78" s="1736"/>
      <c r="AV78" s="1736"/>
      <c r="AW78" s="1736"/>
      <c r="AX78" s="1736"/>
      <c r="AY78" s="1736"/>
      <c r="AZ78" s="1736"/>
      <c r="BA78" s="1736"/>
      <c r="BB78" s="1736"/>
      <c r="BC78" s="1736"/>
      <c r="BD78" s="1736"/>
      <c r="BE78" s="1736"/>
      <c r="BF78" s="1736"/>
      <c r="BG78" s="1736"/>
      <c r="BH78" s="1736"/>
      <c r="BI78" s="1736"/>
      <c r="BJ78" s="1736"/>
      <c r="BK78" s="1736"/>
      <c r="BL78" s="1736"/>
      <c r="BM78" s="1736"/>
      <c r="BN78" s="1736"/>
      <c r="BO78" s="1736"/>
      <c r="BP78" s="1736"/>
      <c r="BQ78" s="1736"/>
      <c r="BR78" s="1736"/>
      <c r="BS78" s="1736"/>
      <c r="BT78" s="1736"/>
      <c r="BU78" s="1736"/>
      <c r="BV78" s="1736"/>
      <c r="BW78" s="1736"/>
      <c r="BX78" s="1736"/>
      <c r="BY78" s="1736"/>
      <c r="BZ78" s="1736"/>
      <c r="CA78" s="1736"/>
      <c r="CB78" s="1736"/>
      <c r="CC78" s="1736"/>
      <c r="CD78" s="1736"/>
      <c r="CE78" s="1736"/>
      <c r="CF78" s="1736"/>
      <c r="CG78" s="1736"/>
      <c r="CH78" s="1736"/>
      <c r="CI78" s="1736"/>
      <c r="CJ78" s="1736"/>
      <c r="CK78" s="1736"/>
      <c r="CL78" s="1736"/>
      <c r="CM78" s="1736"/>
      <c r="CN78" s="1736"/>
      <c r="CO78" s="1736"/>
      <c r="CP78" s="1736"/>
      <c r="CQ78" s="1736"/>
      <c r="CR78" s="1736"/>
      <c r="CS78" s="1736"/>
      <c r="CT78" s="1736"/>
      <c r="CU78" s="1736"/>
      <c r="CV78" s="1736"/>
      <c r="CW78" s="1736"/>
      <c r="CX78" s="1736"/>
      <c r="CY78" s="1736"/>
      <c r="CZ78" s="1736"/>
      <c r="DA78" s="1736"/>
      <c r="DB78" s="1736"/>
      <c r="DC78" s="1736"/>
      <c r="DD78" s="1736"/>
      <c r="DE78" s="1736"/>
      <c r="DF78" s="1736"/>
      <c r="DG78" s="1736"/>
      <c r="DH78" s="1736"/>
      <c r="DI78" s="1736"/>
      <c r="DJ78" s="1736"/>
      <c r="DK78" s="1736"/>
      <c r="DL78" s="1736"/>
      <c r="DM78" s="1736"/>
      <c r="DN78" s="1736"/>
      <c r="DO78" s="1736"/>
      <c r="DP78" s="1736"/>
      <c r="DQ78" s="1736"/>
      <c r="DR78" s="1736"/>
      <c r="DS78" s="1736"/>
      <c r="DT78" s="1736"/>
      <c r="DU78" s="1736"/>
      <c r="DV78" s="1736"/>
      <c r="DW78" s="1736"/>
      <c r="DX78" s="1736"/>
      <c r="DY78" s="1736"/>
      <c r="DZ78" s="1736"/>
      <c r="EA78" s="1736"/>
      <c r="EB78" s="1736"/>
      <c r="EC78" s="1736"/>
      <c r="ED78" s="1736"/>
      <c r="EE78" s="1736"/>
      <c r="EF78" s="1736"/>
      <c r="EG78" s="1736"/>
      <c r="EH78" s="1736"/>
      <c r="EI78" s="1736"/>
      <c r="EJ78" s="1736"/>
      <c r="EK78" s="1736"/>
      <c r="EL78" s="1736"/>
      <c r="EM78" s="1736"/>
      <c r="EN78" s="1736"/>
      <c r="EO78" s="1736"/>
      <c r="EP78" s="1736"/>
      <c r="EQ78" s="1736"/>
      <c r="ER78" s="1736"/>
      <c r="ES78" s="1736"/>
      <c r="ET78" s="1736"/>
      <c r="EU78" s="1736"/>
      <c r="EV78" s="1736"/>
      <c r="EW78" s="1736"/>
      <c r="EX78" s="1736"/>
      <c r="EY78" s="1736"/>
      <c r="EZ78" s="1736"/>
      <c r="FA78" s="1736"/>
      <c r="FB78" s="1736"/>
      <c r="FC78" s="1736"/>
      <c r="FD78" s="1736"/>
      <c r="FE78" s="1736"/>
      <c r="FF78" s="1736"/>
      <c r="FG78" s="1736"/>
      <c r="FH78" s="1736"/>
      <c r="FI78" s="1736"/>
      <c r="FJ78" s="1736"/>
      <c r="FK78" s="1736"/>
      <c r="FL78" s="1736"/>
      <c r="FM78" s="1736"/>
      <c r="FN78" s="1736"/>
      <c r="FO78" s="1736"/>
      <c r="FP78" s="1736"/>
      <c r="FQ78" s="1736"/>
      <c r="FR78" s="1736"/>
      <c r="FS78" s="1736"/>
      <c r="FT78" s="1736"/>
      <c r="FU78" s="1736"/>
      <c r="FV78" s="1736"/>
      <c r="FW78" s="1736"/>
      <c r="FX78" s="1736"/>
      <c r="FY78" s="1736"/>
      <c r="FZ78" s="1736"/>
      <c r="GA78" s="1736"/>
      <c r="GB78" s="1736"/>
      <c r="GC78" s="1736"/>
      <c r="GD78" s="1736"/>
      <c r="GE78" s="1736"/>
      <c r="GF78" s="1736"/>
      <c r="GG78" s="1736"/>
      <c r="GH78" s="1736"/>
      <c r="GI78" s="1736"/>
      <c r="GJ78" s="1736"/>
      <c r="GK78" s="1736"/>
      <c r="GL78" s="1736"/>
      <c r="GM78" s="1736"/>
      <c r="GN78" s="1736"/>
      <c r="GO78" s="1736"/>
      <c r="GP78" s="1736"/>
      <c r="GQ78" s="1736"/>
      <c r="GR78" s="1736"/>
      <c r="GS78" s="1736"/>
      <c r="GT78" s="1736"/>
      <c r="GU78" s="1736"/>
      <c r="GV78" s="1736"/>
      <c r="GW78" s="1736"/>
      <c r="GX78" s="1736"/>
      <c r="GY78" s="1736"/>
      <c r="GZ78" s="1736"/>
      <c r="HA78" s="1736"/>
      <c r="HB78" s="1736"/>
      <c r="HC78" s="1736"/>
      <c r="HD78" s="1736"/>
      <c r="HE78" s="1736"/>
      <c r="HF78" s="1736"/>
      <c r="HG78" s="1736"/>
      <c r="HH78" s="1736"/>
      <c r="HI78" s="1736"/>
      <c r="HJ78" s="1736"/>
      <c r="HK78" s="1736"/>
      <c r="HL78" s="1736"/>
      <c r="HM78" s="1736"/>
      <c r="HN78" s="1736"/>
      <c r="HO78" s="1736"/>
      <c r="HP78" s="1736"/>
      <c r="HQ78" s="1736"/>
      <c r="HR78" s="1736"/>
      <c r="HS78" s="1736"/>
      <c r="HT78" s="1736"/>
      <c r="HU78" s="1736"/>
      <c r="HV78" s="1736"/>
      <c r="HW78" s="1736"/>
      <c r="HX78" s="1736"/>
      <c r="HY78" s="1736"/>
      <c r="HZ78" s="1736"/>
      <c r="IA78" s="1736"/>
      <c r="IB78" s="1736"/>
      <c r="IC78" s="1736"/>
      <c r="ID78" s="1736"/>
      <c r="IE78" s="1736"/>
      <c r="IF78" s="1736"/>
      <c r="IG78" s="1736"/>
      <c r="IH78" s="1736"/>
      <c r="II78" s="1736"/>
      <c r="IJ78" s="1736"/>
      <c r="IK78" s="1736"/>
      <c r="IL78" s="1736"/>
      <c r="IM78" s="1736"/>
      <c r="IN78" s="1736"/>
      <c r="IO78" s="1736"/>
      <c r="IP78" s="1736"/>
      <c r="IQ78" s="1736"/>
      <c r="IR78" s="1736"/>
      <c r="IS78" s="1736"/>
      <c r="IT78" s="1736"/>
      <c r="IU78" s="1736"/>
      <c r="IV78" s="1736"/>
      <c r="IW78" s="1736"/>
      <c r="IX78" s="1736"/>
      <c r="IY78" s="1736"/>
      <c r="IZ78" s="1736"/>
      <c r="JA78" s="1736"/>
      <c r="JB78" s="1736"/>
      <c r="JC78" s="1736"/>
      <c r="JD78" s="1736"/>
      <c r="JE78" s="1736"/>
      <c r="JF78" s="1736"/>
      <c r="JG78" s="1736"/>
      <c r="JH78" s="1736"/>
      <c r="JI78" s="1736"/>
      <c r="JJ78" s="1736"/>
      <c r="JK78" s="1736"/>
      <c r="JL78" s="1736"/>
      <c r="JM78" s="1736"/>
      <c r="JN78" s="1736"/>
      <c r="JO78" s="1736"/>
      <c r="JP78" s="1736"/>
      <c r="JQ78" s="1736"/>
      <c r="JR78" s="1736"/>
      <c r="JS78" s="1736"/>
      <c r="JT78" s="1736"/>
      <c r="JU78" s="1736"/>
      <c r="JV78" s="1736"/>
      <c r="JW78" s="1736"/>
      <c r="JX78" s="1736"/>
      <c r="JY78" s="1736"/>
      <c r="JZ78" s="1736"/>
      <c r="KA78" s="1736"/>
      <c r="KB78" s="1736"/>
      <c r="KC78" s="1736"/>
      <c r="KD78" s="1736"/>
      <c r="KE78" s="1736"/>
      <c r="KF78" s="1736"/>
      <c r="KG78" s="1736"/>
      <c r="KH78" s="1736"/>
      <c r="KI78" s="1736"/>
      <c r="KJ78" s="1736"/>
      <c r="KK78" s="1736"/>
      <c r="KL78" s="1736"/>
      <c r="KM78" s="1736"/>
      <c r="KN78" s="1736"/>
      <c r="KO78" s="1736"/>
      <c r="KP78" s="1736"/>
      <c r="KQ78" s="1736"/>
      <c r="KR78" s="1736"/>
      <c r="KS78" s="1736"/>
      <c r="KT78" s="1736"/>
      <c r="KU78" s="1736"/>
      <c r="KV78" s="1736"/>
      <c r="KW78" s="1736"/>
      <c r="KX78" s="1736"/>
      <c r="KY78" s="1736"/>
      <c r="KZ78" s="1736"/>
      <c r="LA78" s="1736"/>
      <c r="LB78" s="1736"/>
      <c r="LC78" s="1736"/>
      <c r="LD78" s="1736"/>
      <c r="LE78" s="1736"/>
      <c r="LF78" s="1736"/>
      <c r="LG78" s="1736"/>
      <c r="LH78" s="1736"/>
      <c r="LI78" s="1736"/>
      <c r="LJ78" s="1736"/>
      <c r="LK78" s="1736"/>
      <c r="LL78" s="1736"/>
      <c r="LM78" s="1736"/>
      <c r="LN78" s="1736"/>
      <c r="LO78" s="1736"/>
      <c r="LP78" s="1736"/>
      <c r="LQ78" s="1736"/>
      <c r="LR78" s="1736"/>
      <c r="LS78" s="1736"/>
      <c r="LT78" s="1736"/>
      <c r="LU78" s="1736"/>
      <c r="LV78" s="1736"/>
      <c r="LW78" s="1736"/>
      <c r="LX78" s="1736"/>
      <c r="LY78" s="1736"/>
      <c r="LZ78" s="1736"/>
      <c r="MA78" s="1736"/>
      <c r="MB78" s="1736"/>
      <c r="MC78" s="1736"/>
      <c r="MD78" s="1736"/>
      <c r="ME78" s="1736"/>
      <c r="MF78" s="1736"/>
      <c r="MG78" s="1736"/>
      <c r="MH78" s="1736"/>
      <c r="MI78" s="1736"/>
      <c r="MJ78" s="1736"/>
      <c r="MK78" s="1736"/>
      <c r="ML78" s="1736"/>
      <c r="MM78" s="1736"/>
      <c r="MN78" s="1736"/>
      <c r="MO78" s="1736"/>
      <c r="MP78" s="1736"/>
      <c r="MQ78" s="1736"/>
      <c r="MR78" s="1736"/>
      <c r="MS78" s="1736"/>
      <c r="MT78" s="1736"/>
      <c r="MU78" s="1736"/>
      <c r="MV78" s="1736"/>
      <c r="MW78" s="1736"/>
      <c r="MX78" s="1736"/>
      <c r="MY78" s="1736"/>
      <c r="MZ78" s="1736"/>
      <c r="NA78" s="1736"/>
      <c r="NB78" s="1736"/>
      <c r="NC78" s="1736"/>
      <c r="ND78" s="1736"/>
      <c r="NE78" s="1736"/>
      <c r="NF78" s="1736"/>
      <c r="NG78" s="1736"/>
      <c r="NH78" s="1736"/>
      <c r="NI78" s="1736"/>
      <c r="NJ78" s="1736"/>
      <c r="NK78" s="1736"/>
      <c r="NL78" s="1736"/>
      <c r="NM78" s="1736"/>
      <c r="NN78" s="1736"/>
      <c r="NO78" s="1736"/>
      <c r="NP78" s="1736"/>
      <c r="NQ78" s="1736"/>
      <c r="NR78" s="1736"/>
      <c r="NS78" s="1736"/>
      <c r="NT78" s="1736"/>
      <c r="NU78" s="1736"/>
      <c r="NV78" s="1736"/>
      <c r="NW78" s="1736"/>
      <c r="NX78" s="1736"/>
      <c r="NY78" s="1736"/>
      <c r="NZ78" s="1736"/>
      <c r="OA78" s="1736"/>
      <c r="OB78" s="1736"/>
      <c r="OC78" s="1736"/>
      <c r="OD78" s="1736"/>
      <c r="OE78" s="1736"/>
      <c r="OF78" s="1736"/>
      <c r="OG78" s="1736"/>
      <c r="OH78" s="1736"/>
      <c r="OI78" s="1736"/>
      <c r="OJ78" s="1736"/>
      <c r="OK78" s="1736"/>
      <c r="OL78" s="1736"/>
      <c r="OM78" s="1736"/>
      <c r="ON78" s="1736"/>
      <c r="OO78" s="1736"/>
      <c r="OP78" s="1736"/>
      <c r="OQ78" s="1736"/>
      <c r="OR78" s="1736"/>
      <c r="OS78" s="1736"/>
      <c r="OT78" s="1736"/>
      <c r="OU78" s="1736"/>
      <c r="OV78" s="1736"/>
      <c r="OW78" s="1736"/>
      <c r="OX78" s="1736"/>
      <c r="OY78" s="1736"/>
      <c r="OZ78" s="1736"/>
      <c r="PA78" s="1736"/>
      <c r="PB78" s="1736"/>
      <c r="PC78" s="1736"/>
      <c r="PD78" s="1736"/>
      <c r="PE78" s="1736"/>
      <c r="PF78" s="1736"/>
      <c r="PG78" s="1736"/>
      <c r="PH78" s="1736"/>
      <c r="PI78" s="1736"/>
      <c r="PJ78" s="1736"/>
      <c r="PK78" s="1736"/>
      <c r="PL78" s="1736"/>
      <c r="PM78" s="1736"/>
      <c r="PN78" s="1736"/>
      <c r="PO78" s="1736"/>
      <c r="PP78" s="1736"/>
      <c r="PQ78" s="1736"/>
      <c r="PR78" s="1736"/>
      <c r="PS78" s="1736"/>
      <c r="PT78" s="1736"/>
      <c r="PU78" s="1736"/>
      <c r="PV78" s="1736"/>
      <c r="PW78" s="1736"/>
      <c r="PX78" s="1736"/>
      <c r="PY78" s="1736"/>
      <c r="PZ78" s="1736"/>
      <c r="QA78" s="1736"/>
      <c r="QB78" s="1736"/>
      <c r="QC78" s="1736"/>
      <c r="QD78" s="1736"/>
      <c r="QE78" s="1736"/>
      <c r="QF78" s="1736"/>
      <c r="QG78" s="1736"/>
      <c r="QH78" s="1736"/>
      <c r="QI78" s="1736"/>
      <c r="QJ78" s="1736"/>
      <c r="QK78" s="1736"/>
      <c r="QL78" s="1736"/>
      <c r="QM78" s="1736"/>
      <c r="QN78" s="1736"/>
      <c r="QO78" s="1736"/>
      <c r="QP78" s="1736"/>
      <c r="QQ78" s="1736"/>
      <c r="QR78" s="1736"/>
      <c r="QS78" s="1736"/>
      <c r="QT78" s="1736"/>
      <c r="QU78" s="1736"/>
      <c r="QV78" s="1736"/>
      <c r="QW78" s="1736"/>
      <c r="QX78" s="1736"/>
      <c r="QY78" s="1736"/>
      <c r="QZ78" s="1736"/>
      <c r="RA78" s="1736"/>
      <c r="RB78" s="1736"/>
      <c r="RC78" s="1736"/>
      <c r="RD78" s="1736"/>
      <c r="RE78" s="1736"/>
      <c r="RF78" s="1736"/>
      <c r="RG78" s="1736"/>
      <c r="RH78" s="1736"/>
      <c r="RI78" s="1736"/>
      <c r="RJ78" s="1736"/>
      <c r="RK78" s="1736"/>
      <c r="RL78" s="1736"/>
      <c r="RM78" s="1736"/>
      <c r="RN78" s="1736"/>
      <c r="RO78" s="1736"/>
      <c r="RP78" s="1736"/>
      <c r="RQ78" s="1736"/>
      <c r="RR78" s="1736"/>
      <c r="RS78" s="1736"/>
      <c r="RT78" s="1736"/>
      <c r="RU78" s="1736"/>
      <c r="RV78" s="1736"/>
      <c r="RW78" s="1736"/>
      <c r="RX78" s="1736"/>
      <c r="RY78" s="1736"/>
      <c r="RZ78" s="1736"/>
      <c r="SA78" s="1736"/>
      <c r="SB78" s="1736"/>
      <c r="SC78" s="1736"/>
      <c r="SD78" s="1736"/>
      <c r="SE78" s="1736"/>
      <c r="SF78" s="1736"/>
      <c r="SG78" s="1736"/>
      <c r="SH78" s="1736"/>
      <c r="SI78" s="1736"/>
      <c r="SJ78" s="1736"/>
      <c r="SK78" s="1736"/>
      <c r="SL78" s="1736"/>
      <c r="SM78" s="1736"/>
      <c r="SN78" s="1736"/>
      <c r="SO78" s="1736"/>
      <c r="SP78" s="1736"/>
      <c r="SQ78" s="1736"/>
      <c r="SR78" s="1736"/>
      <c r="SS78" s="1736"/>
      <c r="ST78" s="1736"/>
      <c r="SU78" s="1736"/>
      <c r="SV78" s="1736"/>
      <c r="SW78" s="1736"/>
      <c r="SX78" s="1736"/>
      <c r="SY78" s="1736"/>
      <c r="SZ78" s="1736"/>
      <c r="TA78" s="1736"/>
      <c r="TB78" s="1736"/>
      <c r="TC78" s="1736"/>
      <c r="TD78" s="1736"/>
      <c r="TE78" s="1736"/>
      <c r="TF78" s="1736"/>
      <c r="TG78" s="1736"/>
      <c r="TH78" s="1736"/>
      <c r="TI78" s="1736"/>
      <c r="TJ78" s="1736"/>
      <c r="TK78" s="1736"/>
      <c r="TL78" s="1736"/>
      <c r="TM78" s="1736"/>
      <c r="TN78" s="1736"/>
      <c r="TO78" s="1736"/>
      <c r="TP78" s="1736"/>
      <c r="TQ78" s="1736"/>
      <c r="TR78" s="1736"/>
      <c r="TS78" s="1736"/>
      <c r="TT78" s="1736"/>
      <c r="TU78" s="1736"/>
      <c r="TV78" s="1736"/>
      <c r="TW78" s="1736"/>
      <c r="TX78" s="1736"/>
      <c r="TY78" s="1736"/>
      <c r="TZ78" s="1736"/>
      <c r="UA78" s="1736"/>
      <c r="UB78" s="1736"/>
      <c r="UC78" s="1736"/>
      <c r="UD78" s="1736"/>
      <c r="UE78" s="1736"/>
      <c r="UF78" s="1736"/>
      <c r="UG78" s="1736"/>
      <c r="UH78" s="1736"/>
      <c r="UI78" s="1736"/>
      <c r="UJ78" s="1736"/>
      <c r="UK78" s="1736"/>
      <c r="UL78" s="1736"/>
      <c r="UM78" s="1736"/>
      <c r="UN78" s="1736"/>
      <c r="UO78" s="1736"/>
      <c r="UP78" s="1736"/>
      <c r="UQ78" s="1736"/>
      <c r="UR78" s="1736"/>
      <c r="US78" s="1736"/>
      <c r="UT78" s="1736"/>
      <c r="UU78" s="1736"/>
      <c r="UV78" s="1736"/>
      <c r="UW78" s="1736"/>
      <c r="UX78" s="2154"/>
      <c r="UY78" s="1736"/>
      <c r="UZ78" s="1736"/>
      <c r="VA78" s="1736"/>
      <c r="VB78" s="1755"/>
      <c r="VC78" s="1740"/>
      <c r="VD78" s="1741"/>
      <c r="VE78" s="1741"/>
      <c r="VF78" s="1741"/>
      <c r="VG78" s="1756"/>
      <c r="VH78" s="1740"/>
      <c r="VI78" s="1741"/>
      <c r="VJ78" s="1741"/>
      <c r="VK78" s="1741"/>
      <c r="VL78" s="1742"/>
      <c r="VM78" s="1740"/>
      <c r="VN78" s="1741"/>
      <c r="VO78" s="1741"/>
      <c r="VP78" s="1756"/>
      <c r="VQ78" s="1740"/>
      <c r="VR78" s="1741"/>
      <c r="VS78" s="1741"/>
      <c r="VT78" s="1741"/>
      <c r="VU78" s="1742"/>
      <c r="VV78" s="1740"/>
      <c r="VW78" s="1741"/>
      <c r="VX78" s="1741"/>
      <c r="VY78" s="1741"/>
      <c r="VZ78" s="1742"/>
      <c r="WA78" s="1740"/>
      <c r="WB78" s="1741"/>
      <c r="WC78" s="1741"/>
      <c r="WD78" s="1741"/>
      <c r="WE78" s="1742"/>
      <c r="WF78" s="1740"/>
      <c r="WG78" s="1741"/>
      <c r="WH78" s="1741"/>
      <c r="WI78" s="1741"/>
      <c r="WJ78" s="1742"/>
      <c r="WK78" s="1740"/>
      <c r="WL78" s="1741"/>
      <c r="WM78" s="1741"/>
      <c r="WN78" s="1741"/>
      <c r="WO78" s="1742"/>
      <c r="WP78" s="1740"/>
      <c r="WQ78" s="1741"/>
      <c r="WR78" s="1741"/>
      <c r="WS78" s="1758"/>
      <c r="WT78" s="1759"/>
      <c r="WU78" s="1741"/>
      <c r="WV78" s="1741"/>
      <c r="WW78" s="1741"/>
      <c r="WX78" s="1756"/>
      <c r="WY78" s="1740"/>
      <c r="WZ78" s="1741"/>
      <c r="XA78" s="1741"/>
      <c r="XB78" s="1741"/>
      <c r="XC78" s="1742"/>
      <c r="XD78" s="1740"/>
      <c r="XE78" s="1741"/>
      <c r="XF78" s="1741"/>
      <c r="XG78" s="1741"/>
      <c r="XH78" s="1742"/>
      <c r="XI78" s="1740"/>
      <c r="XJ78" s="1741"/>
      <c r="XK78" s="1741"/>
      <c r="XL78" s="1741"/>
      <c r="XM78" s="1756"/>
      <c r="XN78" s="1740"/>
      <c r="XO78" s="1741"/>
      <c r="XP78" s="1741"/>
      <c r="XQ78" s="1741"/>
      <c r="XR78" s="1742"/>
      <c r="XS78" s="1740"/>
      <c r="XT78" s="1741"/>
      <c r="XU78" s="1741"/>
      <c r="XV78" s="1741"/>
      <c r="XW78" s="1742"/>
      <c r="XX78" s="1740"/>
      <c r="XY78" s="1741"/>
      <c r="XZ78" s="1741"/>
      <c r="YA78" s="1741"/>
      <c r="YB78" s="1742"/>
      <c r="YC78" s="1740"/>
      <c r="YD78" s="1741"/>
      <c r="YE78" s="1741"/>
      <c r="YF78" s="1741"/>
      <c r="YG78" s="1742"/>
      <c r="YH78" s="1740"/>
      <c r="YI78" s="1741"/>
      <c r="YJ78" s="1741"/>
      <c r="YK78" s="1741"/>
      <c r="YL78" s="1756"/>
      <c r="YM78" s="1740"/>
      <c r="YN78" s="1741"/>
      <c r="YO78" s="1741"/>
      <c r="YP78" s="1741"/>
      <c r="YQ78" s="1742"/>
      <c r="YR78" s="1740"/>
      <c r="YS78" s="1741"/>
      <c r="YT78" s="1741"/>
      <c r="YU78" s="491"/>
      <c r="YV78" s="1742"/>
      <c r="YW78" s="1740"/>
      <c r="YX78" s="1741"/>
      <c r="YY78" s="1741"/>
      <c r="YZ78" s="1741"/>
      <c r="ZA78" s="1742"/>
      <c r="ZB78" s="1740"/>
      <c r="ZC78" s="1741"/>
      <c r="ZD78" s="1741"/>
      <c r="ZE78" s="1741"/>
      <c r="ZF78" s="1742"/>
      <c r="ZG78" s="1740"/>
      <c r="ZH78" s="1741"/>
      <c r="ZI78" s="1741"/>
      <c r="ZJ78" s="1741"/>
      <c r="ZK78" s="1742"/>
      <c r="ZL78" s="1740"/>
      <c r="ZM78" s="1741"/>
      <c r="ZN78" s="1741"/>
      <c r="ZO78" s="1741"/>
      <c r="ZP78" s="1742"/>
      <c r="ZQ78" s="1740"/>
      <c r="ZR78" s="1741"/>
      <c r="ZS78" s="1741"/>
      <c r="ZT78" s="1741"/>
      <c r="ZU78" s="1742"/>
      <c r="ZV78" s="1740"/>
      <c r="ZW78" s="1741"/>
      <c r="ZX78" s="1741"/>
      <c r="ZY78" s="1741"/>
      <c r="ZZ78" s="1742"/>
      <c r="AAA78" s="1736"/>
      <c r="AAB78" s="1736"/>
      <c r="AAC78" s="1736"/>
      <c r="AAD78" s="1736"/>
      <c r="AAE78" s="1736"/>
      <c r="AAF78" s="1759"/>
      <c r="AAG78" s="1741"/>
      <c r="AAH78" s="1741"/>
      <c r="AAI78" s="1741"/>
      <c r="AAJ78" s="1758"/>
      <c r="AAK78" s="1759"/>
      <c r="AAL78" s="1741"/>
      <c r="AAM78" s="1741"/>
      <c r="AAN78" s="1741"/>
      <c r="AAO78" s="1742"/>
      <c r="AAP78" s="1736"/>
      <c r="AAQ78" s="1736"/>
      <c r="AAR78" s="1736"/>
      <c r="AAS78" s="1736"/>
      <c r="AAT78" s="1736"/>
      <c r="AAU78" s="1759"/>
      <c r="AAV78" s="1741"/>
      <c r="AAW78" s="1741"/>
      <c r="AAX78" s="1741"/>
      <c r="AAY78" s="1742"/>
      <c r="AAZ78" s="1740" t="s">
        <v>20</v>
      </c>
      <c r="ABA78" s="1741" t="s">
        <v>29</v>
      </c>
      <c r="ABB78" s="1741" t="s">
        <v>20</v>
      </c>
      <c r="ABC78" s="1741" t="s">
        <v>20</v>
      </c>
      <c r="ABD78" s="1742"/>
      <c r="ABE78" s="1740" t="s">
        <v>29</v>
      </c>
      <c r="ABF78" s="1741" t="s">
        <v>29</v>
      </c>
      <c r="ABG78" s="1741" t="s">
        <v>29</v>
      </c>
      <c r="ABH78" s="491" t="s">
        <v>916</v>
      </c>
      <c r="ABI78" s="1742"/>
      <c r="ABJ78" s="1740" t="s">
        <v>20</v>
      </c>
      <c r="ABK78" s="203" t="s">
        <v>29</v>
      </c>
      <c r="ABL78" s="203" t="s">
        <v>29</v>
      </c>
      <c r="ABM78" s="203" t="s">
        <v>29</v>
      </c>
      <c r="ABN78" s="392" t="s">
        <v>20</v>
      </c>
      <c r="ABO78" s="202" t="s">
        <v>29</v>
      </c>
      <c r="ABP78" s="203" t="s">
        <v>29</v>
      </c>
      <c r="ABQ78" s="203" t="s">
        <v>29</v>
      </c>
      <c r="ABR78" s="203" t="s">
        <v>20</v>
      </c>
      <c r="ABS78" s="243"/>
      <c r="ABT78" s="202" t="s">
        <v>29</v>
      </c>
      <c r="ABU78" s="203" t="s">
        <v>598</v>
      </c>
      <c r="ABV78" s="237" t="s">
        <v>20</v>
      </c>
      <c r="ABW78" s="237" t="s">
        <v>20</v>
      </c>
      <c r="ABX78" s="244" t="s">
        <v>29</v>
      </c>
      <c r="ABY78" s="236" t="s">
        <v>591</v>
      </c>
      <c r="ABZ78" s="179" t="s">
        <v>20</v>
      </c>
      <c r="ACA78" s="179" t="s">
        <v>20</v>
      </c>
      <c r="ACB78" s="179" t="s">
        <v>20</v>
      </c>
      <c r="ACC78" s="204"/>
      <c r="ACD78" s="178" t="s">
        <v>29</v>
      </c>
      <c r="ACE78" s="179" t="s">
        <v>20</v>
      </c>
      <c r="ACF78" s="179" t="s">
        <v>29</v>
      </c>
      <c r="ACG78" s="179" t="s">
        <v>20</v>
      </c>
      <c r="ACH78" s="204" t="s">
        <v>20</v>
      </c>
      <c r="ACI78" s="178" t="s">
        <v>844</v>
      </c>
      <c r="ACJ78" s="1741" t="s">
        <v>20</v>
      </c>
      <c r="ACK78" s="1741" t="s">
        <v>29</v>
      </c>
      <c r="ACL78" s="1741" t="s">
        <v>20</v>
      </c>
      <c r="ACM78" s="1742"/>
      <c r="ACN78" s="1740" t="s">
        <v>29</v>
      </c>
      <c r="ACO78" s="1741" t="s">
        <v>29</v>
      </c>
      <c r="ACP78" s="1741" t="s">
        <v>20</v>
      </c>
      <c r="ACQ78" s="1741" t="s">
        <v>29</v>
      </c>
      <c r="ACR78" s="1742" t="s">
        <v>20</v>
      </c>
      <c r="ACS78" s="1740" t="s">
        <v>20</v>
      </c>
      <c r="ACT78" s="1741" t="s">
        <v>29</v>
      </c>
      <c r="ACU78" s="1741" t="s">
        <v>20</v>
      </c>
      <c r="ACV78" s="1741" t="s">
        <v>20</v>
      </c>
      <c r="ACW78" s="1742"/>
      <c r="ACX78" s="1736" t="s">
        <v>20</v>
      </c>
      <c r="ACY78" s="1736" t="s">
        <v>29</v>
      </c>
      <c r="ACZ78" s="1736" t="s">
        <v>29</v>
      </c>
      <c r="ADA78" s="1736" t="s">
        <v>20</v>
      </c>
      <c r="ADB78" s="1736" t="s">
        <v>20</v>
      </c>
      <c r="ADC78" s="1740" t="s">
        <v>29</v>
      </c>
      <c r="ADD78" s="1741" t="s">
        <v>20</v>
      </c>
      <c r="ADE78" s="1741" t="s">
        <v>20</v>
      </c>
      <c r="ADF78" s="1741" t="s">
        <v>29</v>
      </c>
      <c r="ADG78" s="1742" t="s">
        <v>29</v>
      </c>
      <c r="ADH78" s="1740" t="s">
        <v>20</v>
      </c>
      <c r="ADI78" s="1741" t="s">
        <v>20</v>
      </c>
      <c r="ADJ78" s="1741" t="s">
        <v>20</v>
      </c>
      <c r="ADK78" s="1741"/>
      <c r="ADL78" s="1742"/>
      <c r="ADM78" s="1736" t="s">
        <v>20</v>
      </c>
      <c r="ADN78" s="2063" t="s">
        <v>29</v>
      </c>
      <c r="ADO78" s="2063" t="s">
        <v>29</v>
      </c>
      <c r="ADP78" s="2063" t="s">
        <v>29</v>
      </c>
      <c r="ADQ78" s="2063" t="s">
        <v>29</v>
      </c>
      <c r="ADR78" s="202" t="s">
        <v>29</v>
      </c>
      <c r="ADS78" s="203" t="s">
        <v>29</v>
      </c>
      <c r="ADT78" s="203" t="s">
        <v>598</v>
      </c>
      <c r="ADU78" s="1741" t="s">
        <v>29</v>
      </c>
      <c r="ADV78" s="1742" t="s">
        <v>29</v>
      </c>
      <c r="ADW78" s="236" t="s">
        <v>20</v>
      </c>
      <c r="ADX78" s="237" t="s">
        <v>29</v>
      </c>
      <c r="ADY78" s="237" t="s">
        <v>29</v>
      </c>
      <c r="ADZ78" s="237" t="s">
        <v>20</v>
      </c>
      <c r="AEA78" s="244" t="s">
        <v>591</v>
      </c>
      <c r="AEB78" s="1740" t="s">
        <v>29</v>
      </c>
      <c r="AEC78" s="1741" t="s">
        <v>29</v>
      </c>
      <c r="AED78" s="1741" t="s">
        <v>20</v>
      </c>
      <c r="AEE78" s="1741" t="s">
        <v>29</v>
      </c>
      <c r="AEF78" s="1742"/>
      <c r="AEG78" s="1740" t="s">
        <v>20</v>
      </c>
      <c r="AEH78" s="1741" t="s">
        <v>29</v>
      </c>
      <c r="AEI78" s="1741" t="s">
        <v>29</v>
      </c>
      <c r="AEJ78" s="179" t="s">
        <v>20</v>
      </c>
      <c r="AEK78" s="204"/>
      <c r="AEL78" s="178" t="s">
        <v>29</v>
      </c>
      <c r="AEM78" s="179" t="s">
        <v>20</v>
      </c>
      <c r="AEN78" s="179" t="s">
        <v>20</v>
      </c>
      <c r="AEO78" s="179" t="s">
        <v>20</v>
      </c>
      <c r="AEP78" s="204"/>
      <c r="AEQ78" s="178" t="s">
        <v>29</v>
      </c>
      <c r="AER78" s="179" t="s">
        <v>29</v>
      </c>
      <c r="AES78" s="179" t="s">
        <v>20</v>
      </c>
      <c r="AET78" s="179" t="s">
        <v>20</v>
      </c>
      <c r="AEU78" s="204"/>
      <c r="AEV78" s="178" t="s">
        <v>20</v>
      </c>
      <c r="AEW78" s="179" t="s">
        <v>20</v>
      </c>
      <c r="AEX78" s="179" t="s">
        <v>1350</v>
      </c>
      <c r="AEY78" s="1741" t="s">
        <v>29</v>
      </c>
      <c r="AEZ78" s="1742"/>
      <c r="AFA78" s="1740" t="s">
        <v>29</v>
      </c>
      <c r="AFB78" s="1741" t="s">
        <v>20</v>
      </c>
      <c r="AFC78" s="1741" t="s">
        <v>29</v>
      </c>
      <c r="AFD78" s="1741" t="s">
        <v>20</v>
      </c>
      <c r="AFE78" s="1742"/>
      <c r="AFF78" s="1740" t="s">
        <v>20</v>
      </c>
      <c r="AFG78" s="1741" t="s">
        <v>20</v>
      </c>
      <c r="AFH78" s="1741" t="s">
        <v>20</v>
      </c>
      <c r="AFI78" s="1741" t="s">
        <v>29</v>
      </c>
      <c r="AFJ78" s="1742"/>
      <c r="AFK78" s="1740" t="s">
        <v>20</v>
      </c>
      <c r="AFL78" s="1741" t="s">
        <v>20</v>
      </c>
      <c r="AFM78" s="1741" t="s">
        <v>29</v>
      </c>
      <c r="AFN78" s="1741" t="s">
        <v>20</v>
      </c>
      <c r="AFO78" s="1742"/>
      <c r="AFP78" s="1747" t="s">
        <v>95</v>
      </c>
      <c r="AFQ78" s="2156" t="s">
        <v>2562</v>
      </c>
      <c r="AFR78" s="2176">
        <f t="shared" si="28"/>
        <v>26</v>
      </c>
      <c r="AFS78" s="2177">
        <f t="shared" si="29"/>
        <v>24</v>
      </c>
      <c r="AFT78" s="2177">
        <f t="shared" si="30"/>
        <v>50</v>
      </c>
      <c r="AFU78" s="2088">
        <f t="shared" si="31"/>
        <v>0.52</v>
      </c>
      <c r="AFV78" s="2176">
        <f t="shared" si="32"/>
        <v>16</v>
      </c>
      <c r="AFW78" s="2177">
        <f t="shared" si="33"/>
        <v>8</v>
      </c>
      <c r="AFX78" s="2177">
        <f t="shared" si="34"/>
        <v>24</v>
      </c>
      <c r="AFY78" s="2088">
        <f t="shared" si="35"/>
        <v>0.66666666666666663</v>
      </c>
    </row>
    <row r="79" spans="1:857" ht="17.25">
      <c r="A79" s="34"/>
      <c r="B79" s="41" t="s">
        <v>846</v>
      </c>
      <c r="C79" s="163" t="s">
        <v>518</v>
      </c>
      <c r="D79" s="209">
        <f>COUNTIF(H79:XFD79,"*○*")</f>
        <v>94</v>
      </c>
      <c r="E79" s="135">
        <f>COUNTIF(H79:XFD79,"*●*")</f>
        <v>152</v>
      </c>
      <c r="F79" s="135">
        <f t="shared" si="36"/>
        <v>246</v>
      </c>
      <c r="G79" s="210">
        <f t="shared" si="37"/>
        <v>0.38211382113821141</v>
      </c>
      <c r="H79" s="105"/>
      <c r="I79" s="106"/>
      <c r="J79" s="106"/>
      <c r="K79" s="106"/>
      <c r="L79" s="106"/>
      <c r="M79" s="107"/>
      <c r="N79" s="105"/>
      <c r="O79" s="106"/>
      <c r="P79" s="106"/>
      <c r="Q79" s="106"/>
      <c r="R79" s="107"/>
      <c r="S79" s="105"/>
      <c r="T79" s="106"/>
      <c r="U79" s="106"/>
      <c r="V79" s="106"/>
      <c r="W79" s="107"/>
      <c r="X79" s="136"/>
      <c r="Y79" s="106"/>
      <c r="Z79" s="106"/>
      <c r="AA79" s="106"/>
      <c r="AB79" s="107"/>
      <c r="AC79" s="137"/>
      <c r="AD79" s="138"/>
      <c r="AE79" s="138"/>
      <c r="AF79" s="138"/>
      <c r="AG79" s="138"/>
      <c r="AH79" s="137"/>
      <c r="AI79" s="138"/>
      <c r="AJ79" s="138"/>
      <c r="AK79" s="138"/>
      <c r="AL79" s="138"/>
      <c r="AM79" s="137"/>
      <c r="AN79" s="138"/>
      <c r="AO79" s="138"/>
      <c r="AP79" s="138"/>
      <c r="AQ79" s="138"/>
      <c r="AR79" s="137"/>
      <c r="AS79" s="138"/>
      <c r="AT79" s="138"/>
      <c r="AU79" s="138"/>
      <c r="AV79" s="139"/>
      <c r="AW79" s="137"/>
      <c r="AX79" s="138"/>
      <c r="AY79" s="138"/>
      <c r="AZ79" s="138"/>
      <c r="BA79" s="139"/>
      <c r="BB79" s="105"/>
      <c r="BC79" s="106"/>
      <c r="BD79" s="106"/>
      <c r="BE79" s="106"/>
      <c r="BF79" s="106"/>
      <c r="BG79" s="107"/>
      <c r="BH79" s="105"/>
      <c r="BI79" s="106"/>
      <c r="BJ79" s="106"/>
      <c r="BK79" s="106"/>
      <c r="BL79" s="192"/>
      <c r="BM79" s="105"/>
      <c r="BN79" s="106"/>
      <c r="BO79" s="106"/>
      <c r="BP79" s="106"/>
      <c r="BQ79" s="106"/>
      <c r="BR79" s="107"/>
      <c r="BS79" s="105"/>
      <c r="BT79" s="106"/>
      <c r="BU79" s="106"/>
      <c r="BV79" s="106"/>
      <c r="BW79" s="107"/>
      <c r="BX79" s="105"/>
      <c r="BY79" s="106"/>
      <c r="BZ79" s="106"/>
      <c r="CA79" s="106"/>
      <c r="CB79" s="192"/>
      <c r="CC79" s="245"/>
      <c r="CD79" s="106"/>
      <c r="CE79" s="106"/>
      <c r="CF79" s="106"/>
      <c r="CG79" s="107"/>
      <c r="CH79" s="105"/>
      <c r="CI79" s="106"/>
      <c r="CJ79" s="106"/>
      <c r="CK79" s="106"/>
      <c r="CL79" s="107"/>
      <c r="CM79" s="105"/>
      <c r="CN79" s="106"/>
      <c r="CO79" s="106"/>
      <c r="CP79" s="106"/>
      <c r="CQ79" s="107"/>
      <c r="CR79" s="136"/>
      <c r="CS79" s="106"/>
      <c r="CT79" s="106"/>
      <c r="CU79" s="106"/>
      <c r="CV79" s="192"/>
      <c r="CW79" s="105"/>
      <c r="CX79" s="106"/>
      <c r="CY79" s="106"/>
      <c r="CZ79" s="106"/>
      <c r="DA79" s="107"/>
      <c r="DB79" s="136"/>
      <c r="DC79" s="106"/>
      <c r="DD79" s="106"/>
      <c r="DE79" s="106"/>
      <c r="DF79" s="192"/>
      <c r="DG79" s="105"/>
      <c r="DH79" s="106"/>
      <c r="DI79" s="106"/>
      <c r="DJ79" s="106"/>
      <c r="DK79" s="107"/>
      <c r="DL79" s="105"/>
      <c r="DM79" s="106"/>
      <c r="DN79" s="106"/>
      <c r="DO79" s="106"/>
      <c r="DP79" s="107"/>
      <c r="DQ79" s="105"/>
      <c r="DR79" s="106"/>
      <c r="DS79" s="106"/>
      <c r="DT79" s="174"/>
      <c r="DU79" s="175"/>
      <c r="DV79" s="196"/>
      <c r="DW79" s="174"/>
      <c r="DX79" s="174"/>
      <c r="DY79" s="174"/>
      <c r="DZ79" s="175"/>
      <c r="EA79" s="196"/>
      <c r="EB79" s="174"/>
      <c r="EC79" s="174"/>
      <c r="ED79" s="174"/>
      <c r="EE79" s="175"/>
      <c r="EF79" s="196"/>
      <c r="EG79" s="106"/>
      <c r="EH79" s="106"/>
      <c r="EI79" s="106"/>
      <c r="EJ79" s="107"/>
      <c r="EK79" s="242"/>
      <c r="EL79" s="197"/>
      <c r="EM79" s="197"/>
      <c r="EN79" s="106"/>
      <c r="EO79" s="107"/>
      <c r="EP79" s="105"/>
      <c r="EQ79" s="106"/>
      <c r="ER79" s="106"/>
      <c r="ES79" s="106"/>
      <c r="ET79" s="107"/>
      <c r="EU79" s="105"/>
      <c r="EV79" s="106"/>
      <c r="EW79" s="106"/>
      <c r="EX79" s="106"/>
      <c r="EY79" s="107"/>
      <c r="EZ79" s="105"/>
      <c r="FA79" s="106"/>
      <c r="FB79" s="106"/>
      <c r="FC79" s="106"/>
      <c r="FD79" s="107"/>
      <c r="FE79" s="105"/>
      <c r="FF79" s="106"/>
      <c r="FG79" s="106"/>
      <c r="FH79" s="106"/>
      <c r="FI79" s="107"/>
      <c r="FJ79" s="105"/>
      <c r="FK79" s="106"/>
      <c r="FL79" s="106"/>
      <c r="FM79" s="106"/>
      <c r="FN79" s="107"/>
      <c r="FO79" s="105"/>
      <c r="FP79" s="106"/>
      <c r="FQ79" s="106"/>
      <c r="FR79" s="106"/>
      <c r="FS79" s="107"/>
      <c r="FT79" s="105"/>
      <c r="FU79" s="106"/>
      <c r="FV79" s="106"/>
      <c r="FW79" s="106"/>
      <c r="FX79" s="107"/>
      <c r="FY79" s="105" t="s">
        <v>29</v>
      </c>
      <c r="FZ79" s="106" t="s">
        <v>29</v>
      </c>
      <c r="GA79" s="106" t="s">
        <v>29</v>
      </c>
      <c r="GB79" s="106" t="s">
        <v>29</v>
      </c>
      <c r="GC79" s="107"/>
      <c r="GD79" s="105" t="s">
        <v>20</v>
      </c>
      <c r="GE79" s="106" t="s">
        <v>29</v>
      </c>
      <c r="GF79" s="106" t="s">
        <v>29</v>
      </c>
      <c r="GG79" s="106" t="s">
        <v>29</v>
      </c>
      <c r="GH79" s="301" t="s">
        <v>521</v>
      </c>
      <c r="GI79" s="196" t="s">
        <v>29</v>
      </c>
      <c r="GJ79" s="174" t="s">
        <v>29</v>
      </c>
      <c r="GK79" s="174" t="s">
        <v>29</v>
      </c>
      <c r="GL79" s="174" t="s">
        <v>20</v>
      </c>
      <c r="GM79" s="175"/>
      <c r="GN79" s="196" t="s">
        <v>29</v>
      </c>
      <c r="GO79" s="174" t="s">
        <v>29</v>
      </c>
      <c r="GP79" s="174" t="s">
        <v>29</v>
      </c>
      <c r="GQ79" s="174" t="s">
        <v>29</v>
      </c>
      <c r="GR79" s="175"/>
      <c r="GS79" s="196"/>
      <c r="GT79" s="174" t="s">
        <v>5</v>
      </c>
      <c r="GU79" s="174"/>
      <c r="GV79" s="174" t="s">
        <v>234</v>
      </c>
      <c r="GW79" s="175"/>
      <c r="GX79" s="296"/>
      <c r="GY79" s="174" t="s">
        <v>5</v>
      </c>
      <c r="GZ79" s="174"/>
      <c r="HA79" s="174" t="s">
        <v>234</v>
      </c>
      <c r="HB79" s="175"/>
      <c r="HC79" s="196"/>
      <c r="HD79" s="174" t="s">
        <v>5</v>
      </c>
      <c r="HE79" s="174"/>
      <c r="HF79" s="174" t="s">
        <v>234</v>
      </c>
      <c r="HG79" s="175"/>
      <c r="HH79" s="196" t="s">
        <v>573</v>
      </c>
      <c r="HI79" s="174" t="s">
        <v>5</v>
      </c>
      <c r="HJ79" s="174" t="s">
        <v>573</v>
      </c>
      <c r="HK79" s="174" t="s">
        <v>234</v>
      </c>
      <c r="HL79" s="175" t="s">
        <v>573</v>
      </c>
      <c r="HM79" s="196"/>
      <c r="HN79" s="174"/>
      <c r="HO79" s="174"/>
      <c r="HP79" s="174"/>
      <c r="HQ79" s="233"/>
      <c r="HR79" s="196"/>
      <c r="HS79" s="174"/>
      <c r="HT79" s="174"/>
      <c r="HU79" s="174"/>
      <c r="HV79" s="175"/>
      <c r="HW79" s="196" t="s">
        <v>731</v>
      </c>
      <c r="HX79" s="106" t="s">
        <v>20</v>
      </c>
      <c r="HY79" s="230" t="s">
        <v>29</v>
      </c>
      <c r="HZ79" s="230" t="s">
        <v>29</v>
      </c>
      <c r="IA79" s="1149" t="s">
        <v>29</v>
      </c>
      <c r="IB79" s="231" t="s">
        <v>29</v>
      </c>
      <c r="IC79" s="230" t="s">
        <v>29</v>
      </c>
      <c r="ID79" s="230" t="s">
        <v>29</v>
      </c>
      <c r="IE79" s="230" t="s">
        <v>29</v>
      </c>
      <c r="IF79" s="232"/>
      <c r="IG79" s="231"/>
      <c r="IH79" s="230"/>
      <c r="II79" s="230"/>
      <c r="IJ79" s="230"/>
      <c r="IK79" s="232"/>
      <c r="IL79" s="231"/>
      <c r="IM79" s="230"/>
      <c r="IN79" s="230"/>
      <c r="IO79" s="230"/>
      <c r="IP79" s="232"/>
      <c r="IQ79" s="231"/>
      <c r="IR79" s="230"/>
      <c r="IS79" s="230"/>
      <c r="IT79" s="230"/>
      <c r="IU79" s="232"/>
      <c r="IV79" s="231"/>
      <c r="IW79" s="230"/>
      <c r="IX79" s="230"/>
      <c r="IY79" s="230"/>
      <c r="IZ79" s="232"/>
      <c r="JA79" s="231" t="s">
        <v>20</v>
      </c>
      <c r="JB79" s="230" t="s">
        <v>29</v>
      </c>
      <c r="JC79" s="230" t="s">
        <v>896</v>
      </c>
      <c r="JD79" s="106" t="s">
        <v>20</v>
      </c>
      <c r="JE79" s="107"/>
      <c r="JF79" s="105"/>
      <c r="JG79" s="106"/>
      <c r="JH79" s="174" t="s">
        <v>29</v>
      </c>
      <c r="JI79" s="174" t="s">
        <v>29</v>
      </c>
      <c r="JJ79" s="175"/>
      <c r="JK79" s="196" t="s">
        <v>29</v>
      </c>
      <c r="JL79" s="174" t="s">
        <v>20</v>
      </c>
      <c r="JM79" s="174" t="s">
        <v>29</v>
      </c>
      <c r="JN79" s="174" t="s">
        <v>29</v>
      </c>
      <c r="JO79" s="175" t="s">
        <v>29</v>
      </c>
      <c r="JP79" s="196" t="s">
        <v>29</v>
      </c>
      <c r="JQ79" s="174" t="s">
        <v>598</v>
      </c>
      <c r="JR79" s="197" t="s">
        <v>20</v>
      </c>
      <c r="JS79" s="197" t="s">
        <v>20</v>
      </c>
      <c r="JT79" s="319"/>
      <c r="JU79" s="242" t="s">
        <v>29</v>
      </c>
      <c r="JV79" s="197" t="s">
        <v>591</v>
      </c>
      <c r="JW79" s="174" t="s">
        <v>29</v>
      </c>
      <c r="JX79" s="174" t="s">
        <v>29</v>
      </c>
      <c r="JY79" s="175"/>
      <c r="JZ79" s="196" t="s">
        <v>29</v>
      </c>
      <c r="KA79" s="174" t="s">
        <v>29</v>
      </c>
      <c r="KB79" s="174" t="s">
        <v>20</v>
      </c>
      <c r="KC79" s="174" t="s">
        <v>29</v>
      </c>
      <c r="KD79" s="175"/>
      <c r="KE79" s="196" t="s">
        <v>29</v>
      </c>
      <c r="KF79" s="174" t="s">
        <v>29</v>
      </c>
      <c r="KG79" s="174" t="s">
        <v>20</v>
      </c>
      <c r="KH79" s="174" t="s">
        <v>598</v>
      </c>
      <c r="KI79" s="107"/>
      <c r="KJ79" s="242" t="s">
        <v>20</v>
      </c>
      <c r="KK79" s="197" t="s">
        <v>20</v>
      </c>
      <c r="KL79" s="197" t="s">
        <v>29</v>
      </c>
      <c r="KM79" s="197" t="s">
        <v>29</v>
      </c>
      <c r="KN79" s="319"/>
      <c r="KO79" s="242"/>
      <c r="KP79" s="197"/>
      <c r="KQ79" s="197" t="s">
        <v>29</v>
      </c>
      <c r="KR79" s="197" t="s">
        <v>591</v>
      </c>
      <c r="KS79" s="107"/>
      <c r="KT79" s="105" t="s">
        <v>20</v>
      </c>
      <c r="KU79" s="174" t="s">
        <v>29</v>
      </c>
      <c r="KV79" s="174" t="s">
        <v>29</v>
      </c>
      <c r="KW79" s="174" t="s">
        <v>29</v>
      </c>
      <c r="KX79" s="175"/>
      <c r="KY79" s="196" t="s">
        <v>29</v>
      </c>
      <c r="KZ79" s="174" t="s">
        <v>29</v>
      </c>
      <c r="LA79" s="174" t="s">
        <v>29</v>
      </c>
      <c r="LB79" s="174" t="s">
        <v>29</v>
      </c>
      <c r="LC79" s="175"/>
      <c r="LD79" s="196" t="s">
        <v>598</v>
      </c>
      <c r="LE79" s="106" t="s">
        <v>29</v>
      </c>
      <c r="LF79" s="106" t="s">
        <v>20</v>
      </c>
      <c r="LG79" s="106" t="s">
        <v>29</v>
      </c>
      <c r="LH79" s="107"/>
      <c r="LI79" s="105" t="s">
        <v>29</v>
      </c>
      <c r="LJ79" s="106" t="s">
        <v>29</v>
      </c>
      <c r="LK79" s="106" t="s">
        <v>20</v>
      </c>
      <c r="LL79" s="106" t="s">
        <v>29</v>
      </c>
      <c r="LM79" s="107"/>
      <c r="LN79" s="105"/>
      <c r="LO79" s="106"/>
      <c r="LP79" s="106"/>
      <c r="LQ79" s="106"/>
      <c r="LR79" s="105"/>
      <c r="LS79" s="106"/>
      <c r="LT79" s="106"/>
      <c r="LU79" s="106"/>
      <c r="LV79" s="105"/>
      <c r="LW79" s="106"/>
      <c r="LX79" s="106"/>
      <c r="LY79" s="106"/>
      <c r="LZ79" s="105"/>
      <c r="MA79" s="106"/>
      <c r="MB79" s="106"/>
      <c r="MC79" s="106"/>
      <c r="MD79" s="105"/>
      <c r="ME79" s="106"/>
      <c r="MF79" s="106"/>
      <c r="MG79" s="106"/>
      <c r="MH79" s="105"/>
      <c r="MI79" s="106"/>
      <c r="MJ79" s="106"/>
      <c r="MK79" s="192"/>
      <c r="ML79" s="105"/>
      <c r="MM79" s="106"/>
      <c r="MN79" s="106"/>
      <c r="MO79" s="107"/>
      <c r="MP79" s="105"/>
      <c r="MQ79" s="106"/>
      <c r="MR79" s="106"/>
      <c r="MS79" s="107"/>
      <c r="MT79" s="105"/>
      <c r="MU79" s="106"/>
      <c r="MV79" s="106"/>
      <c r="MW79" s="107"/>
      <c r="MX79" s="105"/>
      <c r="MY79" s="106"/>
      <c r="MZ79" s="106"/>
      <c r="NA79" s="107"/>
      <c r="NB79" s="105"/>
      <c r="NC79" s="106"/>
      <c r="ND79" s="106"/>
      <c r="NE79" s="107"/>
      <c r="NF79" s="105"/>
      <c r="NG79" s="106"/>
      <c r="NH79" s="106"/>
      <c r="NI79" s="107"/>
      <c r="NJ79" s="105"/>
      <c r="NK79" s="106"/>
      <c r="NL79" s="106"/>
      <c r="NM79" s="107"/>
      <c r="NN79" s="231" t="s">
        <v>20</v>
      </c>
      <c r="NO79" s="230" t="s">
        <v>29</v>
      </c>
      <c r="NP79" s="230" t="s">
        <v>29</v>
      </c>
      <c r="NQ79" s="232" t="s">
        <v>29</v>
      </c>
      <c r="NR79" s="231" t="s">
        <v>679</v>
      </c>
      <c r="NS79" s="174" t="s">
        <v>29</v>
      </c>
      <c r="NT79" s="174" t="s">
        <v>29</v>
      </c>
      <c r="NU79" s="175" t="s">
        <v>29</v>
      </c>
      <c r="NV79" s="196"/>
      <c r="NW79" s="174"/>
      <c r="NX79" s="174"/>
      <c r="NY79" s="175"/>
      <c r="NZ79" s="196"/>
      <c r="OA79" s="174"/>
      <c r="OB79" s="174"/>
      <c r="OC79" s="174"/>
      <c r="OD79" s="175"/>
      <c r="OE79" s="196"/>
      <c r="OF79" s="174"/>
      <c r="OG79" s="174"/>
      <c r="OH79" s="174"/>
      <c r="OI79" s="175"/>
      <c r="OJ79" s="196"/>
      <c r="OK79" s="174"/>
      <c r="OL79" s="174"/>
      <c r="OM79" s="233"/>
      <c r="ON79" s="196" t="s">
        <v>29</v>
      </c>
      <c r="OO79" s="174" t="s">
        <v>20</v>
      </c>
      <c r="OP79" s="174" t="s">
        <v>20</v>
      </c>
      <c r="OQ79" s="175" t="s">
        <v>29</v>
      </c>
      <c r="OR79" s="196" t="s">
        <v>29</v>
      </c>
      <c r="OS79" s="174" t="s">
        <v>29</v>
      </c>
      <c r="OT79" s="174" t="s">
        <v>598</v>
      </c>
      <c r="OU79" s="1284" t="s">
        <v>29</v>
      </c>
      <c r="OV79" s="242" t="s">
        <v>20</v>
      </c>
      <c r="OW79" s="197" t="s">
        <v>29</v>
      </c>
      <c r="OX79" s="197" t="s">
        <v>20</v>
      </c>
      <c r="OY79" s="197" t="s">
        <v>591</v>
      </c>
      <c r="OZ79" s="107"/>
      <c r="PA79" s="105" t="s">
        <v>29</v>
      </c>
      <c r="PB79" s="106" t="s">
        <v>29</v>
      </c>
      <c r="PC79" s="106" t="s">
        <v>20</v>
      </c>
      <c r="PD79" s="106" t="s">
        <v>29</v>
      </c>
      <c r="PE79" s="107"/>
      <c r="PF79" s="105" t="s">
        <v>29</v>
      </c>
      <c r="PG79" s="106" t="s">
        <v>20</v>
      </c>
      <c r="PH79" s="106" t="s">
        <v>20</v>
      </c>
      <c r="PI79" s="107" t="s">
        <v>29</v>
      </c>
      <c r="PJ79" s="105"/>
      <c r="PK79" s="106"/>
      <c r="PL79" s="106" t="s">
        <v>29</v>
      </c>
      <c r="PM79" s="107" t="s">
        <v>20</v>
      </c>
      <c r="PN79" s="105" t="s">
        <v>29</v>
      </c>
      <c r="PO79" s="106" t="s">
        <v>29</v>
      </c>
      <c r="PP79" s="106" t="s">
        <v>29</v>
      </c>
      <c r="PQ79" s="107" t="s">
        <v>29</v>
      </c>
      <c r="PR79" s="105" t="s">
        <v>20</v>
      </c>
      <c r="PS79" s="106" t="s">
        <v>29</v>
      </c>
      <c r="PT79" s="106" t="s">
        <v>20</v>
      </c>
      <c r="PU79" s="107" t="s">
        <v>29</v>
      </c>
      <c r="PV79" s="105" t="s">
        <v>20</v>
      </c>
      <c r="PW79" s="106" t="s">
        <v>20</v>
      </c>
      <c r="PX79" s="106" t="s">
        <v>29</v>
      </c>
      <c r="PY79" s="107" t="s">
        <v>20</v>
      </c>
      <c r="PZ79" s="196" t="s">
        <v>29</v>
      </c>
      <c r="QA79" s="174" t="s">
        <v>20</v>
      </c>
      <c r="QB79" s="174" t="s">
        <v>29</v>
      </c>
      <c r="QC79" s="175" t="s">
        <v>29</v>
      </c>
      <c r="QD79" s="196" t="s">
        <v>29</v>
      </c>
      <c r="QE79" s="174" t="s">
        <v>29</v>
      </c>
      <c r="QF79" s="174" t="s">
        <v>29</v>
      </c>
      <c r="QG79" s="175" t="s">
        <v>20</v>
      </c>
      <c r="QH79" s="196" t="s">
        <v>29</v>
      </c>
      <c r="QI79" s="174" t="s">
        <v>652</v>
      </c>
      <c r="QJ79" s="106" t="s">
        <v>20</v>
      </c>
      <c r="QK79" s="106" t="s">
        <v>29</v>
      </c>
      <c r="QL79" s="1431"/>
      <c r="QM79" s="1437" t="s">
        <v>29</v>
      </c>
      <c r="QN79" s="106" t="s">
        <v>20</v>
      </c>
      <c r="QO79" s="106" t="s">
        <v>29</v>
      </c>
      <c r="QP79" s="106" t="s">
        <v>29</v>
      </c>
      <c r="QQ79" s="192"/>
      <c r="QR79" s="1437"/>
      <c r="QS79" s="106"/>
      <c r="QT79" s="106" t="s">
        <v>20</v>
      </c>
      <c r="QU79" s="192" t="s">
        <v>29</v>
      </c>
      <c r="QV79" s="107"/>
      <c r="QW79" s="105" t="s">
        <v>20</v>
      </c>
      <c r="QX79" s="106" t="s">
        <v>20</v>
      </c>
      <c r="QY79" s="106" t="s">
        <v>29</v>
      </c>
      <c r="QZ79" s="106" t="s">
        <v>29</v>
      </c>
      <c r="RA79" s="107"/>
      <c r="RB79" s="105"/>
      <c r="RC79" s="106"/>
      <c r="RD79" s="106"/>
      <c r="RE79" s="106"/>
      <c r="RF79" s="107"/>
      <c r="RG79" s="105" t="s">
        <v>20</v>
      </c>
      <c r="RH79" s="106" t="s">
        <v>29</v>
      </c>
      <c r="RI79" s="106" t="s">
        <v>20</v>
      </c>
      <c r="RJ79" s="106" t="s">
        <v>29</v>
      </c>
      <c r="RK79" s="107"/>
      <c r="RL79" s="105" t="s">
        <v>29</v>
      </c>
      <c r="RM79" s="106" t="s">
        <v>20</v>
      </c>
      <c r="RN79" s="106" t="s">
        <v>29</v>
      </c>
      <c r="RO79" s="106" t="s">
        <v>20</v>
      </c>
      <c r="RP79" s="107"/>
      <c r="RQ79" s="105"/>
      <c r="RR79" s="106"/>
      <c r="RS79" s="106"/>
      <c r="RT79" s="107"/>
      <c r="RU79" s="105"/>
      <c r="RV79" s="106"/>
      <c r="RW79" s="106"/>
      <c r="RX79" s="106"/>
      <c r="RY79" s="107"/>
      <c r="RZ79" s="423"/>
      <c r="SA79" s="423"/>
      <c r="SB79" s="423"/>
      <c r="SC79" s="423"/>
      <c r="SD79" s="423"/>
      <c r="SE79" s="1557"/>
      <c r="SF79" s="106"/>
      <c r="SG79" s="106"/>
      <c r="SH79" s="106"/>
      <c r="SI79" s="107"/>
      <c r="SJ79" s="423" t="s">
        <v>29</v>
      </c>
      <c r="SK79" s="423" t="s">
        <v>20</v>
      </c>
      <c r="SL79" s="423" t="s">
        <v>29</v>
      </c>
      <c r="SM79" s="423" t="s">
        <v>29</v>
      </c>
      <c r="SN79" s="423"/>
      <c r="SO79" s="1437" t="s">
        <v>20</v>
      </c>
      <c r="SP79" s="106" t="s">
        <v>29</v>
      </c>
      <c r="SQ79" s="106" t="s">
        <v>29</v>
      </c>
      <c r="SR79" s="106" t="s">
        <v>29</v>
      </c>
      <c r="SS79" s="107"/>
      <c r="ST79" s="105" t="s">
        <v>20</v>
      </c>
      <c r="SU79" s="106" t="s">
        <v>29</v>
      </c>
      <c r="SV79" s="106" t="s">
        <v>20</v>
      </c>
      <c r="SW79" s="106" t="s">
        <v>29</v>
      </c>
      <c r="SX79" s="107"/>
      <c r="SY79" s="105" t="s">
        <v>20</v>
      </c>
      <c r="SZ79" s="106" t="s">
        <v>29</v>
      </c>
      <c r="TA79" s="106" t="s">
        <v>20</v>
      </c>
      <c r="TB79" s="106" t="s">
        <v>20</v>
      </c>
      <c r="TC79" s="107"/>
      <c r="TD79" s="105" t="s">
        <v>29</v>
      </c>
      <c r="TE79" s="106" t="s">
        <v>20</v>
      </c>
      <c r="TF79" s="106" t="s">
        <v>29</v>
      </c>
      <c r="TG79" s="106" t="s">
        <v>29</v>
      </c>
      <c r="TH79" s="105"/>
      <c r="TI79" s="106"/>
      <c r="TJ79" s="106"/>
      <c r="TK79" s="106"/>
      <c r="TL79" s="105"/>
      <c r="TM79" s="106"/>
      <c r="TN79" s="106"/>
      <c r="TO79" s="106"/>
      <c r="TP79" s="107"/>
      <c r="TQ79" s="105"/>
      <c r="TR79" s="106"/>
      <c r="TS79" s="106"/>
      <c r="TT79" s="192"/>
      <c r="TU79" s="105"/>
      <c r="TV79" s="106"/>
      <c r="TW79" s="106"/>
      <c r="TX79" s="107"/>
      <c r="TY79" s="105"/>
      <c r="TZ79" s="106"/>
      <c r="UA79" s="106"/>
      <c r="UB79" s="106"/>
      <c r="UC79" s="107"/>
      <c r="UD79" s="105"/>
      <c r="UE79" s="106"/>
      <c r="UF79" s="106"/>
      <c r="UG79" s="106"/>
      <c r="UH79" s="107"/>
      <c r="UI79" s="105"/>
      <c r="UJ79" s="106"/>
      <c r="UK79" s="106"/>
      <c r="UL79" s="106"/>
      <c r="UM79" s="107"/>
      <c r="UN79" s="105"/>
      <c r="UO79" s="106"/>
      <c r="UP79" s="106"/>
      <c r="UQ79" s="106"/>
      <c r="UR79" s="107"/>
      <c r="US79" s="105"/>
      <c r="UT79" s="106"/>
      <c r="UU79" s="106"/>
      <c r="UV79" s="106"/>
      <c r="UW79" s="107"/>
      <c r="UX79" s="105"/>
      <c r="UY79" s="106"/>
      <c r="UZ79" s="106"/>
      <c r="VA79" s="106"/>
      <c r="VB79" s="107"/>
      <c r="VC79" s="105"/>
      <c r="VD79" s="106"/>
      <c r="VE79" s="106"/>
      <c r="VF79" s="106"/>
      <c r="VG79" s="192"/>
      <c r="VH79" s="105"/>
      <c r="VI79" s="106"/>
      <c r="VJ79" s="106"/>
      <c r="VK79" s="106"/>
      <c r="VL79" s="107"/>
      <c r="VM79" s="1737"/>
      <c r="VN79" s="1738"/>
      <c r="VO79" s="1738"/>
      <c r="VP79" s="1800"/>
      <c r="VQ79" s="1737"/>
      <c r="VR79" s="1738"/>
      <c r="VS79" s="1738"/>
      <c r="VT79" s="1738"/>
      <c r="VU79" s="1804"/>
      <c r="VV79" s="1737"/>
      <c r="VW79" s="1738"/>
      <c r="VX79" s="1738"/>
      <c r="VY79" s="1738"/>
      <c r="VZ79" s="1804"/>
      <c r="WA79" s="1737"/>
      <c r="WB79" s="1738"/>
      <c r="WC79" s="1738"/>
      <c r="WD79" s="1738"/>
      <c r="WE79" s="1804"/>
      <c r="WF79" s="1737"/>
      <c r="WG79" s="1738"/>
      <c r="WH79" s="1738"/>
      <c r="WI79" s="1738"/>
      <c r="WJ79" s="1804"/>
      <c r="WK79" s="1737"/>
      <c r="WL79" s="1738"/>
      <c r="WM79" s="1738"/>
      <c r="WN79" s="1738"/>
      <c r="WO79" s="1804"/>
      <c r="WP79" s="1737"/>
      <c r="WQ79" s="1738"/>
      <c r="WR79" s="1738"/>
      <c r="WS79" s="1892"/>
      <c r="WT79" s="1894"/>
      <c r="WU79" s="1738"/>
      <c r="WV79" s="1738"/>
      <c r="WW79" s="1738"/>
      <c r="WX79" s="1800"/>
      <c r="WY79" s="1737"/>
      <c r="WZ79" s="1738"/>
      <c r="XA79" s="1738"/>
      <c r="XB79" s="1738"/>
      <c r="XC79" s="1804"/>
      <c r="XD79" s="1737"/>
      <c r="XE79" s="1738"/>
      <c r="XF79" s="1738"/>
      <c r="XG79" s="1738"/>
      <c r="XH79" s="1804"/>
      <c r="XI79" s="1737"/>
      <c r="XJ79" s="1738"/>
      <c r="XK79" s="1738"/>
      <c r="XL79" s="1738"/>
      <c r="XM79" s="1800"/>
      <c r="XN79" s="1737" t="s">
        <v>20</v>
      </c>
      <c r="XO79" s="1738" t="s">
        <v>20</v>
      </c>
      <c r="XP79" s="1738" t="s">
        <v>20</v>
      </c>
      <c r="XQ79" s="1738" t="s">
        <v>20</v>
      </c>
      <c r="XR79" s="1804"/>
      <c r="XS79" s="1737"/>
      <c r="XT79" s="1738"/>
      <c r="XU79" s="1738" t="s">
        <v>20</v>
      </c>
      <c r="XV79" s="1738" t="s">
        <v>29</v>
      </c>
      <c r="XW79" s="1804"/>
      <c r="XX79" s="1737" t="s">
        <v>20</v>
      </c>
      <c r="XY79" s="1738" t="s">
        <v>20</v>
      </c>
      <c r="XZ79" s="1738" t="s">
        <v>29</v>
      </c>
      <c r="YA79" s="1738" t="s">
        <v>29</v>
      </c>
      <c r="YB79" s="1804"/>
      <c r="YC79" s="1737" t="s">
        <v>20</v>
      </c>
      <c r="YD79" s="1738" t="s">
        <v>29</v>
      </c>
      <c r="YE79" s="1738" t="s">
        <v>29</v>
      </c>
      <c r="YF79" s="1738" t="s">
        <v>20</v>
      </c>
      <c r="YG79" s="1804"/>
      <c r="YH79" s="1737" t="s">
        <v>29</v>
      </c>
      <c r="YI79" s="1738" t="s">
        <v>29</v>
      </c>
      <c r="YJ79" s="1738" t="s">
        <v>29</v>
      </c>
      <c r="YK79" s="1738" t="s">
        <v>20</v>
      </c>
      <c r="YL79" s="1800"/>
      <c r="YM79" s="1737" t="s">
        <v>20</v>
      </c>
      <c r="YN79" s="1738" t="s">
        <v>29</v>
      </c>
      <c r="YO79" s="1738" t="s">
        <v>29</v>
      </c>
      <c r="YP79" s="1738" t="s">
        <v>20</v>
      </c>
      <c r="YQ79" s="1804"/>
      <c r="YR79" s="1737"/>
      <c r="YS79" s="1738"/>
      <c r="YT79" s="1738"/>
      <c r="YU79" s="1738"/>
      <c r="YV79" s="1804"/>
      <c r="YW79" s="1737"/>
      <c r="YX79" s="1738"/>
      <c r="YY79" s="1738"/>
      <c r="YZ79" s="1738"/>
      <c r="ZA79" s="1804"/>
      <c r="ZB79" s="1737"/>
      <c r="ZC79" s="1738"/>
      <c r="ZD79" s="1738"/>
      <c r="ZE79" s="1738"/>
      <c r="ZF79" s="1804"/>
      <c r="ZG79" s="1737"/>
      <c r="ZH79" s="1738"/>
      <c r="ZI79" s="1738"/>
      <c r="ZJ79" s="1738"/>
      <c r="ZK79" s="1804"/>
      <c r="ZL79" s="1737" t="s">
        <v>29</v>
      </c>
      <c r="ZM79" s="1738" t="s">
        <v>20</v>
      </c>
      <c r="ZN79" s="1738" t="s">
        <v>29</v>
      </c>
      <c r="ZO79" s="1738" t="s">
        <v>20</v>
      </c>
      <c r="ZP79" s="1804"/>
      <c r="ZQ79" s="1737" t="s">
        <v>20</v>
      </c>
      <c r="ZR79" s="1738" t="s">
        <v>29</v>
      </c>
      <c r="ZS79" s="1738" t="s">
        <v>20</v>
      </c>
      <c r="ZT79" s="1738" t="s">
        <v>29</v>
      </c>
      <c r="ZU79" s="1804"/>
      <c r="ZV79" s="1737"/>
      <c r="ZW79" s="1738"/>
      <c r="ZX79" s="1738" t="s">
        <v>20</v>
      </c>
      <c r="ZY79" s="1738" t="s">
        <v>20</v>
      </c>
      <c r="ZZ79" s="1804"/>
      <c r="AAA79" s="1950" t="s">
        <v>29</v>
      </c>
      <c r="AAB79" s="1950" t="s">
        <v>20</v>
      </c>
      <c r="AAC79" s="1950" t="s">
        <v>29</v>
      </c>
      <c r="AAD79" s="1950" t="s">
        <v>20</v>
      </c>
      <c r="AAE79" s="1950"/>
      <c r="AAF79" s="1894" t="s">
        <v>29</v>
      </c>
      <c r="AAG79" s="1738" t="s">
        <v>20</v>
      </c>
      <c r="AAH79" s="1738" t="s">
        <v>29</v>
      </c>
      <c r="AAI79" s="1738" t="s">
        <v>20</v>
      </c>
      <c r="AAJ79" s="1892"/>
      <c r="AAK79" s="1894" t="s">
        <v>20</v>
      </c>
      <c r="AAL79" s="1738" t="s">
        <v>29</v>
      </c>
      <c r="AAM79" s="1738" t="s">
        <v>20</v>
      </c>
      <c r="AAN79" s="1738" t="s">
        <v>20</v>
      </c>
      <c r="AAO79" s="1804"/>
      <c r="AAP79" s="1950"/>
      <c r="AAQ79" s="1950"/>
      <c r="AAR79" s="1950"/>
      <c r="AAS79" s="1950"/>
      <c r="AAT79" s="1950"/>
      <c r="AAU79" s="1894" t="s">
        <v>20</v>
      </c>
      <c r="AAV79" s="1738" t="s">
        <v>29</v>
      </c>
      <c r="AAW79" s="1738" t="s">
        <v>20</v>
      </c>
      <c r="AAX79" s="1738" t="s">
        <v>29</v>
      </c>
      <c r="AAY79" s="1804"/>
      <c r="AAZ79" s="1737"/>
      <c r="ABA79" s="1738"/>
      <c r="ABB79" s="1738"/>
      <c r="ABC79" s="1738"/>
      <c r="ABD79" s="1804"/>
      <c r="ABE79" s="1737"/>
      <c r="ABF79" s="1738"/>
      <c r="ABG79" s="1738"/>
      <c r="ABH79" s="1738"/>
      <c r="ABI79" s="1804"/>
      <c r="ABJ79" s="1737"/>
      <c r="ABK79" s="1738"/>
      <c r="ABL79" s="1738"/>
      <c r="ABM79" s="1738"/>
      <c r="ABN79" s="1800"/>
      <c r="ABO79" s="1737"/>
      <c r="ABP79" s="1738"/>
      <c r="ABQ79" s="1738"/>
      <c r="ABR79" s="1738"/>
      <c r="ABS79" s="1804"/>
      <c r="ABT79" s="1737" t="s">
        <v>20</v>
      </c>
      <c r="ABU79" s="1738" t="s">
        <v>29</v>
      </c>
      <c r="ABV79" s="1738" t="s">
        <v>29</v>
      </c>
      <c r="ABW79" s="1738" t="s">
        <v>29</v>
      </c>
      <c r="ABX79" s="1804"/>
      <c r="ABY79" s="1737" t="s">
        <v>20</v>
      </c>
      <c r="ABZ79" s="1738" t="s">
        <v>29</v>
      </c>
      <c r="ACA79" s="1738" t="s">
        <v>20</v>
      </c>
      <c r="ACB79" s="1738" t="s">
        <v>29</v>
      </c>
      <c r="ACC79" s="1804"/>
      <c r="ACD79" s="1737" t="s">
        <v>29</v>
      </c>
      <c r="ACE79" s="1738" t="s">
        <v>20</v>
      </c>
      <c r="ACF79" s="1738" t="s">
        <v>20</v>
      </c>
      <c r="ACG79" s="1738" t="s">
        <v>29</v>
      </c>
      <c r="ACH79" s="1804"/>
      <c r="ACI79" s="1737" t="s">
        <v>29</v>
      </c>
      <c r="ACJ79" s="1738" t="s">
        <v>20</v>
      </c>
      <c r="ACK79" s="1738" t="s">
        <v>20</v>
      </c>
      <c r="ACL79" s="1738" t="s">
        <v>29</v>
      </c>
      <c r="ACM79" s="1804"/>
      <c r="ACN79" s="1737" t="s">
        <v>20</v>
      </c>
      <c r="ACO79" s="1738" t="s">
        <v>20</v>
      </c>
      <c r="ACP79" s="1738" t="s">
        <v>29</v>
      </c>
      <c r="ACQ79" s="1738" t="s">
        <v>20</v>
      </c>
      <c r="ACR79" s="1804"/>
      <c r="ACS79" s="1737" t="s">
        <v>20</v>
      </c>
      <c r="ACT79" s="1738" t="s">
        <v>20</v>
      </c>
      <c r="ACU79" s="1738" t="s">
        <v>29</v>
      </c>
      <c r="ACV79" s="1738" t="s">
        <v>20</v>
      </c>
      <c r="ACW79" s="1804"/>
      <c r="ACX79" s="1950"/>
      <c r="ACY79" s="1950"/>
      <c r="ACZ79" s="1950"/>
      <c r="ADA79" s="1950"/>
      <c r="ADB79" s="1950"/>
      <c r="ADC79" s="1737"/>
      <c r="ADD79" s="1738"/>
      <c r="ADE79" s="1738"/>
      <c r="ADF79" s="1738"/>
      <c r="ADG79" s="1804"/>
      <c r="ADH79" s="1737"/>
      <c r="ADI79" s="1738"/>
      <c r="ADJ79" s="1738"/>
      <c r="ADK79" s="1738"/>
      <c r="ADL79" s="1804"/>
      <c r="ADM79" s="1950"/>
      <c r="ADN79" s="1950"/>
      <c r="ADO79" s="1950"/>
      <c r="ADP79" s="1950"/>
      <c r="ADQ79" s="1950"/>
      <c r="ADR79" s="1737"/>
      <c r="ADS79" s="1738"/>
      <c r="ADT79" s="1738"/>
      <c r="ADU79" s="1738"/>
      <c r="ADV79" s="1804"/>
      <c r="ADW79" s="1737"/>
      <c r="ADX79" s="1738"/>
      <c r="ADY79" s="1738"/>
      <c r="ADZ79" s="1738"/>
      <c r="AEA79" s="1804"/>
      <c r="AEB79" s="1737"/>
      <c r="AEC79" s="1738"/>
      <c r="AED79" s="1738"/>
      <c r="AEE79" s="1738"/>
      <c r="AEF79" s="1804"/>
      <c r="AEG79" s="1737" t="s">
        <v>29</v>
      </c>
      <c r="AEH79" s="1738" t="s">
        <v>20</v>
      </c>
      <c r="AEI79" s="1738" t="s">
        <v>29</v>
      </c>
      <c r="AEJ79" s="1738" t="s">
        <v>29</v>
      </c>
      <c r="AEK79" s="1804"/>
      <c r="AEL79" s="1737"/>
      <c r="AEM79" s="1738"/>
      <c r="AEN79" s="1738"/>
      <c r="AEO79" s="1738"/>
      <c r="AEP79" s="1804"/>
      <c r="AEQ79" s="1737"/>
      <c r="AER79" s="1738"/>
      <c r="AES79" s="1738"/>
      <c r="AET79" s="1738"/>
      <c r="AEU79" s="1804"/>
      <c r="AEV79" s="1737"/>
      <c r="AEW79" s="1738"/>
      <c r="AEX79" s="1738"/>
      <c r="AEY79" s="1738"/>
      <c r="AEZ79" s="1804"/>
      <c r="AFA79" s="1737"/>
      <c r="AFB79" s="1738"/>
      <c r="AFC79" s="1738"/>
      <c r="AFD79" s="1738"/>
      <c r="AFE79" s="1804"/>
      <c r="AFF79" s="1737" t="s">
        <v>29</v>
      </c>
      <c r="AFG79" s="1738" t="s">
        <v>20</v>
      </c>
      <c r="AFH79" s="1738" t="s">
        <v>20</v>
      </c>
      <c r="AFI79" s="1738" t="s">
        <v>29</v>
      </c>
      <c r="AFJ79" s="1804"/>
      <c r="AFK79" s="1737"/>
      <c r="AFL79" s="1738"/>
      <c r="AFM79" s="1738"/>
      <c r="AFN79" s="1738"/>
      <c r="AFO79" s="1804"/>
      <c r="AFP79" s="41" t="s">
        <v>438</v>
      </c>
      <c r="AFQ79" s="163" t="s">
        <v>518</v>
      </c>
      <c r="AFR79" s="2182">
        <f t="shared" si="28"/>
        <v>3</v>
      </c>
      <c r="AFS79" s="2178">
        <f t="shared" si="29"/>
        <v>5</v>
      </c>
      <c r="AFT79" s="2178">
        <f t="shared" si="30"/>
        <v>8</v>
      </c>
      <c r="AFU79" s="97">
        <f t="shared" si="31"/>
        <v>0.375</v>
      </c>
      <c r="AFV79" s="2182">
        <f t="shared" si="32"/>
        <v>2</v>
      </c>
      <c r="AFW79" s="2178">
        <f t="shared" si="33"/>
        <v>2</v>
      </c>
      <c r="AFX79" s="2178">
        <f t="shared" si="34"/>
        <v>4</v>
      </c>
      <c r="AFY79" s="97">
        <f t="shared" si="35"/>
        <v>0.5</v>
      </c>
    </row>
    <row r="80" spans="1:857" s="1749" customFormat="1" ht="17.25">
      <c r="A80" s="1748"/>
      <c r="B80" s="44" t="s">
        <v>438</v>
      </c>
      <c r="C80" s="2008" t="s">
        <v>2703</v>
      </c>
      <c r="D80" s="211">
        <f>COUNTIF(H80:XFD80,"*○*")</f>
        <v>26</v>
      </c>
      <c r="E80" s="142">
        <f>COUNTIF(H80:XFD80,"*●*")</f>
        <v>27</v>
      </c>
      <c r="F80" s="142">
        <f t="shared" si="36"/>
        <v>53</v>
      </c>
      <c r="G80" s="212">
        <f t="shared" si="37"/>
        <v>0.49056603773584906</v>
      </c>
      <c r="H80" s="1838"/>
      <c r="I80" s="1838"/>
      <c r="J80" s="1838"/>
      <c r="K80" s="1838"/>
      <c r="L80" s="1838"/>
      <c r="M80" s="1838"/>
      <c r="N80" s="1838"/>
      <c r="O80" s="1838"/>
      <c r="P80" s="1838"/>
      <c r="Q80" s="1838"/>
      <c r="R80" s="1838"/>
      <c r="S80" s="1838"/>
      <c r="T80" s="1838"/>
      <c r="U80" s="1838"/>
      <c r="V80" s="1838"/>
      <c r="W80" s="1838"/>
      <c r="X80" s="1838"/>
      <c r="Y80" s="1838"/>
      <c r="Z80" s="1838"/>
      <c r="AA80" s="1838"/>
      <c r="AB80" s="1838"/>
      <c r="AC80" s="1838"/>
      <c r="AD80" s="1838"/>
      <c r="AE80" s="1838"/>
      <c r="AF80" s="1838"/>
      <c r="AG80" s="1838"/>
      <c r="AH80" s="1838"/>
      <c r="AI80" s="1838"/>
      <c r="AJ80" s="1838"/>
      <c r="AK80" s="1838"/>
      <c r="AL80" s="1838"/>
      <c r="AM80" s="1838"/>
      <c r="AN80" s="1838"/>
      <c r="AO80" s="1838"/>
      <c r="AP80" s="1838"/>
      <c r="AQ80" s="1838"/>
      <c r="AR80" s="1838"/>
      <c r="AS80" s="1838"/>
      <c r="AT80" s="1838"/>
      <c r="AU80" s="1838"/>
      <c r="AV80" s="1838"/>
      <c r="AW80" s="1838"/>
      <c r="AX80" s="1838"/>
      <c r="AY80" s="1838"/>
      <c r="AZ80" s="1838"/>
      <c r="BA80" s="1838"/>
      <c r="BB80" s="1838"/>
      <c r="BC80" s="1838"/>
      <c r="BD80" s="1838"/>
      <c r="BE80" s="1838"/>
      <c r="BF80" s="1838"/>
      <c r="BG80" s="1838"/>
      <c r="BH80" s="1838"/>
      <c r="BI80" s="1838"/>
      <c r="BJ80" s="1838"/>
      <c r="BK80" s="1838"/>
      <c r="BL80" s="1838"/>
      <c r="BM80" s="1838"/>
      <c r="BN80" s="1838"/>
      <c r="BO80" s="1838"/>
      <c r="BP80" s="1838"/>
      <c r="BQ80" s="1838"/>
      <c r="BR80" s="1838"/>
      <c r="BS80" s="1838"/>
      <c r="BT80" s="1838"/>
      <c r="BU80" s="1838"/>
      <c r="BV80" s="1838"/>
      <c r="BW80" s="1838"/>
      <c r="BX80" s="1838"/>
      <c r="BY80" s="1838"/>
      <c r="BZ80" s="1838"/>
      <c r="CA80" s="1838"/>
      <c r="CB80" s="1838"/>
      <c r="CC80" s="1838"/>
      <c r="CD80" s="1838"/>
      <c r="CE80" s="1838"/>
      <c r="CF80" s="1838"/>
      <c r="CG80" s="1838"/>
      <c r="CH80" s="1838"/>
      <c r="CI80" s="1838"/>
      <c r="CJ80" s="1838"/>
      <c r="CK80" s="1838"/>
      <c r="CL80" s="1838"/>
      <c r="CM80" s="1838"/>
      <c r="CN80" s="1838"/>
      <c r="CO80" s="1838"/>
      <c r="CP80" s="1838"/>
      <c r="CQ80" s="1838"/>
      <c r="CR80" s="1838"/>
      <c r="CS80" s="1838"/>
      <c r="CT80" s="1838"/>
      <c r="CU80" s="1838"/>
      <c r="CV80" s="1838"/>
      <c r="CW80" s="1838"/>
      <c r="CX80" s="1838"/>
      <c r="CY80" s="1838"/>
      <c r="CZ80" s="1838"/>
      <c r="DA80" s="1838"/>
      <c r="DB80" s="1838"/>
      <c r="DC80" s="1838"/>
      <c r="DD80" s="1838"/>
      <c r="DE80" s="1838"/>
      <c r="DF80" s="1838"/>
      <c r="DG80" s="1838"/>
      <c r="DH80" s="1838"/>
      <c r="DI80" s="1838"/>
      <c r="DJ80" s="1838"/>
      <c r="DK80" s="1838"/>
      <c r="DL80" s="1838"/>
      <c r="DM80" s="1838"/>
      <c r="DN80" s="1838"/>
      <c r="DO80" s="1838"/>
      <c r="DP80" s="1838"/>
      <c r="DQ80" s="1838"/>
      <c r="DR80" s="1838"/>
      <c r="DS80" s="1838"/>
      <c r="DT80" s="1838"/>
      <c r="DU80" s="1838"/>
      <c r="DV80" s="1838"/>
      <c r="DW80" s="1838"/>
      <c r="DX80" s="1838"/>
      <c r="DY80" s="1838"/>
      <c r="DZ80" s="1838"/>
      <c r="EA80" s="1838"/>
      <c r="EB80" s="1838"/>
      <c r="EC80" s="1838"/>
      <c r="ED80" s="1838"/>
      <c r="EE80" s="1838"/>
      <c r="EF80" s="1838"/>
      <c r="EG80" s="1838"/>
      <c r="EH80" s="1838"/>
      <c r="EI80" s="1838"/>
      <c r="EJ80" s="1838"/>
      <c r="EK80" s="1838"/>
      <c r="EL80" s="1838"/>
      <c r="EM80" s="1838"/>
      <c r="EN80" s="1838"/>
      <c r="EO80" s="1838"/>
      <c r="EP80" s="1838"/>
      <c r="EQ80" s="1838"/>
      <c r="ER80" s="1838"/>
      <c r="ES80" s="1838"/>
      <c r="ET80" s="1838"/>
      <c r="EU80" s="1838"/>
      <c r="EV80" s="1838"/>
      <c r="EW80" s="1838"/>
      <c r="EX80" s="1838"/>
      <c r="EY80" s="1838"/>
      <c r="EZ80" s="1838"/>
      <c r="FA80" s="1838"/>
      <c r="FB80" s="1838"/>
      <c r="FC80" s="1838"/>
      <c r="FD80" s="1838"/>
      <c r="FE80" s="1838"/>
      <c r="FF80" s="1838"/>
      <c r="FG80" s="1838"/>
      <c r="FH80" s="1838"/>
      <c r="FI80" s="1838"/>
      <c r="FJ80" s="1838"/>
      <c r="FK80" s="1838"/>
      <c r="FL80" s="1838"/>
      <c r="FM80" s="1838"/>
      <c r="FN80" s="1838"/>
      <c r="FO80" s="1838"/>
      <c r="FP80" s="1838"/>
      <c r="FQ80" s="1838"/>
      <c r="FR80" s="1838"/>
      <c r="FS80" s="1838"/>
      <c r="FT80" s="1838"/>
      <c r="FU80" s="1838"/>
      <c r="FV80" s="1838"/>
      <c r="FW80" s="1838"/>
      <c r="FX80" s="1838"/>
      <c r="FY80" s="1838"/>
      <c r="FZ80" s="1838"/>
      <c r="GA80" s="1838"/>
      <c r="GB80" s="1838"/>
      <c r="GC80" s="1838"/>
      <c r="GD80" s="1838"/>
      <c r="GE80" s="1838"/>
      <c r="GF80" s="1838"/>
      <c r="GG80" s="1838"/>
      <c r="GH80" s="1838"/>
      <c r="GI80" s="1838"/>
      <c r="GJ80" s="1838"/>
      <c r="GK80" s="1838"/>
      <c r="GL80" s="1838"/>
      <c r="GM80" s="1838"/>
      <c r="GN80" s="1838"/>
      <c r="GO80" s="1838"/>
      <c r="GP80" s="1838"/>
      <c r="GQ80" s="1838"/>
      <c r="GR80" s="1838"/>
      <c r="GS80" s="1838"/>
      <c r="GT80" s="1838"/>
      <c r="GU80" s="1838"/>
      <c r="GV80" s="1838"/>
      <c r="GW80" s="1838"/>
      <c r="GX80" s="1838"/>
      <c r="GY80" s="1838"/>
      <c r="GZ80" s="1838"/>
      <c r="HA80" s="1838"/>
      <c r="HB80" s="1838"/>
      <c r="HC80" s="1838"/>
      <c r="HD80" s="1838"/>
      <c r="HE80" s="1838"/>
      <c r="HF80" s="1838"/>
      <c r="HG80" s="1838"/>
      <c r="HH80" s="1838"/>
      <c r="HI80" s="1838"/>
      <c r="HJ80" s="1838"/>
      <c r="HK80" s="1838"/>
      <c r="HL80" s="1838"/>
      <c r="HM80" s="1838"/>
      <c r="HN80" s="1838"/>
      <c r="HO80" s="1838"/>
      <c r="HP80" s="1838"/>
      <c r="HQ80" s="1838"/>
      <c r="HR80" s="1838"/>
      <c r="HS80" s="1838"/>
      <c r="HT80" s="1838"/>
      <c r="HU80" s="1838"/>
      <c r="HV80" s="1838"/>
      <c r="HW80" s="1838"/>
      <c r="HX80" s="1838"/>
      <c r="HY80" s="1838"/>
      <c r="HZ80" s="1838"/>
      <c r="IA80" s="1838"/>
      <c r="IB80" s="1838"/>
      <c r="IC80" s="1838"/>
      <c r="ID80" s="1838"/>
      <c r="IE80" s="1838"/>
      <c r="IF80" s="1838"/>
      <c r="IG80" s="1838"/>
      <c r="IH80" s="1838"/>
      <c r="II80" s="1838"/>
      <c r="IJ80" s="1838"/>
      <c r="IK80" s="1838"/>
      <c r="IL80" s="1838"/>
      <c r="IM80" s="1838"/>
      <c r="IN80" s="1838"/>
      <c r="IO80" s="1838"/>
      <c r="IP80" s="1838"/>
      <c r="IQ80" s="1838"/>
      <c r="IR80" s="1838"/>
      <c r="IS80" s="1838"/>
      <c r="IT80" s="1838"/>
      <c r="IU80" s="1838"/>
      <c r="IV80" s="1838"/>
      <c r="IW80" s="1838"/>
      <c r="IX80" s="1838"/>
      <c r="IY80" s="1838"/>
      <c r="IZ80" s="1838"/>
      <c r="JA80" s="1838"/>
      <c r="JB80" s="1838"/>
      <c r="JC80" s="1838"/>
      <c r="JD80" s="1838"/>
      <c r="JE80" s="1838"/>
      <c r="JF80" s="1838"/>
      <c r="JG80" s="1838"/>
      <c r="JH80" s="1838"/>
      <c r="JI80" s="1838"/>
      <c r="JJ80" s="1838"/>
      <c r="JK80" s="1838"/>
      <c r="JL80" s="1838"/>
      <c r="JM80" s="1838"/>
      <c r="JN80" s="1838"/>
      <c r="JO80" s="1838"/>
      <c r="JP80" s="1838"/>
      <c r="JQ80" s="1838"/>
      <c r="JR80" s="1838"/>
      <c r="JS80" s="1838"/>
      <c r="JT80" s="1838"/>
      <c r="JU80" s="1838"/>
      <c r="JV80" s="1838"/>
      <c r="JW80" s="1838"/>
      <c r="JX80" s="1838"/>
      <c r="JY80" s="1838"/>
      <c r="JZ80" s="1838"/>
      <c r="KA80" s="1838"/>
      <c r="KB80" s="1838"/>
      <c r="KC80" s="1838"/>
      <c r="KD80" s="1838"/>
      <c r="KE80" s="1838"/>
      <c r="KF80" s="1838"/>
      <c r="KG80" s="1838"/>
      <c r="KH80" s="1838"/>
      <c r="KI80" s="1838"/>
      <c r="KJ80" s="1838"/>
      <c r="KK80" s="1838"/>
      <c r="KL80" s="1838"/>
      <c r="KM80" s="1838"/>
      <c r="KN80" s="1838"/>
      <c r="KO80" s="1838"/>
      <c r="KP80" s="1838"/>
      <c r="KQ80" s="1838"/>
      <c r="KR80" s="1838"/>
      <c r="KS80" s="1838"/>
      <c r="KT80" s="1838"/>
      <c r="KU80" s="1838"/>
      <c r="KV80" s="1838"/>
      <c r="KW80" s="1838"/>
      <c r="KX80" s="1838"/>
      <c r="KY80" s="1838"/>
      <c r="KZ80" s="1838"/>
      <c r="LA80" s="1838"/>
      <c r="LB80" s="1838"/>
      <c r="LC80" s="1838"/>
      <c r="LD80" s="1838"/>
      <c r="LE80" s="1838"/>
      <c r="LF80" s="1838"/>
      <c r="LG80" s="1838"/>
      <c r="LH80" s="1838"/>
      <c r="LI80" s="1838"/>
      <c r="LJ80" s="1838"/>
      <c r="LK80" s="1838"/>
      <c r="LL80" s="1838"/>
      <c r="LM80" s="1838"/>
      <c r="LN80" s="1838"/>
      <c r="LO80" s="1838"/>
      <c r="LP80" s="1838"/>
      <c r="LQ80" s="1838"/>
      <c r="LR80" s="1838"/>
      <c r="LS80" s="1838"/>
      <c r="LT80" s="1838"/>
      <c r="LU80" s="1838"/>
      <c r="LV80" s="1838"/>
      <c r="LW80" s="1838"/>
      <c r="LX80" s="1838"/>
      <c r="LY80" s="1838"/>
      <c r="LZ80" s="1838"/>
      <c r="MA80" s="1838"/>
      <c r="MB80" s="1838"/>
      <c r="MC80" s="1838"/>
      <c r="MD80" s="1838"/>
      <c r="ME80" s="1838"/>
      <c r="MF80" s="1838"/>
      <c r="MG80" s="1838"/>
      <c r="MH80" s="1838"/>
      <c r="MI80" s="1838"/>
      <c r="MJ80" s="1838"/>
      <c r="MK80" s="1838"/>
      <c r="ML80" s="1838"/>
      <c r="MM80" s="1838"/>
      <c r="MN80" s="1838"/>
      <c r="MO80" s="1838"/>
      <c r="MP80" s="1838"/>
      <c r="MQ80" s="1838"/>
      <c r="MR80" s="1838"/>
      <c r="MS80" s="1838"/>
      <c r="MT80" s="1838"/>
      <c r="MU80" s="1838"/>
      <c r="MV80" s="1838"/>
      <c r="MW80" s="1838"/>
      <c r="MX80" s="1838"/>
      <c r="MY80" s="1838"/>
      <c r="MZ80" s="1838"/>
      <c r="NA80" s="1838"/>
      <c r="NB80" s="1838"/>
      <c r="NC80" s="1838"/>
      <c r="ND80" s="1838"/>
      <c r="NE80" s="1838"/>
      <c r="NF80" s="1838"/>
      <c r="NG80" s="1838"/>
      <c r="NH80" s="1838"/>
      <c r="NI80" s="1838"/>
      <c r="NJ80" s="1838"/>
      <c r="NK80" s="1838"/>
      <c r="NL80" s="1838"/>
      <c r="NM80" s="1838"/>
      <c r="NN80" s="1838"/>
      <c r="NO80" s="1838"/>
      <c r="NP80" s="1838"/>
      <c r="NQ80" s="1838"/>
      <c r="NR80" s="1838"/>
      <c r="NS80" s="1838"/>
      <c r="NT80" s="1838"/>
      <c r="NU80" s="1838"/>
      <c r="NV80" s="1838"/>
      <c r="NW80" s="1838"/>
      <c r="NX80" s="1838"/>
      <c r="NY80" s="1838"/>
      <c r="NZ80" s="1838"/>
      <c r="OA80" s="1838"/>
      <c r="OB80" s="1838"/>
      <c r="OC80" s="1838"/>
      <c r="OD80" s="1838"/>
      <c r="OE80" s="1838"/>
      <c r="OF80" s="1838"/>
      <c r="OG80" s="1838"/>
      <c r="OH80" s="1838"/>
      <c r="OI80" s="1838"/>
      <c r="OJ80" s="1838"/>
      <c r="OK80" s="1838"/>
      <c r="OL80" s="1838"/>
      <c r="OM80" s="1838"/>
      <c r="ON80" s="1838"/>
      <c r="OO80" s="1838"/>
      <c r="OP80" s="1838"/>
      <c r="OQ80" s="1838"/>
      <c r="OR80" s="1838"/>
      <c r="OS80" s="1838"/>
      <c r="OT80" s="1838"/>
      <c r="OU80" s="1838"/>
      <c r="OV80" s="1838"/>
      <c r="OW80" s="1838"/>
      <c r="OX80" s="1838"/>
      <c r="OY80" s="1838"/>
      <c r="OZ80" s="1838"/>
      <c r="PA80" s="1838"/>
      <c r="PB80" s="1838"/>
      <c r="PC80" s="1838"/>
      <c r="PD80" s="1838"/>
      <c r="PE80" s="1838"/>
      <c r="PF80" s="1838"/>
      <c r="PG80" s="1838"/>
      <c r="PH80" s="1838"/>
      <c r="PI80" s="1838"/>
      <c r="PJ80" s="1838"/>
      <c r="PK80" s="1838"/>
      <c r="PL80" s="1838"/>
      <c r="PM80" s="1838"/>
      <c r="PN80" s="1838"/>
      <c r="PO80" s="1838"/>
      <c r="PP80" s="1838"/>
      <c r="PQ80" s="1838"/>
      <c r="PR80" s="1838"/>
      <c r="PS80" s="1838"/>
      <c r="PT80" s="1838"/>
      <c r="PU80" s="1838"/>
      <c r="PV80" s="1838"/>
      <c r="PW80" s="1838"/>
      <c r="PX80" s="1838"/>
      <c r="PY80" s="1838"/>
      <c r="PZ80" s="1838"/>
      <c r="QA80" s="1838"/>
      <c r="QB80" s="1838"/>
      <c r="QC80" s="1838"/>
      <c r="QD80" s="1838"/>
      <c r="QE80" s="1838"/>
      <c r="QF80" s="1838"/>
      <c r="QG80" s="1838"/>
      <c r="QH80" s="1838"/>
      <c r="QI80" s="1838"/>
      <c r="QJ80" s="1838"/>
      <c r="QK80" s="1838"/>
      <c r="QL80" s="1838"/>
      <c r="QM80" s="1838"/>
      <c r="QN80" s="1838"/>
      <c r="QO80" s="1838"/>
      <c r="QP80" s="1838"/>
      <c r="QQ80" s="1838"/>
      <c r="QR80" s="1838"/>
      <c r="QS80" s="1838"/>
      <c r="QT80" s="1838"/>
      <c r="QU80" s="1838"/>
      <c r="QV80" s="1838"/>
      <c r="QW80" s="1838"/>
      <c r="QX80" s="1838"/>
      <c r="QY80" s="1838"/>
      <c r="QZ80" s="1838"/>
      <c r="RA80" s="1838"/>
      <c r="RB80" s="1838"/>
      <c r="RC80" s="1838"/>
      <c r="RD80" s="1838"/>
      <c r="RE80" s="1838"/>
      <c r="RF80" s="1838"/>
      <c r="RG80" s="1838"/>
      <c r="RH80" s="1838"/>
      <c r="RI80" s="1838"/>
      <c r="RJ80" s="1838"/>
      <c r="RK80" s="1838"/>
      <c r="RL80" s="1838"/>
      <c r="RM80" s="1838"/>
      <c r="RN80" s="1838"/>
      <c r="RO80" s="1838"/>
      <c r="RP80" s="1838"/>
      <c r="RQ80" s="1838"/>
      <c r="RR80" s="1838"/>
      <c r="RS80" s="1838"/>
      <c r="RT80" s="1838"/>
      <c r="RU80" s="1838"/>
      <c r="RV80" s="1838"/>
      <c r="RW80" s="1838"/>
      <c r="RX80" s="1838"/>
      <c r="RY80" s="1838"/>
      <c r="RZ80" s="1838"/>
      <c r="SA80" s="1838"/>
      <c r="SB80" s="1838"/>
      <c r="SC80" s="1838"/>
      <c r="SD80" s="1838"/>
      <c r="SE80" s="1838"/>
      <c r="SF80" s="1838"/>
      <c r="SG80" s="1838"/>
      <c r="SH80" s="1838"/>
      <c r="SI80" s="1838"/>
      <c r="SJ80" s="1838"/>
      <c r="SK80" s="1838"/>
      <c r="SL80" s="1838"/>
      <c r="SM80" s="1838"/>
      <c r="SN80" s="1838"/>
      <c r="SO80" s="1838"/>
      <c r="SP80" s="1838"/>
      <c r="SQ80" s="1838"/>
      <c r="SR80" s="1838"/>
      <c r="SS80" s="1838"/>
      <c r="ST80" s="1838"/>
      <c r="SU80" s="1838"/>
      <c r="SV80" s="1838"/>
      <c r="SW80" s="1838"/>
      <c r="SX80" s="1838"/>
      <c r="SY80" s="1838"/>
      <c r="SZ80" s="1838"/>
      <c r="TA80" s="1838"/>
      <c r="TB80" s="1838"/>
      <c r="TC80" s="1838"/>
      <c r="TD80" s="1838"/>
      <c r="TE80" s="1838"/>
      <c r="TF80" s="1838"/>
      <c r="TG80" s="1838"/>
      <c r="TH80" s="1838"/>
      <c r="TI80" s="1838"/>
      <c r="TJ80" s="1838"/>
      <c r="TK80" s="1838"/>
      <c r="TL80" s="1838"/>
      <c r="TM80" s="1838"/>
      <c r="TN80" s="1838"/>
      <c r="TO80" s="1838"/>
      <c r="TP80" s="1838"/>
      <c r="TQ80" s="1838"/>
      <c r="TR80" s="1838"/>
      <c r="TS80" s="1838"/>
      <c r="TT80" s="1838"/>
      <c r="TU80" s="1838"/>
      <c r="TV80" s="1838"/>
      <c r="TW80" s="1838"/>
      <c r="TX80" s="1838"/>
      <c r="TY80" s="1838"/>
      <c r="TZ80" s="1838"/>
      <c r="UA80" s="1838"/>
      <c r="UB80" s="1838"/>
      <c r="UC80" s="1838"/>
      <c r="UD80" s="1838"/>
      <c r="UE80" s="1838"/>
      <c r="UF80" s="1838"/>
      <c r="UG80" s="1838"/>
      <c r="UH80" s="1838"/>
      <c r="UI80" s="1838"/>
      <c r="UJ80" s="1838"/>
      <c r="UK80" s="1838"/>
      <c r="UL80" s="1838"/>
      <c r="UM80" s="1838"/>
      <c r="UN80" s="1838"/>
      <c r="UO80" s="1838"/>
      <c r="UP80" s="1838"/>
      <c r="UQ80" s="1838"/>
      <c r="UR80" s="1838"/>
      <c r="US80" s="1838"/>
      <c r="UT80" s="1838"/>
      <c r="UU80" s="1838"/>
      <c r="UV80" s="1838"/>
      <c r="UW80" s="1838"/>
      <c r="UX80" s="1903"/>
      <c r="UY80" s="1838"/>
      <c r="UZ80" s="1838"/>
      <c r="VA80" s="1838"/>
      <c r="VB80" s="1843"/>
      <c r="VC80" s="1739"/>
      <c r="VD80" s="1701"/>
      <c r="VE80" s="1701"/>
      <c r="VF80" s="1701"/>
      <c r="VG80" s="1801"/>
      <c r="VH80" s="1739"/>
      <c r="VI80" s="1701"/>
      <c r="VJ80" s="1701"/>
      <c r="VK80" s="1701"/>
      <c r="VL80" s="1702"/>
      <c r="VM80" s="1739"/>
      <c r="VN80" s="1701"/>
      <c r="VO80" s="1701"/>
      <c r="VP80" s="1801"/>
      <c r="VQ80" s="1739"/>
      <c r="VR80" s="1701"/>
      <c r="VS80" s="1701"/>
      <c r="VT80" s="1701"/>
      <c r="VU80" s="1702"/>
      <c r="VV80" s="1739"/>
      <c r="VW80" s="1701"/>
      <c r="VX80" s="1701"/>
      <c r="VY80" s="1701"/>
      <c r="VZ80" s="1702"/>
      <c r="WA80" s="1739"/>
      <c r="WB80" s="1701"/>
      <c r="WC80" s="1701"/>
      <c r="WD80" s="1701"/>
      <c r="WE80" s="1702"/>
      <c r="WF80" s="1739"/>
      <c r="WG80" s="1701"/>
      <c r="WH80" s="1701"/>
      <c r="WI80" s="1701"/>
      <c r="WJ80" s="1702"/>
      <c r="WK80" s="1739"/>
      <c r="WL80" s="1701"/>
      <c r="WM80" s="1701"/>
      <c r="WN80" s="1701"/>
      <c r="WO80" s="1702"/>
      <c r="WP80" s="1739"/>
      <c r="WQ80" s="1701"/>
      <c r="WR80" s="1701"/>
      <c r="WS80" s="1845"/>
      <c r="WT80" s="1846"/>
      <c r="WU80" s="1701"/>
      <c r="WV80" s="1701"/>
      <c r="WW80" s="1701"/>
      <c r="WX80" s="1801"/>
      <c r="WY80" s="1739"/>
      <c r="WZ80" s="1701"/>
      <c r="XA80" s="1701"/>
      <c r="XB80" s="1701"/>
      <c r="XC80" s="1702"/>
      <c r="XD80" s="1739"/>
      <c r="XE80" s="1701"/>
      <c r="XF80" s="1701"/>
      <c r="XG80" s="1701"/>
      <c r="XH80" s="1702"/>
      <c r="XI80" s="1739"/>
      <c r="XJ80" s="1701"/>
      <c r="XK80" s="1701"/>
      <c r="XL80" s="1701"/>
      <c r="XM80" s="1801"/>
      <c r="XN80" s="1739"/>
      <c r="XO80" s="1701"/>
      <c r="XP80" s="1701"/>
      <c r="XQ80" s="1701"/>
      <c r="XR80" s="1702"/>
      <c r="XS80" s="1739"/>
      <c r="XT80" s="1701"/>
      <c r="XU80" s="1701"/>
      <c r="XV80" s="1701"/>
      <c r="XW80" s="1702"/>
      <c r="XX80" s="1739"/>
      <c r="XY80" s="1701"/>
      <c r="XZ80" s="1701"/>
      <c r="YA80" s="1701"/>
      <c r="YB80" s="1702"/>
      <c r="YC80" s="1739"/>
      <c r="YD80" s="1701"/>
      <c r="YE80" s="1701"/>
      <c r="YF80" s="1701"/>
      <c r="YG80" s="1702"/>
      <c r="YH80" s="1739"/>
      <c r="YI80" s="1701"/>
      <c r="YJ80" s="1701"/>
      <c r="YK80" s="1701"/>
      <c r="YL80" s="1801"/>
      <c r="YM80" s="1739"/>
      <c r="YN80" s="1701"/>
      <c r="YO80" s="1701"/>
      <c r="YP80" s="1701"/>
      <c r="YQ80" s="1702"/>
      <c r="YR80" s="1739"/>
      <c r="YS80" s="1701"/>
      <c r="YT80" s="1701"/>
      <c r="YU80" s="1701"/>
      <c r="YV80" s="1702"/>
      <c r="YW80" s="1739"/>
      <c r="YX80" s="1701"/>
      <c r="YY80" s="1701"/>
      <c r="YZ80" s="1701"/>
      <c r="ZA80" s="1702"/>
      <c r="ZB80" s="1739"/>
      <c r="ZC80" s="1701"/>
      <c r="ZD80" s="1701"/>
      <c r="ZE80" s="1701"/>
      <c r="ZF80" s="1702"/>
      <c r="ZG80" s="1739"/>
      <c r="ZH80" s="1701"/>
      <c r="ZI80" s="1701"/>
      <c r="ZJ80" s="1701"/>
      <c r="ZK80" s="1702"/>
      <c r="ZL80" s="1739"/>
      <c r="ZM80" s="1701"/>
      <c r="ZN80" s="1701"/>
      <c r="ZO80" s="1701"/>
      <c r="ZP80" s="1702"/>
      <c r="ZQ80" s="1739"/>
      <c r="ZR80" s="1701"/>
      <c r="ZS80" s="1701"/>
      <c r="ZT80" s="1701"/>
      <c r="ZU80" s="1702"/>
      <c r="ZV80" s="1739"/>
      <c r="ZW80" s="1701"/>
      <c r="ZX80" s="1701"/>
      <c r="ZY80" s="1701"/>
      <c r="ZZ80" s="1702"/>
      <c r="AAA80" s="1838"/>
      <c r="AAB80" s="1838"/>
      <c r="AAC80" s="1838"/>
      <c r="AAD80" s="1838"/>
      <c r="AAE80" s="1838"/>
      <c r="AAF80" s="1846"/>
      <c r="AAG80" s="1701"/>
      <c r="AAH80" s="1701"/>
      <c r="AAI80" s="1701"/>
      <c r="AAJ80" s="1845"/>
      <c r="AAK80" s="1846"/>
      <c r="AAL80" s="1701"/>
      <c r="AAM80" s="1701"/>
      <c r="AAN80" s="1701"/>
      <c r="AAO80" s="1702"/>
      <c r="AAP80" s="1838"/>
      <c r="AAQ80" s="1838"/>
      <c r="AAR80" s="1838"/>
      <c r="AAS80" s="1838"/>
      <c r="AAT80" s="1838"/>
      <c r="AAU80" s="1846"/>
      <c r="AAV80" s="1701"/>
      <c r="AAW80" s="1701"/>
      <c r="AAX80" s="1701"/>
      <c r="AAY80" s="1702"/>
      <c r="AAZ80" s="1739"/>
      <c r="ABA80" s="1701"/>
      <c r="ABB80" s="1701"/>
      <c r="ABC80" s="1701"/>
      <c r="ABD80" s="1702"/>
      <c r="ABE80" s="1739"/>
      <c r="ABF80" s="1701"/>
      <c r="ABG80" s="1701"/>
      <c r="ABH80" s="1701"/>
      <c r="ABI80" s="1702"/>
      <c r="ABJ80" s="1739"/>
      <c r="ABK80" s="1701"/>
      <c r="ABL80" s="1701"/>
      <c r="ABM80" s="1701"/>
      <c r="ABN80" s="1801"/>
      <c r="ABO80" s="1739"/>
      <c r="ABP80" s="1701"/>
      <c r="ABQ80" s="1701"/>
      <c r="ABR80" s="1701"/>
      <c r="ABS80" s="1702"/>
      <c r="ABT80" s="1739"/>
      <c r="ABU80" s="1701"/>
      <c r="ABV80" s="1701"/>
      <c r="ABW80" s="1701"/>
      <c r="ABX80" s="1702"/>
      <c r="ABY80" s="1739"/>
      <c r="ABZ80" s="1701"/>
      <c r="ACA80" s="1701"/>
      <c r="ACB80" s="1701"/>
      <c r="ACC80" s="1702"/>
      <c r="ACD80" s="1739"/>
      <c r="ACE80" s="1701"/>
      <c r="ACF80" s="1701"/>
      <c r="ACG80" s="1701"/>
      <c r="ACH80" s="1702"/>
      <c r="ACI80" s="1739"/>
      <c r="ACJ80" s="1701"/>
      <c r="ACK80" s="1701"/>
      <c r="ACL80" s="1701"/>
      <c r="ACM80" s="1702"/>
      <c r="ACN80" s="1739"/>
      <c r="ACO80" s="1701"/>
      <c r="ACP80" s="1701"/>
      <c r="ACQ80" s="1701"/>
      <c r="ACR80" s="1702"/>
      <c r="ACS80" s="1739"/>
      <c r="ACT80" s="1701"/>
      <c r="ACU80" s="1701"/>
      <c r="ACV80" s="1701"/>
      <c r="ACW80" s="1702"/>
      <c r="ACX80" s="1838" t="s">
        <v>29</v>
      </c>
      <c r="ACY80" s="1838" t="s">
        <v>29</v>
      </c>
      <c r="ACZ80" s="1838" t="s">
        <v>29</v>
      </c>
      <c r="ADA80" s="1838" t="s">
        <v>20</v>
      </c>
      <c r="ADB80" s="1838"/>
      <c r="ADC80" s="1739" t="s">
        <v>20</v>
      </c>
      <c r="ADD80" s="1701" t="s">
        <v>20</v>
      </c>
      <c r="ADE80" s="1701" t="s">
        <v>29</v>
      </c>
      <c r="ADF80" s="299" t="s">
        <v>2737</v>
      </c>
      <c r="ADG80" s="1702"/>
      <c r="ADH80" s="1739" t="s">
        <v>20</v>
      </c>
      <c r="ADI80" s="1701" t="s">
        <v>20</v>
      </c>
      <c r="ADJ80" s="1701" t="s">
        <v>20</v>
      </c>
      <c r="ADK80" s="1701" t="s">
        <v>29</v>
      </c>
      <c r="ADL80" s="1702"/>
      <c r="ADM80" s="1838" t="s">
        <v>29</v>
      </c>
      <c r="ADN80" s="1838" t="s">
        <v>20</v>
      </c>
      <c r="ADO80" s="1838" t="s">
        <v>29</v>
      </c>
      <c r="ADP80" s="1838" t="s">
        <v>20</v>
      </c>
      <c r="ADQ80" s="1838"/>
      <c r="ADR80" s="1739" t="s">
        <v>29</v>
      </c>
      <c r="ADS80" s="1701" t="s">
        <v>29</v>
      </c>
      <c r="ADT80" s="1701" t="s">
        <v>29</v>
      </c>
      <c r="ADU80" s="1701" t="s">
        <v>29</v>
      </c>
      <c r="ADV80" s="1702"/>
      <c r="ADW80" s="1739" t="s">
        <v>29</v>
      </c>
      <c r="ADX80" s="1701" t="s">
        <v>20</v>
      </c>
      <c r="ADY80" s="1701" t="s">
        <v>20</v>
      </c>
      <c r="ADZ80" s="1701" t="s">
        <v>29</v>
      </c>
      <c r="AEA80" s="1702"/>
      <c r="AEB80" s="1739" t="s">
        <v>20</v>
      </c>
      <c r="AEC80" s="1701" t="s">
        <v>20</v>
      </c>
      <c r="AED80" s="170" t="s">
        <v>29</v>
      </c>
      <c r="AEE80" s="170" t="s">
        <v>29</v>
      </c>
      <c r="AEF80" s="171"/>
      <c r="AEG80" s="180" t="s">
        <v>20</v>
      </c>
      <c r="AEH80" s="170" t="s">
        <v>29</v>
      </c>
      <c r="AEI80" s="170" t="s">
        <v>29</v>
      </c>
      <c r="AEJ80" s="170" t="s">
        <v>29</v>
      </c>
      <c r="AEK80" s="171"/>
      <c r="AEL80" s="180"/>
      <c r="AEM80" s="170"/>
      <c r="AEN80" s="170"/>
      <c r="AEO80" s="170"/>
      <c r="AEP80" s="171"/>
      <c r="AEQ80" s="180" t="s">
        <v>29</v>
      </c>
      <c r="AER80" s="170" t="s">
        <v>29</v>
      </c>
      <c r="AES80" s="170" t="s">
        <v>598</v>
      </c>
      <c r="AET80" s="1701" t="s">
        <v>29</v>
      </c>
      <c r="AEU80" s="234" t="s">
        <v>20</v>
      </c>
      <c r="AEV80" s="181" t="s">
        <v>29</v>
      </c>
      <c r="AEW80" s="182" t="s">
        <v>20</v>
      </c>
      <c r="AEX80" s="182" t="s">
        <v>591</v>
      </c>
      <c r="AEY80" s="1701" t="s">
        <v>29</v>
      </c>
      <c r="AEZ80" s="1702"/>
      <c r="AFA80" s="152" t="s">
        <v>20</v>
      </c>
      <c r="AFB80" s="150" t="s">
        <v>20</v>
      </c>
      <c r="AFC80" s="150" t="s">
        <v>20</v>
      </c>
      <c r="AFD80" s="150" t="s">
        <v>20</v>
      </c>
      <c r="AFE80" s="151"/>
      <c r="AFF80" s="152" t="s">
        <v>20</v>
      </c>
      <c r="AFG80" s="150" t="s">
        <v>29</v>
      </c>
      <c r="AFH80" s="150" t="s">
        <v>20</v>
      </c>
      <c r="AFI80" s="150" t="s">
        <v>20</v>
      </c>
      <c r="AFJ80" s="151"/>
      <c r="AFK80" s="152" t="s">
        <v>20</v>
      </c>
      <c r="AFL80" s="150" t="s">
        <v>1350</v>
      </c>
      <c r="AFM80" s="1701" t="s">
        <v>29</v>
      </c>
      <c r="AFN80" s="1701" t="s">
        <v>29</v>
      </c>
      <c r="AFO80" s="1702"/>
      <c r="AFP80" s="44" t="s">
        <v>438</v>
      </c>
      <c r="AFQ80" s="2008" t="s">
        <v>2703</v>
      </c>
      <c r="AFR80" s="2084">
        <f t="shared" si="28"/>
        <v>22</v>
      </c>
      <c r="AFS80" s="2085">
        <f t="shared" si="29"/>
        <v>23</v>
      </c>
      <c r="AFT80" s="2085">
        <f t="shared" si="30"/>
        <v>45</v>
      </c>
      <c r="AFU80" s="2027">
        <f t="shared" si="31"/>
        <v>0.48888888888888887</v>
      </c>
      <c r="AFV80" s="2084">
        <f t="shared" si="32"/>
        <v>12</v>
      </c>
      <c r="AFW80" s="2085">
        <f t="shared" si="33"/>
        <v>9</v>
      </c>
      <c r="AFX80" s="2085">
        <f t="shared" si="34"/>
        <v>21</v>
      </c>
      <c r="AFY80" s="2027">
        <f t="shared" si="35"/>
        <v>0.5714285714285714</v>
      </c>
    </row>
    <row r="81" spans="1:857" ht="17.25">
      <c r="A81" s="1960"/>
      <c r="B81" s="44" t="s">
        <v>438</v>
      </c>
      <c r="C81" s="2456" t="s">
        <v>2202</v>
      </c>
      <c r="D81" s="211">
        <f>COUNTIF(H81:XFD81,"*○*")</f>
        <v>65</v>
      </c>
      <c r="E81" s="142">
        <f>COUNTIF(H81:XFD81,"*●*")</f>
        <v>112</v>
      </c>
      <c r="F81" s="142">
        <f t="shared" si="36"/>
        <v>177</v>
      </c>
      <c r="G81" s="212">
        <f t="shared" si="37"/>
        <v>0.3672316384180791</v>
      </c>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c r="FO81" s="168"/>
      <c r="FP81" s="168"/>
      <c r="FQ81" s="168"/>
      <c r="FR81" s="168"/>
      <c r="FS81" s="168"/>
      <c r="FT81" s="168"/>
      <c r="FU81" s="168"/>
      <c r="FV81" s="168"/>
      <c r="FW81" s="168"/>
      <c r="FX81" s="168"/>
      <c r="FY81" s="168"/>
      <c r="FZ81" s="168"/>
      <c r="GA81" s="168"/>
      <c r="GB81" s="168"/>
      <c r="GC81" s="168"/>
      <c r="GD81" s="168"/>
      <c r="GE81" s="168"/>
      <c r="GF81" s="168"/>
      <c r="GG81" s="168"/>
      <c r="GH81" s="168"/>
      <c r="GI81" s="168"/>
      <c r="GJ81" s="168"/>
      <c r="GK81" s="168"/>
      <c r="GL81" s="168"/>
      <c r="GM81" s="168"/>
      <c r="GN81" s="168"/>
      <c r="GO81" s="168"/>
      <c r="GP81" s="168"/>
      <c r="GQ81" s="168"/>
      <c r="GR81" s="168"/>
      <c r="GS81" s="168"/>
      <c r="GT81" s="168"/>
      <c r="GU81" s="168"/>
      <c r="GV81" s="168"/>
      <c r="GW81" s="168"/>
      <c r="GX81" s="168"/>
      <c r="GY81" s="168"/>
      <c r="GZ81" s="168"/>
      <c r="HA81" s="168"/>
      <c r="HB81" s="168"/>
      <c r="HC81" s="168"/>
      <c r="HD81" s="168"/>
      <c r="HE81" s="168"/>
      <c r="HF81" s="168"/>
      <c r="HG81" s="168"/>
      <c r="HH81" s="168"/>
      <c r="HI81" s="168"/>
      <c r="HJ81" s="168"/>
      <c r="HK81" s="168"/>
      <c r="HL81" s="168"/>
      <c r="HM81" s="168"/>
      <c r="HN81" s="168"/>
      <c r="HO81" s="168"/>
      <c r="HP81" s="168"/>
      <c r="HQ81" s="168"/>
      <c r="HR81" s="168"/>
      <c r="HS81" s="168"/>
      <c r="HT81" s="168"/>
      <c r="HU81" s="168"/>
      <c r="HV81" s="168"/>
      <c r="HW81" s="168"/>
      <c r="HX81" s="168"/>
      <c r="HY81" s="168"/>
      <c r="HZ81" s="168"/>
      <c r="IA81" s="168"/>
      <c r="IB81" s="168"/>
      <c r="IC81" s="168"/>
      <c r="ID81" s="168"/>
      <c r="IE81" s="168"/>
      <c r="IF81" s="168"/>
      <c r="IG81" s="168"/>
      <c r="IH81" s="168"/>
      <c r="II81" s="168"/>
      <c r="IJ81" s="168"/>
      <c r="IK81" s="168"/>
      <c r="IL81" s="168"/>
      <c r="IM81" s="168"/>
      <c r="IN81" s="168"/>
      <c r="IO81" s="168"/>
      <c r="IP81" s="168"/>
      <c r="IQ81" s="168"/>
      <c r="IR81" s="168"/>
      <c r="IS81" s="168"/>
      <c r="IT81" s="168"/>
      <c r="IU81" s="168"/>
      <c r="IV81" s="168"/>
      <c r="IW81" s="168"/>
      <c r="IX81" s="168"/>
      <c r="IY81" s="168"/>
      <c r="IZ81" s="168"/>
      <c r="JA81" s="168"/>
      <c r="JB81" s="168"/>
      <c r="JC81" s="168"/>
      <c r="JD81" s="168"/>
      <c r="JE81" s="168"/>
      <c r="JF81" s="168"/>
      <c r="JG81" s="168"/>
      <c r="JH81" s="168"/>
      <c r="JI81" s="276"/>
      <c r="JJ81" s="168"/>
      <c r="JK81" s="538"/>
      <c r="JL81" s="538"/>
      <c r="JM81" s="538"/>
      <c r="JN81" s="538"/>
      <c r="JO81" s="538"/>
      <c r="JP81" s="538"/>
      <c r="JQ81" s="538"/>
      <c r="JR81" s="538"/>
      <c r="JS81" s="538"/>
      <c r="JT81" s="168"/>
      <c r="JU81" s="168"/>
      <c r="JV81" s="168"/>
      <c r="JW81" s="168"/>
      <c r="JX81" s="168"/>
      <c r="JY81" s="168"/>
      <c r="JZ81" s="168"/>
      <c r="KA81" s="168"/>
      <c r="KB81" s="168"/>
      <c r="KC81" s="168"/>
      <c r="KD81" s="168"/>
      <c r="KE81" s="168"/>
      <c r="KF81" s="168"/>
      <c r="KG81" s="168"/>
      <c r="KH81" s="168"/>
      <c r="KI81" s="168"/>
      <c r="KJ81" s="168"/>
      <c r="KK81" s="168"/>
      <c r="KL81" s="168"/>
      <c r="KM81" s="168"/>
      <c r="KN81" s="168"/>
      <c r="KO81" s="168"/>
      <c r="KP81" s="168"/>
      <c r="KQ81" s="168"/>
      <c r="KR81" s="168"/>
      <c r="KS81" s="168"/>
      <c r="KT81" s="168"/>
      <c r="KU81" s="168"/>
      <c r="KV81" s="168"/>
      <c r="KW81" s="168"/>
      <c r="KX81" s="168"/>
      <c r="KY81" s="168"/>
      <c r="KZ81" s="168"/>
      <c r="LA81" s="168"/>
      <c r="LB81" s="168"/>
      <c r="LC81" s="168"/>
      <c r="LD81" s="168"/>
      <c r="LE81" s="168"/>
      <c r="LF81" s="168"/>
      <c r="LG81" s="168"/>
      <c r="LH81" s="168"/>
      <c r="LI81" s="168"/>
      <c r="LJ81" s="168"/>
      <c r="LK81" s="168"/>
      <c r="LL81" s="168"/>
      <c r="LM81" s="168"/>
      <c r="LN81" s="168"/>
      <c r="LO81" s="168"/>
      <c r="LP81" s="168"/>
      <c r="LQ81" s="168"/>
      <c r="LR81" s="168"/>
      <c r="LS81" s="168"/>
      <c r="LT81" s="168"/>
      <c r="LU81" s="168"/>
      <c r="LV81" s="168"/>
      <c r="LW81" s="168"/>
      <c r="LX81" s="539"/>
      <c r="LY81" s="539"/>
      <c r="LZ81" s="539"/>
      <c r="MA81" s="539"/>
      <c r="MB81" s="539"/>
      <c r="MC81" s="538"/>
      <c r="MD81" s="538"/>
      <c r="ME81" s="538"/>
      <c r="MF81" s="538"/>
      <c r="MG81" s="538"/>
      <c r="MH81" s="538"/>
      <c r="MI81" s="538"/>
      <c r="MJ81" s="538"/>
      <c r="MK81" s="538"/>
      <c r="ML81" s="168"/>
      <c r="MM81" s="168"/>
      <c r="MN81" s="168"/>
      <c r="MO81" s="168"/>
      <c r="MP81" s="168"/>
      <c r="MQ81" s="168"/>
      <c r="MR81" s="168"/>
      <c r="MS81" s="168"/>
      <c r="MT81" s="168"/>
      <c r="MU81" s="168"/>
      <c r="MV81" s="168"/>
      <c r="MW81" s="168"/>
      <c r="MX81" s="168"/>
      <c r="MY81" s="539"/>
      <c r="MZ81" s="539"/>
      <c r="NA81" s="539"/>
      <c r="NB81" s="539"/>
      <c r="NC81" s="538"/>
      <c r="ND81" s="538"/>
      <c r="NE81" s="538"/>
      <c r="NF81" s="538"/>
      <c r="NG81" s="538"/>
      <c r="NH81" s="538"/>
      <c r="NI81" s="538"/>
      <c r="NJ81" s="538"/>
      <c r="NK81" s="538"/>
      <c r="NL81" s="168"/>
      <c r="NM81" s="168"/>
      <c r="NN81" s="168"/>
      <c r="NO81" s="168"/>
      <c r="NP81" s="168"/>
      <c r="NQ81" s="168"/>
      <c r="NR81" s="168"/>
      <c r="NS81" s="168"/>
      <c r="NT81" s="168"/>
      <c r="NU81" s="168"/>
      <c r="NV81" s="168"/>
      <c r="NW81" s="168"/>
      <c r="NX81" s="168"/>
      <c r="NY81" s="168"/>
      <c r="NZ81" s="168"/>
      <c r="OA81" s="168"/>
      <c r="OB81" s="168"/>
      <c r="OC81" s="168"/>
      <c r="OD81" s="168"/>
      <c r="OE81" s="168"/>
      <c r="OF81" s="168"/>
      <c r="OG81" s="168"/>
      <c r="OH81" s="168"/>
      <c r="OI81" s="168"/>
      <c r="OJ81" s="168"/>
      <c r="OK81" s="168"/>
      <c r="OL81" s="168"/>
      <c r="OM81" s="168"/>
      <c r="ON81" s="168"/>
      <c r="OO81" s="168"/>
      <c r="OP81" s="168"/>
      <c r="OQ81" s="168"/>
      <c r="OR81" s="1913"/>
      <c r="OS81" s="1913"/>
      <c r="OT81" s="1913"/>
      <c r="OU81" s="1913"/>
      <c r="OV81" s="168"/>
      <c r="OW81" s="168"/>
      <c r="OX81" s="168"/>
      <c r="OY81" s="168"/>
      <c r="OZ81" s="168"/>
      <c r="PA81" s="168"/>
      <c r="PB81" s="168"/>
      <c r="PC81" s="168"/>
      <c r="PD81" s="168"/>
      <c r="PE81" s="168"/>
      <c r="PF81" s="168"/>
      <c r="PG81" s="168"/>
      <c r="PH81" s="168"/>
      <c r="PI81" s="168"/>
      <c r="PJ81" s="168"/>
      <c r="PK81" s="168"/>
      <c r="PL81" s="539"/>
      <c r="PM81" s="539"/>
      <c r="PN81" s="539"/>
      <c r="PO81" s="539"/>
      <c r="PP81" s="539"/>
      <c r="PQ81" s="539"/>
      <c r="PR81" s="538"/>
      <c r="PS81" s="538"/>
      <c r="PT81" s="538"/>
      <c r="PU81" s="538"/>
      <c r="PV81" s="538"/>
      <c r="PW81" s="538"/>
      <c r="PX81" s="538"/>
      <c r="PY81" s="538"/>
      <c r="PZ81" s="538"/>
      <c r="QA81" s="538"/>
      <c r="QB81" s="538"/>
      <c r="QC81" s="538"/>
      <c r="QD81" s="538"/>
      <c r="QE81" s="538"/>
      <c r="QF81" s="538"/>
      <c r="QG81" s="538"/>
      <c r="QH81" s="538"/>
      <c r="QI81" s="538"/>
      <c r="QJ81" s="538"/>
      <c r="QK81" s="538"/>
      <c r="QL81" s="538"/>
      <c r="QM81" s="538"/>
      <c r="QN81" s="168"/>
      <c r="QO81" s="168"/>
      <c r="QP81" s="168"/>
      <c r="QQ81" s="168"/>
      <c r="QR81" s="168"/>
      <c r="QS81" s="168"/>
      <c r="QT81" s="168"/>
      <c r="QU81" s="168"/>
      <c r="QV81" s="168"/>
      <c r="QW81" s="168"/>
      <c r="QX81" s="168"/>
      <c r="QY81" s="539"/>
      <c r="QZ81" s="539"/>
      <c r="RA81" s="539"/>
      <c r="RB81" s="539"/>
      <c r="RC81" s="168"/>
      <c r="RD81" s="168"/>
      <c r="RE81" s="168"/>
      <c r="RF81" s="168"/>
      <c r="RG81" s="168"/>
      <c r="RH81" s="168"/>
      <c r="RI81" s="168"/>
      <c r="RJ81" s="168"/>
      <c r="RK81" s="168"/>
      <c r="RL81" s="168"/>
      <c r="RM81" s="538"/>
      <c r="RN81" s="538"/>
      <c r="RO81" s="538"/>
      <c r="RP81" s="538"/>
      <c r="RQ81" s="538"/>
      <c r="RR81" s="538"/>
      <c r="RS81" s="538"/>
      <c r="RT81" s="538"/>
      <c r="RU81" s="538"/>
      <c r="RV81" s="538"/>
      <c r="RW81" s="538"/>
      <c r="RX81" s="538"/>
      <c r="RY81" s="538"/>
      <c r="RZ81" s="538"/>
      <c r="SA81" s="168"/>
      <c r="SB81" s="168"/>
      <c r="SC81" s="168"/>
      <c r="SD81" s="168"/>
      <c r="SE81" s="168"/>
      <c r="SF81" s="168"/>
      <c r="SG81" s="168"/>
      <c r="SH81" s="168"/>
      <c r="SI81" s="168"/>
      <c r="SJ81" s="168"/>
      <c r="SK81" s="168"/>
      <c r="SL81" s="168"/>
      <c r="SM81" s="168"/>
      <c r="SN81" s="168"/>
      <c r="SO81" s="168"/>
      <c r="SP81" s="168"/>
      <c r="SQ81" s="168"/>
      <c r="SR81" s="168"/>
      <c r="SS81" s="168"/>
      <c r="ST81" s="168"/>
      <c r="SU81" s="168"/>
      <c r="SV81" s="168"/>
      <c r="SW81" s="168"/>
      <c r="SX81" s="168"/>
      <c r="SY81" s="168"/>
      <c r="SZ81" s="168"/>
      <c r="TA81" s="168"/>
      <c r="TB81" s="168"/>
      <c r="TC81" s="168"/>
      <c r="TD81" s="168"/>
      <c r="TE81" s="168"/>
      <c r="TF81" s="168"/>
      <c r="TG81" s="168"/>
      <c r="TH81" s="168"/>
      <c r="TI81" s="168"/>
      <c r="TJ81" s="168"/>
      <c r="TK81" s="168"/>
      <c r="TL81" s="168"/>
      <c r="TM81" s="168"/>
      <c r="TN81" s="168"/>
      <c r="TO81" s="168"/>
      <c r="TP81" s="168"/>
      <c r="TQ81" s="168"/>
      <c r="TR81" s="168"/>
      <c r="TS81" s="168"/>
      <c r="TT81" s="168"/>
      <c r="TU81" s="168"/>
      <c r="TV81" s="168"/>
      <c r="TW81" s="168"/>
      <c r="TX81" s="168"/>
      <c r="TY81" s="168"/>
      <c r="TZ81" s="168"/>
      <c r="UA81" s="168"/>
      <c r="UB81" s="168"/>
      <c r="UC81" s="168"/>
      <c r="UD81" s="168"/>
      <c r="UE81" s="168"/>
      <c r="UF81" s="168"/>
      <c r="UG81" s="168"/>
      <c r="UH81" s="168"/>
      <c r="UI81" s="168"/>
      <c r="UJ81" s="168"/>
      <c r="UK81" s="168"/>
      <c r="UL81" s="168"/>
      <c r="UM81" s="168"/>
      <c r="UN81" s="168"/>
      <c r="UO81" s="168"/>
      <c r="UP81" s="168"/>
      <c r="UQ81" s="168"/>
      <c r="UR81" s="168"/>
      <c r="US81" s="168"/>
      <c r="UT81" s="168"/>
      <c r="UU81" s="168"/>
      <c r="UV81" s="168"/>
      <c r="UW81" s="168"/>
      <c r="UX81" s="294"/>
      <c r="UY81" s="168"/>
      <c r="UZ81" s="168"/>
      <c r="VA81" s="276"/>
      <c r="VB81" s="128"/>
      <c r="VC81" s="145"/>
      <c r="VD81" s="146"/>
      <c r="VE81" s="146"/>
      <c r="VF81" s="146"/>
      <c r="VG81" s="193"/>
      <c r="VH81" s="145"/>
      <c r="VI81" s="146"/>
      <c r="VJ81" s="146"/>
      <c r="VK81" s="146"/>
      <c r="VL81" s="147"/>
      <c r="VM81" s="1739"/>
      <c r="VN81" s="1701"/>
      <c r="VO81" s="1701"/>
      <c r="VP81" s="1801"/>
      <c r="VQ81" s="1739"/>
      <c r="VR81" s="1701"/>
      <c r="VS81" s="1701"/>
      <c r="VT81" s="1701"/>
      <c r="VU81" s="1702"/>
      <c r="VV81" s="1739"/>
      <c r="VW81" s="1701"/>
      <c r="VX81" s="1701"/>
      <c r="VY81" s="1701"/>
      <c r="VZ81" s="1702"/>
      <c r="WA81" s="1739"/>
      <c r="WB81" s="1701"/>
      <c r="WC81" s="1701"/>
      <c r="WD81" s="1701"/>
      <c r="WE81" s="1702"/>
      <c r="WF81" s="1739"/>
      <c r="WG81" s="1701"/>
      <c r="WH81" s="1701"/>
      <c r="WI81" s="1701"/>
      <c r="WJ81" s="1702"/>
      <c r="WK81" s="1739"/>
      <c r="WL81" s="1701"/>
      <c r="WM81" s="1701"/>
      <c r="WN81" s="1701"/>
      <c r="WO81" s="1702"/>
      <c r="WP81" s="1739"/>
      <c r="WQ81" s="1701"/>
      <c r="WR81" s="1701"/>
      <c r="WS81" s="1845"/>
      <c r="WT81" s="1846"/>
      <c r="WU81" s="1701"/>
      <c r="WV81" s="1701"/>
      <c r="WW81" s="1701"/>
      <c r="WX81" s="1801"/>
      <c r="WY81" s="1739" t="s">
        <v>29</v>
      </c>
      <c r="WZ81" s="1701" t="s">
        <v>29</v>
      </c>
      <c r="XA81" s="1701" t="s">
        <v>29</v>
      </c>
      <c r="XB81" s="1701" t="s">
        <v>29</v>
      </c>
      <c r="XC81" s="1702"/>
      <c r="XD81" s="1739" t="s">
        <v>29</v>
      </c>
      <c r="XE81" s="1701" t="s">
        <v>29</v>
      </c>
      <c r="XF81" s="1701" t="s">
        <v>29</v>
      </c>
      <c r="XG81" s="299" t="s">
        <v>916</v>
      </c>
      <c r="XH81" s="1702"/>
      <c r="XI81" s="1739" t="s">
        <v>20</v>
      </c>
      <c r="XJ81" s="1701" t="s">
        <v>20</v>
      </c>
      <c r="XK81" s="170" t="s">
        <v>29</v>
      </c>
      <c r="XL81" s="170" t="s">
        <v>29</v>
      </c>
      <c r="XM81" s="207"/>
      <c r="XN81" s="180" t="s">
        <v>29</v>
      </c>
      <c r="XO81" s="170" t="s">
        <v>29</v>
      </c>
      <c r="XP81" s="170" t="s">
        <v>29</v>
      </c>
      <c r="XQ81" s="170" t="s">
        <v>29</v>
      </c>
      <c r="XR81" s="171"/>
      <c r="XS81" s="180" t="s">
        <v>29</v>
      </c>
      <c r="XT81" s="170" t="s">
        <v>20</v>
      </c>
      <c r="XU81" s="170" t="s">
        <v>598</v>
      </c>
      <c r="XV81" s="1701" t="s">
        <v>29</v>
      </c>
      <c r="XW81" s="1702"/>
      <c r="XX81" s="1739"/>
      <c r="XY81" s="1701"/>
      <c r="XZ81" s="1701"/>
      <c r="YA81" s="1701"/>
      <c r="YB81" s="1702"/>
      <c r="YC81" s="1739" t="s">
        <v>29</v>
      </c>
      <c r="YD81" s="1701" t="s">
        <v>29</v>
      </c>
      <c r="YE81" s="1701" t="s">
        <v>29</v>
      </c>
      <c r="YF81" s="1701" t="s">
        <v>29</v>
      </c>
      <c r="YG81" s="1702"/>
      <c r="YH81" s="1739" t="s">
        <v>20</v>
      </c>
      <c r="YI81" s="1701" t="s">
        <v>20</v>
      </c>
      <c r="YJ81" s="1701" t="s">
        <v>29</v>
      </c>
      <c r="YK81" s="1701" t="s">
        <v>29</v>
      </c>
      <c r="YL81" s="1801"/>
      <c r="YM81" s="1739" t="s">
        <v>29</v>
      </c>
      <c r="YN81" s="1701" t="s">
        <v>29</v>
      </c>
      <c r="YO81" s="1701" t="s">
        <v>29</v>
      </c>
      <c r="YP81" s="1701" t="s">
        <v>29</v>
      </c>
      <c r="YQ81" s="1702"/>
      <c r="YR81" s="1739" t="s">
        <v>29</v>
      </c>
      <c r="YS81" s="182" t="s">
        <v>20</v>
      </c>
      <c r="YT81" s="182" t="s">
        <v>29</v>
      </c>
      <c r="YU81" s="182" t="s">
        <v>29</v>
      </c>
      <c r="YV81" s="234"/>
      <c r="YW81" s="181" t="s">
        <v>20</v>
      </c>
      <c r="YX81" s="182" t="s">
        <v>591</v>
      </c>
      <c r="YY81" s="170" t="s">
        <v>29</v>
      </c>
      <c r="YZ81" s="170" t="s">
        <v>29</v>
      </c>
      <c r="ZA81" s="171"/>
      <c r="ZB81" s="180" t="s">
        <v>29</v>
      </c>
      <c r="ZC81" s="170" t="s">
        <v>29</v>
      </c>
      <c r="ZD81" s="170" t="s">
        <v>29</v>
      </c>
      <c r="ZE81" s="170" t="s">
        <v>29</v>
      </c>
      <c r="ZF81" s="171"/>
      <c r="ZG81" s="180"/>
      <c r="ZH81" s="170"/>
      <c r="ZI81" s="170"/>
      <c r="ZJ81" s="170"/>
      <c r="ZK81" s="171"/>
      <c r="ZL81" s="180" t="s">
        <v>29</v>
      </c>
      <c r="ZM81" s="170" t="s">
        <v>598</v>
      </c>
      <c r="ZN81" s="182" t="s">
        <v>20</v>
      </c>
      <c r="ZO81" s="182" t="s">
        <v>29</v>
      </c>
      <c r="ZP81" s="234"/>
      <c r="ZQ81" s="181" t="s">
        <v>20</v>
      </c>
      <c r="ZR81" s="182" t="s">
        <v>591</v>
      </c>
      <c r="ZS81" s="1701" t="s">
        <v>29</v>
      </c>
      <c r="ZT81" s="1701" t="s">
        <v>20</v>
      </c>
      <c r="ZU81" s="1702"/>
      <c r="ZV81" s="1739" t="s">
        <v>29</v>
      </c>
      <c r="ZW81" s="1701" t="s">
        <v>20</v>
      </c>
      <c r="ZX81" s="1701" t="s">
        <v>29</v>
      </c>
      <c r="ZY81" s="1701" t="s">
        <v>29</v>
      </c>
      <c r="ZZ81" s="1702"/>
      <c r="AAA81" s="1838" t="s">
        <v>20</v>
      </c>
      <c r="AAB81" s="1838" t="s">
        <v>29</v>
      </c>
      <c r="AAC81" s="1838" t="s">
        <v>20</v>
      </c>
      <c r="AAD81" s="1838" t="s">
        <v>20</v>
      </c>
      <c r="AAE81" s="1838"/>
      <c r="AAF81" s="1846" t="s">
        <v>20</v>
      </c>
      <c r="AAG81" s="1701" t="s">
        <v>29</v>
      </c>
      <c r="AAH81" s="1701" t="s">
        <v>20</v>
      </c>
      <c r="AAI81" s="1701" t="s">
        <v>20</v>
      </c>
      <c r="AAJ81" s="1845"/>
      <c r="AAK81" s="1445" t="s">
        <v>29</v>
      </c>
      <c r="AAL81" s="170" t="s">
        <v>29</v>
      </c>
      <c r="AAM81" s="170" t="s">
        <v>29</v>
      </c>
      <c r="AAN81" s="170" t="s">
        <v>29</v>
      </c>
      <c r="AAO81" s="171"/>
      <c r="AAP81" s="538" t="s">
        <v>29</v>
      </c>
      <c r="AAQ81" s="538" t="s">
        <v>29</v>
      </c>
      <c r="AAR81" s="538" t="s">
        <v>29</v>
      </c>
      <c r="AAS81" s="538" t="s">
        <v>598</v>
      </c>
      <c r="AAT81" s="1838"/>
      <c r="AAU81" s="1846" t="s">
        <v>29</v>
      </c>
      <c r="AAV81" s="1701" t="s">
        <v>20</v>
      </c>
      <c r="AAW81" s="1701" t="s">
        <v>29</v>
      </c>
      <c r="AAX81" s="1701" t="s">
        <v>20</v>
      </c>
      <c r="AAY81" s="1702"/>
      <c r="AAZ81" s="1739" t="s">
        <v>29</v>
      </c>
      <c r="ABA81" s="1701" t="s">
        <v>20</v>
      </c>
      <c r="ABB81" s="1701" t="s">
        <v>29</v>
      </c>
      <c r="ABC81" s="1701" t="s">
        <v>29</v>
      </c>
      <c r="ABD81" s="1702"/>
      <c r="ABE81" s="1739" t="s">
        <v>20</v>
      </c>
      <c r="ABF81" s="1701" t="s">
        <v>29</v>
      </c>
      <c r="ABG81" s="1701" t="s">
        <v>20</v>
      </c>
      <c r="ABH81" s="1701" t="s">
        <v>20</v>
      </c>
      <c r="ABI81" s="1702"/>
      <c r="ABJ81" s="1739" t="s">
        <v>29</v>
      </c>
      <c r="ABK81" s="1701" t="s">
        <v>29</v>
      </c>
      <c r="ABL81" s="1701" t="s">
        <v>29</v>
      </c>
      <c r="ABM81" s="1701" t="s">
        <v>29</v>
      </c>
      <c r="ABN81" s="1801"/>
      <c r="ABO81" s="1739" t="s">
        <v>20</v>
      </c>
      <c r="ABP81" s="1701" t="s">
        <v>29</v>
      </c>
      <c r="ABQ81" s="1701" t="s">
        <v>20</v>
      </c>
      <c r="ABR81" s="1701" t="s">
        <v>29</v>
      </c>
      <c r="ABS81" s="1702" t="s">
        <v>20</v>
      </c>
      <c r="ABT81" s="1739" t="s">
        <v>20</v>
      </c>
      <c r="ABU81" s="1701" t="s">
        <v>29</v>
      </c>
      <c r="ABV81" s="1701" t="s">
        <v>29</v>
      </c>
      <c r="ABW81" s="1701" t="s">
        <v>29</v>
      </c>
      <c r="ABX81" s="1702"/>
      <c r="ABY81" s="1739" t="s">
        <v>20</v>
      </c>
      <c r="ABZ81" s="1701" t="s">
        <v>29</v>
      </c>
      <c r="ACA81" s="1701" t="s">
        <v>20</v>
      </c>
      <c r="ACB81" s="1701" t="s">
        <v>20</v>
      </c>
      <c r="ACC81" s="1702" t="s">
        <v>29</v>
      </c>
      <c r="ACD81" s="1739" t="s">
        <v>20</v>
      </c>
      <c r="ACE81" s="1701" t="s">
        <v>20</v>
      </c>
      <c r="ACF81" s="170" t="s">
        <v>29</v>
      </c>
      <c r="ACG81" s="170" t="s">
        <v>29</v>
      </c>
      <c r="ACH81" s="171"/>
      <c r="ACI81" s="180" t="s">
        <v>20</v>
      </c>
      <c r="ACJ81" s="170" t="s">
        <v>29</v>
      </c>
      <c r="ACK81" s="170" t="s">
        <v>29</v>
      </c>
      <c r="ACL81" s="170" t="s">
        <v>29</v>
      </c>
      <c r="ACM81" s="171"/>
      <c r="ACN81" s="180" t="s">
        <v>29</v>
      </c>
      <c r="ACO81" s="170" t="s">
        <v>29</v>
      </c>
      <c r="ACP81" s="170" t="s">
        <v>20</v>
      </c>
      <c r="ACQ81" s="170" t="s">
        <v>598</v>
      </c>
      <c r="ACR81" s="1702"/>
      <c r="ACS81" s="1739" t="s">
        <v>29</v>
      </c>
      <c r="ACT81" s="182" t="s">
        <v>20</v>
      </c>
      <c r="ACU81" s="182" t="s">
        <v>29</v>
      </c>
      <c r="ACV81" s="182" t="s">
        <v>29</v>
      </c>
      <c r="ACW81" s="234"/>
      <c r="ACX81" s="539" t="s">
        <v>29</v>
      </c>
      <c r="ACY81" s="539" t="s">
        <v>20</v>
      </c>
      <c r="ACZ81" s="539" t="s">
        <v>591</v>
      </c>
      <c r="ADA81" s="1838" t="s">
        <v>29</v>
      </c>
      <c r="ADB81" s="1838"/>
      <c r="ADC81" s="1739" t="s">
        <v>29</v>
      </c>
      <c r="ADD81" s="1701" t="s">
        <v>20</v>
      </c>
      <c r="ADE81" s="1701" t="s">
        <v>29</v>
      </c>
      <c r="ADF81" s="1701" t="s">
        <v>29</v>
      </c>
      <c r="ADG81" s="1702"/>
      <c r="ADH81" s="1739" t="s">
        <v>29</v>
      </c>
      <c r="ADI81" s="1701" t="s">
        <v>20</v>
      </c>
      <c r="ADJ81" s="1701" t="s">
        <v>29</v>
      </c>
      <c r="ADK81" s="1701" t="s">
        <v>20</v>
      </c>
      <c r="ADL81" s="1702"/>
      <c r="ADM81" s="1838" t="s">
        <v>29</v>
      </c>
      <c r="ADN81" s="328" t="s">
        <v>20</v>
      </c>
      <c r="ADO81" s="328" t="s">
        <v>20</v>
      </c>
      <c r="ADP81" s="328" t="s">
        <v>20</v>
      </c>
      <c r="ADQ81" s="328"/>
      <c r="ADR81" s="152" t="s">
        <v>20</v>
      </c>
      <c r="ADS81" s="150" t="s">
        <v>844</v>
      </c>
      <c r="ADT81" s="1701" t="s">
        <v>20</v>
      </c>
      <c r="ADU81" s="1701" t="s">
        <v>20</v>
      </c>
      <c r="ADV81" s="1702"/>
      <c r="ADW81" s="1739" t="s">
        <v>29</v>
      </c>
      <c r="ADX81" s="1701" t="s">
        <v>29</v>
      </c>
      <c r="ADY81" s="1701" t="s">
        <v>29</v>
      </c>
      <c r="ADZ81" s="1701" t="s">
        <v>20</v>
      </c>
      <c r="AEA81" s="1702" t="s">
        <v>29</v>
      </c>
      <c r="AEB81" s="1739" t="s">
        <v>29</v>
      </c>
      <c r="AEC81" s="1701" t="s">
        <v>29</v>
      </c>
      <c r="AED81" s="1701" t="s">
        <v>29</v>
      </c>
      <c r="AEE81" s="1701" t="s">
        <v>20</v>
      </c>
      <c r="AEF81" s="1702" t="s">
        <v>20</v>
      </c>
      <c r="AEG81" s="1739" t="s">
        <v>29</v>
      </c>
      <c r="AEH81" s="1701" t="s">
        <v>20</v>
      </c>
      <c r="AEI81" s="1701" t="s">
        <v>29</v>
      </c>
      <c r="AEJ81" s="1701" t="s">
        <v>29</v>
      </c>
      <c r="AEK81" s="1702" t="s">
        <v>29</v>
      </c>
      <c r="AEL81" s="1739" t="s">
        <v>29</v>
      </c>
      <c r="AEM81" s="1701" t="s">
        <v>20</v>
      </c>
      <c r="AEN81" s="1701" t="s">
        <v>20</v>
      </c>
      <c r="AEO81" s="1701" t="s">
        <v>20</v>
      </c>
      <c r="AEP81" s="1702"/>
      <c r="AEQ81" s="1739" t="s">
        <v>20</v>
      </c>
      <c r="AER81" s="1701" t="s">
        <v>29</v>
      </c>
      <c r="AES81" s="1701" t="s">
        <v>29</v>
      </c>
      <c r="AET81" s="1701" t="s">
        <v>29</v>
      </c>
      <c r="AEU81" s="1702"/>
      <c r="AEV81" s="1739" t="s">
        <v>29</v>
      </c>
      <c r="AEW81" s="1701" t="s">
        <v>29</v>
      </c>
      <c r="AEX81" s="1701" t="s">
        <v>20</v>
      </c>
      <c r="AEY81" s="1701" t="s">
        <v>20</v>
      </c>
      <c r="AEZ81" s="1702"/>
      <c r="AFA81" s="1739" t="s">
        <v>20</v>
      </c>
      <c r="AFB81" s="1701" t="s">
        <v>20</v>
      </c>
      <c r="AFC81" s="1701" t="s">
        <v>29</v>
      </c>
      <c r="AFD81" s="1701" t="s">
        <v>20</v>
      </c>
      <c r="AFE81" s="1702"/>
      <c r="AFF81" s="1739" t="s">
        <v>20</v>
      </c>
      <c r="AFG81" s="1701" t="s">
        <v>29</v>
      </c>
      <c r="AFH81" s="1701" t="s">
        <v>20</v>
      </c>
      <c r="AFI81" s="1701" t="s">
        <v>29</v>
      </c>
      <c r="AFJ81" s="1702"/>
      <c r="AFK81" s="1739" t="s">
        <v>29</v>
      </c>
      <c r="AFL81" s="1701" t="s">
        <v>20</v>
      </c>
      <c r="AFM81" s="1701" t="s">
        <v>29</v>
      </c>
      <c r="AFN81" s="1701" t="s">
        <v>29</v>
      </c>
      <c r="AFO81" s="1702"/>
      <c r="AFP81" s="44" t="s">
        <v>438</v>
      </c>
      <c r="AFQ81" s="2456" t="s">
        <v>2202</v>
      </c>
      <c r="AFR81" s="2086">
        <f t="shared" si="28"/>
        <v>25</v>
      </c>
      <c r="AFS81" s="2087">
        <f t="shared" si="29"/>
        <v>26</v>
      </c>
      <c r="AFT81" s="2087">
        <f t="shared" si="30"/>
        <v>51</v>
      </c>
      <c r="AFU81" s="95">
        <f t="shared" si="31"/>
        <v>0.49019607843137253</v>
      </c>
      <c r="AFV81" s="2086">
        <f t="shared" si="32"/>
        <v>12</v>
      </c>
      <c r="AFW81" s="2087">
        <f t="shared" si="33"/>
        <v>12</v>
      </c>
      <c r="AFX81" s="2087">
        <f t="shared" si="34"/>
        <v>24</v>
      </c>
      <c r="AFY81" s="95">
        <f t="shared" si="35"/>
        <v>0.5</v>
      </c>
    </row>
    <row r="82" spans="1:857" s="1749" customFormat="1" ht="17.25">
      <c r="A82" s="1748"/>
      <c r="B82" s="44" t="s">
        <v>438</v>
      </c>
      <c r="C82" s="2155" t="s">
        <v>2149</v>
      </c>
      <c r="D82" s="1848">
        <f>COUNTIF(H82:XFD82,"*○*")</f>
        <v>66</v>
      </c>
      <c r="E82" s="1849">
        <f>COUNTIF(H82:XFD82,"*●*")</f>
        <v>121</v>
      </c>
      <c r="F82" s="1849">
        <f t="shared" si="36"/>
        <v>187</v>
      </c>
      <c r="G82" s="1850">
        <f t="shared" si="37"/>
        <v>0.35294117647058826</v>
      </c>
      <c r="H82" s="1739"/>
      <c r="I82" s="1701"/>
      <c r="J82" s="1701"/>
      <c r="K82" s="1701"/>
      <c r="L82" s="1701"/>
      <c r="M82" s="1702"/>
      <c r="N82" s="1739"/>
      <c r="O82" s="1701"/>
      <c r="P82" s="1701"/>
      <c r="Q82" s="1701"/>
      <c r="R82" s="1702"/>
      <c r="S82" s="1739"/>
      <c r="T82" s="1701"/>
      <c r="U82" s="1701"/>
      <c r="V82" s="1701"/>
      <c r="W82" s="1702"/>
      <c r="X82" s="1840"/>
      <c r="Y82" s="1701"/>
      <c r="Z82" s="1701"/>
      <c r="AA82" s="1701"/>
      <c r="AB82" s="1702"/>
      <c r="AC82" s="1841"/>
      <c r="AD82" s="1842"/>
      <c r="AE82" s="1842"/>
      <c r="AF82" s="1842"/>
      <c r="AG82" s="1842"/>
      <c r="AH82" s="1841"/>
      <c r="AI82" s="1842"/>
      <c r="AJ82" s="1842"/>
      <c r="AK82" s="1842"/>
      <c r="AL82" s="1842"/>
      <c r="AM82" s="1841"/>
      <c r="AN82" s="1842"/>
      <c r="AO82" s="1842"/>
      <c r="AP82" s="1842"/>
      <c r="AQ82" s="1842"/>
      <c r="AR82" s="1841"/>
      <c r="AS82" s="1842"/>
      <c r="AT82" s="1842"/>
      <c r="AU82" s="1842"/>
      <c r="AV82" s="1843"/>
      <c r="AW82" s="1841"/>
      <c r="AX82" s="1842"/>
      <c r="AY82" s="1842"/>
      <c r="AZ82" s="1842"/>
      <c r="BA82" s="1843"/>
      <c r="BB82" s="1739"/>
      <c r="BC82" s="1701"/>
      <c r="BD82" s="1701"/>
      <c r="BE82" s="1701"/>
      <c r="BF82" s="1701"/>
      <c r="BG82" s="1702"/>
      <c r="BH82" s="1739"/>
      <c r="BI82" s="1701"/>
      <c r="BJ82" s="1701"/>
      <c r="BK82" s="1701"/>
      <c r="BL82" s="1801"/>
      <c r="BM82" s="1739"/>
      <c r="BN82" s="1701"/>
      <c r="BO82" s="1701"/>
      <c r="BP82" s="1701"/>
      <c r="BQ82" s="1701"/>
      <c r="BR82" s="1702"/>
      <c r="BS82" s="1739"/>
      <c r="BT82" s="1701"/>
      <c r="BU82" s="1701"/>
      <c r="BV82" s="1701"/>
      <c r="BW82" s="1702"/>
      <c r="BX82" s="1739"/>
      <c r="BY82" s="1701"/>
      <c r="BZ82" s="1701"/>
      <c r="CA82" s="1701"/>
      <c r="CB82" s="1801"/>
      <c r="CC82" s="1844"/>
      <c r="CD82" s="1701"/>
      <c r="CE82" s="1701"/>
      <c r="CF82" s="1701"/>
      <c r="CG82" s="1702"/>
      <c r="CH82" s="1739"/>
      <c r="CI82" s="1701"/>
      <c r="CJ82" s="1701"/>
      <c r="CK82" s="1701"/>
      <c r="CL82" s="1702"/>
      <c r="CM82" s="1739"/>
      <c r="CN82" s="1701"/>
      <c r="CO82" s="1701"/>
      <c r="CP82" s="1701"/>
      <c r="CQ82" s="1702"/>
      <c r="CR82" s="1840"/>
      <c r="CS82" s="1701"/>
      <c r="CT82" s="1701"/>
      <c r="CU82" s="1701"/>
      <c r="CV82" s="1801"/>
      <c r="CW82" s="1739"/>
      <c r="CX82" s="1701"/>
      <c r="CY82" s="1701"/>
      <c r="CZ82" s="1701"/>
      <c r="DA82" s="1702"/>
      <c r="DB82" s="1840"/>
      <c r="DC82" s="1701"/>
      <c r="DD82" s="1701"/>
      <c r="DE82" s="1701"/>
      <c r="DF82" s="1801"/>
      <c r="DG82" s="1739"/>
      <c r="DH82" s="1701"/>
      <c r="DI82" s="1701"/>
      <c r="DJ82" s="1701"/>
      <c r="DK82" s="1702"/>
      <c r="DL82" s="1739"/>
      <c r="DM82" s="1701"/>
      <c r="DN82" s="1701"/>
      <c r="DO82" s="1701"/>
      <c r="DP82" s="1702"/>
      <c r="DQ82" s="1739"/>
      <c r="DR82" s="1701"/>
      <c r="DS82" s="1701"/>
      <c r="DT82" s="1701"/>
      <c r="DU82" s="1702"/>
      <c r="DV82" s="1739"/>
      <c r="DW82" s="1701"/>
      <c r="DX82" s="1701"/>
      <c r="DY82" s="1701"/>
      <c r="DZ82" s="1702"/>
      <c r="EA82" s="1739"/>
      <c r="EB82" s="1701"/>
      <c r="EC82" s="1701"/>
      <c r="ED82" s="1701"/>
      <c r="EE82" s="1702"/>
      <c r="EF82" s="1739"/>
      <c r="EG82" s="1701"/>
      <c r="EH82" s="1701"/>
      <c r="EI82" s="1701"/>
      <c r="EJ82" s="1702"/>
      <c r="EK82" s="1739"/>
      <c r="EL82" s="1701"/>
      <c r="EM82" s="1701"/>
      <c r="EN82" s="1701"/>
      <c r="EO82" s="1702"/>
      <c r="EP82" s="1739"/>
      <c r="EQ82" s="1701"/>
      <c r="ER82" s="1701"/>
      <c r="ES82" s="1701"/>
      <c r="ET82" s="1702"/>
      <c r="EU82" s="1739"/>
      <c r="EV82" s="1701"/>
      <c r="EW82" s="1701"/>
      <c r="EX82" s="1701"/>
      <c r="EY82" s="1702"/>
      <c r="EZ82" s="1739"/>
      <c r="FA82" s="1701"/>
      <c r="FB82" s="1701"/>
      <c r="FC82" s="1701"/>
      <c r="FD82" s="1702"/>
      <c r="FE82" s="1739"/>
      <c r="FF82" s="1701"/>
      <c r="FG82" s="1701"/>
      <c r="FH82" s="1701"/>
      <c r="FI82" s="1702"/>
      <c r="FJ82" s="1739"/>
      <c r="FK82" s="1701"/>
      <c r="FL82" s="1701"/>
      <c r="FM82" s="1701"/>
      <c r="FN82" s="1702"/>
      <c r="FO82" s="1739"/>
      <c r="FP82" s="1701"/>
      <c r="FQ82" s="1701"/>
      <c r="FR82" s="1701"/>
      <c r="FS82" s="1702"/>
      <c r="FT82" s="1739"/>
      <c r="FU82" s="1701"/>
      <c r="FV82" s="1701"/>
      <c r="FW82" s="1701"/>
      <c r="FX82" s="1702"/>
      <c r="FY82" s="1739"/>
      <c r="FZ82" s="1701"/>
      <c r="GA82" s="1701"/>
      <c r="GB82" s="1701"/>
      <c r="GC82" s="1702"/>
      <c r="GD82" s="1739"/>
      <c r="GE82" s="1701"/>
      <c r="GF82" s="1701"/>
      <c r="GG82" s="1701"/>
      <c r="GH82" s="1702"/>
      <c r="GI82" s="1739"/>
      <c r="GJ82" s="1701"/>
      <c r="GK82" s="1701"/>
      <c r="GL82" s="1701"/>
      <c r="GM82" s="1702"/>
      <c r="GN82" s="1739"/>
      <c r="GO82" s="1701"/>
      <c r="GP82" s="1701"/>
      <c r="GQ82" s="1701"/>
      <c r="GR82" s="1702"/>
      <c r="GS82" s="1739"/>
      <c r="GT82" s="1701"/>
      <c r="GU82" s="1701"/>
      <c r="GV82" s="1701"/>
      <c r="GW82" s="1702"/>
      <c r="GX82" s="1840"/>
      <c r="GY82" s="1701"/>
      <c r="GZ82" s="1701"/>
      <c r="HA82" s="1701"/>
      <c r="HB82" s="1702"/>
      <c r="HC82" s="1739"/>
      <c r="HD82" s="1701"/>
      <c r="HE82" s="1701"/>
      <c r="HF82" s="1701"/>
      <c r="HG82" s="1702"/>
      <c r="HH82" s="1739"/>
      <c r="HI82" s="1701"/>
      <c r="HJ82" s="1701"/>
      <c r="HK82" s="1701"/>
      <c r="HL82" s="1702"/>
      <c r="HM82" s="1739"/>
      <c r="HN82" s="1701"/>
      <c r="HO82" s="1701"/>
      <c r="HP82" s="1701"/>
      <c r="HQ82" s="1801"/>
      <c r="HR82" s="1739"/>
      <c r="HS82" s="1701"/>
      <c r="HT82" s="1701"/>
      <c r="HU82" s="1701"/>
      <c r="HV82" s="1801"/>
      <c r="HW82" s="1739"/>
      <c r="HX82" s="1701"/>
      <c r="HY82" s="1701"/>
      <c r="HZ82" s="1701"/>
      <c r="IA82" s="1801"/>
      <c r="IB82" s="1739"/>
      <c r="IC82" s="1701"/>
      <c r="ID82" s="1701"/>
      <c r="IE82" s="1701"/>
      <c r="IF82" s="1702"/>
      <c r="IG82" s="1739"/>
      <c r="IH82" s="1701"/>
      <c r="II82" s="1701"/>
      <c r="IJ82" s="1701"/>
      <c r="IK82" s="1702"/>
      <c r="IL82" s="1739"/>
      <c r="IM82" s="1701"/>
      <c r="IN82" s="1701"/>
      <c r="IO82" s="1701"/>
      <c r="IP82" s="1702"/>
      <c r="IQ82" s="1739"/>
      <c r="IR82" s="1701"/>
      <c r="IS82" s="1701"/>
      <c r="IT82" s="1701"/>
      <c r="IU82" s="1702"/>
      <c r="IV82" s="1739"/>
      <c r="IW82" s="1701"/>
      <c r="IX82" s="1701"/>
      <c r="IY82" s="1701"/>
      <c r="IZ82" s="1702"/>
      <c r="JA82" s="1739"/>
      <c r="JB82" s="1701"/>
      <c r="JC82" s="1701"/>
      <c r="JD82" s="1701"/>
      <c r="JE82" s="1702"/>
      <c r="JF82" s="1739"/>
      <c r="JG82" s="1701"/>
      <c r="JH82" s="1701"/>
      <c r="JI82" s="1701"/>
      <c r="JJ82" s="1702"/>
      <c r="JK82" s="1739"/>
      <c r="JL82" s="1701"/>
      <c r="JM82" s="1701"/>
      <c r="JN82" s="1701"/>
      <c r="JO82" s="1702"/>
      <c r="JP82" s="1739"/>
      <c r="JQ82" s="1701"/>
      <c r="JR82" s="1701"/>
      <c r="JS82" s="1701"/>
      <c r="JT82" s="1702"/>
      <c r="JU82" s="1739"/>
      <c r="JV82" s="1701"/>
      <c r="JW82" s="1701"/>
      <c r="JX82" s="1701"/>
      <c r="JY82" s="1702"/>
      <c r="JZ82" s="1739"/>
      <c r="KA82" s="1701"/>
      <c r="KB82" s="1701"/>
      <c r="KC82" s="1701"/>
      <c r="KD82" s="1702"/>
      <c r="KE82" s="1739"/>
      <c r="KF82" s="1701"/>
      <c r="KG82" s="1701"/>
      <c r="KH82" s="1701"/>
      <c r="KI82" s="1702"/>
      <c r="KJ82" s="1739"/>
      <c r="KK82" s="1701"/>
      <c r="KL82" s="1701"/>
      <c r="KM82" s="1701"/>
      <c r="KN82" s="1702"/>
      <c r="KO82" s="1739"/>
      <c r="KP82" s="1701"/>
      <c r="KQ82" s="1701"/>
      <c r="KR82" s="1701"/>
      <c r="KS82" s="1702"/>
      <c r="KT82" s="1739"/>
      <c r="KU82" s="1701"/>
      <c r="KV82" s="1701"/>
      <c r="KW82" s="1701"/>
      <c r="KX82" s="1702"/>
      <c r="KY82" s="1739"/>
      <c r="KZ82" s="1701"/>
      <c r="LA82" s="1701"/>
      <c r="LB82" s="1701"/>
      <c r="LC82" s="1702"/>
      <c r="LD82" s="1739"/>
      <c r="LE82" s="1701"/>
      <c r="LF82" s="1701"/>
      <c r="LG82" s="1701"/>
      <c r="LH82" s="1702"/>
      <c r="LI82" s="1739"/>
      <c r="LJ82" s="1701"/>
      <c r="LK82" s="1701"/>
      <c r="LL82" s="1701"/>
      <c r="LM82" s="1702"/>
      <c r="LN82" s="1739"/>
      <c r="LO82" s="1701"/>
      <c r="LP82" s="1701"/>
      <c r="LQ82" s="1701"/>
      <c r="LR82" s="1739"/>
      <c r="LS82" s="1701"/>
      <c r="LT82" s="1701"/>
      <c r="LU82" s="1701"/>
      <c r="LV82" s="1739"/>
      <c r="LW82" s="1701"/>
      <c r="LX82" s="1701"/>
      <c r="LY82" s="1701"/>
      <c r="LZ82" s="1739"/>
      <c r="MA82" s="1701"/>
      <c r="MB82" s="1701"/>
      <c r="MC82" s="1701"/>
      <c r="MD82" s="1739"/>
      <c r="ME82" s="1701"/>
      <c r="MF82" s="1701"/>
      <c r="MG82" s="1701"/>
      <c r="MH82" s="1739"/>
      <c r="MI82" s="1701"/>
      <c r="MJ82" s="1701"/>
      <c r="MK82" s="1801"/>
      <c r="ML82" s="1739"/>
      <c r="MM82" s="1701"/>
      <c r="MN82" s="1701"/>
      <c r="MO82" s="1702"/>
      <c r="MP82" s="1739"/>
      <c r="MQ82" s="1701"/>
      <c r="MR82" s="1701"/>
      <c r="MS82" s="1702"/>
      <c r="MT82" s="1739"/>
      <c r="MU82" s="1701"/>
      <c r="MV82" s="1701"/>
      <c r="MW82" s="1702"/>
      <c r="MX82" s="1739"/>
      <c r="MY82" s="1701"/>
      <c r="MZ82" s="1701"/>
      <c r="NA82" s="1702"/>
      <c r="NB82" s="1739"/>
      <c r="NC82" s="1701"/>
      <c r="ND82" s="1701"/>
      <c r="NE82" s="1702"/>
      <c r="NF82" s="1739"/>
      <c r="NG82" s="1701"/>
      <c r="NH82" s="1701"/>
      <c r="NI82" s="1702"/>
      <c r="NJ82" s="1739"/>
      <c r="NK82" s="1701"/>
      <c r="NL82" s="1701"/>
      <c r="NM82" s="1702"/>
      <c r="NN82" s="1739"/>
      <c r="NO82" s="1701"/>
      <c r="NP82" s="1701"/>
      <c r="NQ82" s="1702"/>
      <c r="NR82" s="1739"/>
      <c r="NS82" s="1701"/>
      <c r="NT82" s="1701"/>
      <c r="NU82" s="1702"/>
      <c r="NV82" s="1739"/>
      <c r="NW82" s="1701"/>
      <c r="NX82" s="1701"/>
      <c r="NY82" s="1702"/>
      <c r="NZ82" s="1739"/>
      <c r="OA82" s="1701"/>
      <c r="OB82" s="1701"/>
      <c r="OC82" s="1701"/>
      <c r="OD82" s="1702"/>
      <c r="OE82" s="1739"/>
      <c r="OF82" s="1701"/>
      <c r="OG82" s="1701"/>
      <c r="OH82" s="1701"/>
      <c r="OI82" s="1702"/>
      <c r="OJ82" s="1739"/>
      <c r="OK82" s="1701"/>
      <c r="OL82" s="1701"/>
      <c r="OM82" s="1801"/>
      <c r="ON82" s="1739"/>
      <c r="OO82" s="1701"/>
      <c r="OP82" s="1701"/>
      <c r="OQ82" s="1702"/>
      <c r="OR82" s="1739"/>
      <c r="OS82" s="1701"/>
      <c r="OT82" s="1701"/>
      <c r="OU82" s="1702"/>
      <c r="OV82" s="1739"/>
      <c r="OW82" s="1701"/>
      <c r="OX82" s="1701"/>
      <c r="OY82" s="1701"/>
      <c r="OZ82" s="1702"/>
      <c r="PA82" s="1739"/>
      <c r="PB82" s="1701"/>
      <c r="PC82" s="1701"/>
      <c r="PD82" s="1701"/>
      <c r="PE82" s="1702"/>
      <c r="PF82" s="1739"/>
      <c r="PG82" s="1701"/>
      <c r="PH82" s="1701"/>
      <c r="PI82" s="1702"/>
      <c r="PJ82" s="1739"/>
      <c r="PK82" s="1701"/>
      <c r="PL82" s="1701"/>
      <c r="PM82" s="1702"/>
      <c r="PN82" s="1739"/>
      <c r="PO82" s="1701"/>
      <c r="PP82" s="1701"/>
      <c r="PQ82" s="1702"/>
      <c r="PR82" s="1739"/>
      <c r="PS82" s="1701"/>
      <c r="PT82" s="1701"/>
      <c r="PU82" s="1702"/>
      <c r="PV82" s="1739"/>
      <c r="PW82" s="1701"/>
      <c r="PX82" s="1701"/>
      <c r="PY82" s="1702"/>
      <c r="PZ82" s="1739"/>
      <c r="QA82" s="1701"/>
      <c r="QB82" s="1701"/>
      <c r="QC82" s="1702"/>
      <c r="QD82" s="1739"/>
      <c r="QE82" s="1701"/>
      <c r="QF82" s="1701"/>
      <c r="QG82" s="1702"/>
      <c r="QH82" s="1739"/>
      <c r="QI82" s="1701"/>
      <c r="QJ82" s="1701"/>
      <c r="QK82" s="1701"/>
      <c r="QL82" s="1845"/>
      <c r="QM82" s="1846"/>
      <c r="QN82" s="1701"/>
      <c r="QO82" s="1701"/>
      <c r="QP82" s="1701"/>
      <c r="QQ82" s="1801"/>
      <c r="QR82" s="1846"/>
      <c r="QS82" s="1701"/>
      <c r="QT82" s="1701"/>
      <c r="QU82" s="1801"/>
      <c r="QV82" s="1702"/>
      <c r="QW82" s="1739"/>
      <c r="QX82" s="1701"/>
      <c r="QY82" s="1701"/>
      <c r="QZ82" s="1701"/>
      <c r="RA82" s="1702"/>
      <c r="RB82" s="1739"/>
      <c r="RC82" s="1701"/>
      <c r="RD82" s="1701"/>
      <c r="RE82" s="1701"/>
      <c r="RF82" s="1702"/>
      <c r="RG82" s="1739"/>
      <c r="RH82" s="1701"/>
      <c r="RI82" s="1701"/>
      <c r="RJ82" s="1701"/>
      <c r="RK82" s="1702"/>
      <c r="RL82" s="1739"/>
      <c r="RM82" s="1701"/>
      <c r="RN82" s="1701"/>
      <c r="RO82" s="1701"/>
      <c r="RP82" s="1702"/>
      <c r="RQ82" s="1739"/>
      <c r="RR82" s="1701"/>
      <c r="RS82" s="1701"/>
      <c r="RT82" s="1702"/>
      <c r="RU82" s="1739"/>
      <c r="RV82" s="1701"/>
      <c r="RW82" s="1701"/>
      <c r="RX82" s="1701"/>
      <c r="RY82" s="1702"/>
      <c r="RZ82" s="1838"/>
      <c r="SA82" s="1838"/>
      <c r="SB82" s="1838"/>
      <c r="SC82" s="1838"/>
      <c r="SD82" s="1838"/>
      <c r="SE82" s="1847"/>
      <c r="SF82" s="1701"/>
      <c r="SG82" s="1701"/>
      <c r="SH82" s="1701"/>
      <c r="SI82" s="1702"/>
      <c r="SJ82" s="1838"/>
      <c r="SK82" s="1838"/>
      <c r="SL82" s="1838"/>
      <c r="SM82" s="1838"/>
      <c r="SN82" s="1838"/>
      <c r="SO82" s="1846"/>
      <c r="SP82" s="1701"/>
      <c r="SQ82" s="1701"/>
      <c r="SR82" s="1701"/>
      <c r="SS82" s="1702"/>
      <c r="ST82" s="1739"/>
      <c r="SU82" s="1701"/>
      <c r="SV82" s="1701"/>
      <c r="SW82" s="1701"/>
      <c r="SX82" s="1702"/>
      <c r="SY82" s="1739"/>
      <c r="SZ82" s="1701"/>
      <c r="TA82" s="1701"/>
      <c r="TB82" s="1701"/>
      <c r="TC82" s="1702"/>
      <c r="TD82" s="1739"/>
      <c r="TE82" s="1701"/>
      <c r="TF82" s="1701"/>
      <c r="TG82" s="1701"/>
      <c r="TH82" s="1739"/>
      <c r="TI82" s="1701"/>
      <c r="TJ82" s="1701"/>
      <c r="TK82" s="1701"/>
      <c r="TL82" s="1739"/>
      <c r="TM82" s="1701"/>
      <c r="TN82" s="1701"/>
      <c r="TO82" s="1701"/>
      <c r="TP82" s="1702"/>
      <c r="TQ82" s="1739"/>
      <c r="TR82" s="1701"/>
      <c r="TS82" s="1701"/>
      <c r="TT82" s="1801"/>
      <c r="TU82" s="1739"/>
      <c r="TV82" s="1701"/>
      <c r="TW82" s="1701"/>
      <c r="TX82" s="1702"/>
      <c r="TY82" s="1739"/>
      <c r="TZ82" s="1701"/>
      <c r="UA82" s="1701"/>
      <c r="UB82" s="1701"/>
      <c r="UC82" s="1702"/>
      <c r="UD82" s="1739"/>
      <c r="UE82" s="1701"/>
      <c r="UF82" s="1701"/>
      <c r="UG82" s="1701"/>
      <c r="UH82" s="1702"/>
      <c r="UI82" s="1739"/>
      <c r="UJ82" s="1701"/>
      <c r="UK82" s="1701"/>
      <c r="UL82" s="1701"/>
      <c r="UM82" s="1702"/>
      <c r="UN82" s="1739"/>
      <c r="UO82" s="1701"/>
      <c r="UP82" s="1701"/>
      <c r="UQ82" s="1701"/>
      <c r="UR82" s="1702"/>
      <c r="US82" s="1739"/>
      <c r="UT82" s="1701"/>
      <c r="UU82" s="1701"/>
      <c r="UV82" s="1701"/>
      <c r="UW82" s="1801"/>
      <c r="UX82" s="1739"/>
      <c r="UY82" s="1701"/>
      <c r="UZ82" s="1701"/>
      <c r="VA82" s="1701"/>
      <c r="VB82" s="1702"/>
      <c r="VC82" s="1739"/>
      <c r="VD82" s="1701"/>
      <c r="VE82" s="1701"/>
      <c r="VF82" s="1701"/>
      <c r="VG82" s="1801"/>
      <c r="VH82" s="1739"/>
      <c r="VI82" s="1701"/>
      <c r="VJ82" s="1701"/>
      <c r="VK82" s="1701"/>
      <c r="VL82" s="1702"/>
      <c r="VM82" s="1739"/>
      <c r="VN82" s="1701"/>
      <c r="VO82" s="1701"/>
      <c r="VP82" s="1801"/>
      <c r="VQ82" s="1739"/>
      <c r="VR82" s="1701"/>
      <c r="VS82" s="1701"/>
      <c r="VT82" s="1701"/>
      <c r="VU82" s="1702"/>
      <c r="VV82" s="1739"/>
      <c r="VW82" s="1701"/>
      <c r="VX82" s="1701"/>
      <c r="VY82" s="1701"/>
      <c r="VZ82" s="1702"/>
      <c r="WA82" s="1739"/>
      <c r="WB82" s="1701"/>
      <c r="WC82" s="1701"/>
      <c r="WD82" s="1701"/>
      <c r="WE82" s="1702"/>
      <c r="WF82" s="1739"/>
      <c r="WG82" s="1701"/>
      <c r="WH82" s="1701"/>
      <c r="WI82" s="1701"/>
      <c r="WJ82" s="1702"/>
      <c r="WK82" s="1739" t="s">
        <v>29</v>
      </c>
      <c r="WL82" s="1701" t="s">
        <v>20</v>
      </c>
      <c r="WM82" s="1701" t="s">
        <v>29</v>
      </c>
      <c r="WN82" s="1701" t="s">
        <v>29</v>
      </c>
      <c r="WO82" s="1702"/>
      <c r="WP82" s="1739" t="s">
        <v>20</v>
      </c>
      <c r="WQ82" s="1701" t="s">
        <v>29</v>
      </c>
      <c r="WR82" s="1701" t="s">
        <v>29</v>
      </c>
      <c r="WS82" s="1904" t="s">
        <v>1375</v>
      </c>
      <c r="WT82" s="1846" t="s">
        <v>29</v>
      </c>
      <c r="WU82" s="1701" t="s">
        <v>29</v>
      </c>
      <c r="WV82" s="1701" t="s">
        <v>20</v>
      </c>
      <c r="WW82" s="1701" t="s">
        <v>29</v>
      </c>
      <c r="WX82" s="1801" t="s">
        <v>20</v>
      </c>
      <c r="WY82" s="1739" t="s">
        <v>29</v>
      </c>
      <c r="WZ82" s="1701" t="s">
        <v>29</v>
      </c>
      <c r="XA82" s="1701" t="s">
        <v>29</v>
      </c>
      <c r="XB82" s="1701" t="s">
        <v>29</v>
      </c>
      <c r="XC82" s="1702" t="s">
        <v>20</v>
      </c>
      <c r="XD82" s="1739" t="s">
        <v>20</v>
      </c>
      <c r="XE82" s="1701" t="s">
        <v>20</v>
      </c>
      <c r="XF82" s="170" t="s">
        <v>29</v>
      </c>
      <c r="XG82" s="170"/>
      <c r="XH82" s="171"/>
      <c r="XI82" s="180" t="s">
        <v>29</v>
      </c>
      <c r="XJ82" s="170" t="s">
        <v>29</v>
      </c>
      <c r="XK82" s="170" t="s">
        <v>29</v>
      </c>
      <c r="XL82" s="170" t="s">
        <v>29</v>
      </c>
      <c r="XM82" s="207" t="s">
        <v>29</v>
      </c>
      <c r="XN82" s="180" t="s">
        <v>29</v>
      </c>
      <c r="XO82" s="170" t="s">
        <v>598</v>
      </c>
      <c r="XP82" s="167" t="s">
        <v>29</v>
      </c>
      <c r="XQ82" s="167" t="s">
        <v>29</v>
      </c>
      <c r="XR82" s="240" t="s">
        <v>29</v>
      </c>
      <c r="XS82" s="166" t="s">
        <v>29</v>
      </c>
      <c r="XT82" s="167" t="s">
        <v>29</v>
      </c>
      <c r="XU82" s="167" t="s">
        <v>29</v>
      </c>
      <c r="XV82" s="167" t="s">
        <v>29</v>
      </c>
      <c r="XW82" s="240" t="s">
        <v>1646</v>
      </c>
      <c r="XX82" s="1739" t="s">
        <v>20</v>
      </c>
      <c r="XY82" s="1701" t="s">
        <v>20</v>
      </c>
      <c r="XZ82" s="170" t="s">
        <v>29</v>
      </c>
      <c r="YA82" s="170" t="s">
        <v>29</v>
      </c>
      <c r="YB82" s="171" t="s">
        <v>29</v>
      </c>
      <c r="YC82" s="180" t="s">
        <v>29</v>
      </c>
      <c r="YD82" s="170" t="s">
        <v>20</v>
      </c>
      <c r="YE82" s="170" t="s">
        <v>29</v>
      </c>
      <c r="YF82" s="170" t="s">
        <v>29</v>
      </c>
      <c r="YG82" s="171" t="s">
        <v>29</v>
      </c>
      <c r="YH82" s="180" t="s">
        <v>598</v>
      </c>
      <c r="YI82" s="1701" t="s">
        <v>29</v>
      </c>
      <c r="YJ82" s="1701" t="s">
        <v>29</v>
      </c>
      <c r="YK82" s="1701" t="s">
        <v>29</v>
      </c>
      <c r="YL82" s="1801"/>
      <c r="YM82" s="1739" t="s">
        <v>29</v>
      </c>
      <c r="YN82" s="1701" t="s">
        <v>20</v>
      </c>
      <c r="YO82" s="1701" t="s">
        <v>29</v>
      </c>
      <c r="YP82" s="1701" t="s">
        <v>29</v>
      </c>
      <c r="YQ82" s="1702"/>
      <c r="YR82" s="1739" t="s">
        <v>29</v>
      </c>
      <c r="YS82" s="1701" t="s">
        <v>29</v>
      </c>
      <c r="YT82" s="1701" t="s">
        <v>29</v>
      </c>
      <c r="YU82" s="1701" t="s">
        <v>29</v>
      </c>
      <c r="YV82" s="1702"/>
      <c r="YW82" s="1739" t="s">
        <v>29</v>
      </c>
      <c r="YX82" s="182" t="s">
        <v>20</v>
      </c>
      <c r="YY82" s="182" t="s">
        <v>20</v>
      </c>
      <c r="YZ82" s="182" t="s">
        <v>29</v>
      </c>
      <c r="ZA82" s="234"/>
      <c r="ZB82" s="181" t="s">
        <v>2437</v>
      </c>
      <c r="ZC82" s="1701" t="s">
        <v>20</v>
      </c>
      <c r="ZD82" s="1701" t="s">
        <v>29</v>
      </c>
      <c r="ZE82" s="1701" t="s">
        <v>29</v>
      </c>
      <c r="ZF82" s="1702"/>
      <c r="ZG82" s="1739" t="s">
        <v>29</v>
      </c>
      <c r="ZH82" s="1701" t="s">
        <v>20</v>
      </c>
      <c r="ZI82" s="1701" t="s">
        <v>29</v>
      </c>
      <c r="ZJ82" s="1701" t="s">
        <v>20</v>
      </c>
      <c r="ZK82" s="1702"/>
      <c r="ZL82" s="1739" t="s">
        <v>29</v>
      </c>
      <c r="ZM82" s="1701" t="s">
        <v>20</v>
      </c>
      <c r="ZN82" s="1701" t="s">
        <v>29</v>
      </c>
      <c r="ZO82" s="1701" t="s">
        <v>20</v>
      </c>
      <c r="ZP82" s="1702"/>
      <c r="ZQ82" s="1739" t="s">
        <v>20</v>
      </c>
      <c r="ZR82" s="1701" t="s">
        <v>20</v>
      </c>
      <c r="ZS82" s="170" t="s">
        <v>29</v>
      </c>
      <c r="ZT82" s="170" t="s">
        <v>29</v>
      </c>
      <c r="ZU82" s="171"/>
      <c r="ZV82" s="180"/>
      <c r="ZW82" s="170"/>
      <c r="ZX82" s="170"/>
      <c r="ZY82" s="170"/>
      <c r="ZZ82" s="171"/>
      <c r="AAA82" s="538" t="s">
        <v>29</v>
      </c>
      <c r="AAB82" s="538" t="s">
        <v>20</v>
      </c>
      <c r="AAC82" s="538" t="s">
        <v>29</v>
      </c>
      <c r="AAD82" s="538" t="s">
        <v>29</v>
      </c>
      <c r="AAE82" s="538"/>
      <c r="AAF82" s="1445" t="s">
        <v>29</v>
      </c>
      <c r="AAG82" s="170" t="s">
        <v>29</v>
      </c>
      <c r="AAH82" s="170" t="s">
        <v>598</v>
      </c>
      <c r="AAI82" s="1701" t="s">
        <v>29</v>
      </c>
      <c r="AAJ82" s="1845" t="s">
        <v>29</v>
      </c>
      <c r="AAK82" s="1846" t="s">
        <v>20</v>
      </c>
      <c r="AAL82" s="1701" t="s">
        <v>20</v>
      </c>
      <c r="AAM82" s="1701" t="s">
        <v>29</v>
      </c>
      <c r="AAN82" s="1701" t="s">
        <v>29</v>
      </c>
      <c r="AAO82" s="1702"/>
      <c r="AAP82" s="1838" t="s">
        <v>29</v>
      </c>
      <c r="AAQ82" s="1838" t="s">
        <v>29</v>
      </c>
      <c r="AAR82" s="1838"/>
      <c r="AAS82" s="1838"/>
      <c r="AAT82" s="1838"/>
      <c r="AAU82" s="1846" t="s">
        <v>20</v>
      </c>
      <c r="AAV82" s="1701" t="s">
        <v>20</v>
      </c>
      <c r="AAW82" s="1701" t="s">
        <v>29</v>
      </c>
      <c r="AAX82" s="1701" t="s">
        <v>29</v>
      </c>
      <c r="AAY82" s="1702"/>
      <c r="AAZ82" s="1739" t="s">
        <v>29</v>
      </c>
      <c r="ABA82" s="1701" t="s">
        <v>29</v>
      </c>
      <c r="ABB82" s="1701" t="s">
        <v>29</v>
      </c>
      <c r="ABC82" s="1701" t="s">
        <v>20</v>
      </c>
      <c r="ABD82" s="1702"/>
      <c r="ABE82" s="1739" t="s">
        <v>29</v>
      </c>
      <c r="ABF82" s="1701" t="s">
        <v>29</v>
      </c>
      <c r="ABG82" s="1701" t="s">
        <v>29</v>
      </c>
      <c r="ABH82" s="1701" t="s">
        <v>29</v>
      </c>
      <c r="ABI82" s="234" t="s">
        <v>20</v>
      </c>
      <c r="ABJ82" s="181" t="s">
        <v>20</v>
      </c>
      <c r="ABK82" s="182" t="s">
        <v>29</v>
      </c>
      <c r="ABL82" s="182" t="s">
        <v>591</v>
      </c>
      <c r="ABM82" s="1701" t="s">
        <v>29</v>
      </c>
      <c r="ABN82" s="1801"/>
      <c r="ABO82" s="2224" t="s">
        <v>20</v>
      </c>
      <c r="ABP82" s="2225" t="s">
        <v>20</v>
      </c>
      <c r="ABQ82" s="2225" t="s">
        <v>20</v>
      </c>
      <c r="ABR82" s="2225" t="s">
        <v>20</v>
      </c>
      <c r="ABS82" s="2226"/>
      <c r="ABT82" s="2224" t="s">
        <v>1350</v>
      </c>
      <c r="ABU82" s="1701" t="s">
        <v>29</v>
      </c>
      <c r="ABV82" s="1701" t="s">
        <v>20</v>
      </c>
      <c r="ABW82" s="1701" t="s">
        <v>29</v>
      </c>
      <c r="ABX82" s="1702"/>
      <c r="ABY82" s="1739" t="s">
        <v>29</v>
      </c>
      <c r="ABZ82" s="1701" t="s">
        <v>29</v>
      </c>
      <c r="ACA82" s="1701" t="s">
        <v>29</v>
      </c>
      <c r="ACB82" s="1701" t="s">
        <v>29</v>
      </c>
      <c r="ACC82" s="1702"/>
      <c r="ACD82" s="1739" t="s">
        <v>29</v>
      </c>
      <c r="ACE82" s="1701" t="s">
        <v>20</v>
      </c>
      <c r="ACF82" s="1701" t="s">
        <v>20</v>
      </c>
      <c r="ACG82" s="1701" t="s">
        <v>29</v>
      </c>
      <c r="ACH82" s="1702"/>
      <c r="ACI82" s="1739"/>
      <c r="ACJ82" s="1701"/>
      <c r="ACK82" s="1701"/>
      <c r="ACL82" s="1701"/>
      <c r="ACM82" s="1702"/>
      <c r="ACN82" s="1739" t="s">
        <v>20</v>
      </c>
      <c r="ACO82" s="1701" t="s">
        <v>29</v>
      </c>
      <c r="ACP82" s="1701" t="s">
        <v>20</v>
      </c>
      <c r="ACQ82" s="1701" t="s">
        <v>29</v>
      </c>
      <c r="ACR82" s="1702"/>
      <c r="ACS82" s="1739" t="s">
        <v>29</v>
      </c>
      <c r="ACT82" s="1701" t="s">
        <v>29</v>
      </c>
      <c r="ACU82" s="1701" t="s">
        <v>20</v>
      </c>
      <c r="ACV82" s="1701" t="s">
        <v>20</v>
      </c>
      <c r="ACW82" s="1702"/>
      <c r="ACX82" s="1838" t="s">
        <v>29</v>
      </c>
      <c r="ACY82" s="1838" t="s">
        <v>29</v>
      </c>
      <c r="ACZ82" s="1838" t="s">
        <v>20</v>
      </c>
      <c r="ADA82" s="1838" t="s">
        <v>29</v>
      </c>
      <c r="ADB82" s="1838"/>
      <c r="ADC82" s="1739" t="s">
        <v>29</v>
      </c>
      <c r="ADD82" s="1701" t="s">
        <v>29</v>
      </c>
      <c r="ADE82" s="1701" t="s">
        <v>20</v>
      </c>
      <c r="ADF82" s="1701" t="s">
        <v>20</v>
      </c>
      <c r="ADG82" s="1702"/>
      <c r="ADH82" s="1739" t="s">
        <v>20</v>
      </c>
      <c r="ADI82" s="170" t="s">
        <v>29</v>
      </c>
      <c r="ADJ82" s="170" t="s">
        <v>29</v>
      </c>
      <c r="ADK82" s="170"/>
      <c r="ADL82" s="171"/>
      <c r="ADM82" s="538" t="s">
        <v>29</v>
      </c>
      <c r="ADN82" s="538" t="s">
        <v>29</v>
      </c>
      <c r="ADO82" s="538" t="s">
        <v>20</v>
      </c>
      <c r="ADP82" s="538" t="s">
        <v>29</v>
      </c>
      <c r="ADQ82" s="538"/>
      <c r="ADR82" s="180" t="s">
        <v>20</v>
      </c>
      <c r="ADS82" s="170" t="s">
        <v>29</v>
      </c>
      <c r="ADT82" s="170" t="s">
        <v>598</v>
      </c>
      <c r="ADU82" s="1701" t="s">
        <v>20</v>
      </c>
      <c r="ADV82" s="1702"/>
      <c r="ADW82" s="166" t="s">
        <v>29</v>
      </c>
      <c r="ADX82" s="167" t="s">
        <v>29</v>
      </c>
      <c r="ADY82" s="167" t="s">
        <v>29</v>
      </c>
      <c r="ADZ82" s="167" t="s">
        <v>29</v>
      </c>
      <c r="AEA82" s="240" t="s">
        <v>29</v>
      </c>
      <c r="AEB82" s="166" t="s">
        <v>29</v>
      </c>
      <c r="AEC82" s="167" t="s">
        <v>29</v>
      </c>
      <c r="AED82" s="167" t="s">
        <v>20</v>
      </c>
      <c r="AEE82" s="167" t="s">
        <v>1646</v>
      </c>
      <c r="AEF82" s="1702"/>
      <c r="AEG82" s="152" t="s">
        <v>20</v>
      </c>
      <c r="AEH82" s="150" t="s">
        <v>20</v>
      </c>
      <c r="AEI82" s="150" t="s">
        <v>20</v>
      </c>
      <c r="AEJ82" s="150" t="s">
        <v>20</v>
      </c>
      <c r="AEK82" s="151"/>
      <c r="AEL82" s="152"/>
      <c r="AEM82" s="150"/>
      <c r="AEN82" s="150"/>
      <c r="AEO82" s="150"/>
      <c r="AEP82" s="151"/>
      <c r="AEQ82" s="2455" t="s">
        <v>844</v>
      </c>
      <c r="AER82" s="1701" t="s">
        <v>29</v>
      </c>
      <c r="AES82" s="1701" t="s">
        <v>20</v>
      </c>
      <c r="AET82" s="1701" t="s">
        <v>20</v>
      </c>
      <c r="AEU82" s="1702"/>
      <c r="AEV82" s="1739" t="s">
        <v>29</v>
      </c>
      <c r="AEW82" s="1701" t="s">
        <v>29</v>
      </c>
      <c r="AEX82" s="1701" t="s">
        <v>20</v>
      </c>
      <c r="AEY82" s="1701" t="s">
        <v>20</v>
      </c>
      <c r="AEZ82" s="1702"/>
      <c r="AFA82" s="1739" t="s">
        <v>29</v>
      </c>
      <c r="AFB82" s="1701" t="s">
        <v>20</v>
      </c>
      <c r="AFC82" s="1701" t="s">
        <v>29</v>
      </c>
      <c r="AFD82" s="1701" t="s">
        <v>29</v>
      </c>
      <c r="AFE82" s="1702" t="s">
        <v>20</v>
      </c>
      <c r="AFF82" s="1739" t="s">
        <v>20</v>
      </c>
      <c r="AFG82" s="1701" t="s">
        <v>20</v>
      </c>
      <c r="AFH82" s="1701" t="s">
        <v>29</v>
      </c>
      <c r="AFI82" s="1701" t="s">
        <v>20</v>
      </c>
      <c r="AFJ82" s="1702"/>
      <c r="AFK82" s="1739" t="s">
        <v>20</v>
      </c>
      <c r="AFL82" s="1701" t="s">
        <v>29</v>
      </c>
      <c r="AFM82" s="1701" t="s">
        <v>29</v>
      </c>
      <c r="AFN82" s="1701" t="s">
        <v>20</v>
      </c>
      <c r="AFO82" s="1702"/>
      <c r="AFP82" s="44" t="s">
        <v>438</v>
      </c>
      <c r="AFQ82" s="2155" t="s">
        <v>2149</v>
      </c>
      <c r="AFR82" s="2084">
        <f t="shared" si="28"/>
        <v>21</v>
      </c>
      <c r="AFS82" s="2085">
        <f t="shared" si="29"/>
        <v>24</v>
      </c>
      <c r="AFT82" s="2085">
        <f t="shared" si="30"/>
        <v>45</v>
      </c>
      <c r="AFU82" s="2027">
        <f t="shared" si="31"/>
        <v>0.46666666666666667</v>
      </c>
      <c r="AFV82" s="2084">
        <f t="shared" si="32"/>
        <v>12</v>
      </c>
      <c r="AFW82" s="2085">
        <f t="shared" si="33"/>
        <v>9</v>
      </c>
      <c r="AFX82" s="2085">
        <f t="shared" si="34"/>
        <v>21</v>
      </c>
      <c r="AFY82" s="2027">
        <f t="shared" si="35"/>
        <v>0.5714285714285714</v>
      </c>
    </row>
    <row r="83" spans="1:857" s="1749" customFormat="1" ht="17.25">
      <c r="A83" s="1748"/>
      <c r="B83" s="261" t="s">
        <v>343</v>
      </c>
      <c r="C83" s="2476" t="s">
        <v>2561</v>
      </c>
      <c r="D83" s="2477">
        <f>COUNTIF(H83:XFD83,"*○*")</f>
        <v>22</v>
      </c>
      <c r="E83" s="2478">
        <f>COUNTIF(H83:XFD83,"*●*")</f>
        <v>53</v>
      </c>
      <c r="F83" s="2478">
        <f t="shared" si="36"/>
        <v>75</v>
      </c>
      <c r="G83" s="2479">
        <f t="shared" si="37"/>
        <v>0.29333333333333333</v>
      </c>
      <c r="H83" s="1950"/>
      <c r="I83" s="1950"/>
      <c r="J83" s="1950"/>
      <c r="K83" s="1950"/>
      <c r="L83" s="1950"/>
      <c r="M83" s="1950"/>
      <c r="N83" s="1950"/>
      <c r="O83" s="1950"/>
      <c r="P83" s="1950"/>
      <c r="Q83" s="1950"/>
      <c r="R83" s="1950"/>
      <c r="S83" s="1950"/>
      <c r="T83" s="1950"/>
      <c r="U83" s="1950"/>
      <c r="V83" s="1950"/>
      <c r="W83" s="1950"/>
      <c r="X83" s="1950"/>
      <c r="Y83" s="1950"/>
      <c r="Z83" s="1950"/>
      <c r="AA83" s="1950"/>
      <c r="AB83" s="1950"/>
      <c r="AC83" s="1950"/>
      <c r="AD83" s="1950"/>
      <c r="AE83" s="1950"/>
      <c r="AF83" s="1950"/>
      <c r="AG83" s="1950"/>
      <c r="AH83" s="1950"/>
      <c r="AI83" s="1950"/>
      <c r="AJ83" s="1950"/>
      <c r="AK83" s="1950"/>
      <c r="AL83" s="1950"/>
      <c r="AM83" s="1950"/>
      <c r="AN83" s="1950"/>
      <c r="AO83" s="1950"/>
      <c r="AP83" s="1950"/>
      <c r="AQ83" s="1950"/>
      <c r="AR83" s="1950"/>
      <c r="AS83" s="1950"/>
      <c r="AT83" s="1950"/>
      <c r="AU83" s="1950"/>
      <c r="AV83" s="1950"/>
      <c r="AW83" s="1950"/>
      <c r="AX83" s="1950"/>
      <c r="AY83" s="1950"/>
      <c r="AZ83" s="1950"/>
      <c r="BA83" s="1950"/>
      <c r="BB83" s="1950"/>
      <c r="BC83" s="1950"/>
      <c r="BD83" s="1950"/>
      <c r="BE83" s="1950"/>
      <c r="BF83" s="1950"/>
      <c r="BG83" s="1950"/>
      <c r="BH83" s="1950"/>
      <c r="BI83" s="1950"/>
      <c r="BJ83" s="1950"/>
      <c r="BK83" s="1950"/>
      <c r="BL83" s="1950"/>
      <c r="BM83" s="1950"/>
      <c r="BN83" s="1950"/>
      <c r="BO83" s="1950"/>
      <c r="BP83" s="1950"/>
      <c r="BQ83" s="1950"/>
      <c r="BR83" s="1950"/>
      <c r="BS83" s="1950"/>
      <c r="BT83" s="1950"/>
      <c r="BU83" s="1950"/>
      <c r="BV83" s="1950"/>
      <c r="BW83" s="1950"/>
      <c r="BX83" s="1950"/>
      <c r="BY83" s="1950"/>
      <c r="BZ83" s="1950"/>
      <c r="CA83" s="1950"/>
      <c r="CB83" s="1950"/>
      <c r="CC83" s="1950"/>
      <c r="CD83" s="1950"/>
      <c r="CE83" s="1950"/>
      <c r="CF83" s="1950"/>
      <c r="CG83" s="1950"/>
      <c r="CH83" s="1950"/>
      <c r="CI83" s="1950"/>
      <c r="CJ83" s="1950"/>
      <c r="CK83" s="1950"/>
      <c r="CL83" s="1950"/>
      <c r="CM83" s="1950"/>
      <c r="CN83" s="1950"/>
      <c r="CO83" s="1950"/>
      <c r="CP83" s="1950"/>
      <c r="CQ83" s="1950"/>
      <c r="CR83" s="1950"/>
      <c r="CS83" s="1950"/>
      <c r="CT83" s="1950"/>
      <c r="CU83" s="1950"/>
      <c r="CV83" s="1950"/>
      <c r="CW83" s="1950"/>
      <c r="CX83" s="1950"/>
      <c r="CY83" s="1950"/>
      <c r="CZ83" s="1950"/>
      <c r="DA83" s="1950"/>
      <c r="DB83" s="1950"/>
      <c r="DC83" s="1950"/>
      <c r="DD83" s="1950"/>
      <c r="DE83" s="1950"/>
      <c r="DF83" s="1950"/>
      <c r="DG83" s="1950"/>
      <c r="DH83" s="1950"/>
      <c r="DI83" s="1950"/>
      <c r="DJ83" s="1950"/>
      <c r="DK83" s="1950"/>
      <c r="DL83" s="1950"/>
      <c r="DM83" s="1950"/>
      <c r="DN83" s="1950"/>
      <c r="DO83" s="1950"/>
      <c r="DP83" s="1950"/>
      <c r="DQ83" s="1950"/>
      <c r="DR83" s="1950"/>
      <c r="DS83" s="1950"/>
      <c r="DT83" s="1950"/>
      <c r="DU83" s="1950"/>
      <c r="DV83" s="1950"/>
      <c r="DW83" s="1950"/>
      <c r="DX83" s="1950"/>
      <c r="DY83" s="1950"/>
      <c r="DZ83" s="1950"/>
      <c r="EA83" s="1950"/>
      <c r="EB83" s="1950"/>
      <c r="EC83" s="1950"/>
      <c r="ED83" s="1950"/>
      <c r="EE83" s="1950"/>
      <c r="EF83" s="1950"/>
      <c r="EG83" s="1950"/>
      <c r="EH83" s="1950"/>
      <c r="EI83" s="1950"/>
      <c r="EJ83" s="1950"/>
      <c r="EK83" s="1950"/>
      <c r="EL83" s="1950"/>
      <c r="EM83" s="1950"/>
      <c r="EN83" s="1950"/>
      <c r="EO83" s="1950"/>
      <c r="EP83" s="1950"/>
      <c r="EQ83" s="1950"/>
      <c r="ER83" s="1950"/>
      <c r="ES83" s="1950"/>
      <c r="ET83" s="1950"/>
      <c r="EU83" s="1950"/>
      <c r="EV83" s="1950"/>
      <c r="EW83" s="1950"/>
      <c r="EX83" s="1950"/>
      <c r="EY83" s="1950"/>
      <c r="EZ83" s="1950"/>
      <c r="FA83" s="1950"/>
      <c r="FB83" s="1950"/>
      <c r="FC83" s="1950"/>
      <c r="FD83" s="1950"/>
      <c r="FE83" s="1950"/>
      <c r="FF83" s="1950"/>
      <c r="FG83" s="1950"/>
      <c r="FH83" s="1950"/>
      <c r="FI83" s="1950"/>
      <c r="FJ83" s="1950"/>
      <c r="FK83" s="1950"/>
      <c r="FL83" s="1950"/>
      <c r="FM83" s="1950"/>
      <c r="FN83" s="1950"/>
      <c r="FO83" s="1950"/>
      <c r="FP83" s="1950"/>
      <c r="FQ83" s="1950"/>
      <c r="FR83" s="1950"/>
      <c r="FS83" s="1950"/>
      <c r="FT83" s="1950"/>
      <c r="FU83" s="1950"/>
      <c r="FV83" s="1950"/>
      <c r="FW83" s="1950"/>
      <c r="FX83" s="1950"/>
      <c r="FY83" s="1950"/>
      <c r="FZ83" s="1950"/>
      <c r="GA83" s="1950"/>
      <c r="GB83" s="1950"/>
      <c r="GC83" s="1950"/>
      <c r="GD83" s="1950"/>
      <c r="GE83" s="1950"/>
      <c r="GF83" s="1950"/>
      <c r="GG83" s="1950"/>
      <c r="GH83" s="1950"/>
      <c r="GI83" s="1950"/>
      <c r="GJ83" s="1950"/>
      <c r="GK83" s="1950"/>
      <c r="GL83" s="1950"/>
      <c r="GM83" s="1950"/>
      <c r="GN83" s="1950"/>
      <c r="GO83" s="1950"/>
      <c r="GP83" s="1950"/>
      <c r="GQ83" s="1950"/>
      <c r="GR83" s="1950"/>
      <c r="GS83" s="1950"/>
      <c r="GT83" s="1950"/>
      <c r="GU83" s="1950"/>
      <c r="GV83" s="1950"/>
      <c r="GW83" s="1950"/>
      <c r="GX83" s="1950"/>
      <c r="GY83" s="1950"/>
      <c r="GZ83" s="1950"/>
      <c r="HA83" s="1950"/>
      <c r="HB83" s="1950"/>
      <c r="HC83" s="1950"/>
      <c r="HD83" s="1950"/>
      <c r="HE83" s="1950"/>
      <c r="HF83" s="1950"/>
      <c r="HG83" s="1950"/>
      <c r="HH83" s="1950"/>
      <c r="HI83" s="1950"/>
      <c r="HJ83" s="1950"/>
      <c r="HK83" s="1950"/>
      <c r="HL83" s="1950"/>
      <c r="HM83" s="1950"/>
      <c r="HN83" s="1950"/>
      <c r="HO83" s="1950"/>
      <c r="HP83" s="1950"/>
      <c r="HQ83" s="1950"/>
      <c r="HR83" s="1950"/>
      <c r="HS83" s="1950"/>
      <c r="HT83" s="1950"/>
      <c r="HU83" s="1950"/>
      <c r="HV83" s="1950"/>
      <c r="HW83" s="1950"/>
      <c r="HX83" s="1950"/>
      <c r="HY83" s="1950"/>
      <c r="HZ83" s="1950"/>
      <c r="IA83" s="1950"/>
      <c r="IB83" s="1950"/>
      <c r="IC83" s="1950"/>
      <c r="ID83" s="1950"/>
      <c r="IE83" s="1950"/>
      <c r="IF83" s="1950"/>
      <c r="IG83" s="1950"/>
      <c r="IH83" s="1950"/>
      <c r="II83" s="1950"/>
      <c r="IJ83" s="1950"/>
      <c r="IK83" s="1950"/>
      <c r="IL83" s="1950"/>
      <c r="IM83" s="1950"/>
      <c r="IN83" s="1950"/>
      <c r="IO83" s="1950"/>
      <c r="IP83" s="1950"/>
      <c r="IQ83" s="1950"/>
      <c r="IR83" s="1950"/>
      <c r="IS83" s="1950"/>
      <c r="IT83" s="1950"/>
      <c r="IU83" s="1950"/>
      <c r="IV83" s="1950"/>
      <c r="IW83" s="1950"/>
      <c r="IX83" s="1950"/>
      <c r="IY83" s="1950"/>
      <c r="IZ83" s="1950"/>
      <c r="JA83" s="1950"/>
      <c r="JB83" s="1950"/>
      <c r="JC83" s="1950"/>
      <c r="JD83" s="1950"/>
      <c r="JE83" s="1950"/>
      <c r="JF83" s="1950"/>
      <c r="JG83" s="1950"/>
      <c r="JH83" s="1950"/>
      <c r="JI83" s="1950"/>
      <c r="JJ83" s="1950"/>
      <c r="JK83" s="1950"/>
      <c r="JL83" s="1950"/>
      <c r="JM83" s="1950"/>
      <c r="JN83" s="1950"/>
      <c r="JO83" s="1950"/>
      <c r="JP83" s="1950"/>
      <c r="JQ83" s="1950"/>
      <c r="JR83" s="1950"/>
      <c r="JS83" s="1950"/>
      <c r="JT83" s="1950"/>
      <c r="JU83" s="1950"/>
      <c r="JV83" s="1950"/>
      <c r="JW83" s="1950"/>
      <c r="JX83" s="1950"/>
      <c r="JY83" s="1950"/>
      <c r="JZ83" s="1950"/>
      <c r="KA83" s="1950"/>
      <c r="KB83" s="1950"/>
      <c r="KC83" s="1950"/>
      <c r="KD83" s="1950"/>
      <c r="KE83" s="1950"/>
      <c r="KF83" s="1950"/>
      <c r="KG83" s="1950"/>
      <c r="KH83" s="1950"/>
      <c r="KI83" s="1950"/>
      <c r="KJ83" s="1950"/>
      <c r="KK83" s="1950"/>
      <c r="KL83" s="1950"/>
      <c r="KM83" s="1950"/>
      <c r="KN83" s="1950"/>
      <c r="KO83" s="1950"/>
      <c r="KP83" s="1950"/>
      <c r="KQ83" s="1950"/>
      <c r="KR83" s="1950"/>
      <c r="KS83" s="1950"/>
      <c r="KT83" s="1950"/>
      <c r="KU83" s="1950"/>
      <c r="KV83" s="1950"/>
      <c r="KW83" s="1950"/>
      <c r="KX83" s="1950"/>
      <c r="KY83" s="1950"/>
      <c r="KZ83" s="1950"/>
      <c r="LA83" s="1950"/>
      <c r="LB83" s="1950"/>
      <c r="LC83" s="1950"/>
      <c r="LD83" s="1950"/>
      <c r="LE83" s="1950"/>
      <c r="LF83" s="1950"/>
      <c r="LG83" s="1950"/>
      <c r="LH83" s="1950"/>
      <c r="LI83" s="1950"/>
      <c r="LJ83" s="1950"/>
      <c r="LK83" s="1950"/>
      <c r="LL83" s="1950"/>
      <c r="LM83" s="1950"/>
      <c r="LN83" s="1950"/>
      <c r="LO83" s="1950"/>
      <c r="LP83" s="1950"/>
      <c r="LQ83" s="1950"/>
      <c r="LR83" s="1950"/>
      <c r="LS83" s="1950"/>
      <c r="LT83" s="1950"/>
      <c r="LU83" s="1950"/>
      <c r="LV83" s="1950"/>
      <c r="LW83" s="1950"/>
      <c r="LX83" s="1950"/>
      <c r="LY83" s="1950"/>
      <c r="LZ83" s="1950"/>
      <c r="MA83" s="1950"/>
      <c r="MB83" s="1950"/>
      <c r="MC83" s="1950"/>
      <c r="MD83" s="1950"/>
      <c r="ME83" s="1950"/>
      <c r="MF83" s="1950"/>
      <c r="MG83" s="1950"/>
      <c r="MH83" s="1950"/>
      <c r="MI83" s="1950"/>
      <c r="MJ83" s="1950"/>
      <c r="MK83" s="1950"/>
      <c r="ML83" s="1950"/>
      <c r="MM83" s="1950"/>
      <c r="MN83" s="1950"/>
      <c r="MO83" s="1950"/>
      <c r="MP83" s="1950"/>
      <c r="MQ83" s="1950"/>
      <c r="MR83" s="1950"/>
      <c r="MS83" s="1950"/>
      <c r="MT83" s="1950"/>
      <c r="MU83" s="1950"/>
      <c r="MV83" s="1950"/>
      <c r="MW83" s="1950"/>
      <c r="MX83" s="1950"/>
      <c r="MY83" s="1950"/>
      <c r="MZ83" s="1950"/>
      <c r="NA83" s="1950"/>
      <c r="NB83" s="1950"/>
      <c r="NC83" s="1950"/>
      <c r="ND83" s="1950"/>
      <c r="NE83" s="1950"/>
      <c r="NF83" s="1950"/>
      <c r="NG83" s="1950"/>
      <c r="NH83" s="1950"/>
      <c r="NI83" s="1950"/>
      <c r="NJ83" s="1950"/>
      <c r="NK83" s="1950"/>
      <c r="NL83" s="1950"/>
      <c r="NM83" s="1950"/>
      <c r="NN83" s="1950"/>
      <c r="NO83" s="1950"/>
      <c r="NP83" s="1950"/>
      <c r="NQ83" s="1950"/>
      <c r="NR83" s="1950"/>
      <c r="NS83" s="1950"/>
      <c r="NT83" s="1950"/>
      <c r="NU83" s="1950"/>
      <c r="NV83" s="1950"/>
      <c r="NW83" s="1950"/>
      <c r="NX83" s="1950"/>
      <c r="NY83" s="1950"/>
      <c r="NZ83" s="1950"/>
      <c r="OA83" s="1950"/>
      <c r="OB83" s="1950"/>
      <c r="OC83" s="1950"/>
      <c r="OD83" s="1950"/>
      <c r="OE83" s="1950"/>
      <c r="OF83" s="1950"/>
      <c r="OG83" s="1950"/>
      <c r="OH83" s="1950"/>
      <c r="OI83" s="1950"/>
      <c r="OJ83" s="1950"/>
      <c r="OK83" s="1950"/>
      <c r="OL83" s="1950"/>
      <c r="OM83" s="1950"/>
      <c r="ON83" s="1950"/>
      <c r="OO83" s="1950"/>
      <c r="OP83" s="1950"/>
      <c r="OQ83" s="1950"/>
      <c r="OR83" s="1950"/>
      <c r="OS83" s="1950"/>
      <c r="OT83" s="1950"/>
      <c r="OU83" s="1950"/>
      <c r="OV83" s="1950"/>
      <c r="OW83" s="1950"/>
      <c r="OX83" s="1950"/>
      <c r="OY83" s="1950"/>
      <c r="OZ83" s="1950"/>
      <c r="PA83" s="1950"/>
      <c r="PB83" s="1950"/>
      <c r="PC83" s="1950"/>
      <c r="PD83" s="1950"/>
      <c r="PE83" s="1950"/>
      <c r="PF83" s="1950"/>
      <c r="PG83" s="1950"/>
      <c r="PH83" s="1950"/>
      <c r="PI83" s="1950"/>
      <c r="PJ83" s="1950"/>
      <c r="PK83" s="1950"/>
      <c r="PL83" s="1950"/>
      <c r="PM83" s="1950"/>
      <c r="PN83" s="1950"/>
      <c r="PO83" s="1950"/>
      <c r="PP83" s="1950"/>
      <c r="PQ83" s="1950"/>
      <c r="PR83" s="1950"/>
      <c r="PS83" s="1950"/>
      <c r="PT83" s="1950"/>
      <c r="PU83" s="1950"/>
      <c r="PV83" s="1950"/>
      <c r="PW83" s="1950"/>
      <c r="PX83" s="1950"/>
      <c r="PY83" s="1950"/>
      <c r="PZ83" s="1950"/>
      <c r="QA83" s="1950"/>
      <c r="QB83" s="1950"/>
      <c r="QC83" s="1950"/>
      <c r="QD83" s="1950"/>
      <c r="QE83" s="1950"/>
      <c r="QF83" s="1950"/>
      <c r="QG83" s="1950"/>
      <c r="QH83" s="1950"/>
      <c r="QI83" s="1950"/>
      <c r="QJ83" s="1950"/>
      <c r="QK83" s="1950"/>
      <c r="QL83" s="1950"/>
      <c r="QM83" s="1950"/>
      <c r="QN83" s="1950"/>
      <c r="QO83" s="1950"/>
      <c r="QP83" s="1950"/>
      <c r="QQ83" s="1950"/>
      <c r="QR83" s="1950"/>
      <c r="QS83" s="1950"/>
      <c r="QT83" s="1950"/>
      <c r="QU83" s="1950"/>
      <c r="QV83" s="1950"/>
      <c r="QW83" s="1950"/>
      <c r="QX83" s="1950"/>
      <c r="QY83" s="1950"/>
      <c r="QZ83" s="1950"/>
      <c r="RA83" s="1950"/>
      <c r="RB83" s="1950"/>
      <c r="RC83" s="1950"/>
      <c r="RD83" s="1950"/>
      <c r="RE83" s="1950"/>
      <c r="RF83" s="1950"/>
      <c r="RG83" s="1950"/>
      <c r="RH83" s="1950"/>
      <c r="RI83" s="1950"/>
      <c r="RJ83" s="1950"/>
      <c r="RK83" s="1950"/>
      <c r="RL83" s="1950"/>
      <c r="RM83" s="1950"/>
      <c r="RN83" s="1950"/>
      <c r="RO83" s="1950"/>
      <c r="RP83" s="1950"/>
      <c r="RQ83" s="1950"/>
      <c r="RR83" s="1950"/>
      <c r="RS83" s="1950"/>
      <c r="RT83" s="1950"/>
      <c r="RU83" s="1950"/>
      <c r="RV83" s="1950"/>
      <c r="RW83" s="1950"/>
      <c r="RX83" s="1950"/>
      <c r="RY83" s="1950"/>
      <c r="RZ83" s="1950"/>
      <c r="SA83" s="1950"/>
      <c r="SB83" s="1950"/>
      <c r="SC83" s="1950"/>
      <c r="SD83" s="1950"/>
      <c r="SE83" s="1950"/>
      <c r="SF83" s="1950"/>
      <c r="SG83" s="1950"/>
      <c r="SH83" s="1950"/>
      <c r="SI83" s="1950"/>
      <c r="SJ83" s="1950"/>
      <c r="SK83" s="1950"/>
      <c r="SL83" s="1950"/>
      <c r="SM83" s="1950"/>
      <c r="SN83" s="1950"/>
      <c r="SO83" s="1950"/>
      <c r="SP83" s="1950"/>
      <c r="SQ83" s="1950"/>
      <c r="SR83" s="1950"/>
      <c r="SS83" s="1950"/>
      <c r="ST83" s="1950"/>
      <c r="SU83" s="1950"/>
      <c r="SV83" s="1950"/>
      <c r="SW83" s="1950"/>
      <c r="SX83" s="1950"/>
      <c r="SY83" s="1950"/>
      <c r="SZ83" s="1950"/>
      <c r="TA83" s="1950"/>
      <c r="TB83" s="1950"/>
      <c r="TC83" s="1950"/>
      <c r="TD83" s="1950"/>
      <c r="TE83" s="1950"/>
      <c r="TF83" s="1950"/>
      <c r="TG83" s="1950"/>
      <c r="TH83" s="1950"/>
      <c r="TI83" s="1950"/>
      <c r="TJ83" s="1950"/>
      <c r="TK83" s="1950"/>
      <c r="TL83" s="1950"/>
      <c r="TM83" s="1950"/>
      <c r="TN83" s="1950"/>
      <c r="TO83" s="1950"/>
      <c r="TP83" s="1950"/>
      <c r="TQ83" s="1950"/>
      <c r="TR83" s="1950"/>
      <c r="TS83" s="1950"/>
      <c r="TT83" s="1950"/>
      <c r="TU83" s="1950"/>
      <c r="TV83" s="1950"/>
      <c r="TW83" s="1950"/>
      <c r="TX83" s="1950"/>
      <c r="TY83" s="1950"/>
      <c r="TZ83" s="1950"/>
      <c r="UA83" s="1950"/>
      <c r="UB83" s="1950"/>
      <c r="UC83" s="1950"/>
      <c r="UD83" s="1950"/>
      <c r="UE83" s="1950"/>
      <c r="UF83" s="1950"/>
      <c r="UG83" s="1950"/>
      <c r="UH83" s="1950"/>
      <c r="UI83" s="1950"/>
      <c r="UJ83" s="1950"/>
      <c r="UK83" s="1950"/>
      <c r="UL83" s="1950"/>
      <c r="UM83" s="1950"/>
      <c r="UN83" s="1950"/>
      <c r="UO83" s="1950"/>
      <c r="UP83" s="1950"/>
      <c r="UQ83" s="1950"/>
      <c r="UR83" s="1950"/>
      <c r="US83" s="1950"/>
      <c r="UT83" s="1950"/>
      <c r="UU83" s="1950"/>
      <c r="UV83" s="1950"/>
      <c r="UW83" s="1950"/>
      <c r="UX83" s="2480"/>
      <c r="UY83" s="1950"/>
      <c r="UZ83" s="1950"/>
      <c r="VA83" s="1950"/>
      <c r="VB83" s="1955"/>
      <c r="VC83" s="1737"/>
      <c r="VD83" s="1738"/>
      <c r="VE83" s="1738"/>
      <c r="VF83" s="1738"/>
      <c r="VG83" s="1800"/>
      <c r="VH83" s="1737"/>
      <c r="VI83" s="1738"/>
      <c r="VJ83" s="1738"/>
      <c r="VK83" s="1738"/>
      <c r="VL83" s="1804"/>
      <c r="VM83" s="1737"/>
      <c r="VN83" s="1738"/>
      <c r="VO83" s="1738"/>
      <c r="VP83" s="1800"/>
      <c r="VQ83" s="1737"/>
      <c r="VR83" s="1738"/>
      <c r="VS83" s="1738"/>
      <c r="VT83" s="1738"/>
      <c r="VU83" s="1804"/>
      <c r="VV83" s="1737"/>
      <c r="VW83" s="1738"/>
      <c r="VX83" s="1738"/>
      <c r="VY83" s="1738"/>
      <c r="VZ83" s="1804"/>
      <c r="WA83" s="1737"/>
      <c r="WB83" s="1738"/>
      <c r="WC83" s="1738"/>
      <c r="WD83" s="1738"/>
      <c r="WE83" s="1804"/>
      <c r="WF83" s="1737"/>
      <c r="WG83" s="1738"/>
      <c r="WH83" s="1738"/>
      <c r="WI83" s="1738"/>
      <c r="WJ83" s="1804"/>
      <c r="WK83" s="1737"/>
      <c r="WL83" s="1738"/>
      <c r="WM83" s="1738"/>
      <c r="WN83" s="1738"/>
      <c r="WO83" s="1804"/>
      <c r="WP83" s="1737"/>
      <c r="WQ83" s="1738"/>
      <c r="WR83" s="1738"/>
      <c r="WS83" s="1892"/>
      <c r="WT83" s="1894"/>
      <c r="WU83" s="1738"/>
      <c r="WV83" s="1738"/>
      <c r="WW83" s="1738"/>
      <c r="WX83" s="1800"/>
      <c r="WY83" s="1737"/>
      <c r="WZ83" s="1738"/>
      <c r="XA83" s="1738"/>
      <c r="XB83" s="1738"/>
      <c r="XC83" s="1804"/>
      <c r="XD83" s="1737"/>
      <c r="XE83" s="1738"/>
      <c r="XF83" s="1738"/>
      <c r="XG83" s="1738"/>
      <c r="XH83" s="1804"/>
      <c r="XI83" s="1737"/>
      <c r="XJ83" s="1738"/>
      <c r="XK83" s="1738"/>
      <c r="XL83" s="1738"/>
      <c r="XM83" s="1800"/>
      <c r="XN83" s="1737"/>
      <c r="XO83" s="1738"/>
      <c r="XP83" s="1738"/>
      <c r="XQ83" s="1738"/>
      <c r="XR83" s="1804"/>
      <c r="XS83" s="1737"/>
      <c r="XT83" s="1738"/>
      <c r="XU83" s="1738"/>
      <c r="XV83" s="1738"/>
      <c r="XW83" s="1804"/>
      <c r="XX83" s="1737"/>
      <c r="XY83" s="1738"/>
      <c r="XZ83" s="1738"/>
      <c r="YA83" s="1738"/>
      <c r="YB83" s="1804"/>
      <c r="YC83" s="1737"/>
      <c r="YD83" s="1738"/>
      <c r="YE83" s="1738"/>
      <c r="YF83" s="1738"/>
      <c r="YG83" s="1804"/>
      <c r="YH83" s="1737"/>
      <c r="YI83" s="1738"/>
      <c r="YJ83" s="1738"/>
      <c r="YK83" s="1738"/>
      <c r="YL83" s="1800"/>
      <c r="YM83" s="1737"/>
      <c r="YN83" s="1738"/>
      <c r="YO83" s="1738"/>
      <c r="YP83" s="1738"/>
      <c r="YQ83" s="1804"/>
      <c r="YR83" s="1737"/>
      <c r="YS83" s="1738"/>
      <c r="YT83" s="1738"/>
      <c r="YU83" s="1738"/>
      <c r="YV83" s="1804"/>
      <c r="YW83" s="1737"/>
      <c r="YX83" s="1738"/>
      <c r="YY83" s="1738"/>
      <c r="YZ83" s="1738"/>
      <c r="ZA83" s="1804"/>
      <c r="ZB83" s="1737"/>
      <c r="ZC83" s="1738"/>
      <c r="ZD83" s="1738"/>
      <c r="ZE83" s="1738"/>
      <c r="ZF83" s="1804"/>
      <c r="ZG83" s="1737"/>
      <c r="ZH83" s="1738"/>
      <c r="ZI83" s="1738"/>
      <c r="ZJ83" s="1738"/>
      <c r="ZK83" s="1804"/>
      <c r="ZL83" s="1737"/>
      <c r="ZM83" s="1738"/>
      <c r="ZN83" s="1738"/>
      <c r="ZO83" s="1738"/>
      <c r="ZP83" s="1804"/>
      <c r="ZQ83" s="1737"/>
      <c r="ZR83" s="1738"/>
      <c r="ZS83" s="1738"/>
      <c r="ZT83" s="1738"/>
      <c r="ZU83" s="1804"/>
      <c r="ZV83" s="1737"/>
      <c r="ZW83" s="1738"/>
      <c r="ZX83" s="1738"/>
      <c r="ZY83" s="1738"/>
      <c r="ZZ83" s="1804"/>
      <c r="AAA83" s="1950"/>
      <c r="AAB83" s="1950"/>
      <c r="AAC83" s="1950"/>
      <c r="AAD83" s="1950"/>
      <c r="AAE83" s="1950"/>
      <c r="AAF83" s="1894"/>
      <c r="AAG83" s="1738"/>
      <c r="AAH83" s="1738"/>
      <c r="AAI83" s="1738"/>
      <c r="AAJ83" s="1892"/>
      <c r="AAK83" s="1894"/>
      <c r="AAL83" s="1738"/>
      <c r="AAM83" s="1738"/>
      <c r="AAN83" s="1738"/>
      <c r="AAO83" s="1804"/>
      <c r="AAP83" s="1950"/>
      <c r="AAQ83" s="1950"/>
      <c r="AAR83" s="1950"/>
      <c r="AAS83" s="1950"/>
      <c r="AAT83" s="1950"/>
      <c r="AAU83" s="1894"/>
      <c r="AAV83" s="1738"/>
      <c r="AAW83" s="1738"/>
      <c r="AAX83" s="1738"/>
      <c r="AAY83" s="1804"/>
      <c r="AAZ83" s="1737" t="s">
        <v>29</v>
      </c>
      <c r="ABA83" s="1738" t="s">
        <v>29</v>
      </c>
      <c r="ABB83" s="1738" t="s">
        <v>29</v>
      </c>
      <c r="ABC83" s="1738" t="s">
        <v>29</v>
      </c>
      <c r="ABD83" s="1804"/>
      <c r="ABE83" s="1737"/>
      <c r="ABF83" s="1738"/>
      <c r="ABG83" s="1738"/>
      <c r="ABH83" s="1738"/>
      <c r="ABI83" s="1804"/>
      <c r="ABJ83" s="1737" t="s">
        <v>20</v>
      </c>
      <c r="ABK83" s="1738" t="s">
        <v>29</v>
      </c>
      <c r="ABL83" s="1738" t="s">
        <v>20</v>
      </c>
      <c r="ABM83" s="825" t="s">
        <v>1375</v>
      </c>
      <c r="ABN83" s="1800"/>
      <c r="ABO83" s="1737" t="s">
        <v>20</v>
      </c>
      <c r="ABP83" s="174" t="s">
        <v>29</v>
      </c>
      <c r="ABQ83" s="174" t="s">
        <v>29</v>
      </c>
      <c r="ABR83" s="174" t="s">
        <v>29</v>
      </c>
      <c r="ABS83" s="175"/>
      <c r="ABT83" s="196" t="s">
        <v>20</v>
      </c>
      <c r="ABU83" s="174" t="s">
        <v>29</v>
      </c>
      <c r="ABV83" s="174" t="s">
        <v>29</v>
      </c>
      <c r="ABW83" s="174" t="s">
        <v>20</v>
      </c>
      <c r="ABX83" s="175"/>
      <c r="ABY83" s="196" t="s">
        <v>29</v>
      </c>
      <c r="ABZ83" s="174" t="s">
        <v>29</v>
      </c>
      <c r="ACA83" s="174" t="s">
        <v>598</v>
      </c>
      <c r="ACB83" s="230" t="s">
        <v>29</v>
      </c>
      <c r="ACC83" s="232"/>
      <c r="ACD83" s="231" t="s">
        <v>20</v>
      </c>
      <c r="ACE83" s="230" t="s">
        <v>29</v>
      </c>
      <c r="ACF83" s="230" t="s">
        <v>29</v>
      </c>
      <c r="ACG83" s="230" t="s">
        <v>29</v>
      </c>
      <c r="ACH83" s="232"/>
      <c r="ACI83" s="231"/>
      <c r="ACJ83" s="230"/>
      <c r="ACK83" s="230"/>
      <c r="ACL83" s="230"/>
      <c r="ACM83" s="232"/>
      <c r="ACN83" s="231" t="s">
        <v>20</v>
      </c>
      <c r="ACO83" s="230" t="s">
        <v>29</v>
      </c>
      <c r="ACP83" s="230" t="s">
        <v>29</v>
      </c>
      <c r="ACQ83" s="230" t="s">
        <v>29</v>
      </c>
      <c r="ACR83" s="232"/>
      <c r="ACS83" s="231" t="s">
        <v>1646</v>
      </c>
      <c r="ACT83" s="174" t="s">
        <v>29</v>
      </c>
      <c r="ACU83" s="174" t="s">
        <v>29</v>
      </c>
      <c r="ACV83" s="174" t="s">
        <v>29</v>
      </c>
      <c r="ACW83" s="175"/>
      <c r="ACX83" s="1447" t="s">
        <v>29</v>
      </c>
      <c r="ACY83" s="1447" t="s">
        <v>29</v>
      </c>
      <c r="ACZ83" s="1447" t="s">
        <v>20</v>
      </c>
      <c r="ADA83" s="1447" t="s">
        <v>29</v>
      </c>
      <c r="ADB83" s="1447"/>
      <c r="ADC83" s="196" t="s">
        <v>20</v>
      </c>
      <c r="ADD83" s="174" t="s">
        <v>29</v>
      </c>
      <c r="ADE83" s="174" t="s">
        <v>598</v>
      </c>
      <c r="ADF83" s="1738" t="s">
        <v>20</v>
      </c>
      <c r="ADG83" s="1804"/>
      <c r="ADH83" s="1737"/>
      <c r="ADI83" s="1738"/>
      <c r="ADJ83" s="1738"/>
      <c r="ADK83" s="1738"/>
      <c r="ADL83" s="1804"/>
      <c r="ADM83" s="1950" t="s">
        <v>20</v>
      </c>
      <c r="ADN83" s="1950" t="s">
        <v>29</v>
      </c>
      <c r="ADO83" s="1950" t="s">
        <v>29</v>
      </c>
      <c r="ADP83" s="1950" t="s">
        <v>29</v>
      </c>
      <c r="ADQ83" s="1950"/>
      <c r="ADR83" s="1737" t="s">
        <v>29</v>
      </c>
      <c r="ADS83" s="1738" t="s">
        <v>20</v>
      </c>
      <c r="ADT83" s="1738" t="s">
        <v>20</v>
      </c>
      <c r="ADU83" s="1738" t="s">
        <v>29</v>
      </c>
      <c r="ADV83" s="1804"/>
      <c r="ADW83" s="1737" t="s">
        <v>29</v>
      </c>
      <c r="ADX83" s="1738" t="s">
        <v>29</v>
      </c>
      <c r="ADY83" s="1738" t="s">
        <v>29</v>
      </c>
      <c r="ADZ83" s="1738" t="s">
        <v>29</v>
      </c>
      <c r="AEA83" s="1804"/>
      <c r="AEB83" s="1737" t="s">
        <v>29</v>
      </c>
      <c r="AEC83" s="197" t="s">
        <v>20</v>
      </c>
      <c r="AED83" s="197" t="s">
        <v>29</v>
      </c>
      <c r="AEE83" s="197" t="s">
        <v>29</v>
      </c>
      <c r="AEF83" s="319"/>
      <c r="AEG83" s="242" t="s">
        <v>29</v>
      </c>
      <c r="AEH83" s="197" t="s">
        <v>20</v>
      </c>
      <c r="AEI83" s="197" t="s">
        <v>591</v>
      </c>
      <c r="AEJ83" s="1738" t="s">
        <v>20</v>
      </c>
      <c r="AEK83" s="1804"/>
      <c r="AEL83" s="1737"/>
      <c r="AEM83" s="1738"/>
      <c r="AEN83" s="1738"/>
      <c r="AEO83" s="1738"/>
      <c r="AEP83" s="1804"/>
      <c r="AEQ83" s="1737" t="s">
        <v>29</v>
      </c>
      <c r="AER83" s="1738" t="s">
        <v>20</v>
      </c>
      <c r="AES83" s="1738" t="s">
        <v>20</v>
      </c>
      <c r="AET83" s="1738" t="s">
        <v>20</v>
      </c>
      <c r="AEU83" s="175" t="s">
        <v>29</v>
      </c>
      <c r="AEV83" s="196" t="s">
        <v>29</v>
      </c>
      <c r="AEW83" s="174" t="s">
        <v>20</v>
      </c>
      <c r="AEX83" s="174" t="s">
        <v>29</v>
      </c>
      <c r="AEY83" s="174" t="s">
        <v>29</v>
      </c>
      <c r="AEZ83" s="175" t="s">
        <v>29</v>
      </c>
      <c r="AFA83" s="196" t="s">
        <v>29</v>
      </c>
      <c r="AFB83" s="174" t="s">
        <v>29</v>
      </c>
      <c r="AFC83" s="174" t="s">
        <v>598</v>
      </c>
      <c r="AFD83" s="1738" t="s">
        <v>20</v>
      </c>
      <c r="AFE83" s="1804" t="s">
        <v>29</v>
      </c>
      <c r="AFF83" s="1737"/>
      <c r="AFG83" s="1738"/>
      <c r="AFH83" s="1738"/>
      <c r="AFI83" s="1738"/>
      <c r="AFJ83" s="1804"/>
      <c r="AFK83" s="1737"/>
      <c r="AFL83" s="1738"/>
      <c r="AFM83" s="1738"/>
      <c r="AFN83" s="1738"/>
      <c r="AFO83" s="1804"/>
      <c r="AFP83" s="291" t="s">
        <v>355</v>
      </c>
      <c r="AFQ83" s="2476" t="s">
        <v>2561</v>
      </c>
      <c r="AFR83" s="2184">
        <f t="shared" si="28"/>
        <v>12</v>
      </c>
      <c r="AFS83" s="2180">
        <f t="shared" si="29"/>
        <v>23</v>
      </c>
      <c r="AFT83" s="2180">
        <f t="shared" si="30"/>
        <v>35</v>
      </c>
      <c r="AFU83" s="2181">
        <f t="shared" si="31"/>
        <v>0.34285714285714286</v>
      </c>
      <c r="AFV83" s="2184">
        <f t="shared" si="32"/>
        <v>5</v>
      </c>
      <c r="AFW83" s="2180">
        <f t="shared" si="33"/>
        <v>10</v>
      </c>
      <c r="AFX83" s="2180">
        <f t="shared" si="34"/>
        <v>15</v>
      </c>
      <c r="AFY83" s="2181">
        <f t="shared" si="35"/>
        <v>0.33333333333333331</v>
      </c>
    </row>
    <row r="84" spans="1:857" s="1749" customFormat="1" ht="17.25">
      <c r="A84" s="1748"/>
      <c r="B84" s="2381" t="s">
        <v>355</v>
      </c>
      <c r="C84" s="2155" t="s">
        <v>2572</v>
      </c>
      <c r="D84" s="1848">
        <f>COUNTIF(H84:XFD84,"*○*")</f>
        <v>23</v>
      </c>
      <c r="E84" s="1849">
        <f>COUNTIF(H84:XFD84,"*●*")</f>
        <v>65</v>
      </c>
      <c r="F84" s="1849">
        <f t="shared" si="36"/>
        <v>88</v>
      </c>
      <c r="G84" s="1850">
        <f t="shared" si="37"/>
        <v>0.26136363636363635</v>
      </c>
      <c r="H84" s="1838"/>
      <c r="I84" s="1838"/>
      <c r="J84" s="1838"/>
      <c r="K84" s="1838"/>
      <c r="L84" s="1838"/>
      <c r="M84" s="1838"/>
      <c r="N84" s="1838"/>
      <c r="O84" s="1838"/>
      <c r="P84" s="1838"/>
      <c r="Q84" s="1838"/>
      <c r="R84" s="1838"/>
      <c r="S84" s="1838"/>
      <c r="T84" s="1838"/>
      <c r="U84" s="1838"/>
      <c r="V84" s="1838"/>
      <c r="W84" s="1838"/>
      <c r="X84" s="1838"/>
      <c r="Y84" s="1838"/>
      <c r="Z84" s="1838"/>
      <c r="AA84" s="1838"/>
      <c r="AB84" s="1838"/>
      <c r="AC84" s="1838"/>
      <c r="AD84" s="1838"/>
      <c r="AE84" s="1838"/>
      <c r="AF84" s="1838"/>
      <c r="AG84" s="1838"/>
      <c r="AH84" s="1838"/>
      <c r="AI84" s="1838"/>
      <c r="AJ84" s="1838"/>
      <c r="AK84" s="1838"/>
      <c r="AL84" s="1838"/>
      <c r="AM84" s="1838"/>
      <c r="AN84" s="1838"/>
      <c r="AO84" s="1838"/>
      <c r="AP84" s="1838"/>
      <c r="AQ84" s="1838"/>
      <c r="AR84" s="1838"/>
      <c r="AS84" s="1838"/>
      <c r="AT84" s="1838"/>
      <c r="AU84" s="1838"/>
      <c r="AV84" s="1838"/>
      <c r="AW84" s="1838"/>
      <c r="AX84" s="1838"/>
      <c r="AY84" s="1838"/>
      <c r="AZ84" s="1838"/>
      <c r="BA84" s="1838"/>
      <c r="BB84" s="1838"/>
      <c r="BC84" s="1838"/>
      <c r="BD84" s="1838"/>
      <c r="BE84" s="1838"/>
      <c r="BF84" s="1838"/>
      <c r="BG84" s="1838"/>
      <c r="BH84" s="1838"/>
      <c r="BI84" s="1838"/>
      <c r="BJ84" s="1838"/>
      <c r="BK84" s="1838"/>
      <c r="BL84" s="1838"/>
      <c r="BM84" s="1838"/>
      <c r="BN84" s="1838"/>
      <c r="BO84" s="1838"/>
      <c r="BP84" s="1838"/>
      <c r="BQ84" s="1838"/>
      <c r="BR84" s="1838"/>
      <c r="BS84" s="1838"/>
      <c r="BT84" s="1838"/>
      <c r="BU84" s="1838"/>
      <c r="BV84" s="1838"/>
      <c r="BW84" s="1838"/>
      <c r="BX84" s="1838"/>
      <c r="BY84" s="1838"/>
      <c r="BZ84" s="1838"/>
      <c r="CA84" s="1838"/>
      <c r="CB84" s="1838"/>
      <c r="CC84" s="1838"/>
      <c r="CD84" s="1838"/>
      <c r="CE84" s="1838"/>
      <c r="CF84" s="1838"/>
      <c r="CG84" s="1838"/>
      <c r="CH84" s="1838"/>
      <c r="CI84" s="1838"/>
      <c r="CJ84" s="1838"/>
      <c r="CK84" s="1838"/>
      <c r="CL84" s="1838"/>
      <c r="CM84" s="1838"/>
      <c r="CN84" s="1838"/>
      <c r="CO84" s="1838"/>
      <c r="CP84" s="1838"/>
      <c r="CQ84" s="1838"/>
      <c r="CR84" s="1838"/>
      <c r="CS84" s="1838"/>
      <c r="CT84" s="1838"/>
      <c r="CU84" s="1838"/>
      <c r="CV84" s="1838"/>
      <c r="CW84" s="1838"/>
      <c r="CX84" s="1838"/>
      <c r="CY84" s="1838"/>
      <c r="CZ84" s="1838"/>
      <c r="DA84" s="1838"/>
      <c r="DB84" s="1838"/>
      <c r="DC84" s="1838"/>
      <c r="DD84" s="1838"/>
      <c r="DE84" s="1838"/>
      <c r="DF84" s="1838"/>
      <c r="DG84" s="1838"/>
      <c r="DH84" s="1838"/>
      <c r="DI84" s="1838"/>
      <c r="DJ84" s="1838"/>
      <c r="DK84" s="1838"/>
      <c r="DL84" s="1838"/>
      <c r="DM84" s="1838"/>
      <c r="DN84" s="1838"/>
      <c r="DO84" s="1838"/>
      <c r="DP84" s="1838"/>
      <c r="DQ84" s="1838"/>
      <c r="DR84" s="1838"/>
      <c r="DS84" s="1838"/>
      <c r="DT84" s="1838"/>
      <c r="DU84" s="1838"/>
      <c r="DV84" s="1838"/>
      <c r="DW84" s="1838"/>
      <c r="DX84" s="1838"/>
      <c r="DY84" s="1838"/>
      <c r="DZ84" s="1838"/>
      <c r="EA84" s="1838"/>
      <c r="EB84" s="1838"/>
      <c r="EC84" s="1838"/>
      <c r="ED84" s="1838"/>
      <c r="EE84" s="1838"/>
      <c r="EF84" s="1838"/>
      <c r="EG84" s="1838"/>
      <c r="EH84" s="1838"/>
      <c r="EI84" s="1838"/>
      <c r="EJ84" s="1838"/>
      <c r="EK84" s="1838"/>
      <c r="EL84" s="1838"/>
      <c r="EM84" s="1838"/>
      <c r="EN84" s="1838"/>
      <c r="EO84" s="1838"/>
      <c r="EP84" s="1838"/>
      <c r="EQ84" s="1838"/>
      <c r="ER84" s="1838"/>
      <c r="ES84" s="1838"/>
      <c r="ET84" s="1838"/>
      <c r="EU84" s="1838"/>
      <c r="EV84" s="1838"/>
      <c r="EW84" s="1838"/>
      <c r="EX84" s="1838"/>
      <c r="EY84" s="1838"/>
      <c r="EZ84" s="1838"/>
      <c r="FA84" s="1838"/>
      <c r="FB84" s="1838"/>
      <c r="FC84" s="1838"/>
      <c r="FD84" s="1838"/>
      <c r="FE84" s="1838"/>
      <c r="FF84" s="1838"/>
      <c r="FG84" s="1838"/>
      <c r="FH84" s="1838"/>
      <c r="FI84" s="1838"/>
      <c r="FJ84" s="1838"/>
      <c r="FK84" s="1838"/>
      <c r="FL84" s="1838"/>
      <c r="FM84" s="1838"/>
      <c r="FN84" s="1838"/>
      <c r="FO84" s="1838"/>
      <c r="FP84" s="1838"/>
      <c r="FQ84" s="1838"/>
      <c r="FR84" s="1838"/>
      <c r="FS84" s="1838"/>
      <c r="FT84" s="1838"/>
      <c r="FU84" s="1838"/>
      <c r="FV84" s="1838"/>
      <c r="FW84" s="1838"/>
      <c r="FX84" s="1838"/>
      <c r="FY84" s="1838"/>
      <c r="FZ84" s="1838"/>
      <c r="GA84" s="1838"/>
      <c r="GB84" s="1838"/>
      <c r="GC84" s="1838"/>
      <c r="GD84" s="1838"/>
      <c r="GE84" s="1838"/>
      <c r="GF84" s="1838"/>
      <c r="GG84" s="1838"/>
      <c r="GH84" s="1838"/>
      <c r="GI84" s="1838"/>
      <c r="GJ84" s="1838"/>
      <c r="GK84" s="1838"/>
      <c r="GL84" s="1838"/>
      <c r="GM84" s="1838"/>
      <c r="GN84" s="1838"/>
      <c r="GO84" s="1838"/>
      <c r="GP84" s="1838"/>
      <c r="GQ84" s="1838"/>
      <c r="GR84" s="1838"/>
      <c r="GS84" s="1838"/>
      <c r="GT84" s="1838"/>
      <c r="GU84" s="1838"/>
      <c r="GV84" s="1838"/>
      <c r="GW84" s="1838"/>
      <c r="GX84" s="1838"/>
      <c r="GY84" s="1838"/>
      <c r="GZ84" s="1838"/>
      <c r="HA84" s="1838"/>
      <c r="HB84" s="1838"/>
      <c r="HC84" s="1838"/>
      <c r="HD84" s="1838"/>
      <c r="HE84" s="1838"/>
      <c r="HF84" s="1838"/>
      <c r="HG84" s="1838"/>
      <c r="HH84" s="1838"/>
      <c r="HI84" s="1838"/>
      <c r="HJ84" s="1838"/>
      <c r="HK84" s="1838"/>
      <c r="HL84" s="1838"/>
      <c r="HM84" s="1838"/>
      <c r="HN84" s="1838"/>
      <c r="HO84" s="1838"/>
      <c r="HP84" s="1838"/>
      <c r="HQ84" s="1838"/>
      <c r="HR84" s="1838"/>
      <c r="HS84" s="1838"/>
      <c r="HT84" s="1838"/>
      <c r="HU84" s="1838"/>
      <c r="HV84" s="1838"/>
      <c r="HW84" s="1838"/>
      <c r="HX84" s="1838"/>
      <c r="HY84" s="1838"/>
      <c r="HZ84" s="1838"/>
      <c r="IA84" s="1838"/>
      <c r="IB84" s="1838"/>
      <c r="IC84" s="1838"/>
      <c r="ID84" s="1838"/>
      <c r="IE84" s="1838"/>
      <c r="IF84" s="1838"/>
      <c r="IG84" s="1838"/>
      <c r="IH84" s="1838"/>
      <c r="II84" s="1838"/>
      <c r="IJ84" s="1838"/>
      <c r="IK84" s="1838"/>
      <c r="IL84" s="1838"/>
      <c r="IM84" s="1838"/>
      <c r="IN84" s="1838"/>
      <c r="IO84" s="1838"/>
      <c r="IP84" s="1838"/>
      <c r="IQ84" s="1838"/>
      <c r="IR84" s="1838"/>
      <c r="IS84" s="1838"/>
      <c r="IT84" s="1838"/>
      <c r="IU84" s="1838"/>
      <c r="IV84" s="1838"/>
      <c r="IW84" s="1838"/>
      <c r="IX84" s="1838"/>
      <c r="IY84" s="1838"/>
      <c r="IZ84" s="1838"/>
      <c r="JA84" s="1838"/>
      <c r="JB84" s="1838"/>
      <c r="JC84" s="1838"/>
      <c r="JD84" s="1838"/>
      <c r="JE84" s="1838"/>
      <c r="JF84" s="1838"/>
      <c r="JG84" s="1838"/>
      <c r="JH84" s="1838"/>
      <c r="JI84" s="1838"/>
      <c r="JJ84" s="1838"/>
      <c r="JK84" s="1838"/>
      <c r="JL84" s="1838"/>
      <c r="JM84" s="1838"/>
      <c r="JN84" s="1838"/>
      <c r="JO84" s="1838"/>
      <c r="JP84" s="1838"/>
      <c r="JQ84" s="1838"/>
      <c r="JR84" s="1838"/>
      <c r="JS84" s="1838"/>
      <c r="JT84" s="1838"/>
      <c r="JU84" s="1838"/>
      <c r="JV84" s="1838"/>
      <c r="JW84" s="1838"/>
      <c r="JX84" s="1838"/>
      <c r="JY84" s="1838"/>
      <c r="JZ84" s="1838"/>
      <c r="KA84" s="1838"/>
      <c r="KB84" s="1838"/>
      <c r="KC84" s="1838"/>
      <c r="KD84" s="1838"/>
      <c r="KE84" s="1838"/>
      <c r="KF84" s="1838"/>
      <c r="KG84" s="1838"/>
      <c r="KH84" s="1838"/>
      <c r="KI84" s="1838"/>
      <c r="KJ84" s="1838"/>
      <c r="KK84" s="1838"/>
      <c r="KL84" s="1838"/>
      <c r="KM84" s="1838"/>
      <c r="KN84" s="1838"/>
      <c r="KO84" s="1838"/>
      <c r="KP84" s="1838"/>
      <c r="KQ84" s="1838"/>
      <c r="KR84" s="1838"/>
      <c r="KS84" s="1838"/>
      <c r="KT84" s="1838"/>
      <c r="KU84" s="1838"/>
      <c r="KV84" s="1838"/>
      <c r="KW84" s="1838"/>
      <c r="KX84" s="1838"/>
      <c r="KY84" s="1838"/>
      <c r="KZ84" s="1838"/>
      <c r="LA84" s="1838"/>
      <c r="LB84" s="1838"/>
      <c r="LC84" s="1838"/>
      <c r="LD84" s="1838"/>
      <c r="LE84" s="1838"/>
      <c r="LF84" s="1838"/>
      <c r="LG84" s="1838"/>
      <c r="LH84" s="1838"/>
      <c r="LI84" s="1838"/>
      <c r="LJ84" s="1838"/>
      <c r="LK84" s="1838"/>
      <c r="LL84" s="1838"/>
      <c r="LM84" s="1838"/>
      <c r="LN84" s="1838"/>
      <c r="LO84" s="1838"/>
      <c r="LP84" s="1838"/>
      <c r="LQ84" s="1838"/>
      <c r="LR84" s="1838"/>
      <c r="LS84" s="1838"/>
      <c r="LT84" s="1838"/>
      <c r="LU84" s="1838"/>
      <c r="LV84" s="1838"/>
      <c r="LW84" s="1838"/>
      <c r="LX84" s="1838"/>
      <c r="LY84" s="1838"/>
      <c r="LZ84" s="1838"/>
      <c r="MA84" s="1838"/>
      <c r="MB84" s="1838"/>
      <c r="MC84" s="1838"/>
      <c r="MD84" s="1838"/>
      <c r="ME84" s="1838"/>
      <c r="MF84" s="1838"/>
      <c r="MG84" s="1838"/>
      <c r="MH84" s="1838"/>
      <c r="MI84" s="1838"/>
      <c r="MJ84" s="1838"/>
      <c r="MK84" s="1838"/>
      <c r="ML84" s="1838"/>
      <c r="MM84" s="1838"/>
      <c r="MN84" s="1838"/>
      <c r="MO84" s="1838"/>
      <c r="MP84" s="1838"/>
      <c r="MQ84" s="1838"/>
      <c r="MR84" s="1838"/>
      <c r="MS84" s="1838"/>
      <c r="MT84" s="1838"/>
      <c r="MU84" s="1838"/>
      <c r="MV84" s="1838"/>
      <c r="MW84" s="1838"/>
      <c r="MX84" s="1838"/>
      <c r="MY84" s="1838"/>
      <c r="MZ84" s="1838"/>
      <c r="NA84" s="1838"/>
      <c r="NB84" s="1838"/>
      <c r="NC84" s="1838"/>
      <c r="ND84" s="1838"/>
      <c r="NE84" s="1838"/>
      <c r="NF84" s="1838"/>
      <c r="NG84" s="1838"/>
      <c r="NH84" s="1838"/>
      <c r="NI84" s="1838"/>
      <c r="NJ84" s="1838"/>
      <c r="NK84" s="1838"/>
      <c r="NL84" s="1838"/>
      <c r="NM84" s="1838"/>
      <c r="NN84" s="1838"/>
      <c r="NO84" s="1838"/>
      <c r="NP84" s="1838"/>
      <c r="NQ84" s="1838"/>
      <c r="NR84" s="1838"/>
      <c r="NS84" s="1838"/>
      <c r="NT84" s="1838"/>
      <c r="NU84" s="1838"/>
      <c r="NV84" s="1838"/>
      <c r="NW84" s="1838"/>
      <c r="NX84" s="1838"/>
      <c r="NY84" s="1838"/>
      <c r="NZ84" s="1838"/>
      <c r="OA84" s="1838"/>
      <c r="OB84" s="1838"/>
      <c r="OC84" s="1838"/>
      <c r="OD84" s="1838"/>
      <c r="OE84" s="1838"/>
      <c r="OF84" s="1838"/>
      <c r="OG84" s="1838"/>
      <c r="OH84" s="1838"/>
      <c r="OI84" s="1838"/>
      <c r="OJ84" s="1838"/>
      <c r="OK84" s="1838"/>
      <c r="OL84" s="1838"/>
      <c r="OM84" s="1838"/>
      <c r="ON84" s="1838"/>
      <c r="OO84" s="1838"/>
      <c r="OP84" s="1838"/>
      <c r="OQ84" s="1838"/>
      <c r="OR84" s="1838"/>
      <c r="OS84" s="1838"/>
      <c r="OT84" s="1838"/>
      <c r="OU84" s="1838"/>
      <c r="OV84" s="1838"/>
      <c r="OW84" s="1838"/>
      <c r="OX84" s="1838"/>
      <c r="OY84" s="1838"/>
      <c r="OZ84" s="1838"/>
      <c r="PA84" s="1838"/>
      <c r="PB84" s="1838"/>
      <c r="PC84" s="1838"/>
      <c r="PD84" s="1838"/>
      <c r="PE84" s="1838"/>
      <c r="PF84" s="1838"/>
      <c r="PG84" s="1838"/>
      <c r="PH84" s="1838"/>
      <c r="PI84" s="1838"/>
      <c r="PJ84" s="1838"/>
      <c r="PK84" s="1838"/>
      <c r="PL84" s="1838"/>
      <c r="PM84" s="1838"/>
      <c r="PN84" s="1838"/>
      <c r="PO84" s="1838"/>
      <c r="PP84" s="1838"/>
      <c r="PQ84" s="1838"/>
      <c r="PR84" s="1838"/>
      <c r="PS84" s="1838"/>
      <c r="PT84" s="1838"/>
      <c r="PU84" s="1838"/>
      <c r="PV84" s="1838"/>
      <c r="PW84" s="1838"/>
      <c r="PX84" s="1838"/>
      <c r="PY84" s="1838"/>
      <c r="PZ84" s="1838"/>
      <c r="QA84" s="1838"/>
      <c r="QB84" s="1838"/>
      <c r="QC84" s="1838"/>
      <c r="QD84" s="1838"/>
      <c r="QE84" s="1838"/>
      <c r="QF84" s="1838"/>
      <c r="QG84" s="1838"/>
      <c r="QH84" s="1838"/>
      <c r="QI84" s="1838"/>
      <c r="QJ84" s="1838"/>
      <c r="QK84" s="1838"/>
      <c r="QL84" s="1838"/>
      <c r="QM84" s="1838"/>
      <c r="QN84" s="1838"/>
      <c r="QO84" s="1838"/>
      <c r="QP84" s="1838"/>
      <c r="QQ84" s="1838"/>
      <c r="QR84" s="1838"/>
      <c r="QS84" s="1838"/>
      <c r="QT84" s="1838"/>
      <c r="QU84" s="1838"/>
      <c r="QV84" s="1838"/>
      <c r="QW84" s="1838"/>
      <c r="QX84" s="1838"/>
      <c r="QY84" s="1838"/>
      <c r="QZ84" s="1838"/>
      <c r="RA84" s="1838"/>
      <c r="RB84" s="1838"/>
      <c r="RC84" s="1838"/>
      <c r="RD84" s="1838"/>
      <c r="RE84" s="1838"/>
      <c r="RF84" s="1838"/>
      <c r="RG84" s="1838"/>
      <c r="RH84" s="1838"/>
      <c r="RI84" s="1838"/>
      <c r="RJ84" s="1838"/>
      <c r="RK84" s="1838"/>
      <c r="RL84" s="1838"/>
      <c r="RM84" s="1838"/>
      <c r="RN84" s="1838"/>
      <c r="RO84" s="1838"/>
      <c r="RP84" s="1838"/>
      <c r="RQ84" s="1838"/>
      <c r="RR84" s="1838"/>
      <c r="RS84" s="1838"/>
      <c r="RT84" s="1838"/>
      <c r="RU84" s="1838"/>
      <c r="RV84" s="1838"/>
      <c r="RW84" s="1838"/>
      <c r="RX84" s="1838"/>
      <c r="RY84" s="1838"/>
      <c r="RZ84" s="1838"/>
      <c r="SA84" s="1838"/>
      <c r="SB84" s="1838"/>
      <c r="SC84" s="1838"/>
      <c r="SD84" s="1838"/>
      <c r="SE84" s="1838"/>
      <c r="SF84" s="1838"/>
      <c r="SG84" s="1838"/>
      <c r="SH84" s="1838"/>
      <c r="SI84" s="1838"/>
      <c r="SJ84" s="1838"/>
      <c r="SK84" s="1838"/>
      <c r="SL84" s="1838"/>
      <c r="SM84" s="1838"/>
      <c r="SN84" s="1838"/>
      <c r="SO84" s="1838"/>
      <c r="SP84" s="1838"/>
      <c r="SQ84" s="1838"/>
      <c r="SR84" s="1838"/>
      <c r="SS84" s="1838"/>
      <c r="ST84" s="1838"/>
      <c r="SU84" s="1838"/>
      <c r="SV84" s="1838"/>
      <c r="SW84" s="1838"/>
      <c r="SX84" s="1838"/>
      <c r="SY84" s="1838"/>
      <c r="SZ84" s="1838"/>
      <c r="TA84" s="1838"/>
      <c r="TB84" s="1838"/>
      <c r="TC84" s="1838"/>
      <c r="TD84" s="1838"/>
      <c r="TE84" s="1838"/>
      <c r="TF84" s="1838"/>
      <c r="TG84" s="1838"/>
      <c r="TH84" s="1838"/>
      <c r="TI84" s="1838"/>
      <c r="TJ84" s="1838"/>
      <c r="TK84" s="1838"/>
      <c r="TL84" s="1838"/>
      <c r="TM84" s="1838"/>
      <c r="TN84" s="1838"/>
      <c r="TO84" s="1838"/>
      <c r="TP84" s="1838"/>
      <c r="TQ84" s="1838"/>
      <c r="TR84" s="1838"/>
      <c r="TS84" s="1838"/>
      <c r="TT84" s="1838"/>
      <c r="TU84" s="1838"/>
      <c r="TV84" s="1838"/>
      <c r="TW84" s="1838"/>
      <c r="TX84" s="1838"/>
      <c r="TY84" s="1838"/>
      <c r="TZ84" s="1838"/>
      <c r="UA84" s="1838"/>
      <c r="UB84" s="1838"/>
      <c r="UC84" s="1838"/>
      <c r="UD84" s="1838"/>
      <c r="UE84" s="1838"/>
      <c r="UF84" s="1838"/>
      <c r="UG84" s="1838"/>
      <c r="UH84" s="1838"/>
      <c r="UI84" s="1838"/>
      <c r="UJ84" s="1838"/>
      <c r="UK84" s="1838"/>
      <c r="UL84" s="1838"/>
      <c r="UM84" s="1838"/>
      <c r="UN84" s="1838"/>
      <c r="UO84" s="1838"/>
      <c r="UP84" s="1838"/>
      <c r="UQ84" s="1838"/>
      <c r="UR84" s="1838"/>
      <c r="US84" s="1838"/>
      <c r="UT84" s="1838"/>
      <c r="UU84" s="1838"/>
      <c r="UV84" s="1838"/>
      <c r="UW84" s="1838"/>
      <c r="UX84" s="1903"/>
      <c r="UY84" s="1838"/>
      <c r="UZ84" s="1838"/>
      <c r="VA84" s="1838"/>
      <c r="VB84" s="1843"/>
      <c r="VC84" s="1739"/>
      <c r="VD84" s="1701"/>
      <c r="VE84" s="1701"/>
      <c r="VF84" s="1701"/>
      <c r="VG84" s="1801"/>
      <c r="VH84" s="1739"/>
      <c r="VI84" s="1701"/>
      <c r="VJ84" s="1701"/>
      <c r="VK84" s="1701"/>
      <c r="VL84" s="1702"/>
      <c r="VM84" s="1739"/>
      <c r="VN84" s="1701"/>
      <c r="VO84" s="1701"/>
      <c r="VP84" s="1801"/>
      <c r="VQ84" s="1739"/>
      <c r="VR84" s="1701"/>
      <c r="VS84" s="1701"/>
      <c r="VT84" s="1701"/>
      <c r="VU84" s="1702"/>
      <c r="VV84" s="1739"/>
      <c r="VW84" s="1701"/>
      <c r="VX84" s="1701"/>
      <c r="VY84" s="1701"/>
      <c r="VZ84" s="1702"/>
      <c r="WA84" s="1739"/>
      <c r="WB84" s="1701"/>
      <c r="WC84" s="1701"/>
      <c r="WD84" s="1701"/>
      <c r="WE84" s="1702"/>
      <c r="WF84" s="1739"/>
      <c r="WG84" s="1701"/>
      <c r="WH84" s="1701"/>
      <c r="WI84" s="1701"/>
      <c r="WJ84" s="1702"/>
      <c r="WK84" s="1739"/>
      <c r="WL84" s="1701"/>
      <c r="WM84" s="1701"/>
      <c r="WN84" s="1701"/>
      <c r="WO84" s="1702"/>
      <c r="WP84" s="1739"/>
      <c r="WQ84" s="1701"/>
      <c r="WR84" s="1701"/>
      <c r="WS84" s="1845"/>
      <c r="WT84" s="1846"/>
      <c r="WU84" s="1701"/>
      <c r="WV84" s="1701"/>
      <c r="WW84" s="1701"/>
      <c r="WX84" s="1801"/>
      <c r="WY84" s="1739"/>
      <c r="WZ84" s="1701"/>
      <c r="XA84" s="1701"/>
      <c r="XB84" s="1701"/>
      <c r="XC84" s="1702"/>
      <c r="XD84" s="1739"/>
      <c r="XE84" s="1701"/>
      <c r="XF84" s="1701"/>
      <c r="XG84" s="1701"/>
      <c r="XH84" s="1702"/>
      <c r="XI84" s="1739"/>
      <c r="XJ84" s="1701"/>
      <c r="XK84" s="1701"/>
      <c r="XL84" s="1701"/>
      <c r="XM84" s="1801"/>
      <c r="XN84" s="1739"/>
      <c r="XO84" s="1701"/>
      <c r="XP84" s="1701"/>
      <c r="XQ84" s="1701"/>
      <c r="XR84" s="1702"/>
      <c r="XS84" s="1739"/>
      <c r="XT84" s="1701"/>
      <c r="XU84" s="1701"/>
      <c r="XV84" s="1701"/>
      <c r="XW84" s="1702"/>
      <c r="XX84" s="1739"/>
      <c r="XY84" s="1701"/>
      <c r="XZ84" s="1701"/>
      <c r="YA84" s="1701"/>
      <c r="YB84" s="1702"/>
      <c r="YC84" s="1739"/>
      <c r="YD84" s="1701"/>
      <c r="YE84" s="1701"/>
      <c r="YF84" s="1701"/>
      <c r="YG84" s="1702"/>
      <c r="YH84" s="1739"/>
      <c r="YI84" s="1701"/>
      <c r="YJ84" s="1701"/>
      <c r="YK84" s="1701"/>
      <c r="YL84" s="1801"/>
      <c r="YM84" s="1739"/>
      <c r="YN84" s="1701"/>
      <c r="YO84" s="1701"/>
      <c r="YP84" s="1701"/>
      <c r="YQ84" s="1702"/>
      <c r="YR84" s="1739"/>
      <c r="YS84" s="1701"/>
      <c r="YT84" s="1701"/>
      <c r="YU84" s="1701"/>
      <c r="YV84" s="1702"/>
      <c r="YW84" s="1739"/>
      <c r="YX84" s="1701"/>
      <c r="YY84" s="1701"/>
      <c r="YZ84" s="1701"/>
      <c r="ZA84" s="1702"/>
      <c r="ZB84" s="1739"/>
      <c r="ZC84" s="1701"/>
      <c r="ZD84" s="1701"/>
      <c r="ZE84" s="1701"/>
      <c r="ZF84" s="1702"/>
      <c r="ZG84" s="1739"/>
      <c r="ZH84" s="1701"/>
      <c r="ZI84" s="1701"/>
      <c r="ZJ84" s="1701"/>
      <c r="ZK84" s="1702"/>
      <c r="ZL84" s="1739"/>
      <c r="ZM84" s="1701"/>
      <c r="ZN84" s="1701"/>
      <c r="ZO84" s="1701"/>
      <c r="ZP84" s="1702"/>
      <c r="ZQ84" s="1739"/>
      <c r="ZR84" s="1701"/>
      <c r="ZS84" s="1701"/>
      <c r="ZT84" s="1701"/>
      <c r="ZU84" s="1702"/>
      <c r="ZV84" s="1739"/>
      <c r="ZW84" s="1701"/>
      <c r="ZX84" s="1701"/>
      <c r="ZY84" s="1701"/>
      <c r="ZZ84" s="1702"/>
      <c r="AAA84" s="1838"/>
      <c r="AAB84" s="1838"/>
      <c r="AAC84" s="1838"/>
      <c r="AAD84" s="1838"/>
      <c r="AAE84" s="1838"/>
      <c r="AAF84" s="1846"/>
      <c r="AAG84" s="1701"/>
      <c r="AAH84" s="1701"/>
      <c r="AAI84" s="1701"/>
      <c r="AAJ84" s="1845"/>
      <c r="AAK84" s="1846"/>
      <c r="AAL84" s="1701"/>
      <c r="AAM84" s="1701"/>
      <c r="AAN84" s="1701"/>
      <c r="AAO84" s="1702"/>
      <c r="AAP84" s="1838"/>
      <c r="AAQ84" s="1838"/>
      <c r="AAR84" s="1838"/>
      <c r="AAS84" s="1838"/>
      <c r="AAT84" s="1838"/>
      <c r="AAU84" s="1846"/>
      <c r="AAV84" s="1701"/>
      <c r="AAW84" s="1701"/>
      <c r="AAX84" s="1701"/>
      <c r="AAY84" s="1702"/>
      <c r="AAZ84" s="1739"/>
      <c r="ABA84" s="1701"/>
      <c r="ABB84" s="1701"/>
      <c r="ABC84" s="1701"/>
      <c r="ABD84" s="1702"/>
      <c r="ABE84" s="1739" t="s">
        <v>29</v>
      </c>
      <c r="ABF84" s="1701" t="s">
        <v>29</v>
      </c>
      <c r="ABG84" s="1701" t="s">
        <v>29</v>
      </c>
      <c r="ABH84" s="1701" t="s">
        <v>20</v>
      </c>
      <c r="ABI84" s="1702"/>
      <c r="ABJ84" s="1739" t="s">
        <v>29</v>
      </c>
      <c r="ABK84" s="1701" t="s">
        <v>20</v>
      </c>
      <c r="ABL84" s="1701" t="s">
        <v>29</v>
      </c>
      <c r="ABM84" s="299" t="s">
        <v>916</v>
      </c>
      <c r="ABN84" s="1801"/>
      <c r="ABO84" s="180" t="s">
        <v>29</v>
      </c>
      <c r="ABP84" s="170" t="s">
        <v>29</v>
      </c>
      <c r="ABQ84" s="170" t="s">
        <v>29</v>
      </c>
      <c r="ABR84" s="170" t="s">
        <v>29</v>
      </c>
      <c r="ABS84" s="171"/>
      <c r="ABT84" s="180" t="s">
        <v>29</v>
      </c>
      <c r="ABU84" s="170" t="s">
        <v>29</v>
      </c>
      <c r="ABV84" s="170" t="s">
        <v>20</v>
      </c>
      <c r="ABW84" s="170" t="s">
        <v>20</v>
      </c>
      <c r="ABX84" s="171"/>
      <c r="ABY84" s="180"/>
      <c r="ABZ84" s="170"/>
      <c r="ACA84" s="170"/>
      <c r="ACB84" s="170"/>
      <c r="ACC84" s="171"/>
      <c r="ACD84" s="180" t="s">
        <v>29</v>
      </c>
      <c r="ACE84" s="170" t="s">
        <v>598</v>
      </c>
      <c r="ACF84" s="1701" t="s">
        <v>20</v>
      </c>
      <c r="ACG84" s="1701" t="s">
        <v>29</v>
      </c>
      <c r="ACH84" s="1702"/>
      <c r="ACI84" s="1739" t="s">
        <v>29</v>
      </c>
      <c r="ACJ84" s="1701" t="s">
        <v>29</v>
      </c>
      <c r="ACK84" s="1701" t="s">
        <v>20</v>
      </c>
      <c r="ACL84" s="1701" t="s">
        <v>29</v>
      </c>
      <c r="ACM84" s="1702"/>
      <c r="ACN84" s="1739" t="s">
        <v>29</v>
      </c>
      <c r="ACO84" s="1701" t="s">
        <v>29</v>
      </c>
      <c r="ACP84" s="1701" t="s">
        <v>29</v>
      </c>
      <c r="ACQ84" s="182" t="s">
        <v>20</v>
      </c>
      <c r="ACR84" s="234"/>
      <c r="ACS84" s="181" t="s">
        <v>20</v>
      </c>
      <c r="ACT84" s="182" t="s">
        <v>29</v>
      </c>
      <c r="ACU84" s="182" t="s">
        <v>591</v>
      </c>
      <c r="ACV84" s="1701" t="s">
        <v>29</v>
      </c>
      <c r="ACW84" s="1702"/>
      <c r="ACX84" s="1838" t="s">
        <v>20</v>
      </c>
      <c r="ACY84" s="538" t="s">
        <v>29</v>
      </c>
      <c r="ACZ84" s="538" t="s">
        <v>29</v>
      </c>
      <c r="ADA84" s="538" t="s">
        <v>20</v>
      </c>
      <c r="ADB84" s="538"/>
      <c r="ADC84" s="180" t="s">
        <v>20</v>
      </c>
      <c r="ADD84" s="170" t="s">
        <v>29</v>
      </c>
      <c r="ADE84" s="170" t="s">
        <v>29</v>
      </c>
      <c r="ADF84" s="170" t="s">
        <v>29</v>
      </c>
      <c r="ADG84" s="171"/>
      <c r="ADH84" s="180" t="s">
        <v>29</v>
      </c>
      <c r="ADI84" s="170" t="s">
        <v>29</v>
      </c>
      <c r="ADJ84" s="170" t="s">
        <v>598</v>
      </c>
      <c r="ADK84" s="1701" t="s">
        <v>20</v>
      </c>
      <c r="ADL84" s="1702"/>
      <c r="ADM84" s="1838" t="s">
        <v>29</v>
      </c>
      <c r="ADN84" s="1838" t="s">
        <v>29</v>
      </c>
      <c r="ADO84" s="1838" t="s">
        <v>29</v>
      </c>
      <c r="ADP84" s="1838" t="s">
        <v>29</v>
      </c>
      <c r="ADQ84" s="1838"/>
      <c r="ADR84" s="1739" t="s">
        <v>29</v>
      </c>
      <c r="ADS84" s="1701" t="s">
        <v>29</v>
      </c>
      <c r="ADT84" s="1701" t="s">
        <v>29</v>
      </c>
      <c r="ADU84" s="1701" t="s">
        <v>20</v>
      </c>
      <c r="ADV84" s="1702"/>
      <c r="ADW84" s="1739" t="s">
        <v>20</v>
      </c>
      <c r="ADX84" s="1701" t="s">
        <v>29</v>
      </c>
      <c r="ADY84" s="1701" t="s">
        <v>29</v>
      </c>
      <c r="ADZ84" s="1701" t="s">
        <v>29</v>
      </c>
      <c r="AEA84" s="1702"/>
      <c r="AEB84" s="1739" t="s">
        <v>29</v>
      </c>
      <c r="AEC84" s="1701" t="s">
        <v>29</v>
      </c>
      <c r="AED84" s="1701" t="s">
        <v>29</v>
      </c>
      <c r="AEE84" s="1701" t="s">
        <v>29</v>
      </c>
      <c r="AEF84" s="1702"/>
      <c r="AEG84" s="1739" t="s">
        <v>29</v>
      </c>
      <c r="AEH84" s="1701" t="s">
        <v>29</v>
      </c>
      <c r="AEI84" s="1701" t="s">
        <v>20</v>
      </c>
      <c r="AEJ84" s="1701" t="s">
        <v>29</v>
      </c>
      <c r="AEK84" s="1702"/>
      <c r="AEL84" s="1739" t="s">
        <v>29</v>
      </c>
      <c r="AEM84" s="1701" t="s">
        <v>29</v>
      </c>
      <c r="AEN84" s="1701" t="s">
        <v>29</v>
      </c>
      <c r="AEO84" s="1701" t="s">
        <v>29</v>
      </c>
      <c r="AEP84" s="1702"/>
      <c r="AEQ84" s="1739" t="s">
        <v>29</v>
      </c>
      <c r="AER84" s="182" t="s">
        <v>20</v>
      </c>
      <c r="AES84" s="182" t="s">
        <v>29</v>
      </c>
      <c r="AET84" s="182" t="s">
        <v>29</v>
      </c>
      <c r="AEU84" s="234"/>
      <c r="AEV84" s="181" t="s">
        <v>20</v>
      </c>
      <c r="AEW84" s="182" t="s">
        <v>591</v>
      </c>
      <c r="AEX84" s="1701" t="s">
        <v>20</v>
      </c>
      <c r="AEY84" s="1701" t="s">
        <v>20</v>
      </c>
      <c r="AEZ84" s="1702"/>
      <c r="AFA84" s="180" t="s">
        <v>29</v>
      </c>
      <c r="AFB84" s="170" t="s">
        <v>29</v>
      </c>
      <c r="AFC84" s="170" t="s">
        <v>20</v>
      </c>
      <c r="AFD84" s="170" t="s">
        <v>29</v>
      </c>
      <c r="AFE84" s="171"/>
      <c r="AFF84" s="180" t="s">
        <v>29</v>
      </c>
      <c r="AFG84" s="170" t="s">
        <v>29</v>
      </c>
      <c r="AFH84" s="170" t="s">
        <v>29</v>
      </c>
      <c r="AFI84" s="170" t="s">
        <v>29</v>
      </c>
      <c r="AFJ84" s="171"/>
      <c r="AFK84" s="180" t="s">
        <v>598</v>
      </c>
      <c r="AFL84" s="1701" t="s">
        <v>20</v>
      </c>
      <c r="AFM84" s="1701" t="s">
        <v>29</v>
      </c>
      <c r="AFN84" s="1701" t="s">
        <v>29</v>
      </c>
      <c r="AFO84" s="1702"/>
      <c r="AFP84" s="271" t="s">
        <v>355</v>
      </c>
      <c r="AFQ84" s="2155" t="s">
        <v>2572</v>
      </c>
      <c r="AFR84" s="2084">
        <f t="shared" si="28"/>
        <v>11</v>
      </c>
      <c r="AFS84" s="2085">
        <f t="shared" si="29"/>
        <v>37</v>
      </c>
      <c r="AFT84" s="2085">
        <f t="shared" si="30"/>
        <v>48</v>
      </c>
      <c r="AFU84" s="2027">
        <f t="shared" si="31"/>
        <v>0.22916666666666666</v>
      </c>
      <c r="AFV84" s="2084">
        <f t="shared" si="32"/>
        <v>7</v>
      </c>
      <c r="AFW84" s="2085">
        <f t="shared" si="33"/>
        <v>17</v>
      </c>
      <c r="AFX84" s="2085">
        <f t="shared" si="34"/>
        <v>24</v>
      </c>
      <c r="AFY84" s="2027">
        <f t="shared" si="35"/>
        <v>0.29166666666666669</v>
      </c>
    </row>
    <row r="85" spans="1:857" s="1749" customFormat="1" ht="17.25">
      <c r="A85" s="1748"/>
      <c r="B85" s="67" t="s">
        <v>355</v>
      </c>
      <c r="C85" s="1839" t="s">
        <v>2891</v>
      </c>
      <c r="D85" s="211">
        <f>COUNTIF(H85:XFD85,"*○*")</f>
        <v>5</v>
      </c>
      <c r="E85" s="142">
        <f>COUNTIF(H85:XFD85,"*●*")</f>
        <v>23</v>
      </c>
      <c r="F85" s="142">
        <f t="shared" si="36"/>
        <v>28</v>
      </c>
      <c r="G85" s="212">
        <f t="shared" si="37"/>
        <v>0.17857142857142858</v>
      </c>
      <c r="H85" s="1739"/>
      <c r="I85" s="1701"/>
      <c r="J85" s="1701"/>
      <c r="K85" s="1701"/>
      <c r="L85" s="1701"/>
      <c r="M85" s="1702"/>
      <c r="N85" s="1739"/>
      <c r="O85" s="1701"/>
      <c r="P85" s="1701"/>
      <c r="Q85" s="1701"/>
      <c r="R85" s="1702"/>
      <c r="S85" s="1739"/>
      <c r="T85" s="1701"/>
      <c r="U85" s="1701"/>
      <c r="V85" s="1701"/>
      <c r="W85" s="1702"/>
      <c r="X85" s="1840"/>
      <c r="Y85" s="1701"/>
      <c r="Z85" s="1701"/>
      <c r="AA85" s="1701"/>
      <c r="AB85" s="1702"/>
      <c r="AC85" s="1841"/>
      <c r="AD85" s="1842"/>
      <c r="AE85" s="1842"/>
      <c r="AF85" s="1842"/>
      <c r="AG85" s="1842"/>
      <c r="AH85" s="1841"/>
      <c r="AI85" s="1842"/>
      <c r="AJ85" s="1842"/>
      <c r="AK85" s="1842"/>
      <c r="AL85" s="1842"/>
      <c r="AM85" s="1841"/>
      <c r="AN85" s="1842"/>
      <c r="AO85" s="1842"/>
      <c r="AP85" s="1842"/>
      <c r="AQ85" s="1842"/>
      <c r="AR85" s="1841"/>
      <c r="AS85" s="1842"/>
      <c r="AT85" s="1842"/>
      <c r="AU85" s="1842"/>
      <c r="AV85" s="1843"/>
      <c r="AW85" s="1841"/>
      <c r="AX85" s="1842"/>
      <c r="AY85" s="1842"/>
      <c r="AZ85" s="1842"/>
      <c r="BA85" s="1843"/>
      <c r="BB85" s="1739"/>
      <c r="BC85" s="1701"/>
      <c r="BD85" s="1701"/>
      <c r="BE85" s="1701"/>
      <c r="BF85" s="1701"/>
      <c r="BG85" s="1702"/>
      <c r="BH85" s="1739"/>
      <c r="BI85" s="1701"/>
      <c r="BJ85" s="1701"/>
      <c r="BK85" s="1701"/>
      <c r="BL85" s="1801"/>
      <c r="BM85" s="1739"/>
      <c r="BN85" s="1701"/>
      <c r="BO85" s="1701"/>
      <c r="BP85" s="1701"/>
      <c r="BQ85" s="1701"/>
      <c r="BR85" s="1702"/>
      <c r="BS85" s="1739"/>
      <c r="BT85" s="1701"/>
      <c r="BU85" s="1701"/>
      <c r="BV85" s="1701"/>
      <c r="BW85" s="1702"/>
      <c r="BX85" s="1739"/>
      <c r="BY85" s="1701"/>
      <c r="BZ85" s="1701"/>
      <c r="CA85" s="1701"/>
      <c r="CB85" s="1801"/>
      <c r="CC85" s="1844"/>
      <c r="CD85" s="1701"/>
      <c r="CE85" s="1701"/>
      <c r="CF85" s="1701"/>
      <c r="CG85" s="1702"/>
      <c r="CH85" s="1739"/>
      <c r="CI85" s="1701"/>
      <c r="CJ85" s="1701"/>
      <c r="CK85" s="1701"/>
      <c r="CL85" s="1702"/>
      <c r="CM85" s="1739"/>
      <c r="CN85" s="1701"/>
      <c r="CO85" s="1701"/>
      <c r="CP85" s="1701"/>
      <c r="CQ85" s="1702"/>
      <c r="CR85" s="1840"/>
      <c r="CS85" s="1701"/>
      <c r="CT85" s="1701"/>
      <c r="CU85" s="1701"/>
      <c r="CV85" s="1801"/>
      <c r="CW85" s="1739"/>
      <c r="CX85" s="1701"/>
      <c r="CY85" s="1701"/>
      <c r="CZ85" s="1701"/>
      <c r="DA85" s="1702"/>
      <c r="DB85" s="1840"/>
      <c r="DC85" s="1701"/>
      <c r="DD85" s="1701"/>
      <c r="DE85" s="1701"/>
      <c r="DF85" s="1801"/>
      <c r="DG85" s="1739"/>
      <c r="DH85" s="1701"/>
      <c r="DI85" s="1701"/>
      <c r="DJ85" s="1701"/>
      <c r="DK85" s="1702"/>
      <c r="DL85" s="1739"/>
      <c r="DM85" s="1701"/>
      <c r="DN85" s="1701"/>
      <c r="DO85" s="1701"/>
      <c r="DP85" s="1702"/>
      <c r="DQ85" s="1739"/>
      <c r="DR85" s="1701"/>
      <c r="DS85" s="1701"/>
      <c r="DT85" s="1701"/>
      <c r="DU85" s="1702"/>
      <c r="DV85" s="1739"/>
      <c r="DW85" s="1701"/>
      <c r="DX85" s="1701"/>
      <c r="DY85" s="1701"/>
      <c r="DZ85" s="1702"/>
      <c r="EA85" s="1739"/>
      <c r="EB85" s="1701"/>
      <c r="EC85" s="1701"/>
      <c r="ED85" s="1701"/>
      <c r="EE85" s="1702"/>
      <c r="EF85" s="1739"/>
      <c r="EG85" s="1701"/>
      <c r="EH85" s="1701"/>
      <c r="EI85" s="1701"/>
      <c r="EJ85" s="1702"/>
      <c r="EK85" s="1739"/>
      <c r="EL85" s="1701"/>
      <c r="EM85" s="1701"/>
      <c r="EN85" s="1701"/>
      <c r="EO85" s="1702"/>
      <c r="EP85" s="1739"/>
      <c r="EQ85" s="1701"/>
      <c r="ER85" s="1701"/>
      <c r="ES85" s="1701"/>
      <c r="ET85" s="1702"/>
      <c r="EU85" s="1739"/>
      <c r="EV85" s="1701"/>
      <c r="EW85" s="1701"/>
      <c r="EX85" s="1701"/>
      <c r="EY85" s="1702"/>
      <c r="EZ85" s="1739"/>
      <c r="FA85" s="1701"/>
      <c r="FB85" s="1701"/>
      <c r="FC85" s="1701"/>
      <c r="FD85" s="1702"/>
      <c r="FE85" s="1739"/>
      <c r="FF85" s="1701"/>
      <c r="FG85" s="1701"/>
      <c r="FH85" s="1701"/>
      <c r="FI85" s="1702"/>
      <c r="FJ85" s="1739"/>
      <c r="FK85" s="1701"/>
      <c r="FL85" s="1701"/>
      <c r="FM85" s="1701"/>
      <c r="FN85" s="1702"/>
      <c r="FO85" s="1739"/>
      <c r="FP85" s="1701"/>
      <c r="FQ85" s="1701"/>
      <c r="FR85" s="1701"/>
      <c r="FS85" s="1702"/>
      <c r="FT85" s="1739"/>
      <c r="FU85" s="1701"/>
      <c r="FV85" s="1701"/>
      <c r="FW85" s="1701"/>
      <c r="FX85" s="1702"/>
      <c r="FY85" s="1739"/>
      <c r="FZ85" s="1701"/>
      <c r="GA85" s="1701"/>
      <c r="GB85" s="1701"/>
      <c r="GC85" s="1702"/>
      <c r="GD85" s="1739"/>
      <c r="GE85" s="1701"/>
      <c r="GF85" s="1701"/>
      <c r="GG85" s="1701"/>
      <c r="GH85" s="1702"/>
      <c r="GI85" s="1739"/>
      <c r="GJ85" s="1701"/>
      <c r="GK85" s="1701"/>
      <c r="GL85" s="1701"/>
      <c r="GM85" s="1702"/>
      <c r="GN85" s="1739"/>
      <c r="GO85" s="1701"/>
      <c r="GP85" s="1701"/>
      <c r="GQ85" s="1701"/>
      <c r="GR85" s="1702"/>
      <c r="GS85" s="1739"/>
      <c r="GT85" s="1701"/>
      <c r="GU85" s="1701"/>
      <c r="GV85" s="1701"/>
      <c r="GW85" s="1702"/>
      <c r="GX85" s="1840"/>
      <c r="GY85" s="1701"/>
      <c r="GZ85" s="1701"/>
      <c r="HA85" s="1701"/>
      <c r="HB85" s="1702"/>
      <c r="HC85" s="1739"/>
      <c r="HD85" s="1701"/>
      <c r="HE85" s="1701"/>
      <c r="HF85" s="1701"/>
      <c r="HG85" s="1702"/>
      <c r="HH85" s="1739"/>
      <c r="HI85" s="1701"/>
      <c r="HJ85" s="1701"/>
      <c r="HK85" s="1701"/>
      <c r="HL85" s="1702"/>
      <c r="HM85" s="1739"/>
      <c r="HN85" s="1701"/>
      <c r="HO85" s="1701"/>
      <c r="HP85" s="1701"/>
      <c r="HQ85" s="1801"/>
      <c r="HR85" s="1739"/>
      <c r="HS85" s="1701"/>
      <c r="HT85" s="1701"/>
      <c r="HU85" s="1701"/>
      <c r="HV85" s="1801"/>
      <c r="HW85" s="1739"/>
      <c r="HX85" s="1701"/>
      <c r="HY85" s="1701"/>
      <c r="HZ85" s="1701"/>
      <c r="IA85" s="1801"/>
      <c r="IB85" s="1739"/>
      <c r="IC85" s="1701"/>
      <c r="ID85" s="1701"/>
      <c r="IE85" s="1701"/>
      <c r="IF85" s="1702"/>
      <c r="IG85" s="1739"/>
      <c r="IH85" s="1701"/>
      <c r="II85" s="1701"/>
      <c r="IJ85" s="1701"/>
      <c r="IK85" s="1702"/>
      <c r="IL85" s="1739"/>
      <c r="IM85" s="1701"/>
      <c r="IN85" s="1701"/>
      <c r="IO85" s="1701"/>
      <c r="IP85" s="1702"/>
      <c r="IQ85" s="1739"/>
      <c r="IR85" s="1701"/>
      <c r="IS85" s="1701"/>
      <c r="IT85" s="1701"/>
      <c r="IU85" s="1702"/>
      <c r="IV85" s="1739"/>
      <c r="IW85" s="1701"/>
      <c r="IX85" s="1701"/>
      <c r="IY85" s="1701"/>
      <c r="IZ85" s="1702"/>
      <c r="JA85" s="1739"/>
      <c r="JB85" s="1701"/>
      <c r="JC85" s="1701"/>
      <c r="JD85" s="1701"/>
      <c r="JE85" s="1702"/>
      <c r="JF85" s="1739"/>
      <c r="JG85" s="1701"/>
      <c r="JH85" s="1701"/>
      <c r="JI85" s="1701"/>
      <c r="JJ85" s="1702"/>
      <c r="JK85" s="1739"/>
      <c r="JL85" s="1701"/>
      <c r="JM85" s="1701"/>
      <c r="JN85" s="1701"/>
      <c r="JO85" s="1702"/>
      <c r="JP85" s="1739"/>
      <c r="JQ85" s="1701"/>
      <c r="JR85" s="1701"/>
      <c r="JS85" s="1701"/>
      <c r="JT85" s="1702"/>
      <c r="JU85" s="1739"/>
      <c r="JV85" s="1701"/>
      <c r="JW85" s="1701"/>
      <c r="JX85" s="1701"/>
      <c r="JY85" s="1702"/>
      <c r="JZ85" s="1739"/>
      <c r="KA85" s="1701"/>
      <c r="KB85" s="1701"/>
      <c r="KC85" s="1701"/>
      <c r="KD85" s="1702"/>
      <c r="KE85" s="1739"/>
      <c r="KF85" s="1701"/>
      <c r="KG85" s="1701"/>
      <c r="KH85" s="1701"/>
      <c r="KI85" s="1702"/>
      <c r="KJ85" s="1739"/>
      <c r="KK85" s="1701"/>
      <c r="KL85" s="1701"/>
      <c r="KM85" s="1701"/>
      <c r="KN85" s="1702"/>
      <c r="KO85" s="1739"/>
      <c r="KP85" s="1701"/>
      <c r="KQ85" s="1701"/>
      <c r="KR85" s="1701"/>
      <c r="KS85" s="1702"/>
      <c r="KT85" s="1739"/>
      <c r="KU85" s="1701"/>
      <c r="KV85" s="1701"/>
      <c r="KW85" s="1701"/>
      <c r="KX85" s="1702"/>
      <c r="KY85" s="1739"/>
      <c r="KZ85" s="1701"/>
      <c r="LA85" s="1701"/>
      <c r="LB85" s="1701"/>
      <c r="LC85" s="1702"/>
      <c r="LD85" s="1739"/>
      <c r="LE85" s="1701"/>
      <c r="LF85" s="1701"/>
      <c r="LG85" s="1701"/>
      <c r="LH85" s="1702"/>
      <c r="LI85" s="1739"/>
      <c r="LJ85" s="1701"/>
      <c r="LK85" s="1701"/>
      <c r="LL85" s="1701"/>
      <c r="LM85" s="1702"/>
      <c r="LN85" s="1739"/>
      <c r="LO85" s="1701"/>
      <c r="LP85" s="1701"/>
      <c r="LQ85" s="1701"/>
      <c r="LR85" s="1739"/>
      <c r="LS85" s="1701"/>
      <c r="LT85" s="1701"/>
      <c r="LU85" s="1701"/>
      <c r="LV85" s="1739"/>
      <c r="LW85" s="1701"/>
      <c r="LX85" s="1701"/>
      <c r="LY85" s="1701"/>
      <c r="LZ85" s="1739"/>
      <c r="MA85" s="1701"/>
      <c r="MB85" s="1701"/>
      <c r="MC85" s="1701"/>
      <c r="MD85" s="1739"/>
      <c r="ME85" s="1701"/>
      <c r="MF85" s="1701"/>
      <c r="MG85" s="1701"/>
      <c r="MH85" s="1739"/>
      <c r="MI85" s="1701"/>
      <c r="MJ85" s="1701"/>
      <c r="MK85" s="1801"/>
      <c r="ML85" s="1739"/>
      <c r="MM85" s="1701"/>
      <c r="MN85" s="1701"/>
      <c r="MO85" s="1702"/>
      <c r="MP85" s="1739"/>
      <c r="MQ85" s="1701"/>
      <c r="MR85" s="1701"/>
      <c r="MS85" s="1702"/>
      <c r="MT85" s="1739"/>
      <c r="MU85" s="1701"/>
      <c r="MV85" s="1701"/>
      <c r="MW85" s="1702"/>
      <c r="MX85" s="1739"/>
      <c r="MY85" s="1701"/>
      <c r="MZ85" s="1701"/>
      <c r="NA85" s="1702"/>
      <c r="NB85" s="1739"/>
      <c r="NC85" s="1701"/>
      <c r="ND85" s="1701"/>
      <c r="NE85" s="1702"/>
      <c r="NF85" s="1739"/>
      <c r="NG85" s="1701"/>
      <c r="NH85" s="1701"/>
      <c r="NI85" s="1702"/>
      <c r="NJ85" s="1739"/>
      <c r="NK85" s="1701"/>
      <c r="NL85" s="1701"/>
      <c r="NM85" s="1702"/>
      <c r="NN85" s="1739"/>
      <c r="NO85" s="1701"/>
      <c r="NP85" s="1701"/>
      <c r="NQ85" s="1702"/>
      <c r="NR85" s="1739"/>
      <c r="NS85" s="1701"/>
      <c r="NT85" s="1701"/>
      <c r="NU85" s="1702"/>
      <c r="NV85" s="1739"/>
      <c r="NW85" s="1701"/>
      <c r="NX85" s="1701"/>
      <c r="NY85" s="1702"/>
      <c r="NZ85" s="1739"/>
      <c r="OA85" s="1701"/>
      <c r="OB85" s="1701"/>
      <c r="OC85" s="1701"/>
      <c r="OD85" s="1702"/>
      <c r="OE85" s="1739"/>
      <c r="OF85" s="1701"/>
      <c r="OG85" s="1701"/>
      <c r="OH85" s="1701"/>
      <c r="OI85" s="1702"/>
      <c r="OJ85" s="1739"/>
      <c r="OK85" s="1701"/>
      <c r="OL85" s="1701"/>
      <c r="OM85" s="1801"/>
      <c r="ON85" s="1739"/>
      <c r="OO85" s="1701"/>
      <c r="OP85" s="1701"/>
      <c r="OQ85" s="1702"/>
      <c r="OR85" s="1739"/>
      <c r="OS85" s="1701"/>
      <c r="OT85" s="1701"/>
      <c r="OU85" s="1702"/>
      <c r="OV85" s="1739"/>
      <c r="OW85" s="1701"/>
      <c r="OX85" s="1701"/>
      <c r="OY85" s="1701"/>
      <c r="OZ85" s="1702"/>
      <c r="PA85" s="1739"/>
      <c r="PB85" s="1701"/>
      <c r="PC85" s="1701"/>
      <c r="PD85" s="1701"/>
      <c r="PE85" s="1702"/>
      <c r="PF85" s="1739"/>
      <c r="PG85" s="1701"/>
      <c r="PH85" s="1701"/>
      <c r="PI85" s="1702"/>
      <c r="PJ85" s="1739"/>
      <c r="PK85" s="1701"/>
      <c r="PL85" s="1701"/>
      <c r="PM85" s="1702"/>
      <c r="PN85" s="1739"/>
      <c r="PO85" s="1701"/>
      <c r="PP85" s="1701"/>
      <c r="PQ85" s="1702"/>
      <c r="PR85" s="1739"/>
      <c r="PS85" s="1701"/>
      <c r="PT85" s="1701"/>
      <c r="PU85" s="1702"/>
      <c r="PV85" s="1739"/>
      <c r="PW85" s="1701"/>
      <c r="PX85" s="1701"/>
      <c r="PY85" s="1702"/>
      <c r="PZ85" s="1739"/>
      <c r="QA85" s="1701"/>
      <c r="QB85" s="1701"/>
      <c r="QC85" s="1702"/>
      <c r="QD85" s="1739"/>
      <c r="QE85" s="1701"/>
      <c r="QF85" s="1701"/>
      <c r="QG85" s="1702"/>
      <c r="QH85" s="1739"/>
      <c r="QI85" s="1701"/>
      <c r="QJ85" s="1701"/>
      <c r="QK85" s="1701"/>
      <c r="QL85" s="1845"/>
      <c r="QM85" s="1846"/>
      <c r="QN85" s="1701"/>
      <c r="QO85" s="1701"/>
      <c r="QP85" s="1701"/>
      <c r="QQ85" s="1801"/>
      <c r="QR85" s="1846"/>
      <c r="QS85" s="1701"/>
      <c r="QT85" s="1701"/>
      <c r="QU85" s="1801"/>
      <c r="QV85" s="1702"/>
      <c r="QW85" s="1739"/>
      <c r="QX85" s="1701"/>
      <c r="QY85" s="1701"/>
      <c r="QZ85" s="1701"/>
      <c r="RA85" s="1702"/>
      <c r="RB85" s="1739"/>
      <c r="RC85" s="1701"/>
      <c r="RD85" s="1701"/>
      <c r="RE85" s="1701"/>
      <c r="RF85" s="1702"/>
      <c r="RG85" s="1739"/>
      <c r="RH85" s="1701"/>
      <c r="RI85" s="1701"/>
      <c r="RJ85" s="1701"/>
      <c r="RK85" s="1702"/>
      <c r="RL85" s="1739"/>
      <c r="RM85" s="1701"/>
      <c r="RN85" s="1701"/>
      <c r="RO85" s="1701"/>
      <c r="RP85" s="1702"/>
      <c r="RQ85" s="1739"/>
      <c r="RR85" s="1701"/>
      <c r="RS85" s="1701"/>
      <c r="RT85" s="1702"/>
      <c r="RU85" s="1739"/>
      <c r="RV85" s="1701"/>
      <c r="RW85" s="1701"/>
      <c r="RX85" s="1701"/>
      <c r="RY85" s="1702"/>
      <c r="RZ85" s="1838"/>
      <c r="SA85" s="1838"/>
      <c r="SB85" s="1838"/>
      <c r="SC85" s="1838"/>
      <c r="SD85" s="1838"/>
      <c r="SE85" s="1847"/>
      <c r="SF85" s="1701"/>
      <c r="SG85" s="1701"/>
      <c r="SH85" s="1701"/>
      <c r="SI85" s="1702"/>
      <c r="SJ85" s="1838"/>
      <c r="SK85" s="1838"/>
      <c r="SL85" s="1838"/>
      <c r="SM85" s="1838"/>
      <c r="SN85" s="1838"/>
      <c r="SO85" s="1846"/>
      <c r="SP85" s="1701"/>
      <c r="SQ85" s="1701"/>
      <c r="SR85" s="1701"/>
      <c r="SS85" s="1702"/>
      <c r="ST85" s="1739"/>
      <c r="SU85" s="1701"/>
      <c r="SV85" s="1701"/>
      <c r="SW85" s="1701"/>
      <c r="SX85" s="1702"/>
      <c r="SY85" s="1739"/>
      <c r="SZ85" s="1701"/>
      <c r="TA85" s="1701"/>
      <c r="TB85" s="1701"/>
      <c r="TC85" s="1702"/>
      <c r="TD85" s="1739"/>
      <c r="TE85" s="1701"/>
      <c r="TF85" s="1701"/>
      <c r="TG85" s="1701"/>
      <c r="TH85" s="1739"/>
      <c r="TI85" s="1701"/>
      <c r="TJ85" s="1701"/>
      <c r="TK85" s="1701"/>
      <c r="TL85" s="1739"/>
      <c r="TM85" s="1701"/>
      <c r="TN85" s="1701"/>
      <c r="TO85" s="1701"/>
      <c r="TP85" s="1702"/>
      <c r="TQ85" s="1739"/>
      <c r="TR85" s="1701"/>
      <c r="TS85" s="1701"/>
      <c r="TT85" s="1801"/>
      <c r="TU85" s="1739"/>
      <c r="TV85" s="1701"/>
      <c r="TW85" s="1701"/>
      <c r="TX85" s="1702"/>
      <c r="TY85" s="1739"/>
      <c r="TZ85" s="1701"/>
      <c r="UA85" s="1701"/>
      <c r="UB85" s="1701"/>
      <c r="UC85" s="1702"/>
      <c r="UD85" s="1739"/>
      <c r="UE85" s="1701"/>
      <c r="UF85" s="1701"/>
      <c r="UG85" s="1701"/>
      <c r="UH85" s="1702"/>
      <c r="UI85" s="1739"/>
      <c r="UJ85" s="1701"/>
      <c r="UK85" s="1701"/>
      <c r="UL85" s="1701"/>
      <c r="UM85" s="1702"/>
      <c r="UN85" s="1739"/>
      <c r="UO85" s="1701"/>
      <c r="UP85" s="1701"/>
      <c r="UQ85" s="1701"/>
      <c r="UR85" s="1702"/>
      <c r="US85" s="1739"/>
      <c r="UT85" s="1701"/>
      <c r="UU85" s="1701"/>
      <c r="UV85" s="1701"/>
      <c r="UW85" s="1801"/>
      <c r="UX85" s="1739"/>
      <c r="UY85" s="1701"/>
      <c r="UZ85" s="1701"/>
      <c r="VA85" s="1701"/>
      <c r="VB85" s="1702"/>
      <c r="VC85" s="1739"/>
      <c r="VD85" s="1701"/>
      <c r="VE85" s="1701"/>
      <c r="VF85" s="1701"/>
      <c r="VG85" s="1801"/>
      <c r="VH85" s="1739"/>
      <c r="VI85" s="1701"/>
      <c r="VJ85" s="1701"/>
      <c r="VK85" s="1701"/>
      <c r="VL85" s="1702"/>
      <c r="VM85" s="1739"/>
      <c r="VN85" s="1701"/>
      <c r="VO85" s="1701"/>
      <c r="VP85" s="1801"/>
      <c r="VQ85" s="1739"/>
      <c r="VR85" s="1701"/>
      <c r="VS85" s="1701"/>
      <c r="VT85" s="1701"/>
      <c r="VU85" s="1702"/>
      <c r="VV85" s="1739"/>
      <c r="VW85" s="1701"/>
      <c r="VX85" s="1701"/>
      <c r="VY85" s="1701"/>
      <c r="VZ85" s="1702"/>
      <c r="WA85" s="1739"/>
      <c r="WB85" s="1701"/>
      <c r="WC85" s="1701"/>
      <c r="WD85" s="1701"/>
      <c r="WE85" s="1702"/>
      <c r="WF85" s="1739"/>
      <c r="WG85" s="1701"/>
      <c r="WH85" s="1701"/>
      <c r="WI85" s="1701"/>
      <c r="WJ85" s="1702"/>
      <c r="WK85" s="1739"/>
      <c r="WL85" s="1701"/>
      <c r="WM85" s="1701"/>
      <c r="WN85" s="1701"/>
      <c r="WO85" s="1702"/>
      <c r="WP85" s="1739"/>
      <c r="WQ85" s="1701"/>
      <c r="WR85" s="1701"/>
      <c r="WS85" s="1845"/>
      <c r="WT85" s="1846"/>
      <c r="WU85" s="1701"/>
      <c r="WV85" s="1701"/>
      <c r="WW85" s="1701"/>
      <c r="WX85" s="1801"/>
      <c r="WY85" s="1739"/>
      <c r="WZ85" s="1701"/>
      <c r="XA85" s="1701"/>
      <c r="XB85" s="1701"/>
      <c r="XC85" s="1702"/>
      <c r="XD85" s="1739"/>
      <c r="XE85" s="1701"/>
      <c r="XF85" s="1701"/>
      <c r="XG85" s="1701"/>
      <c r="XH85" s="1702"/>
      <c r="XI85" s="1739"/>
      <c r="XJ85" s="1701"/>
      <c r="XK85" s="1701"/>
      <c r="XL85" s="1701"/>
      <c r="XM85" s="1801"/>
      <c r="XN85" s="1739"/>
      <c r="XO85" s="1701"/>
      <c r="XP85" s="1701"/>
      <c r="XQ85" s="1701"/>
      <c r="XR85" s="1702"/>
      <c r="XS85" s="1739"/>
      <c r="XT85" s="1701"/>
      <c r="XU85" s="1701"/>
      <c r="XV85" s="1701"/>
      <c r="XW85" s="1702"/>
      <c r="XX85" s="1739"/>
      <c r="XY85" s="1701"/>
      <c r="XZ85" s="1701"/>
      <c r="YA85" s="1701"/>
      <c r="YB85" s="1702"/>
      <c r="YC85" s="1739"/>
      <c r="YD85" s="1701"/>
      <c r="YE85" s="1701"/>
      <c r="YF85" s="1701"/>
      <c r="YG85" s="1702"/>
      <c r="YH85" s="1739"/>
      <c r="YI85" s="1701"/>
      <c r="YJ85" s="1701"/>
      <c r="YK85" s="1701"/>
      <c r="YL85" s="1801"/>
      <c r="YM85" s="1739"/>
      <c r="YN85" s="1701"/>
      <c r="YO85" s="1701"/>
      <c r="YP85" s="1701"/>
      <c r="YQ85" s="1702"/>
      <c r="YR85" s="1739"/>
      <c r="YS85" s="1701"/>
      <c r="YT85" s="1701"/>
      <c r="YU85" s="1701"/>
      <c r="YV85" s="1702"/>
      <c r="YW85" s="1739"/>
      <c r="YX85" s="1701"/>
      <c r="YY85" s="1701"/>
      <c r="YZ85" s="1701"/>
      <c r="ZA85" s="1702"/>
      <c r="ZB85" s="1739"/>
      <c r="ZC85" s="1701"/>
      <c r="ZD85" s="1701"/>
      <c r="ZE85" s="1701"/>
      <c r="ZF85" s="1702"/>
      <c r="ZG85" s="1739"/>
      <c r="ZH85" s="1701"/>
      <c r="ZI85" s="1701"/>
      <c r="ZJ85" s="1701"/>
      <c r="ZK85" s="1702"/>
      <c r="ZL85" s="1739"/>
      <c r="ZM85" s="1701"/>
      <c r="ZN85" s="1701"/>
      <c r="ZO85" s="1701"/>
      <c r="ZP85" s="1702"/>
      <c r="ZQ85" s="1739"/>
      <c r="ZR85" s="1701"/>
      <c r="ZS85" s="1701"/>
      <c r="ZT85" s="1701"/>
      <c r="ZU85" s="1702"/>
      <c r="ZV85" s="1739"/>
      <c r="ZW85" s="1701"/>
      <c r="ZX85" s="1701"/>
      <c r="ZY85" s="1701"/>
      <c r="ZZ85" s="1702"/>
      <c r="AAA85" s="1838"/>
      <c r="AAB85" s="1838"/>
      <c r="AAC85" s="1838"/>
      <c r="AAD85" s="1838"/>
      <c r="AAE85" s="1838"/>
      <c r="AAF85" s="1846"/>
      <c r="AAG85" s="1701"/>
      <c r="AAH85" s="1701"/>
      <c r="AAI85" s="1701"/>
      <c r="AAJ85" s="1845"/>
      <c r="AAK85" s="1846"/>
      <c r="AAL85" s="1701"/>
      <c r="AAM85" s="1701"/>
      <c r="AAN85" s="1701"/>
      <c r="AAO85" s="1702"/>
      <c r="AAP85" s="1838"/>
      <c r="AAQ85" s="1838"/>
      <c r="AAR85" s="1838"/>
      <c r="AAS85" s="1838"/>
      <c r="AAT85" s="1838"/>
      <c r="AAU85" s="1846"/>
      <c r="AAV85" s="1701"/>
      <c r="AAW85" s="1701"/>
      <c r="AAX85" s="1701"/>
      <c r="AAY85" s="1702"/>
      <c r="AAZ85" s="1739"/>
      <c r="ABA85" s="1701"/>
      <c r="ABB85" s="1701"/>
      <c r="ABC85" s="1701"/>
      <c r="ABD85" s="1702"/>
      <c r="ABE85" s="1739"/>
      <c r="ABF85" s="1701"/>
      <c r="ABG85" s="1701"/>
      <c r="ABH85" s="1701"/>
      <c r="ABI85" s="1702"/>
      <c r="ABJ85" s="1739"/>
      <c r="ABK85" s="1701"/>
      <c r="ABL85" s="1701"/>
      <c r="ABM85" s="1701"/>
      <c r="ABN85" s="1801"/>
      <c r="ABO85" s="1739"/>
      <c r="ABP85" s="1701"/>
      <c r="ABQ85" s="1701"/>
      <c r="ABR85" s="1701"/>
      <c r="ABS85" s="1702"/>
      <c r="ABT85" s="1739"/>
      <c r="ABU85" s="1701"/>
      <c r="ABV85" s="1701"/>
      <c r="ABW85" s="1701"/>
      <c r="ABX85" s="1702"/>
      <c r="ABY85" s="1739"/>
      <c r="ABZ85" s="1701"/>
      <c r="ACA85" s="1701"/>
      <c r="ACB85" s="1701"/>
      <c r="ACC85" s="1702"/>
      <c r="ACD85" s="1739"/>
      <c r="ACE85" s="1701"/>
      <c r="ACF85" s="1701"/>
      <c r="ACG85" s="1701"/>
      <c r="ACH85" s="1702"/>
      <c r="ACI85" s="1739"/>
      <c r="ACJ85" s="1701"/>
      <c r="ACK85" s="1701"/>
      <c r="ACL85" s="1701"/>
      <c r="ACM85" s="1702"/>
      <c r="ACN85" s="1739"/>
      <c r="ACO85" s="1701"/>
      <c r="ACP85" s="1701"/>
      <c r="ACQ85" s="1701"/>
      <c r="ACR85" s="1702"/>
      <c r="ACS85" s="1739"/>
      <c r="ACT85" s="1701"/>
      <c r="ACU85" s="1701"/>
      <c r="ACV85" s="1701"/>
      <c r="ACW85" s="1702"/>
      <c r="ACX85" s="1838"/>
      <c r="ACY85" s="1838"/>
      <c r="ACZ85" s="1838"/>
      <c r="ADA85" s="1838"/>
      <c r="ADB85" s="1838"/>
      <c r="ADC85" s="1739"/>
      <c r="ADD85" s="1701"/>
      <c r="ADE85" s="1701"/>
      <c r="ADF85" s="299"/>
      <c r="ADG85" s="1702"/>
      <c r="ADH85" s="1739"/>
      <c r="ADI85" s="1701"/>
      <c r="ADJ85" s="1701"/>
      <c r="ADK85" s="1701"/>
      <c r="ADL85" s="1702"/>
      <c r="ADM85" s="1838"/>
      <c r="ADN85" s="1838"/>
      <c r="ADO85" s="1838"/>
      <c r="ADP85" s="276"/>
      <c r="ADQ85" s="1838"/>
      <c r="ADR85" s="1739"/>
      <c r="ADS85" s="1701"/>
      <c r="ADT85" s="1701"/>
      <c r="ADU85" s="1701"/>
      <c r="ADV85" s="1702"/>
      <c r="ADW85" s="1739"/>
      <c r="ADX85" s="1701"/>
      <c r="ADY85" s="1701"/>
      <c r="ADZ85" s="1701"/>
      <c r="AEA85" s="1702"/>
      <c r="AEB85" s="1739" t="s">
        <v>29</v>
      </c>
      <c r="AEC85" s="1701" t="s">
        <v>29</v>
      </c>
      <c r="AED85" s="1701" t="s">
        <v>29</v>
      </c>
      <c r="AEE85" s="1701" t="s">
        <v>29</v>
      </c>
      <c r="AEF85" s="1702"/>
      <c r="AEG85" s="1739" t="s">
        <v>29</v>
      </c>
      <c r="AEH85" s="1701" t="s">
        <v>29</v>
      </c>
      <c r="AEI85" s="1701" t="s">
        <v>29</v>
      </c>
      <c r="AEJ85" s="299" t="s">
        <v>863</v>
      </c>
      <c r="AEK85" s="1702"/>
      <c r="AEL85" s="1739" t="s">
        <v>20</v>
      </c>
      <c r="AEM85" s="170" t="s">
        <v>29</v>
      </c>
      <c r="AEN85" s="170" t="s">
        <v>29</v>
      </c>
      <c r="AEO85" s="170" t="s">
        <v>20</v>
      </c>
      <c r="AEP85" s="171"/>
      <c r="AEQ85" s="180" t="s">
        <v>29</v>
      </c>
      <c r="AER85" s="170" t="s">
        <v>20</v>
      </c>
      <c r="AES85" s="170" t="s">
        <v>29</v>
      </c>
      <c r="AET85" s="170" t="s">
        <v>29</v>
      </c>
      <c r="AEU85" s="171"/>
      <c r="AEV85" s="180" t="s">
        <v>29</v>
      </c>
      <c r="AEW85" s="170" t="s">
        <v>29</v>
      </c>
      <c r="AEX85" s="170" t="s">
        <v>598</v>
      </c>
      <c r="AEY85" s="1701" t="s">
        <v>29</v>
      </c>
      <c r="AEZ85" s="1702"/>
      <c r="AFA85" s="1739" t="s">
        <v>29</v>
      </c>
      <c r="AFB85" s="1701" t="s">
        <v>29</v>
      </c>
      <c r="AFC85" s="1701" t="s">
        <v>20</v>
      </c>
      <c r="AFD85" s="1701" t="s">
        <v>29</v>
      </c>
      <c r="AFE85" s="1702"/>
      <c r="AFF85" s="1739"/>
      <c r="AFG85" s="1701"/>
      <c r="AFH85" s="1701"/>
      <c r="AFI85" s="1701"/>
      <c r="AFJ85" s="1702"/>
      <c r="AFK85" s="1739" t="s">
        <v>29</v>
      </c>
      <c r="AFL85" s="1701" t="s">
        <v>29</v>
      </c>
      <c r="AFM85" s="1701" t="s">
        <v>20</v>
      </c>
      <c r="AFN85" s="1701" t="s">
        <v>29</v>
      </c>
      <c r="AFO85" s="1702"/>
      <c r="AFP85" s="890" t="s">
        <v>355</v>
      </c>
      <c r="AFQ85" s="1839" t="s">
        <v>2891</v>
      </c>
      <c r="AFR85" s="2084">
        <f t="shared" si="28"/>
        <v>5</v>
      </c>
      <c r="AFS85" s="2085">
        <f t="shared" si="29"/>
        <v>23</v>
      </c>
      <c r="AFT85" s="2085">
        <f t="shared" si="30"/>
        <v>28</v>
      </c>
      <c r="AFU85" s="2027">
        <f t="shared" si="31"/>
        <v>0.17857142857142858</v>
      </c>
      <c r="AFV85" s="2084">
        <f t="shared" si="32"/>
        <v>5</v>
      </c>
      <c r="AFW85" s="2085">
        <f t="shared" si="33"/>
        <v>15</v>
      </c>
      <c r="AFX85" s="2085">
        <f t="shared" si="34"/>
        <v>20</v>
      </c>
      <c r="AFY85" s="2027">
        <f t="shared" si="35"/>
        <v>0.25</v>
      </c>
    </row>
    <row r="86" spans="1:857" s="1749" customFormat="1" ht="18" thickBot="1">
      <c r="A86" s="1748"/>
      <c r="B86" s="2481" t="s">
        <v>355</v>
      </c>
      <c r="C86" s="2482" t="s">
        <v>2967</v>
      </c>
      <c r="D86" s="343">
        <f>COUNTIF(H86:XFD86,"*○*")</f>
        <v>7</v>
      </c>
      <c r="E86" s="339">
        <f>COUNTIF(H86:XFD86,"*●*")</f>
        <v>13</v>
      </c>
      <c r="F86" s="339">
        <f t="shared" ref="F86" si="38">SUM(D86:E86)</f>
        <v>20</v>
      </c>
      <c r="G86" s="344">
        <f t="shared" ref="G86" si="39">IFERROR(D86/F86,"")</f>
        <v>0.35</v>
      </c>
      <c r="H86" s="2483"/>
      <c r="I86" s="2483"/>
      <c r="J86" s="2483"/>
      <c r="K86" s="2483"/>
      <c r="L86" s="2483"/>
      <c r="M86" s="2483"/>
      <c r="N86" s="2483"/>
      <c r="O86" s="2483"/>
      <c r="P86" s="2483"/>
      <c r="Q86" s="2483"/>
      <c r="R86" s="2483"/>
      <c r="S86" s="2483"/>
      <c r="T86" s="2483"/>
      <c r="U86" s="2483"/>
      <c r="V86" s="2483"/>
      <c r="W86" s="2483"/>
      <c r="X86" s="2483"/>
      <c r="Y86" s="2483"/>
      <c r="Z86" s="2483"/>
      <c r="AA86" s="2483"/>
      <c r="AB86" s="2483"/>
      <c r="AC86" s="2483"/>
      <c r="AD86" s="2483"/>
      <c r="AE86" s="2483"/>
      <c r="AF86" s="2483"/>
      <c r="AG86" s="2483"/>
      <c r="AH86" s="2483"/>
      <c r="AI86" s="2483"/>
      <c r="AJ86" s="2483"/>
      <c r="AK86" s="2483"/>
      <c r="AL86" s="2483"/>
      <c r="AM86" s="2483"/>
      <c r="AN86" s="2483"/>
      <c r="AO86" s="2483"/>
      <c r="AP86" s="2483"/>
      <c r="AQ86" s="2483"/>
      <c r="AR86" s="2483"/>
      <c r="AS86" s="2483"/>
      <c r="AT86" s="2483"/>
      <c r="AU86" s="2483"/>
      <c r="AV86" s="2483"/>
      <c r="AW86" s="2483"/>
      <c r="AX86" s="2483"/>
      <c r="AY86" s="2483"/>
      <c r="AZ86" s="2483"/>
      <c r="BA86" s="2483"/>
      <c r="BB86" s="2483"/>
      <c r="BC86" s="2483"/>
      <c r="BD86" s="2483"/>
      <c r="BE86" s="2483"/>
      <c r="BF86" s="2483"/>
      <c r="BG86" s="2483"/>
      <c r="BH86" s="2483"/>
      <c r="BI86" s="2483"/>
      <c r="BJ86" s="2483"/>
      <c r="BK86" s="2483"/>
      <c r="BL86" s="2483"/>
      <c r="BM86" s="2483"/>
      <c r="BN86" s="2483"/>
      <c r="BO86" s="2483"/>
      <c r="BP86" s="2483"/>
      <c r="BQ86" s="2483"/>
      <c r="BR86" s="2483"/>
      <c r="BS86" s="2483"/>
      <c r="BT86" s="2483"/>
      <c r="BU86" s="2483"/>
      <c r="BV86" s="2483"/>
      <c r="BW86" s="2483"/>
      <c r="BX86" s="2483"/>
      <c r="BY86" s="2483"/>
      <c r="BZ86" s="2483"/>
      <c r="CA86" s="2483"/>
      <c r="CB86" s="2483"/>
      <c r="CC86" s="2483"/>
      <c r="CD86" s="2483"/>
      <c r="CE86" s="2483"/>
      <c r="CF86" s="2483"/>
      <c r="CG86" s="2483"/>
      <c r="CH86" s="2483"/>
      <c r="CI86" s="2483"/>
      <c r="CJ86" s="2483"/>
      <c r="CK86" s="2483"/>
      <c r="CL86" s="2483"/>
      <c r="CM86" s="2483"/>
      <c r="CN86" s="2483"/>
      <c r="CO86" s="2483"/>
      <c r="CP86" s="2483"/>
      <c r="CQ86" s="2483"/>
      <c r="CR86" s="2483"/>
      <c r="CS86" s="2483"/>
      <c r="CT86" s="2483"/>
      <c r="CU86" s="2483"/>
      <c r="CV86" s="2483"/>
      <c r="CW86" s="2483"/>
      <c r="CX86" s="2483"/>
      <c r="CY86" s="2483"/>
      <c r="CZ86" s="2483"/>
      <c r="DA86" s="2483"/>
      <c r="DB86" s="2483"/>
      <c r="DC86" s="2483"/>
      <c r="DD86" s="2483"/>
      <c r="DE86" s="2483"/>
      <c r="DF86" s="2483"/>
      <c r="DG86" s="2483"/>
      <c r="DH86" s="2483"/>
      <c r="DI86" s="2483"/>
      <c r="DJ86" s="2483"/>
      <c r="DK86" s="2483"/>
      <c r="DL86" s="2483"/>
      <c r="DM86" s="2483"/>
      <c r="DN86" s="2483"/>
      <c r="DO86" s="2483"/>
      <c r="DP86" s="2483"/>
      <c r="DQ86" s="2483"/>
      <c r="DR86" s="2483"/>
      <c r="DS86" s="2483"/>
      <c r="DT86" s="2483"/>
      <c r="DU86" s="2483"/>
      <c r="DV86" s="2483"/>
      <c r="DW86" s="2483"/>
      <c r="DX86" s="2483"/>
      <c r="DY86" s="2483"/>
      <c r="DZ86" s="2483"/>
      <c r="EA86" s="2483"/>
      <c r="EB86" s="2483"/>
      <c r="EC86" s="2483"/>
      <c r="ED86" s="2483"/>
      <c r="EE86" s="2483"/>
      <c r="EF86" s="2483"/>
      <c r="EG86" s="2483"/>
      <c r="EH86" s="2483"/>
      <c r="EI86" s="2483"/>
      <c r="EJ86" s="2483"/>
      <c r="EK86" s="2483"/>
      <c r="EL86" s="2483"/>
      <c r="EM86" s="2483"/>
      <c r="EN86" s="2483"/>
      <c r="EO86" s="2483"/>
      <c r="EP86" s="2483"/>
      <c r="EQ86" s="2483"/>
      <c r="ER86" s="2483"/>
      <c r="ES86" s="2483"/>
      <c r="ET86" s="2483"/>
      <c r="EU86" s="2483"/>
      <c r="EV86" s="2483"/>
      <c r="EW86" s="2483"/>
      <c r="EX86" s="2483"/>
      <c r="EY86" s="2483"/>
      <c r="EZ86" s="2483"/>
      <c r="FA86" s="2483"/>
      <c r="FB86" s="2483"/>
      <c r="FC86" s="2483"/>
      <c r="FD86" s="2483"/>
      <c r="FE86" s="2483"/>
      <c r="FF86" s="2483"/>
      <c r="FG86" s="2483"/>
      <c r="FH86" s="2483"/>
      <c r="FI86" s="2483"/>
      <c r="FJ86" s="2483"/>
      <c r="FK86" s="2483"/>
      <c r="FL86" s="2483"/>
      <c r="FM86" s="2483"/>
      <c r="FN86" s="2483"/>
      <c r="FO86" s="2483"/>
      <c r="FP86" s="2483"/>
      <c r="FQ86" s="2483"/>
      <c r="FR86" s="2483"/>
      <c r="FS86" s="2483"/>
      <c r="FT86" s="2483"/>
      <c r="FU86" s="2483"/>
      <c r="FV86" s="2483"/>
      <c r="FW86" s="2483"/>
      <c r="FX86" s="2483"/>
      <c r="FY86" s="2483"/>
      <c r="FZ86" s="2483"/>
      <c r="GA86" s="2483"/>
      <c r="GB86" s="2483"/>
      <c r="GC86" s="2483"/>
      <c r="GD86" s="2483"/>
      <c r="GE86" s="2483"/>
      <c r="GF86" s="2483"/>
      <c r="GG86" s="2483"/>
      <c r="GH86" s="2483"/>
      <c r="GI86" s="2483"/>
      <c r="GJ86" s="2483"/>
      <c r="GK86" s="2483"/>
      <c r="GL86" s="2483"/>
      <c r="GM86" s="2483"/>
      <c r="GN86" s="2483"/>
      <c r="GO86" s="2483"/>
      <c r="GP86" s="2483"/>
      <c r="GQ86" s="2483"/>
      <c r="GR86" s="2483"/>
      <c r="GS86" s="2483"/>
      <c r="GT86" s="2483"/>
      <c r="GU86" s="2483"/>
      <c r="GV86" s="2483"/>
      <c r="GW86" s="2483"/>
      <c r="GX86" s="2483"/>
      <c r="GY86" s="2483"/>
      <c r="GZ86" s="2483"/>
      <c r="HA86" s="2483"/>
      <c r="HB86" s="2483"/>
      <c r="HC86" s="2483"/>
      <c r="HD86" s="2483"/>
      <c r="HE86" s="2483"/>
      <c r="HF86" s="2483"/>
      <c r="HG86" s="2483"/>
      <c r="HH86" s="2483"/>
      <c r="HI86" s="2483"/>
      <c r="HJ86" s="2483"/>
      <c r="HK86" s="2483"/>
      <c r="HL86" s="2483"/>
      <c r="HM86" s="2483"/>
      <c r="HN86" s="2483"/>
      <c r="HO86" s="2483"/>
      <c r="HP86" s="2483"/>
      <c r="HQ86" s="2483"/>
      <c r="HR86" s="2483"/>
      <c r="HS86" s="2483"/>
      <c r="HT86" s="2483"/>
      <c r="HU86" s="2483"/>
      <c r="HV86" s="2483"/>
      <c r="HW86" s="2483"/>
      <c r="HX86" s="2483"/>
      <c r="HY86" s="2483"/>
      <c r="HZ86" s="2483"/>
      <c r="IA86" s="2483"/>
      <c r="IB86" s="2483"/>
      <c r="IC86" s="2483"/>
      <c r="ID86" s="2483"/>
      <c r="IE86" s="2483"/>
      <c r="IF86" s="2483"/>
      <c r="IG86" s="2483"/>
      <c r="IH86" s="2483"/>
      <c r="II86" s="2483"/>
      <c r="IJ86" s="2483"/>
      <c r="IK86" s="2483"/>
      <c r="IL86" s="2483"/>
      <c r="IM86" s="2483"/>
      <c r="IN86" s="2483"/>
      <c r="IO86" s="2483"/>
      <c r="IP86" s="2483"/>
      <c r="IQ86" s="2483"/>
      <c r="IR86" s="2483"/>
      <c r="IS86" s="2483"/>
      <c r="IT86" s="2483"/>
      <c r="IU86" s="2483"/>
      <c r="IV86" s="2483"/>
      <c r="IW86" s="2483"/>
      <c r="IX86" s="2483"/>
      <c r="IY86" s="2483"/>
      <c r="IZ86" s="2483"/>
      <c r="JA86" s="2483"/>
      <c r="JB86" s="2483"/>
      <c r="JC86" s="2483"/>
      <c r="JD86" s="2483"/>
      <c r="JE86" s="2483"/>
      <c r="JF86" s="2483"/>
      <c r="JG86" s="2483"/>
      <c r="JH86" s="2483"/>
      <c r="JI86" s="2483"/>
      <c r="JJ86" s="2483"/>
      <c r="JK86" s="2483"/>
      <c r="JL86" s="2483"/>
      <c r="JM86" s="2483"/>
      <c r="JN86" s="2483"/>
      <c r="JO86" s="2483"/>
      <c r="JP86" s="2483"/>
      <c r="JQ86" s="2483"/>
      <c r="JR86" s="2483"/>
      <c r="JS86" s="2483"/>
      <c r="JT86" s="2483"/>
      <c r="JU86" s="2483"/>
      <c r="JV86" s="2483"/>
      <c r="JW86" s="2483"/>
      <c r="JX86" s="2483"/>
      <c r="JY86" s="2483"/>
      <c r="JZ86" s="2483"/>
      <c r="KA86" s="2483"/>
      <c r="KB86" s="2483"/>
      <c r="KC86" s="2483"/>
      <c r="KD86" s="2483"/>
      <c r="KE86" s="2483"/>
      <c r="KF86" s="2483"/>
      <c r="KG86" s="2483"/>
      <c r="KH86" s="2483"/>
      <c r="KI86" s="2483"/>
      <c r="KJ86" s="2483"/>
      <c r="KK86" s="2483"/>
      <c r="KL86" s="2483"/>
      <c r="KM86" s="2483"/>
      <c r="KN86" s="2483"/>
      <c r="KO86" s="2483"/>
      <c r="KP86" s="2483"/>
      <c r="KQ86" s="2483"/>
      <c r="KR86" s="2483"/>
      <c r="KS86" s="2483"/>
      <c r="KT86" s="2483"/>
      <c r="KU86" s="2483"/>
      <c r="KV86" s="2483"/>
      <c r="KW86" s="2483"/>
      <c r="KX86" s="2483"/>
      <c r="KY86" s="2483"/>
      <c r="KZ86" s="2483"/>
      <c r="LA86" s="2483"/>
      <c r="LB86" s="2483"/>
      <c r="LC86" s="2483"/>
      <c r="LD86" s="2483"/>
      <c r="LE86" s="2483"/>
      <c r="LF86" s="2483"/>
      <c r="LG86" s="2483"/>
      <c r="LH86" s="2483"/>
      <c r="LI86" s="2483"/>
      <c r="LJ86" s="2483"/>
      <c r="LK86" s="2483"/>
      <c r="LL86" s="2483"/>
      <c r="LM86" s="2483"/>
      <c r="LN86" s="2483"/>
      <c r="LO86" s="2483"/>
      <c r="LP86" s="2483"/>
      <c r="LQ86" s="2483"/>
      <c r="LR86" s="2483"/>
      <c r="LS86" s="2483"/>
      <c r="LT86" s="2483"/>
      <c r="LU86" s="2483"/>
      <c r="LV86" s="2483"/>
      <c r="LW86" s="2483"/>
      <c r="LX86" s="2483"/>
      <c r="LY86" s="2483"/>
      <c r="LZ86" s="2483"/>
      <c r="MA86" s="2483"/>
      <c r="MB86" s="2483"/>
      <c r="MC86" s="2483"/>
      <c r="MD86" s="2483"/>
      <c r="ME86" s="2483"/>
      <c r="MF86" s="2483"/>
      <c r="MG86" s="2483"/>
      <c r="MH86" s="2483"/>
      <c r="MI86" s="2483"/>
      <c r="MJ86" s="2483"/>
      <c r="MK86" s="2483"/>
      <c r="ML86" s="2483"/>
      <c r="MM86" s="2483"/>
      <c r="MN86" s="2483"/>
      <c r="MO86" s="2483"/>
      <c r="MP86" s="2483"/>
      <c r="MQ86" s="2483"/>
      <c r="MR86" s="2483"/>
      <c r="MS86" s="2483"/>
      <c r="MT86" s="2483"/>
      <c r="MU86" s="2483"/>
      <c r="MV86" s="2483"/>
      <c r="MW86" s="2483"/>
      <c r="MX86" s="2483"/>
      <c r="MY86" s="2483"/>
      <c r="MZ86" s="2483"/>
      <c r="NA86" s="2483"/>
      <c r="NB86" s="2483"/>
      <c r="NC86" s="2483"/>
      <c r="ND86" s="2483"/>
      <c r="NE86" s="2483"/>
      <c r="NF86" s="2483"/>
      <c r="NG86" s="2483"/>
      <c r="NH86" s="2483"/>
      <c r="NI86" s="2483"/>
      <c r="NJ86" s="2483"/>
      <c r="NK86" s="2483"/>
      <c r="NL86" s="2483"/>
      <c r="NM86" s="2483"/>
      <c r="NN86" s="2483"/>
      <c r="NO86" s="2483"/>
      <c r="NP86" s="2483"/>
      <c r="NQ86" s="2483"/>
      <c r="NR86" s="2483"/>
      <c r="NS86" s="2483"/>
      <c r="NT86" s="2483"/>
      <c r="NU86" s="2483"/>
      <c r="NV86" s="2483"/>
      <c r="NW86" s="2483"/>
      <c r="NX86" s="2483"/>
      <c r="NY86" s="2483"/>
      <c r="NZ86" s="2483"/>
      <c r="OA86" s="2483"/>
      <c r="OB86" s="2483"/>
      <c r="OC86" s="2483"/>
      <c r="OD86" s="2483"/>
      <c r="OE86" s="2483"/>
      <c r="OF86" s="2483"/>
      <c r="OG86" s="2483"/>
      <c r="OH86" s="2483"/>
      <c r="OI86" s="2483"/>
      <c r="OJ86" s="2483"/>
      <c r="OK86" s="2483"/>
      <c r="OL86" s="2483"/>
      <c r="OM86" s="2483"/>
      <c r="ON86" s="2483"/>
      <c r="OO86" s="2483"/>
      <c r="OP86" s="2483"/>
      <c r="OQ86" s="2483"/>
      <c r="OR86" s="2483"/>
      <c r="OS86" s="2483"/>
      <c r="OT86" s="2483"/>
      <c r="OU86" s="2483"/>
      <c r="OV86" s="2483"/>
      <c r="OW86" s="2483"/>
      <c r="OX86" s="2483"/>
      <c r="OY86" s="2483"/>
      <c r="OZ86" s="2483"/>
      <c r="PA86" s="2483"/>
      <c r="PB86" s="2483"/>
      <c r="PC86" s="2483"/>
      <c r="PD86" s="2483"/>
      <c r="PE86" s="2483"/>
      <c r="PF86" s="2483"/>
      <c r="PG86" s="2483"/>
      <c r="PH86" s="2483"/>
      <c r="PI86" s="2483"/>
      <c r="PJ86" s="2483"/>
      <c r="PK86" s="2483"/>
      <c r="PL86" s="2483"/>
      <c r="PM86" s="2483"/>
      <c r="PN86" s="2483"/>
      <c r="PO86" s="2483"/>
      <c r="PP86" s="2483"/>
      <c r="PQ86" s="2483"/>
      <c r="PR86" s="2483"/>
      <c r="PS86" s="2483"/>
      <c r="PT86" s="2483"/>
      <c r="PU86" s="2483"/>
      <c r="PV86" s="2483"/>
      <c r="PW86" s="2483"/>
      <c r="PX86" s="2483"/>
      <c r="PY86" s="2483"/>
      <c r="PZ86" s="2483"/>
      <c r="QA86" s="2483"/>
      <c r="QB86" s="2483"/>
      <c r="QC86" s="2483"/>
      <c r="QD86" s="2483"/>
      <c r="QE86" s="2483"/>
      <c r="QF86" s="2483"/>
      <c r="QG86" s="2483"/>
      <c r="QH86" s="2483"/>
      <c r="QI86" s="2483"/>
      <c r="QJ86" s="2483"/>
      <c r="QK86" s="2483"/>
      <c r="QL86" s="2483"/>
      <c r="QM86" s="2483"/>
      <c r="QN86" s="2483"/>
      <c r="QO86" s="2483"/>
      <c r="QP86" s="2483"/>
      <c r="QQ86" s="2483"/>
      <c r="QR86" s="2483"/>
      <c r="QS86" s="2483"/>
      <c r="QT86" s="2483"/>
      <c r="QU86" s="2483"/>
      <c r="QV86" s="2483"/>
      <c r="QW86" s="2483"/>
      <c r="QX86" s="2483"/>
      <c r="QY86" s="2483"/>
      <c r="QZ86" s="2483"/>
      <c r="RA86" s="2483"/>
      <c r="RB86" s="2483"/>
      <c r="RC86" s="2483"/>
      <c r="RD86" s="2483"/>
      <c r="RE86" s="2483"/>
      <c r="RF86" s="2483"/>
      <c r="RG86" s="2483"/>
      <c r="RH86" s="2483"/>
      <c r="RI86" s="2483"/>
      <c r="RJ86" s="2483"/>
      <c r="RK86" s="2483"/>
      <c r="RL86" s="2483"/>
      <c r="RM86" s="2483"/>
      <c r="RN86" s="2483"/>
      <c r="RO86" s="2483"/>
      <c r="RP86" s="2483"/>
      <c r="RQ86" s="2483"/>
      <c r="RR86" s="2483"/>
      <c r="RS86" s="2483"/>
      <c r="RT86" s="2483"/>
      <c r="RU86" s="2483"/>
      <c r="RV86" s="2483"/>
      <c r="RW86" s="2483"/>
      <c r="RX86" s="2483"/>
      <c r="RY86" s="2483"/>
      <c r="RZ86" s="2483"/>
      <c r="SA86" s="2483"/>
      <c r="SB86" s="2483"/>
      <c r="SC86" s="2483"/>
      <c r="SD86" s="2483"/>
      <c r="SE86" s="2483"/>
      <c r="SF86" s="2483"/>
      <c r="SG86" s="2483"/>
      <c r="SH86" s="2483"/>
      <c r="SI86" s="2483"/>
      <c r="SJ86" s="2483"/>
      <c r="SK86" s="2483"/>
      <c r="SL86" s="2483"/>
      <c r="SM86" s="2483"/>
      <c r="SN86" s="2483"/>
      <c r="SO86" s="2483"/>
      <c r="SP86" s="2483"/>
      <c r="SQ86" s="2483"/>
      <c r="SR86" s="2483"/>
      <c r="SS86" s="2483"/>
      <c r="ST86" s="2483"/>
      <c r="SU86" s="2483"/>
      <c r="SV86" s="2483"/>
      <c r="SW86" s="2483"/>
      <c r="SX86" s="2483"/>
      <c r="SY86" s="2483"/>
      <c r="SZ86" s="2483"/>
      <c r="TA86" s="2483"/>
      <c r="TB86" s="2483"/>
      <c r="TC86" s="2483"/>
      <c r="TD86" s="2483"/>
      <c r="TE86" s="2483"/>
      <c r="TF86" s="2483"/>
      <c r="TG86" s="2483"/>
      <c r="TH86" s="2483"/>
      <c r="TI86" s="2483"/>
      <c r="TJ86" s="2483"/>
      <c r="TK86" s="2483"/>
      <c r="TL86" s="2483"/>
      <c r="TM86" s="2483"/>
      <c r="TN86" s="2483"/>
      <c r="TO86" s="2483"/>
      <c r="TP86" s="2483"/>
      <c r="TQ86" s="2483"/>
      <c r="TR86" s="2483"/>
      <c r="TS86" s="2483"/>
      <c r="TT86" s="2483"/>
      <c r="TU86" s="2483"/>
      <c r="TV86" s="2483"/>
      <c r="TW86" s="2483"/>
      <c r="TX86" s="2483"/>
      <c r="TY86" s="2483"/>
      <c r="TZ86" s="2483"/>
      <c r="UA86" s="2483"/>
      <c r="UB86" s="2483"/>
      <c r="UC86" s="2483"/>
      <c r="UD86" s="2483"/>
      <c r="UE86" s="2483"/>
      <c r="UF86" s="2483"/>
      <c r="UG86" s="2483"/>
      <c r="UH86" s="2483"/>
      <c r="UI86" s="2483"/>
      <c r="UJ86" s="2483"/>
      <c r="UK86" s="2483"/>
      <c r="UL86" s="2483"/>
      <c r="UM86" s="2483"/>
      <c r="UN86" s="2483"/>
      <c r="UO86" s="2483"/>
      <c r="UP86" s="2483"/>
      <c r="UQ86" s="2483"/>
      <c r="UR86" s="2483"/>
      <c r="US86" s="2483"/>
      <c r="UT86" s="2483"/>
      <c r="UU86" s="2483"/>
      <c r="UV86" s="2483"/>
      <c r="UW86" s="2483"/>
      <c r="UX86" s="2484"/>
      <c r="UY86" s="2483"/>
      <c r="UZ86" s="2483"/>
      <c r="VA86" s="2483"/>
      <c r="VB86" s="2485"/>
      <c r="VC86" s="2486"/>
      <c r="VD86" s="2487"/>
      <c r="VE86" s="2487"/>
      <c r="VF86" s="2487"/>
      <c r="VG86" s="2488"/>
      <c r="VH86" s="2486"/>
      <c r="VI86" s="2487"/>
      <c r="VJ86" s="2487"/>
      <c r="VK86" s="2487"/>
      <c r="VL86" s="2489"/>
      <c r="VM86" s="2486"/>
      <c r="VN86" s="2487"/>
      <c r="VO86" s="2487"/>
      <c r="VP86" s="2488"/>
      <c r="VQ86" s="2486"/>
      <c r="VR86" s="2487"/>
      <c r="VS86" s="2487"/>
      <c r="VT86" s="2487"/>
      <c r="VU86" s="2489"/>
      <c r="VV86" s="2486"/>
      <c r="VW86" s="2487"/>
      <c r="VX86" s="2487"/>
      <c r="VY86" s="2487"/>
      <c r="VZ86" s="2489"/>
      <c r="WA86" s="2486"/>
      <c r="WB86" s="2487"/>
      <c r="WC86" s="2487"/>
      <c r="WD86" s="2487"/>
      <c r="WE86" s="2489"/>
      <c r="WF86" s="2486"/>
      <c r="WG86" s="2487"/>
      <c r="WH86" s="2487"/>
      <c r="WI86" s="2487"/>
      <c r="WJ86" s="2489"/>
      <c r="WK86" s="2486"/>
      <c r="WL86" s="2487"/>
      <c r="WM86" s="2487"/>
      <c r="WN86" s="2487"/>
      <c r="WO86" s="2489"/>
      <c r="WP86" s="2486"/>
      <c r="WQ86" s="2487"/>
      <c r="WR86" s="2487"/>
      <c r="WS86" s="2490"/>
      <c r="WT86" s="2491"/>
      <c r="WU86" s="2487"/>
      <c r="WV86" s="2487"/>
      <c r="WW86" s="2487"/>
      <c r="WX86" s="2488"/>
      <c r="WY86" s="2486"/>
      <c r="WZ86" s="2487"/>
      <c r="XA86" s="2487"/>
      <c r="XB86" s="2487"/>
      <c r="XC86" s="2489"/>
      <c r="XD86" s="2486"/>
      <c r="XE86" s="2487"/>
      <c r="XF86" s="2487"/>
      <c r="XG86" s="2487"/>
      <c r="XH86" s="2489"/>
      <c r="XI86" s="2486"/>
      <c r="XJ86" s="2487"/>
      <c r="XK86" s="2487"/>
      <c r="XL86" s="2487"/>
      <c r="XM86" s="2488"/>
      <c r="XN86" s="2486"/>
      <c r="XO86" s="2487"/>
      <c r="XP86" s="2487"/>
      <c r="XQ86" s="2487"/>
      <c r="XR86" s="2489"/>
      <c r="XS86" s="2486"/>
      <c r="XT86" s="2487"/>
      <c r="XU86" s="2487"/>
      <c r="XV86" s="2487"/>
      <c r="XW86" s="2489"/>
      <c r="XX86" s="2486"/>
      <c r="XY86" s="2487"/>
      <c r="XZ86" s="2487"/>
      <c r="YA86" s="2487"/>
      <c r="YB86" s="2489"/>
      <c r="YC86" s="2486"/>
      <c r="YD86" s="2487"/>
      <c r="YE86" s="2487"/>
      <c r="YF86" s="2487"/>
      <c r="YG86" s="2489"/>
      <c r="YH86" s="2486"/>
      <c r="YI86" s="2487"/>
      <c r="YJ86" s="2487"/>
      <c r="YK86" s="2487"/>
      <c r="YL86" s="2488"/>
      <c r="YM86" s="2486"/>
      <c r="YN86" s="2487"/>
      <c r="YO86" s="2487"/>
      <c r="YP86" s="2487"/>
      <c r="YQ86" s="2489"/>
      <c r="YR86" s="2486"/>
      <c r="YS86" s="2487"/>
      <c r="YT86" s="2487"/>
      <c r="YU86" s="2487"/>
      <c r="YV86" s="2489"/>
      <c r="YW86" s="2486"/>
      <c r="YX86" s="2487"/>
      <c r="YY86" s="2487"/>
      <c r="YZ86" s="2487"/>
      <c r="ZA86" s="2489"/>
      <c r="ZB86" s="2486"/>
      <c r="ZC86" s="2487"/>
      <c r="ZD86" s="2487"/>
      <c r="ZE86" s="2487"/>
      <c r="ZF86" s="2489"/>
      <c r="ZG86" s="2486"/>
      <c r="ZH86" s="2487"/>
      <c r="ZI86" s="2487"/>
      <c r="ZJ86" s="2487"/>
      <c r="ZK86" s="2489"/>
      <c r="ZL86" s="2486"/>
      <c r="ZM86" s="2487"/>
      <c r="ZN86" s="2487"/>
      <c r="ZO86" s="2487"/>
      <c r="ZP86" s="2489"/>
      <c r="ZQ86" s="2486"/>
      <c r="ZR86" s="2487"/>
      <c r="ZS86" s="2487"/>
      <c r="ZT86" s="2487"/>
      <c r="ZU86" s="2489"/>
      <c r="ZV86" s="2486"/>
      <c r="ZW86" s="2487"/>
      <c r="ZX86" s="2487"/>
      <c r="ZY86" s="2487"/>
      <c r="ZZ86" s="2489"/>
      <c r="AAA86" s="2483"/>
      <c r="AAB86" s="2483"/>
      <c r="AAC86" s="2483"/>
      <c r="AAD86" s="2483"/>
      <c r="AAE86" s="2483"/>
      <c r="AAF86" s="2491"/>
      <c r="AAG86" s="2487"/>
      <c r="AAH86" s="2487"/>
      <c r="AAI86" s="2487"/>
      <c r="AAJ86" s="2490"/>
      <c r="AAK86" s="2491"/>
      <c r="AAL86" s="2487"/>
      <c r="AAM86" s="2487"/>
      <c r="AAN86" s="2487"/>
      <c r="AAO86" s="2489"/>
      <c r="AAP86" s="2483"/>
      <c r="AAQ86" s="2483"/>
      <c r="AAR86" s="2483"/>
      <c r="AAS86" s="2483"/>
      <c r="AAT86" s="2483"/>
      <c r="AAU86" s="2491"/>
      <c r="AAV86" s="2487"/>
      <c r="AAW86" s="2487"/>
      <c r="AAX86" s="2487"/>
      <c r="AAY86" s="2489"/>
      <c r="AAZ86" s="2486"/>
      <c r="ABA86" s="2487"/>
      <c r="ABB86" s="2487"/>
      <c r="ABC86" s="2487"/>
      <c r="ABD86" s="2489"/>
      <c r="ABE86" s="2486"/>
      <c r="ABF86" s="2487"/>
      <c r="ABG86" s="2487"/>
      <c r="ABH86" s="2487"/>
      <c r="ABI86" s="2489"/>
      <c r="ABJ86" s="2486"/>
      <c r="ABK86" s="2487"/>
      <c r="ABL86" s="2487"/>
      <c r="ABM86" s="2487"/>
      <c r="ABN86" s="2488"/>
      <c r="ABO86" s="2486"/>
      <c r="ABP86" s="2487"/>
      <c r="ABQ86" s="2487"/>
      <c r="ABR86" s="2487"/>
      <c r="ABS86" s="2489"/>
      <c r="ABT86" s="2486"/>
      <c r="ABU86" s="2487"/>
      <c r="ABV86" s="2487"/>
      <c r="ABW86" s="2487"/>
      <c r="ABX86" s="2489"/>
      <c r="ABY86" s="2486"/>
      <c r="ABZ86" s="2487"/>
      <c r="ACA86" s="2487"/>
      <c r="ACB86" s="2487"/>
      <c r="ACC86" s="2489"/>
      <c r="ACD86" s="2486"/>
      <c r="ACE86" s="2487"/>
      <c r="ACF86" s="2487"/>
      <c r="ACG86" s="2487"/>
      <c r="ACH86" s="2489"/>
      <c r="ACI86" s="2486"/>
      <c r="ACJ86" s="2487"/>
      <c r="ACK86" s="2487"/>
      <c r="ACL86" s="2487"/>
      <c r="ACM86" s="2489"/>
      <c r="ACN86" s="2486"/>
      <c r="ACO86" s="2487"/>
      <c r="ACP86" s="2487"/>
      <c r="ACQ86" s="2487"/>
      <c r="ACR86" s="2489"/>
      <c r="ACS86" s="2486"/>
      <c r="ACT86" s="2487"/>
      <c r="ACU86" s="2487"/>
      <c r="ACV86" s="2487"/>
      <c r="ACW86" s="2489"/>
      <c r="ACX86" s="2483"/>
      <c r="ACY86" s="2483"/>
      <c r="ACZ86" s="2483"/>
      <c r="ADA86" s="2483"/>
      <c r="ADB86" s="2483"/>
      <c r="ADC86" s="2486"/>
      <c r="ADD86" s="2487"/>
      <c r="ADE86" s="2487"/>
      <c r="ADF86" s="2487"/>
      <c r="ADG86" s="2489"/>
      <c r="ADH86" s="2486"/>
      <c r="ADI86" s="2487"/>
      <c r="ADJ86" s="2487"/>
      <c r="ADK86" s="2487"/>
      <c r="ADL86" s="2489"/>
      <c r="ADM86" s="2483"/>
      <c r="ADN86" s="2483"/>
      <c r="ADO86" s="2483"/>
      <c r="ADP86" s="2483"/>
      <c r="ADQ86" s="2483"/>
      <c r="ADR86" s="2486"/>
      <c r="ADS86" s="2487"/>
      <c r="ADT86" s="2487"/>
      <c r="ADU86" s="2487"/>
      <c r="ADV86" s="2489"/>
      <c r="ADW86" s="2486"/>
      <c r="ADX86" s="2487"/>
      <c r="ADY86" s="2487"/>
      <c r="ADZ86" s="2487"/>
      <c r="AEA86" s="2489"/>
      <c r="AEB86" s="2486"/>
      <c r="AEC86" s="2487"/>
      <c r="AED86" s="2487"/>
      <c r="AEE86" s="2487"/>
      <c r="AEF86" s="2489"/>
      <c r="AEG86" s="2486"/>
      <c r="AEH86" s="2487"/>
      <c r="AEI86" s="2487"/>
      <c r="AEJ86" s="2487"/>
      <c r="AEK86" s="2489"/>
      <c r="AEL86" s="2486"/>
      <c r="AEM86" s="2487"/>
      <c r="AEN86" s="2487"/>
      <c r="AEO86" s="2487"/>
      <c r="AEP86" s="2489"/>
      <c r="AEQ86" s="2486" t="s">
        <v>20</v>
      </c>
      <c r="AER86" s="2487" t="s">
        <v>29</v>
      </c>
      <c r="AES86" s="2487" t="s">
        <v>29</v>
      </c>
      <c r="AET86" s="2487" t="s">
        <v>29</v>
      </c>
      <c r="AEU86" s="2489"/>
      <c r="AEV86" s="2486" t="s">
        <v>29</v>
      </c>
      <c r="AEW86" s="2487" t="s">
        <v>29</v>
      </c>
      <c r="AEX86" s="2487" t="s">
        <v>29</v>
      </c>
      <c r="AEY86" s="2492" t="s">
        <v>916</v>
      </c>
      <c r="AEZ86" s="2489"/>
      <c r="AFA86" s="2486" t="s">
        <v>20</v>
      </c>
      <c r="AFB86" s="2487" t="s">
        <v>20</v>
      </c>
      <c r="AFC86" s="2487" t="s">
        <v>29</v>
      </c>
      <c r="AFD86" s="2487" t="s">
        <v>20</v>
      </c>
      <c r="AFE86" s="2489"/>
      <c r="AFF86" s="2486" t="s">
        <v>29</v>
      </c>
      <c r="AFG86" s="2487" t="s">
        <v>29</v>
      </c>
      <c r="AFH86" s="2487" t="s">
        <v>20</v>
      </c>
      <c r="AFI86" s="2487" t="s">
        <v>29</v>
      </c>
      <c r="AFJ86" s="2489"/>
      <c r="AFK86" s="2486" t="s">
        <v>29</v>
      </c>
      <c r="AFL86" s="2487" t="s">
        <v>20</v>
      </c>
      <c r="AFM86" s="2487" t="s">
        <v>29</v>
      </c>
      <c r="AFN86" s="2487" t="s">
        <v>20</v>
      </c>
      <c r="AFO86" s="2489"/>
      <c r="AFP86" s="2481" t="s">
        <v>355</v>
      </c>
      <c r="AFQ86" s="2482" t="s">
        <v>2967</v>
      </c>
      <c r="AFR86" s="2493">
        <f t="shared" si="28"/>
        <v>7</v>
      </c>
      <c r="AFS86" s="2494">
        <f t="shared" si="29"/>
        <v>13</v>
      </c>
      <c r="AFT86" s="2494">
        <f t="shared" si="30"/>
        <v>20</v>
      </c>
      <c r="AFU86" s="2495">
        <f t="shared" si="31"/>
        <v>0.35</v>
      </c>
      <c r="AFV86" s="2493">
        <f t="shared" si="32"/>
        <v>7</v>
      </c>
      <c r="AFW86" s="2494">
        <f t="shared" si="33"/>
        <v>13</v>
      </c>
      <c r="AFX86" s="2494">
        <f t="shared" si="34"/>
        <v>20</v>
      </c>
      <c r="AFY86" s="2495">
        <f t="shared" si="35"/>
        <v>0.35</v>
      </c>
    </row>
    <row r="87" spans="1:857" s="2405" customFormat="1" ht="19.5" customHeight="1">
      <c r="A87" s="2404"/>
      <c r="C87" s="2407"/>
      <c r="ACX87" s="2406"/>
      <c r="ACY87" s="2406"/>
      <c r="ACZ87" s="2406"/>
      <c r="ADA87" s="2406"/>
      <c r="ADB87" s="2406"/>
      <c r="ADC87" s="2406"/>
      <c r="ADD87" s="2406"/>
      <c r="ADE87" s="2406"/>
      <c r="ADF87" s="2406"/>
      <c r="ADG87" s="2406"/>
      <c r="ADH87" s="2406"/>
      <c r="ADI87" s="2406"/>
      <c r="ADJ87" s="2406"/>
      <c r="ADK87" s="2406"/>
      <c r="ADL87" s="2406"/>
      <c r="ADM87" s="2406"/>
      <c r="ADN87" s="2406"/>
      <c r="ADO87" s="2406"/>
      <c r="ADP87" s="2406"/>
      <c r="ADQ87" s="2406"/>
      <c r="ADR87" s="2406"/>
      <c r="ADS87" s="2406"/>
      <c r="ADT87" s="2406"/>
      <c r="ADU87" s="2406"/>
      <c r="ADV87" s="2406"/>
      <c r="ADW87" s="2406"/>
      <c r="ADX87" s="2406"/>
      <c r="ADY87" s="2406"/>
      <c r="ADZ87" s="2406"/>
      <c r="AEA87" s="2406"/>
      <c r="AEB87" s="2406"/>
      <c r="AEC87" s="2406"/>
      <c r="AED87" s="2406"/>
      <c r="AEE87" s="2406"/>
      <c r="AEF87" s="2406"/>
      <c r="AEG87" s="2406"/>
      <c r="AEH87" s="2406"/>
      <c r="AEI87" s="2406"/>
      <c r="AEJ87" s="2406"/>
      <c r="AEK87" s="2406"/>
      <c r="AEL87" s="2406"/>
      <c r="AEM87" s="2406"/>
      <c r="AEN87" s="2406"/>
      <c r="AEO87" s="2406"/>
      <c r="AEP87" s="2406"/>
      <c r="AEQ87" s="2406"/>
      <c r="AER87" s="2406"/>
      <c r="AES87" s="2406"/>
      <c r="AET87" s="2406"/>
      <c r="AEU87" s="2406"/>
      <c r="AEV87" s="2406"/>
      <c r="AEW87" s="2406"/>
      <c r="AEX87" s="2406"/>
      <c r="AEY87" s="2406"/>
      <c r="AEZ87" s="2406"/>
      <c r="AFA87" s="2406"/>
      <c r="AFB87" s="2406"/>
      <c r="AFC87" s="2406"/>
      <c r="AFD87" s="2406"/>
      <c r="AFE87" s="2406"/>
      <c r="AFF87" s="2406"/>
      <c r="AFG87" s="2406"/>
      <c r="AFH87" s="2406"/>
      <c r="AFI87" s="2406"/>
      <c r="AFJ87" s="2406"/>
      <c r="AFK87" s="2406"/>
      <c r="AFL87" s="2406"/>
      <c r="AFM87" s="2406"/>
      <c r="AFN87" s="2406"/>
      <c r="AFO87" s="2406"/>
    </row>
    <row r="88" spans="1:857" s="2405" customFormat="1" ht="19.5" customHeight="1">
      <c r="A88" s="2404"/>
      <c r="C88" s="2407"/>
      <c r="ACX88" s="2406"/>
      <c r="ACY88" s="2406"/>
      <c r="ACZ88" s="2406"/>
      <c r="ADA88" s="2406"/>
      <c r="ADB88" s="2406"/>
      <c r="ADC88" s="2406"/>
      <c r="ADD88" s="2406"/>
      <c r="ADE88" s="2406"/>
      <c r="ADF88" s="2406"/>
      <c r="ADG88" s="2406"/>
      <c r="ADH88" s="2406"/>
      <c r="ADI88" s="2406"/>
      <c r="ADJ88" s="2406"/>
      <c r="ADK88" s="2406"/>
      <c r="ADL88" s="2406"/>
      <c r="ADM88" s="2406"/>
      <c r="ADN88" s="2406"/>
      <c r="ADO88" s="2406"/>
      <c r="ADP88" s="2406"/>
      <c r="ADQ88" s="2406"/>
      <c r="ADR88" s="2406"/>
      <c r="ADS88" s="2406"/>
      <c r="ADT88" s="2406"/>
      <c r="ADU88" s="2406"/>
      <c r="ADV88" s="2406"/>
      <c r="ADW88" s="2406"/>
      <c r="ADX88" s="2406"/>
      <c r="ADY88" s="2406"/>
      <c r="ADZ88" s="2406"/>
      <c r="AEA88" s="2406"/>
      <c r="AEB88" s="2406"/>
      <c r="AEC88" s="2406"/>
      <c r="AED88" s="2406"/>
      <c r="AEE88" s="2406"/>
      <c r="AEF88" s="2406"/>
      <c r="AEG88" s="2406"/>
      <c r="AEH88" s="2406"/>
      <c r="AEI88" s="2406"/>
      <c r="AEJ88" s="2406"/>
      <c r="AEK88" s="2406"/>
      <c r="AEL88" s="2406"/>
      <c r="AEM88" s="2406"/>
      <c r="AEN88" s="2406"/>
      <c r="AEO88" s="2406"/>
      <c r="AEP88" s="2406"/>
      <c r="AEQ88" s="2406"/>
      <c r="AER88" s="2406"/>
      <c r="AES88" s="2406"/>
      <c r="AET88" s="2406"/>
      <c r="AEU88" s="2406"/>
      <c r="AEV88" s="2406"/>
      <c r="AEW88" s="2406"/>
      <c r="AEX88" s="2406"/>
      <c r="AEY88" s="2406"/>
      <c r="AEZ88" s="2406"/>
      <c r="AFA88" s="2406"/>
      <c r="AFB88" s="2406"/>
      <c r="AFC88" s="2406"/>
      <c r="AFD88" s="2406"/>
      <c r="AFE88" s="2406"/>
      <c r="AFF88" s="2406"/>
      <c r="AFG88" s="2406"/>
      <c r="AFH88" s="2406"/>
      <c r="AFI88" s="2406"/>
      <c r="AFJ88" s="2406"/>
      <c r="AFK88" s="2406"/>
      <c r="AFL88" s="2406"/>
      <c r="AFM88" s="2406"/>
      <c r="AFN88" s="2406"/>
      <c r="AFO88" s="2406"/>
    </row>
    <row r="89" spans="1:857" s="2405" customFormat="1" ht="19.5" customHeight="1">
      <c r="A89" s="2404"/>
      <c r="C89" s="2408"/>
      <c r="ACX89" s="2406"/>
      <c r="ACY89" s="2406"/>
      <c r="ACZ89" s="2406"/>
      <c r="ADA89" s="2406"/>
      <c r="ADB89" s="2406"/>
      <c r="ADC89" s="2406"/>
      <c r="ADD89" s="2406"/>
      <c r="ADE89" s="2406"/>
      <c r="ADF89" s="2406"/>
      <c r="ADG89" s="2406"/>
      <c r="ADH89" s="2406"/>
      <c r="ADI89" s="2406"/>
      <c r="ADJ89" s="2406"/>
      <c r="ADK89" s="2406"/>
      <c r="ADL89" s="2406"/>
      <c r="ADM89" s="2406"/>
      <c r="ADN89" s="2406"/>
      <c r="ADO89" s="2406"/>
      <c r="ADP89" s="2406"/>
      <c r="ADQ89" s="2406"/>
      <c r="ADR89" s="2406"/>
      <c r="ADS89" s="2406"/>
      <c r="ADT89" s="2406"/>
      <c r="ADU89" s="2406"/>
      <c r="ADV89" s="2406"/>
      <c r="ADW89" s="2406"/>
      <c r="ADX89" s="2406"/>
      <c r="ADY89" s="2406"/>
      <c r="ADZ89" s="2406"/>
      <c r="AEA89" s="2406"/>
      <c r="AEB89" s="2406"/>
      <c r="AEC89" s="2406"/>
      <c r="AED89" s="2406"/>
      <c r="AEE89" s="2406"/>
      <c r="AEF89" s="2406"/>
      <c r="AEG89" s="2406"/>
      <c r="AEH89" s="2406"/>
      <c r="AEI89" s="2406"/>
      <c r="AEJ89" s="2406"/>
      <c r="AEK89" s="2406"/>
      <c r="AEL89" s="2406"/>
      <c r="AEM89" s="2406"/>
      <c r="AEN89" s="2406"/>
      <c r="AEO89" s="2406"/>
      <c r="AEP89" s="2406"/>
      <c r="AEQ89" s="2406"/>
      <c r="AER89" s="2406"/>
      <c r="AES89" s="2406"/>
      <c r="AET89" s="2406"/>
      <c r="AEU89" s="2406"/>
      <c r="AEV89" s="2406"/>
      <c r="AEW89" s="2406"/>
      <c r="AEX89" s="2406"/>
      <c r="AEY89" s="2406"/>
      <c r="AEZ89" s="2406"/>
      <c r="AFA89" s="2406"/>
      <c r="AFB89" s="2406"/>
      <c r="AFC89" s="2406"/>
      <c r="AFD89" s="2406"/>
      <c r="AFE89" s="2406"/>
      <c r="AFF89" s="2406"/>
      <c r="AFG89" s="2406"/>
      <c r="AFH89" s="2406"/>
      <c r="AFI89" s="2406"/>
      <c r="AFJ89" s="2406"/>
      <c r="AFK89" s="2406"/>
      <c r="AFL89" s="2406"/>
      <c r="AFM89" s="2406"/>
      <c r="AFN89" s="2406"/>
      <c r="AFO89" s="2406"/>
    </row>
    <row r="90" spans="1:857" s="2405" customFormat="1" ht="19.5" customHeight="1">
      <c r="A90" s="2404"/>
      <c r="C90" s="2475" t="s">
        <v>3048</v>
      </c>
      <c r="ACX90" s="2406"/>
      <c r="ACY90" s="2406"/>
      <c r="ACZ90" s="2406"/>
      <c r="ADA90" s="2406"/>
      <c r="ADB90" s="2406"/>
      <c r="ADC90" s="2406"/>
      <c r="ADD90" s="2406"/>
      <c r="ADE90" s="2406"/>
      <c r="ADF90" s="2406"/>
      <c r="ADG90" s="2406"/>
      <c r="ADH90" s="2406"/>
      <c r="ADI90" s="2406"/>
      <c r="ADJ90" s="2406"/>
      <c r="ADK90" s="2406"/>
      <c r="ADL90" s="2406"/>
      <c r="ADM90" s="2406"/>
      <c r="ADN90" s="2406"/>
      <c r="ADO90" s="2406"/>
      <c r="ADP90" s="2406"/>
      <c r="ADQ90" s="2406"/>
      <c r="ADR90" s="2406"/>
      <c r="ADS90" s="2406"/>
      <c r="ADT90" s="2406"/>
      <c r="ADU90" s="2406"/>
      <c r="ADV90" s="2406"/>
      <c r="ADW90" s="2406"/>
      <c r="ADX90" s="2406"/>
      <c r="ADY90" s="2406"/>
      <c r="ADZ90" s="2406"/>
      <c r="AEA90" s="2406"/>
      <c r="AEB90" s="2406"/>
      <c r="AEC90" s="2406"/>
      <c r="AED90" s="2406"/>
      <c r="AEE90" s="2406"/>
      <c r="AEF90" s="2406"/>
      <c r="AEG90" s="2406"/>
      <c r="AEH90" s="2406"/>
      <c r="AEI90" s="2406"/>
      <c r="AEJ90" s="2406"/>
      <c r="AEK90" s="2406"/>
      <c r="AEL90" s="2406"/>
      <c r="AEM90" s="2406"/>
      <c r="AEN90" s="2406"/>
      <c r="AEO90" s="2406"/>
      <c r="AEP90" s="2406"/>
      <c r="AEQ90" s="2406"/>
      <c r="AER90" s="2406"/>
      <c r="AES90" s="2406"/>
      <c r="AET90" s="2406"/>
      <c r="AEU90" s="2406"/>
      <c r="AEV90" s="2406"/>
      <c r="AEW90" s="2406"/>
      <c r="AEX90" s="2406"/>
      <c r="AEY90" s="2406"/>
      <c r="AEZ90" s="2406"/>
      <c r="AFA90" s="2406"/>
      <c r="AFB90" s="2406"/>
      <c r="AFC90" s="2406"/>
      <c r="AFD90" s="2406"/>
      <c r="AFE90" s="2406"/>
      <c r="AFF90" s="2406"/>
      <c r="AFG90" s="2406"/>
      <c r="AFH90" s="2406"/>
      <c r="AFI90" s="2406"/>
      <c r="AFJ90" s="2406"/>
      <c r="AFK90" s="2406" t="s">
        <v>29</v>
      </c>
      <c r="AFL90" s="2406" t="s">
        <v>29</v>
      </c>
      <c r="AFM90" s="2406" t="s">
        <v>20</v>
      </c>
      <c r="AFN90" s="2406" t="s">
        <v>20</v>
      </c>
      <c r="AFO90" s="2406"/>
    </row>
    <row r="91" spans="1:857" s="2405" customFormat="1" ht="19.5" customHeight="1">
      <c r="A91" s="2404"/>
      <c r="C91" s="2408"/>
      <c r="D91" s="2408"/>
    </row>
    <row r="92" spans="1:857" s="2405" customFormat="1" ht="10.5" customHeight="1">
      <c r="A92" s="2404"/>
      <c r="C92" s="2408"/>
    </row>
    <row r="93" spans="1:857" s="2405" customFormat="1">
      <c r="A93" s="2404"/>
    </row>
    <row r="96" spans="1:857" ht="18.75">
      <c r="B96" s="114" t="s">
        <v>333</v>
      </c>
      <c r="AFP96" s="114" t="s">
        <v>333</v>
      </c>
    </row>
    <row r="97" spans="2:848" ht="18.75">
      <c r="B97" s="114" t="s">
        <v>334</v>
      </c>
      <c r="AFP97" s="114" t="s">
        <v>334</v>
      </c>
    </row>
    <row r="98" spans="2:848" ht="18.75">
      <c r="B98" s="114" t="s">
        <v>335</v>
      </c>
      <c r="AFP98" s="114" t="s">
        <v>335</v>
      </c>
    </row>
  </sheetData>
  <autoFilter ref="A1:AFY91">
    <filterColumn colId="3" showButton="0"/>
    <filterColumn colId="4" showButton="0"/>
    <filterColumn colId="5" showButton="0"/>
    <filterColumn colId="849" showButton="0"/>
    <filterColumn colId="850" showButton="0"/>
    <filterColumn colId="851" showButton="0"/>
    <filterColumn colId="853" showButton="0"/>
    <filterColumn colId="854" showButton="0"/>
    <filterColumn colId="855" showButton="0"/>
  </autoFilter>
  <sortState ref="B3:AV65">
    <sortCondition ref="B3:B65"/>
  </sortState>
  <mergeCells count="177">
    <mergeCell ref="AFK2:AFO2"/>
    <mergeCell ref="AFF2:AFJ2"/>
    <mergeCell ref="SY2:TC2"/>
    <mergeCell ref="YR2:YV2"/>
    <mergeCell ref="YH2:YL2"/>
    <mergeCell ref="YM2:YQ2"/>
    <mergeCell ref="YC2:YG2"/>
    <mergeCell ref="TU2:TX2"/>
    <mergeCell ref="TQ2:TT2"/>
    <mergeCell ref="TL2:TP2"/>
    <mergeCell ref="TH2:TK2"/>
    <mergeCell ref="XX2:YB2"/>
    <mergeCell ref="WA2:WE2"/>
    <mergeCell ref="VM2:VP2"/>
    <mergeCell ref="UD2:UH2"/>
    <mergeCell ref="UN2:UR2"/>
    <mergeCell ref="XS2:XW2"/>
    <mergeCell ref="XN2:XR2"/>
    <mergeCell ref="AFA2:AFE2"/>
    <mergeCell ref="AEV2:AEZ2"/>
    <mergeCell ref="AEQ2:AEU2"/>
    <mergeCell ref="AEL2:AEP2"/>
    <mergeCell ref="ZB2:ZF2"/>
    <mergeCell ref="VH2:VL2"/>
    <mergeCell ref="XD2:XH2"/>
    <mergeCell ref="PA2:PE2"/>
    <mergeCell ref="PN2:PQ2"/>
    <mergeCell ref="PF2:PI2"/>
    <mergeCell ref="VQ2:VU2"/>
    <mergeCell ref="VV2:VZ2"/>
    <mergeCell ref="UI2:UM2"/>
    <mergeCell ref="UX2:VB2"/>
    <mergeCell ref="TY2:UC2"/>
    <mergeCell ref="LV2:LY2"/>
    <mergeCell ref="MT2:MW2"/>
    <mergeCell ref="MH2:MK2"/>
    <mergeCell ref="TD2:TG2"/>
    <mergeCell ref="RG2:RK2"/>
    <mergeCell ref="PJ2:PM2"/>
    <mergeCell ref="LZ2:MC2"/>
    <mergeCell ref="OJ2:OM2"/>
    <mergeCell ref="OV2:OZ2"/>
    <mergeCell ref="OR2:OU2"/>
    <mergeCell ref="NZ2:OD2"/>
    <mergeCell ref="OE2:OI2"/>
    <mergeCell ref="ON2:OQ2"/>
    <mergeCell ref="NV2:NY2"/>
    <mergeCell ref="PZ2:QC2"/>
    <mergeCell ref="ST2:SX2"/>
    <mergeCell ref="LI2:LM2"/>
    <mergeCell ref="MP2:MS2"/>
    <mergeCell ref="ML2:MO2"/>
    <mergeCell ref="NB2:NE2"/>
    <mergeCell ref="MX2:NA2"/>
    <mergeCell ref="NF2:NI2"/>
    <mergeCell ref="NJ2:NM2"/>
    <mergeCell ref="NN2:NQ2"/>
    <mergeCell ref="NR2:NU2"/>
    <mergeCell ref="LR2:LU2"/>
    <mergeCell ref="MD2:MG2"/>
    <mergeCell ref="KT2:KX2"/>
    <mergeCell ref="JZ2:KD2"/>
    <mergeCell ref="KO2:KS2"/>
    <mergeCell ref="AFV1:AFY1"/>
    <mergeCell ref="QD2:QG2"/>
    <mergeCell ref="AFR1:AFU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EA2:EE2"/>
    <mergeCell ref="EZ2:FD2"/>
    <mergeCell ref="EP2:ET2"/>
    <mergeCell ref="EU2:EY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WP2:WS2"/>
    <mergeCell ref="WT2:WX2"/>
    <mergeCell ref="WK2:WO2"/>
    <mergeCell ref="WF2:WJ2"/>
    <mergeCell ref="AW2:BA2"/>
    <mergeCell ref="BB2:BG2"/>
    <mergeCell ref="BH2:BL2"/>
    <mergeCell ref="CW2:DA2"/>
    <mergeCell ref="LN2:LQ2"/>
    <mergeCell ref="BM2:BR2"/>
    <mergeCell ref="BS2:BW2"/>
    <mergeCell ref="CM2:CQ2"/>
    <mergeCell ref="GD2:GH2"/>
    <mergeCell ref="BX2:CB2"/>
    <mergeCell ref="CC2:CG2"/>
    <mergeCell ref="CH2:CL2"/>
    <mergeCell ref="GI2:GM2"/>
    <mergeCell ref="GN2:GR2"/>
    <mergeCell ref="GX2:HB2"/>
    <mergeCell ref="IB2:IF2"/>
    <mergeCell ref="IV2:IZ2"/>
    <mergeCell ref="HR2:HV2"/>
    <mergeCell ref="IQ2:IU2"/>
    <mergeCell ref="HC2:HG2"/>
    <mergeCell ref="HH2:HL2"/>
    <mergeCell ref="GS2:GW2"/>
    <mergeCell ref="FJ2:FN2"/>
    <mergeCell ref="DL2:DP2"/>
    <mergeCell ref="D1:G1"/>
    <mergeCell ref="H2:M2"/>
    <mergeCell ref="N2:R2"/>
    <mergeCell ref="AR2:AV2"/>
    <mergeCell ref="S2:W2"/>
    <mergeCell ref="X2:AB2"/>
    <mergeCell ref="AC2:AG2"/>
    <mergeCell ref="AM2:AQ2"/>
    <mergeCell ref="AH2:AL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 ref="FO2:FS2"/>
    <mergeCell ref="FT2:FX2"/>
    <mergeCell ref="FY2:GC2"/>
    <mergeCell ref="HM2:HQ2"/>
    <mergeCell ref="DQ2:DU2"/>
    <mergeCell ref="DV2:DZ2"/>
    <mergeCell ref="YW2:ZA2"/>
    <mergeCell ref="AAA2:AAE2"/>
    <mergeCell ref="ZQ2:ZU2"/>
    <mergeCell ref="ZL2:ZP2"/>
    <mergeCell ref="ABO2:ABS2"/>
    <mergeCell ref="ABJ2:ABN2"/>
    <mergeCell ref="AAP2:AAT2"/>
    <mergeCell ref="AEG2:AEK2"/>
    <mergeCell ref="AEB2:AEF2"/>
    <mergeCell ref="ADR2:ADV2"/>
    <mergeCell ref="ADM2:ADQ2"/>
    <mergeCell ref="ABE2:ABI2"/>
  </mergeCells>
  <phoneticPr fontId="1"/>
  <conditionalFormatting sqref="K58 O58 S58 W58 AA58 AE58 AI58 AM58 AQ58 AU58 AY58 BC58 BG58 BK58 BO58 BS58 BW58 CA58 CE58 CI58 CM58 CQ58 CU58 CY58 DC58 DG58 DK58 DO58 DS58 DW58 EA58 EE58 EI58 EM58 EQ58 EU58 EY58 FC58 FG58 FK58 FO58 FS58 FW58 GA58 GE58 GI58 GM58 GQ58 GU58 GY58 HC58 HG58 HK58 HO58 HS58 HW58 IA58 IE58 II58 IM58 IQ58 IU58 IY58 JC58 JG58 JK58 JO58 JS58 JW58 KA58 KE58 KI58 KM58 KQ58 KU58 KY58 LC58 LG58 LK58 LO58 LS58 LW58 MA58 ME58 MI58 MM58 MQ58 MU58 MY58 NC58 NG58 NK58 NO58 NS58 NW58 OA58 OE58 OI58 OM58 OQ58 OU58 OY58 PC58 PG58 PK58 PO58 PS58 PW58 QA58 QE58 QI58 QM58 QQ58 QU58 QY58 RC58 RG58 RK58 K31:K32 O31:O32 S31:S32 W31:W32 AA31:AA32 AE31:AE32 AI31:AI32 AM31:AM32 AQ31:AQ32 AU31:AU32 AY31:AY32 BC31:BC32 BG31:BG32 BK31:BK32 BO31:BO32 BS31:BS32 BW31:BW32 CA31:CA32 CE31:CE32 CI31:CI32 CM31:CM32 CQ31:CQ32 CU31:CU32 CY31:CY32 DC31:DC32 DG31:DG32 DK31:DK32 DO31:DO32 DS31:DS32 DW31:DW32 EA31:EA32 EE31:EE32 EI31:EI32 EM31:EM32 EQ31:EQ32 EU31:EU32 EY31:EY32 FC31:FC32 FG31:FG32 FK31:FK32 FO31:FO32 FS31:FS32 FW31:FW32 GA31:GA32 GE31:GE32 GI31:GI32 GM31:GM32 GQ31:GQ32 GU31:GU32 GY31:GY32 HC31:HC32 HG31:HG32 HK31:HK32 HO31:HO32 HS31:HS32 HW31:HW32 IA31:IA32 IE31:IE32 II31:II32 IM31:IM32 IQ31:IQ32 IU31:IU32 IY31:IY32 JC31:JC32 JG31:JG32 JK31:JK32 JO31:JO32 JS31:JS32 JW31:JW32 KA31:KA32 KE31:KE32 KI31:KI32 KM31:KM32 KQ31:KQ32 KU31:KU32 KY31:KY32 LC31:LC32 LG31:LG32 LK31:LK32 LO31:LO32 LS31:LS32 LW31:LW32 MA31:MA32 ME31:ME32 MI31:MI32 MM31:MM32 MQ31:MQ32 MU31:MU32 MY31:MY32 NC31:NC32 NG31:NG32 NK31:NK32 NO31:NO32 NS31:NS32 NW31:NW32 OA31:OA32 OE31:OE32 OI31:OI32 OM31:OM32 OQ31:OQ32 OU31:OU32 OY31:OY32 PC31:PC32 PG31:PG32 PK31:PK32 PO31:PO32 PS31:PS32 PW31:PW32 QA31:QA32 QE31:QE32 QI31:QI32 QM31:QM32 QQ31:QQ32 QU31:QU32 QY31:QY32 RC31:RC32 RG31:RG32 RK31:RK32 RO31:RO32 AFY82 AFU82 K51 O51 S51 W51 AA51 AE51 AI51 AM51 AQ51 AU51 AY51 BC51 BG51 BK51 BO51 BS51 BW51 CA51 CE51 CI51 CM51 CQ51 CU51 CY51 DC51 DG51 DK51 DO51 DS51 DW51 EA51 EE51 EI51 EM51 EQ51 EU51 EY51 FC51 FG51 FK51 FO51 FS51 FW51 GA51 GE51 GI51 GM51 GQ51 GU51 GY51 HC51 HG51 HK51 HO51 HS51 HW51 IA51 IE51 II51 IM51 IQ51 IU51 IY51 JC51 JG51 JK51 JO51 JS51 JW51 KA51 KE51 KI51 KM51 KQ51 KU51 KY51 LC51 LG51 LK51 LO51 LS51 LW51 MA51 ME51 MI51 MM51 MQ51 MU51 MY51 NC51 NG51 NK51 NO51 NS51 NW51 OA51 OE51 OI51 OM51 OQ51 OU51 OY51 PC51 PG51 PK51 PO51 PS51 PW51 QA51 QE51 QI51 QM51 QQ51 QU51 QY51 RC51 RG51 RK51 RO51 RS51 RW51 SA51 SE51 SI51 SM51 SQ51 SU51 SY51 TC51 TG51 TK51 TO51 TS51 TW51 UA51 UE51 UI51 UM51 UQ51 UU51 UY51 VC51 VG51 VK51 VO51 VS51 VW51 WA51 WE51 WI51 WM51 WQ51 WU51 WY51 XC51 XG51 XK51 XO51 XS51 XW51 YA51 YE51 YI51 YM51 YQ51 YU51 YY51 ZC51 ZG51 ZK51 ZO51 ZS51 ZW51 AAA51 AAE51 AAI51 AAM51 K47 O47 S47 W47 AA47 AE47 AI47 AM47 AQ47 AU47 AY47 BC47 BG47 BK47 BO47 BS47 BW47 CA47 CE47 CI47 CM47 CQ47 CU47 CY47 DC47 DG47 DK47 DO47 DS47 DW47 EA47 EE47 EI47 EM47 EQ47 EU47 EY47 FC47 FG47 FK47 FO47 FS47 FW47 GA47 GE47 GI47 GM47 GQ47 GU47 GY47 HC47 HG47 HK47 HO47 HS47 HW47 IA47 IE47 II47 IM47 IQ47 IU47 IY47 JC47 JG47 JK47 JO47 JS47 JW47 KA47 KE47 KI47 KM47 KQ47 KU47 KY47 LC47 LG47 LK47 LO47 LS47 LW47 MA47 ME47 MI47 MM47 MQ47 MU47 MY47 NC47 NG47 NK47 NO47 NS47 NW47 OA47 OE47 OI47 OM47 OQ47 OU47 OY47 PC47 PG47 PK47 PO47 PS47 PW47 QA47 QE47 QI47 QM47 QQ47 QU47 QY47 RC47 RG47 RK47 RO47 RO21 RO19 RK21 RK19 RG21 RG19 RC21 RC19 QY21 QY19 QU21 QU19 QQ21 QQ19 QM21 QM19 QI21 QI19 QE21 QE19 QA21 QA19 PW21 PW19 PS21 PS19 PO21 PO19 PK21 PK19 PG21 PG19 PC21 PC19 OY21 OY19 OU21 OU19 OQ21 OQ19 OM21 OM19 OI21 OI19 OE21 OE19 OA21 OA19 NW21 NW19 NS21 NS19 NO21 NO19 NK21 NK19 NG21 NG19 NC21 NC19 MY21 MY19 MU21 MU19 MQ21 MQ19 MM21 MM19 MI21 MI19 ME21 ME19 MA21 MA19 LW21 LW19 LS21 LS19 LO21 LO19 LK21 LK19 LG21 LG19 LC21 LC19 KY21 KY19 KU21 KU19 KQ21 KQ19 KM21 KM19 KI21 KI19 KE21 KE19 KA21 KA19 JW21 JW19 JS21 JS19 JO21 JO19 JK21 JK19 JG21 JG19 JC21 JC19 IY21 IY19 IU21 IU19 IQ21 IQ19 IM21 IM19 II21 II19 IE21 IE19 IA21 IA19 HW21 HW19 HS21 HS19 HO21 HO19 HK21 HK19 HG21 HG19 HC21 HC19 GY21 GY19 GU21 GU19 GQ21 GQ19 GM21 GM19 GI21 GI19 GE21 GE19 GA21 GA19 FW21 FW19 FS21 FS19 FO21 FO19 FK21 FK19 FG21 FG19 FC21 FC19 EY21 EY19 EU21 EU19 EQ21 EQ19 EM21 EM19 EI21 EI19 EE21 EE19 EA21 EA19 DW21 DW19 DS21 DS19 DO21 DO19 DK21 DK19 DG21 DG19 DC21 DC19 CY21 CY19 CU21 CU19 CQ21 CQ19 CM21 CM19 CI21 CI19 CE21 CE19 CA21 CA19 BW21 BW19 BS21 BS19 BO21 BO19 BK21 BK19 BG21 BG19 BC21 BC19 AY21 AY19 AU21 AU19 AQ21 AQ19 AM21 AM19 AI21 AI19 AE21 AE19 AA21 AA19 W21 W19 S21 S19 O21 O19 K21 K19 RO36 RO24 RK36 RK24 RG36 RG24 RC36 RC24 QY36 QY24 QU36 QU24 QQ36 QQ24 QM36 QM24 QI36 QI24 QE36 QE24 QA36 QA24 PW36 PW24 PS36 PS24 PO36 PO24 PK36 PK24 PG36 PG24 PC36 PC24 OY36 OY24 OU36 OU24 OQ36 OQ24 OM36 OM24 OI36 OI24 OE36 OE24 OA36 OA24 NW36 NW24 NS36 NS24 NO36 NO24 NK36 NK24 NG36 NG24 NC36 NC24 MY36 MY24 MU36 MU24 MQ36 MQ24 MM36 MM24 MI36 MI24 ME36 ME24 MA36 MA24 LW36 LW24 LS36 LS24 LO36 LO24 LK36 LK24 LG36 LG24 LC36 LC24 KY36 KY24 KU36 KU24 KQ36 KQ24 KM36 KM24 KI36 KI24 KE36 KE24 KA36 KA24 JW36 JW24 JS36 JS24 JO36 JO24 JK36 JK24 JG36 JG24 JC36 JC24 IY36 IY24 IU36 IU24 IQ36 IQ24 IM36 IM24 II36 II24 IE36 IE24 IA36 IA24 HW36 HW24 HS36 HS24 HO36 HO24 HK36 HK24 HG36 HG24 HC36 HC24 GY36 GY24 GU36 GU24 GQ36 GQ24 GM36 GM24 GI36 GI24 GE36 GE24 GA36 GA24 FW36 FW24 FS36 FS24 FO36 FO24 FK36 FK24 FG36 FG24 FC36 FC24 EY36 EY24 EU36 EU24 EQ36 EQ24 EM36 EM24 EI36 EI24 EE36 EE24 EA36 EA24 DW36 DW24 DS36 DS24 DO36 DO24 DK36 DK24 DG36 DG24 DC36 DC24 CY36 CY24 CU36 CU24 CQ36 CQ24 CM36 CM24 CI36 CI24 CE36 CE24 CA36 CA24 BW36 BW24 BS36 BS24 BO36 BO24 BK36 BK24 BG36 BG24 BC36 BC24 AY36 AY24 AU36 AU24 AQ36 AQ24 AM36 AM24 AI36 AI24 AE36 AE24 AA36 AA24 W36 W24 S36 S24 O36 O24 K36 K24 G82 G84 AFU79:AFU80 AFY79:AFY80 AFY3:AFY77 AFU3:AFU77 G3:G80">
    <cfRule type="cellIs" dxfId="303" priority="19" operator="lessThan">
      <formula>0.4</formula>
    </cfRule>
    <cfRule type="cellIs" dxfId="302" priority="20" operator="greaterThan">
      <formula>0.6</formula>
    </cfRule>
  </conditionalFormatting>
  <conditionalFormatting sqref="AFY84 AFU84 AFU86 AFY86">
    <cfRule type="cellIs" dxfId="301" priority="17" operator="lessThan">
      <formula>0.4</formula>
    </cfRule>
    <cfRule type="cellIs" dxfId="300" priority="18" operator="greaterThan">
      <formula>0.6</formula>
    </cfRule>
  </conditionalFormatting>
  <conditionalFormatting sqref="AFY81 AFU81 G81">
    <cfRule type="cellIs" dxfId="299" priority="15" operator="lessThan">
      <formula>0.4</formula>
    </cfRule>
    <cfRule type="cellIs" dxfId="298" priority="16" operator="greaterThan">
      <formula>0.6</formula>
    </cfRule>
  </conditionalFormatting>
  <conditionalFormatting sqref="AFY83 AFU83 G83">
    <cfRule type="cellIs" dxfId="297" priority="11" operator="lessThan">
      <formula>0.4</formula>
    </cfRule>
    <cfRule type="cellIs" dxfId="296" priority="12" operator="greaterThan">
      <formula>0.6</formula>
    </cfRule>
  </conditionalFormatting>
  <conditionalFormatting sqref="AFY78 AFU78">
    <cfRule type="cellIs" dxfId="295" priority="5" operator="lessThan">
      <formula>0.4</formula>
    </cfRule>
    <cfRule type="cellIs" dxfId="294" priority="6" operator="greaterThan">
      <formula>0.6</formula>
    </cfRule>
  </conditionalFormatting>
  <conditionalFormatting sqref="AFU85 AFY85 G85:G86">
    <cfRule type="cellIs" dxfId="293" priority="1" operator="lessThan">
      <formula>0.4</formula>
    </cfRule>
    <cfRule type="cellIs" dxfId="292"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490"/>
  <sheetViews>
    <sheetView topLeftCell="A4" zoomScale="85" zoomScaleNormal="85" workbookViewId="0">
      <selection activeCell="I14" sqref="I14:L489"/>
    </sheetView>
  </sheetViews>
  <sheetFormatPr defaultRowHeight="13.5"/>
  <cols>
    <col min="1" max="16384" width="9" style="698"/>
  </cols>
  <sheetData>
    <row r="1" spans="1:26" ht="18">
      <c r="A1" s="2680" t="s">
        <v>2795</v>
      </c>
      <c r="B1" s="2680"/>
      <c r="C1" s="490"/>
      <c r="D1" s="2234"/>
      <c r="E1" s="2234"/>
      <c r="F1" s="2234"/>
      <c r="G1" s="490"/>
      <c r="H1" s="2234"/>
      <c r="I1" s="2234"/>
      <c r="J1" s="2234"/>
      <c r="K1" s="490"/>
      <c r="L1" s="2234"/>
      <c r="M1" s="490"/>
      <c r="N1" s="2234"/>
      <c r="O1" s="490"/>
      <c r="P1" s="2234"/>
      <c r="Q1" s="2234"/>
      <c r="R1" s="2234"/>
      <c r="S1" s="2234"/>
      <c r="T1" s="2234"/>
      <c r="U1" s="2234"/>
      <c r="V1" s="2234"/>
      <c r="W1" s="2234"/>
      <c r="X1" s="2234"/>
      <c r="Y1" s="2234"/>
      <c r="Z1" s="2234"/>
    </row>
    <row r="2" spans="1:26" ht="18">
      <c r="A2" s="407"/>
      <c r="B2" s="2234"/>
      <c r="C2" s="490"/>
      <c r="D2" s="2234"/>
      <c r="E2" s="2234"/>
      <c r="F2" s="2234"/>
      <c r="G2" s="490"/>
      <c r="H2" s="2234"/>
      <c r="I2" s="2234"/>
      <c r="J2" s="2234"/>
      <c r="K2" s="490"/>
      <c r="L2" s="2234"/>
      <c r="M2" s="490"/>
      <c r="N2" s="2234"/>
      <c r="O2" s="490"/>
      <c r="P2" s="2234"/>
      <c r="Q2" s="2234"/>
      <c r="R2" s="2234"/>
      <c r="S2" s="2234"/>
      <c r="T2" s="2234"/>
      <c r="U2" s="2234"/>
      <c r="V2" s="2234"/>
      <c r="W2" s="2234"/>
      <c r="X2" s="2234"/>
      <c r="Y2" s="2234"/>
      <c r="Z2" s="2234"/>
    </row>
    <row r="3" spans="1:26" ht="18">
      <c r="A3" s="407"/>
      <c r="B3" s="407"/>
      <c r="C3" s="2409" t="s">
        <v>11</v>
      </c>
      <c r="D3" s="490"/>
      <c r="E3" s="2234"/>
      <c r="F3" s="2234"/>
      <c r="G3" s="490"/>
      <c r="H3" s="2234"/>
      <c r="I3" s="2234"/>
      <c r="J3" s="2234"/>
      <c r="K3" s="490"/>
      <c r="L3" s="2234"/>
      <c r="M3" s="490"/>
      <c r="N3" s="2234"/>
      <c r="O3" s="490"/>
      <c r="P3" s="2234"/>
      <c r="Q3" s="2234"/>
      <c r="R3" s="2234"/>
      <c r="S3" s="2234"/>
      <c r="T3" s="2234"/>
      <c r="U3" s="2234"/>
      <c r="V3" s="2234"/>
      <c r="W3" s="2234"/>
      <c r="X3" s="2234"/>
      <c r="Y3" s="2234"/>
      <c r="Z3" s="2234"/>
    </row>
    <row r="4" spans="1:26" ht="18">
      <c r="A4" s="407"/>
      <c r="B4" s="2234"/>
      <c r="C4" s="490"/>
      <c r="D4" s="2234"/>
      <c r="E4" s="2234"/>
      <c r="F4" s="2234"/>
      <c r="G4" s="490"/>
      <c r="H4" s="2234"/>
      <c r="I4" s="2234"/>
      <c r="J4" s="2234"/>
      <c r="K4" s="490"/>
      <c r="L4" s="2234"/>
      <c r="M4" s="490"/>
      <c r="N4" s="2234"/>
      <c r="O4" s="490"/>
      <c r="P4" s="2234"/>
      <c r="Q4" s="2234"/>
      <c r="R4" s="2234"/>
      <c r="S4" s="2234"/>
      <c r="T4" s="2234"/>
      <c r="U4" s="2234"/>
      <c r="V4" s="2234"/>
      <c r="W4" s="2234"/>
      <c r="X4" s="2234"/>
      <c r="Y4" s="2234"/>
      <c r="Z4" s="2234"/>
    </row>
    <row r="5" spans="1:26">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row>
    <row r="6" spans="1:26">
      <c r="A6" s="1686" t="s">
        <v>2796</v>
      </c>
      <c r="B6" s="1687" t="s">
        <v>0</v>
      </c>
      <c r="C6" s="1687" t="s">
        <v>2</v>
      </c>
      <c r="D6" s="1687"/>
      <c r="E6" s="2662">
        <v>46046</v>
      </c>
      <c r="F6" s="2663"/>
      <c r="G6" s="2663"/>
      <c r="H6" s="2664"/>
      <c r="I6" s="2662">
        <v>46060</v>
      </c>
      <c r="J6" s="2663"/>
      <c r="K6" s="2663"/>
      <c r="L6" s="2664"/>
      <c r="M6" s="2662">
        <v>46068</v>
      </c>
      <c r="N6" s="2663"/>
      <c r="O6" s="2663"/>
      <c r="P6" s="2664"/>
      <c r="Q6" s="2662">
        <v>46082</v>
      </c>
      <c r="R6" s="2663"/>
      <c r="S6" s="2663"/>
      <c r="T6" s="2664"/>
      <c r="U6" s="2662">
        <v>46096</v>
      </c>
      <c r="V6" s="2663"/>
      <c r="W6" s="2663"/>
      <c r="X6" s="2664"/>
      <c r="Y6" s="1687"/>
      <c r="Z6" s="1687" t="s">
        <v>2796</v>
      </c>
    </row>
    <row r="7" spans="1:26">
      <c r="A7" s="2665" t="s">
        <v>109</v>
      </c>
      <c r="B7" s="2668">
        <v>22</v>
      </c>
      <c r="C7" s="2668" t="s">
        <v>18</v>
      </c>
      <c r="D7" s="1678" t="s">
        <v>2797</v>
      </c>
      <c r="E7" s="1679"/>
      <c r="F7" s="1679"/>
      <c r="G7" s="1679"/>
      <c r="H7" s="1679"/>
      <c r="I7" s="1679"/>
      <c r="J7" s="1679"/>
      <c r="K7" s="1679"/>
      <c r="L7" s="1679"/>
      <c r="M7" s="1679"/>
      <c r="N7" s="1679"/>
      <c r="O7" s="1679"/>
      <c r="P7" s="1679"/>
      <c r="Q7" s="1679"/>
      <c r="R7" s="1679"/>
      <c r="S7" s="1679"/>
      <c r="T7" s="1679"/>
      <c r="U7" s="1679"/>
      <c r="V7" s="1679"/>
      <c r="W7" s="1679"/>
      <c r="X7" s="1679"/>
      <c r="Y7" s="1678" t="s">
        <v>2797</v>
      </c>
      <c r="Z7" s="2668" t="s">
        <v>109</v>
      </c>
    </row>
    <row r="8" spans="1:26">
      <c r="A8" s="2666"/>
      <c r="B8" s="2669"/>
      <c r="C8" s="2669"/>
      <c r="D8" s="1677" t="s">
        <v>589</v>
      </c>
      <c r="E8" s="2515"/>
      <c r="F8" s="2515"/>
      <c r="G8" s="2515"/>
      <c r="H8" s="2515"/>
      <c r="I8" s="2515"/>
      <c r="J8" s="2515"/>
      <c r="K8" s="2515"/>
      <c r="L8" s="2515"/>
      <c r="M8" s="2515"/>
      <c r="N8" s="2515"/>
      <c r="O8" s="2515"/>
      <c r="P8" s="2515"/>
      <c r="Q8" s="2515"/>
      <c r="R8" s="2515"/>
      <c r="S8" s="2515"/>
      <c r="T8" s="2515"/>
      <c r="U8" s="2515"/>
      <c r="V8" s="2515"/>
      <c r="W8" s="2515"/>
      <c r="X8" s="2515"/>
      <c r="Y8" s="1678" t="s">
        <v>589</v>
      </c>
      <c r="Z8" s="2669"/>
    </row>
    <row r="9" spans="1:26">
      <c r="A9" s="2666"/>
      <c r="B9" s="2669"/>
      <c r="C9" s="2669"/>
      <c r="D9" s="1677" t="s">
        <v>87</v>
      </c>
      <c r="E9" s="2515"/>
      <c r="F9" s="2515"/>
      <c r="G9" s="2515"/>
      <c r="H9" s="2515"/>
      <c r="I9" s="2515"/>
      <c r="J9" s="2515"/>
      <c r="K9" s="2515"/>
      <c r="L9" s="2515"/>
      <c r="M9" s="2515"/>
      <c r="N9" s="2515"/>
      <c r="O9" s="2515"/>
      <c r="P9" s="2515"/>
      <c r="Q9" s="2515"/>
      <c r="R9" s="2515"/>
      <c r="S9" s="2515"/>
      <c r="T9" s="2515"/>
      <c r="U9" s="2515"/>
      <c r="V9" s="2515"/>
      <c r="W9" s="2515"/>
      <c r="X9" s="2515"/>
      <c r="Y9" s="1678" t="s">
        <v>87</v>
      </c>
      <c r="Z9" s="2669"/>
    </row>
    <row r="10" spans="1:26">
      <c r="A10" s="2666"/>
      <c r="B10" s="2669"/>
      <c r="C10" s="2669"/>
      <c r="D10" s="1677" t="s">
        <v>2801</v>
      </c>
      <c r="E10" s="2515"/>
      <c r="F10" s="2515"/>
      <c r="G10" s="2515"/>
      <c r="H10" s="2515"/>
      <c r="I10" s="2515"/>
      <c r="J10" s="2515"/>
      <c r="K10" s="2515"/>
      <c r="L10" s="2515"/>
      <c r="M10" s="2515"/>
      <c r="N10" s="2515"/>
      <c r="O10" s="2515"/>
      <c r="P10" s="2515"/>
      <c r="Q10" s="2515"/>
      <c r="R10" s="2515"/>
      <c r="S10" s="2515"/>
      <c r="T10" s="2515"/>
      <c r="U10" s="2515"/>
      <c r="V10" s="2515"/>
      <c r="W10" s="2515"/>
      <c r="X10" s="2515"/>
      <c r="Y10" s="1678" t="s">
        <v>2801</v>
      </c>
      <c r="Z10" s="2669"/>
    </row>
    <row r="11" spans="1:26">
      <c r="A11" s="2666"/>
      <c r="B11" s="2669"/>
      <c r="C11" s="2669"/>
      <c r="D11" s="1677" t="s">
        <v>2803</v>
      </c>
      <c r="E11" s="2515"/>
      <c r="F11" s="2515"/>
      <c r="G11" s="2515"/>
      <c r="H11" s="2515"/>
      <c r="I11" s="2515"/>
      <c r="J11" s="2515"/>
      <c r="K11" s="2515"/>
      <c r="L11" s="2515"/>
      <c r="M11" s="2515"/>
      <c r="N11" s="2515"/>
      <c r="O11" s="2515"/>
      <c r="P11" s="2515"/>
      <c r="Q11" s="2515"/>
      <c r="R11" s="2515"/>
      <c r="S11" s="2515"/>
      <c r="T11" s="2515"/>
      <c r="U11" s="2515"/>
      <c r="V11" s="2515"/>
      <c r="W11" s="2515"/>
      <c r="X11" s="2515"/>
      <c r="Y11" s="1678" t="s">
        <v>2803</v>
      </c>
      <c r="Z11" s="2669"/>
    </row>
    <row r="12" spans="1:26">
      <c r="A12" s="2666"/>
      <c r="B12" s="2669"/>
      <c r="C12" s="2669"/>
      <c r="D12" s="1677" t="s">
        <v>2804</v>
      </c>
      <c r="E12" s="2515"/>
      <c r="F12" s="2515"/>
      <c r="G12" s="2515"/>
      <c r="H12" s="2515"/>
      <c r="I12" s="2515"/>
      <c r="J12" s="2515"/>
      <c r="K12" s="2515"/>
      <c r="L12" s="2515"/>
      <c r="M12" s="2515"/>
      <c r="N12" s="2515"/>
      <c r="O12" s="2515"/>
      <c r="P12" s="2515"/>
      <c r="Q12" s="2515"/>
      <c r="R12" s="2515"/>
      <c r="S12" s="2515"/>
      <c r="T12" s="2515"/>
      <c r="U12" s="2515"/>
      <c r="V12" s="2515"/>
      <c r="W12" s="2515"/>
      <c r="X12" s="2515"/>
      <c r="Y12" s="1678" t="s">
        <v>2804</v>
      </c>
      <c r="Z12" s="2669"/>
    </row>
    <row r="13" spans="1:26">
      <c r="A13" s="2667"/>
      <c r="B13" s="2670"/>
      <c r="C13" s="2670"/>
      <c r="D13" s="1677" t="s">
        <v>2805</v>
      </c>
      <c r="E13" s="2515"/>
      <c r="F13" s="2515"/>
      <c r="G13" s="2515"/>
      <c r="H13" s="2515"/>
      <c r="I13" s="2515"/>
      <c r="J13" s="2515"/>
      <c r="K13" s="2515"/>
      <c r="L13" s="2515"/>
      <c r="M13" s="2515"/>
      <c r="N13" s="2515"/>
      <c r="O13" s="2515"/>
      <c r="P13" s="2515"/>
      <c r="Q13" s="2515"/>
      <c r="R13" s="2515"/>
      <c r="S13" s="2515"/>
      <c r="T13" s="2515"/>
      <c r="U13" s="2515"/>
      <c r="V13" s="2515"/>
      <c r="W13" s="2515"/>
      <c r="X13" s="2515"/>
      <c r="Y13" s="1678" t="s">
        <v>2805</v>
      </c>
      <c r="Z13" s="2670"/>
    </row>
    <row r="14" spans="1:26">
      <c r="A14" s="2665" t="s">
        <v>384</v>
      </c>
      <c r="B14" s="2668">
        <v>20</v>
      </c>
      <c r="C14" s="2668" t="s">
        <v>284</v>
      </c>
      <c r="D14" s="1678" t="s">
        <v>2797</v>
      </c>
      <c r="E14" s="1679" t="s">
        <v>2798</v>
      </c>
      <c r="F14" s="1679" t="s">
        <v>2798</v>
      </c>
      <c r="G14" s="1679"/>
      <c r="H14" s="1679"/>
      <c r="I14" s="1679" t="str">
        <f>E18&amp;E15</f>
        <v>●深井</v>
      </c>
      <c r="J14" s="1679" t="str">
        <f t="shared" ref="J14:L14" si="0">F18&amp;F15</f>
        <v>○兼城</v>
      </c>
      <c r="K14" s="1679" t="str">
        <f t="shared" si="0"/>
        <v/>
      </c>
      <c r="L14" s="1679" t="str">
        <f t="shared" si="0"/>
        <v/>
      </c>
      <c r="M14" s="1679"/>
      <c r="N14" s="1679"/>
      <c r="O14" s="1679"/>
      <c r="P14" s="1679"/>
      <c r="Q14" s="1679"/>
      <c r="R14" s="1679"/>
      <c r="S14" s="1679"/>
      <c r="T14" s="1679"/>
      <c r="U14" s="1679"/>
      <c r="V14" s="1679"/>
      <c r="W14" s="1679"/>
      <c r="X14" s="1679"/>
      <c r="Y14" s="1678" t="s">
        <v>2797</v>
      </c>
      <c r="Z14" s="2668" t="s">
        <v>384</v>
      </c>
    </row>
    <row r="15" spans="1:26">
      <c r="A15" s="2666"/>
      <c r="B15" s="2669"/>
      <c r="C15" s="2669"/>
      <c r="D15" s="1677" t="s">
        <v>589</v>
      </c>
      <c r="E15" s="2515" t="s">
        <v>2897</v>
      </c>
      <c r="F15" s="2515" t="s">
        <v>2809</v>
      </c>
      <c r="G15" s="2515"/>
      <c r="H15" s="2515"/>
      <c r="I15" s="2515"/>
      <c r="J15" s="2515"/>
      <c r="K15" s="2515"/>
      <c r="L15" s="2515"/>
      <c r="M15" s="2515"/>
      <c r="N15" s="2515"/>
      <c r="O15" s="2515"/>
      <c r="P15" s="2515"/>
      <c r="Q15" s="2515"/>
      <c r="R15" s="2515"/>
      <c r="S15" s="2515"/>
      <c r="T15" s="2515"/>
      <c r="U15" s="2515"/>
      <c r="V15" s="2515"/>
      <c r="W15" s="2515"/>
      <c r="X15" s="2515"/>
      <c r="Y15" s="1678" t="s">
        <v>589</v>
      </c>
      <c r="Z15" s="2669"/>
    </row>
    <row r="16" spans="1:26">
      <c r="A16" s="2666"/>
      <c r="B16" s="2669"/>
      <c r="C16" s="2669"/>
      <c r="D16" s="1677" t="s">
        <v>87</v>
      </c>
      <c r="E16" s="2515" t="s">
        <v>2807</v>
      </c>
      <c r="F16" s="2515" t="s">
        <v>2798</v>
      </c>
      <c r="G16" s="2515"/>
      <c r="H16" s="2515"/>
      <c r="I16" s="2515"/>
      <c r="J16" s="2515"/>
      <c r="K16" s="2515"/>
      <c r="L16" s="2515"/>
      <c r="M16" s="2515"/>
      <c r="N16" s="2515"/>
      <c r="O16" s="2515"/>
      <c r="P16" s="2515"/>
      <c r="Q16" s="2515"/>
      <c r="R16" s="2515"/>
      <c r="S16" s="2515"/>
      <c r="T16" s="2515"/>
      <c r="U16" s="2515"/>
      <c r="V16" s="2515"/>
      <c r="W16" s="2515"/>
      <c r="X16" s="2515"/>
      <c r="Y16" s="1678" t="s">
        <v>87</v>
      </c>
      <c r="Z16" s="2669"/>
    </row>
    <row r="17" spans="1:26">
      <c r="A17" s="2666"/>
      <c r="B17" s="2669"/>
      <c r="C17" s="2669"/>
      <c r="D17" s="1677" t="s">
        <v>2801</v>
      </c>
      <c r="E17" s="2515" t="s">
        <v>2808</v>
      </c>
      <c r="F17" s="2515" t="s">
        <v>2811</v>
      </c>
      <c r="G17" s="2515"/>
      <c r="H17" s="2515"/>
      <c r="I17" s="2515"/>
      <c r="J17" s="2515"/>
      <c r="K17" s="2515"/>
      <c r="L17" s="2515"/>
      <c r="M17" s="2515"/>
      <c r="N17" s="2515"/>
      <c r="O17" s="2515"/>
      <c r="P17" s="2515"/>
      <c r="Q17" s="2515"/>
      <c r="R17" s="2515"/>
      <c r="S17" s="2515"/>
      <c r="T17" s="2515"/>
      <c r="U17" s="2515"/>
      <c r="V17" s="2515"/>
      <c r="W17" s="2515"/>
      <c r="X17" s="2515"/>
      <c r="Y17" s="1678" t="s">
        <v>2801</v>
      </c>
      <c r="Z17" s="2669"/>
    </row>
    <row r="18" spans="1:26">
      <c r="A18" s="2666"/>
      <c r="B18" s="2669"/>
      <c r="C18" s="2669"/>
      <c r="D18" s="1677" t="s">
        <v>2803</v>
      </c>
      <c r="E18" s="2515" t="s">
        <v>29</v>
      </c>
      <c r="F18" s="2515" t="s">
        <v>20</v>
      </c>
      <c r="G18" s="2515"/>
      <c r="H18" s="2515"/>
      <c r="I18" s="2515"/>
      <c r="J18" s="2515"/>
      <c r="K18" s="2515"/>
      <c r="L18" s="2515"/>
      <c r="M18" s="2515"/>
      <c r="N18" s="2515"/>
      <c r="O18" s="2515"/>
      <c r="P18" s="2515"/>
      <c r="Q18" s="2515"/>
      <c r="R18" s="2515"/>
      <c r="S18" s="2515"/>
      <c r="T18" s="2515"/>
      <c r="U18" s="2515"/>
      <c r="V18" s="2515"/>
      <c r="W18" s="2515"/>
      <c r="X18" s="2515"/>
      <c r="Y18" s="1678" t="s">
        <v>2803</v>
      </c>
      <c r="Z18" s="2669"/>
    </row>
    <row r="19" spans="1:26">
      <c r="A19" s="2666"/>
      <c r="B19" s="2669"/>
      <c r="C19" s="2669"/>
      <c r="D19" s="1677" t="s">
        <v>2804</v>
      </c>
      <c r="E19" s="2515"/>
      <c r="F19" s="2515"/>
      <c r="G19" s="2515"/>
      <c r="H19" s="2515"/>
      <c r="I19" s="2515"/>
      <c r="J19" s="2515"/>
      <c r="K19" s="2515"/>
      <c r="L19" s="2515"/>
      <c r="M19" s="2515"/>
      <c r="N19" s="2515"/>
      <c r="O19" s="2515"/>
      <c r="P19" s="2515"/>
      <c r="Q19" s="2515"/>
      <c r="R19" s="2515"/>
      <c r="S19" s="2515"/>
      <c r="T19" s="2515"/>
      <c r="U19" s="2515"/>
      <c r="V19" s="2515"/>
      <c r="W19" s="2515"/>
      <c r="X19" s="2515"/>
      <c r="Y19" s="1678" t="s">
        <v>2804</v>
      </c>
      <c r="Z19" s="2669"/>
    </row>
    <row r="20" spans="1:26">
      <c r="A20" s="2667"/>
      <c r="B20" s="2670"/>
      <c r="C20" s="2670"/>
      <c r="D20" s="1677" t="s">
        <v>2805</v>
      </c>
      <c r="E20" s="2515"/>
      <c r="F20" s="2515" t="s">
        <v>2896</v>
      </c>
      <c r="G20" s="2515"/>
      <c r="H20" s="2515"/>
      <c r="I20" s="2515"/>
      <c r="J20" s="2515"/>
      <c r="K20" s="2515"/>
      <c r="L20" s="2515"/>
      <c r="M20" s="2515"/>
      <c r="N20" s="2515"/>
      <c r="O20" s="2515"/>
      <c r="P20" s="2515"/>
      <c r="Q20" s="2515"/>
      <c r="R20" s="2515"/>
      <c r="S20" s="2515"/>
      <c r="T20" s="2515"/>
      <c r="U20" s="2515"/>
      <c r="V20" s="2515"/>
      <c r="W20" s="2515"/>
      <c r="X20" s="2515"/>
      <c r="Y20" s="1678" t="s">
        <v>2805</v>
      </c>
      <c r="Z20" s="2670"/>
    </row>
    <row r="21" spans="1:26">
      <c r="A21" s="2665" t="s">
        <v>230</v>
      </c>
      <c r="B21" s="2668">
        <v>23</v>
      </c>
      <c r="C21" s="2668" t="s">
        <v>274</v>
      </c>
      <c r="D21" s="1678" t="s">
        <v>2797</v>
      </c>
      <c r="E21" s="1679" t="s">
        <v>2798</v>
      </c>
      <c r="F21" s="1679" t="s">
        <v>2798</v>
      </c>
      <c r="G21" s="1679"/>
      <c r="H21" s="1679"/>
      <c r="I21" s="1679" t="str">
        <f t="shared" ref="I21" si="1">E25&amp;E22</f>
        <v>●小林</v>
      </c>
      <c r="J21" s="1679" t="str">
        <f t="shared" ref="J21" si="2">F25&amp;F22</f>
        <v>○伊藤</v>
      </c>
      <c r="K21" s="1679" t="str">
        <f t="shared" ref="K21" si="3">G25&amp;G22</f>
        <v/>
      </c>
      <c r="L21" s="1679" t="str">
        <f t="shared" ref="L21" si="4">H25&amp;H22</f>
        <v/>
      </c>
      <c r="M21" s="1679"/>
      <c r="N21" s="1679"/>
      <c r="O21" s="1679"/>
      <c r="P21" s="1679"/>
      <c r="Q21" s="1679"/>
      <c r="R21" s="1679"/>
      <c r="S21" s="1679"/>
      <c r="T21" s="1679"/>
      <c r="U21" s="1679"/>
      <c r="V21" s="1679"/>
      <c r="W21" s="1679"/>
      <c r="X21" s="1679"/>
      <c r="Y21" s="1678" t="s">
        <v>2797</v>
      </c>
      <c r="Z21" s="2668" t="s">
        <v>230</v>
      </c>
    </row>
    <row r="22" spans="1:26">
      <c r="A22" s="2666"/>
      <c r="B22" s="2669"/>
      <c r="C22" s="2669"/>
      <c r="D22" s="1677" t="s">
        <v>589</v>
      </c>
      <c r="E22" s="2515" t="s">
        <v>2800</v>
      </c>
      <c r="F22" s="2515" t="s">
        <v>2905</v>
      </c>
      <c r="G22" s="2515"/>
      <c r="H22" s="2515"/>
      <c r="I22" s="2515"/>
      <c r="J22" s="2515"/>
      <c r="K22" s="2515"/>
      <c r="L22" s="2515"/>
      <c r="M22" s="2515"/>
      <c r="N22" s="2515"/>
      <c r="O22" s="2515"/>
      <c r="P22" s="2515"/>
      <c r="Q22" s="2515"/>
      <c r="R22" s="2515"/>
      <c r="S22" s="2515"/>
      <c r="T22" s="2515"/>
      <c r="U22" s="2515"/>
      <c r="V22" s="2515"/>
      <c r="W22" s="2515"/>
      <c r="X22" s="2515"/>
      <c r="Y22" s="1678" t="s">
        <v>589</v>
      </c>
      <c r="Z22" s="2669"/>
    </row>
    <row r="23" spans="1:26">
      <c r="A23" s="2666"/>
      <c r="B23" s="2669"/>
      <c r="C23" s="2669"/>
      <c r="D23" s="1677" t="s">
        <v>87</v>
      </c>
      <c r="E23" s="2515" t="s">
        <v>2798</v>
      </c>
      <c r="F23" s="2515" t="s">
        <v>2807</v>
      </c>
      <c r="G23" s="2515"/>
      <c r="H23" s="2515"/>
      <c r="I23" s="2515"/>
      <c r="J23" s="2515"/>
      <c r="K23" s="2515"/>
      <c r="L23" s="2515"/>
      <c r="M23" s="2515"/>
      <c r="N23" s="2515"/>
      <c r="O23" s="2515"/>
      <c r="P23" s="2515"/>
      <c r="Q23" s="2515"/>
      <c r="R23" s="2515"/>
      <c r="S23" s="2515"/>
      <c r="T23" s="2515"/>
      <c r="U23" s="2515"/>
      <c r="V23" s="2515"/>
      <c r="W23" s="2515"/>
      <c r="X23" s="2515"/>
      <c r="Y23" s="1678" t="s">
        <v>87</v>
      </c>
      <c r="Z23" s="2669"/>
    </row>
    <row r="24" spans="1:26">
      <c r="A24" s="2666"/>
      <c r="B24" s="2669"/>
      <c r="C24" s="2669"/>
      <c r="D24" s="1677" t="s">
        <v>2801</v>
      </c>
      <c r="E24" s="2515" t="s">
        <v>2802</v>
      </c>
      <c r="F24" s="2515" t="s">
        <v>2812</v>
      </c>
      <c r="G24" s="2515"/>
      <c r="H24" s="2515"/>
      <c r="I24" s="2515"/>
      <c r="J24" s="2515"/>
      <c r="K24" s="2515"/>
      <c r="L24" s="2515"/>
      <c r="M24" s="2515"/>
      <c r="N24" s="2515"/>
      <c r="O24" s="2515"/>
      <c r="P24" s="2515"/>
      <c r="Q24" s="2515"/>
      <c r="R24" s="2515"/>
      <c r="S24" s="2515"/>
      <c r="T24" s="2515"/>
      <c r="U24" s="2515"/>
      <c r="V24" s="2515"/>
      <c r="W24" s="2515"/>
      <c r="X24" s="2515"/>
      <c r="Y24" s="1678" t="s">
        <v>2801</v>
      </c>
      <c r="Z24" s="2669"/>
    </row>
    <row r="25" spans="1:26">
      <c r="A25" s="2666"/>
      <c r="B25" s="2669"/>
      <c r="C25" s="2669"/>
      <c r="D25" s="1677" t="s">
        <v>2803</v>
      </c>
      <c r="E25" s="2515" t="s">
        <v>29</v>
      </c>
      <c r="F25" s="2515" t="s">
        <v>20</v>
      </c>
      <c r="G25" s="2515"/>
      <c r="H25" s="2515"/>
      <c r="I25" s="2515"/>
      <c r="J25" s="2515"/>
      <c r="K25" s="2515"/>
      <c r="L25" s="2515"/>
      <c r="M25" s="2515"/>
      <c r="N25" s="2515"/>
      <c r="O25" s="2515"/>
      <c r="P25" s="2515"/>
      <c r="Q25" s="2515"/>
      <c r="R25" s="2515"/>
      <c r="S25" s="2515"/>
      <c r="T25" s="2515"/>
      <c r="U25" s="2515"/>
      <c r="V25" s="2515"/>
      <c r="W25" s="2515"/>
      <c r="X25" s="2515"/>
      <c r="Y25" s="1678" t="s">
        <v>2803</v>
      </c>
      <c r="Z25" s="2669"/>
    </row>
    <row r="26" spans="1:26">
      <c r="A26" s="2666"/>
      <c r="B26" s="2669"/>
      <c r="C26" s="2669"/>
      <c r="D26" s="1677" t="s">
        <v>2804</v>
      </c>
      <c r="E26" s="2515"/>
      <c r="F26" s="2515"/>
      <c r="G26" s="2515"/>
      <c r="H26" s="2515"/>
      <c r="I26" s="2515"/>
      <c r="J26" s="2515"/>
      <c r="K26" s="2515"/>
      <c r="L26" s="2515"/>
      <c r="M26" s="2515"/>
      <c r="N26" s="2515"/>
      <c r="O26" s="2515"/>
      <c r="P26" s="2515"/>
      <c r="Q26" s="2515"/>
      <c r="R26" s="2515"/>
      <c r="S26" s="2515"/>
      <c r="T26" s="2515"/>
      <c r="U26" s="2515"/>
      <c r="V26" s="2515"/>
      <c r="W26" s="2515"/>
      <c r="X26" s="2515"/>
      <c r="Y26" s="1678" t="s">
        <v>2804</v>
      </c>
      <c r="Z26" s="2669"/>
    </row>
    <row r="27" spans="1:26">
      <c r="A27" s="2667"/>
      <c r="B27" s="2670"/>
      <c r="C27" s="2670"/>
      <c r="D27" s="1677" t="s">
        <v>2805</v>
      </c>
      <c r="E27" s="2515"/>
      <c r="F27" s="2515"/>
      <c r="G27" s="2515"/>
      <c r="H27" s="2515"/>
      <c r="I27" s="2515"/>
      <c r="J27" s="2515"/>
      <c r="K27" s="2515"/>
      <c r="L27" s="2515"/>
      <c r="M27" s="2515"/>
      <c r="N27" s="2515"/>
      <c r="O27" s="2515"/>
      <c r="P27" s="2515"/>
      <c r="Q27" s="2515"/>
      <c r="R27" s="2515"/>
      <c r="S27" s="2515"/>
      <c r="T27" s="2515"/>
      <c r="U27" s="2515"/>
      <c r="V27" s="2515"/>
      <c r="W27" s="2515"/>
      <c r="X27" s="2515"/>
      <c r="Y27" s="1678" t="s">
        <v>2805</v>
      </c>
      <c r="Z27" s="2670"/>
    </row>
    <row r="28" spans="1:26">
      <c r="A28" s="2665" t="s">
        <v>117</v>
      </c>
      <c r="B28" s="2668">
        <v>19</v>
      </c>
      <c r="C28" s="2668" t="s">
        <v>24</v>
      </c>
      <c r="D28" s="1682" t="s">
        <v>2797</v>
      </c>
      <c r="E28" s="1679" t="s">
        <v>2798</v>
      </c>
      <c r="F28" s="1679" t="s">
        <v>2798</v>
      </c>
      <c r="G28" s="1679"/>
      <c r="H28" s="1679"/>
      <c r="I28" s="1679" t="str">
        <f t="shared" ref="I28" si="5">E32&amp;E29</f>
        <v>○遠藤</v>
      </c>
      <c r="J28" s="1679" t="str">
        <f t="shared" ref="J28" si="6">F32&amp;F29</f>
        <v>●深井</v>
      </c>
      <c r="K28" s="1679" t="str">
        <f t="shared" ref="K28" si="7">G32&amp;G29</f>
        <v/>
      </c>
      <c r="L28" s="1679" t="str">
        <f t="shared" ref="L28" si="8">H32&amp;H29</f>
        <v/>
      </c>
      <c r="M28" s="1679"/>
      <c r="N28" s="1679"/>
      <c r="O28" s="1679"/>
      <c r="P28" s="1679"/>
      <c r="Q28" s="1679"/>
      <c r="R28" s="1679"/>
      <c r="S28" s="1679"/>
      <c r="T28" s="1679"/>
      <c r="U28" s="1679"/>
      <c r="V28" s="1679"/>
      <c r="W28" s="1679"/>
      <c r="X28" s="1679"/>
      <c r="Y28" s="1678" t="s">
        <v>2797</v>
      </c>
      <c r="Z28" s="2668" t="s">
        <v>117</v>
      </c>
    </row>
    <row r="29" spans="1:26">
      <c r="A29" s="2666"/>
      <c r="B29" s="2669"/>
      <c r="C29" s="2669"/>
      <c r="D29" s="1677" t="s">
        <v>589</v>
      </c>
      <c r="E29" s="2515" t="s">
        <v>2817</v>
      </c>
      <c r="F29" s="2515" t="s">
        <v>2897</v>
      </c>
      <c r="G29" s="2515"/>
      <c r="H29" s="2515"/>
      <c r="I29" s="2515"/>
      <c r="J29" s="2515"/>
      <c r="K29" s="2515"/>
      <c r="L29" s="2515"/>
      <c r="M29" s="2515"/>
      <c r="N29" s="2515"/>
      <c r="O29" s="2515"/>
      <c r="P29" s="2515"/>
      <c r="Q29" s="2515"/>
      <c r="R29" s="2515"/>
      <c r="S29" s="2515"/>
      <c r="T29" s="2515"/>
      <c r="U29" s="2515"/>
      <c r="V29" s="2515"/>
      <c r="W29" s="2515"/>
      <c r="X29" s="2515"/>
      <c r="Y29" s="1678" t="s">
        <v>589</v>
      </c>
      <c r="Z29" s="2669"/>
    </row>
    <row r="30" spans="1:26">
      <c r="A30" s="2666"/>
      <c r="B30" s="2669"/>
      <c r="C30" s="2669"/>
      <c r="D30" s="1677" t="s">
        <v>87</v>
      </c>
      <c r="E30" s="2515" t="s">
        <v>2798</v>
      </c>
      <c r="F30" s="2515" t="s">
        <v>2807</v>
      </c>
      <c r="G30" s="2515"/>
      <c r="H30" s="2515"/>
      <c r="I30" s="2515"/>
      <c r="J30" s="2515"/>
      <c r="K30" s="2515"/>
      <c r="L30" s="2515"/>
      <c r="M30" s="2515"/>
      <c r="N30" s="2515"/>
      <c r="O30" s="2515"/>
      <c r="P30" s="2515"/>
      <c r="Q30" s="2515"/>
      <c r="R30" s="2515"/>
      <c r="S30" s="2515"/>
      <c r="T30" s="2515"/>
      <c r="U30" s="2515"/>
      <c r="V30" s="2515"/>
      <c r="W30" s="2515"/>
      <c r="X30" s="2515"/>
      <c r="Y30" s="1678" t="s">
        <v>87</v>
      </c>
      <c r="Z30" s="2669"/>
    </row>
    <row r="31" spans="1:26">
      <c r="A31" s="2666"/>
      <c r="B31" s="2669"/>
      <c r="C31" s="2669"/>
      <c r="D31" s="1677" t="s">
        <v>2801</v>
      </c>
      <c r="E31" s="2515" t="s">
        <v>2811</v>
      </c>
      <c r="F31" s="2515" t="s">
        <v>2808</v>
      </c>
      <c r="G31" s="2515"/>
      <c r="H31" s="2515"/>
      <c r="I31" s="2515"/>
      <c r="J31" s="2515"/>
      <c r="K31" s="2515"/>
      <c r="L31" s="2515"/>
      <c r="M31" s="2515"/>
      <c r="N31" s="2515"/>
      <c r="O31" s="2515"/>
      <c r="P31" s="2515"/>
      <c r="Q31" s="2515"/>
      <c r="R31" s="2515"/>
      <c r="S31" s="2515"/>
      <c r="T31" s="2515"/>
      <c r="U31" s="2515"/>
      <c r="V31" s="2515"/>
      <c r="W31" s="2515"/>
      <c r="X31" s="2515"/>
      <c r="Y31" s="1678" t="s">
        <v>2801</v>
      </c>
      <c r="Z31" s="2669"/>
    </row>
    <row r="32" spans="1:26">
      <c r="A32" s="2666"/>
      <c r="B32" s="2669"/>
      <c r="C32" s="2669"/>
      <c r="D32" s="1677" t="s">
        <v>2803</v>
      </c>
      <c r="E32" s="2515" t="s">
        <v>20</v>
      </c>
      <c r="F32" s="2515" t="s">
        <v>29</v>
      </c>
      <c r="G32" s="2515"/>
      <c r="H32" s="2515"/>
      <c r="I32" s="2515"/>
      <c r="J32" s="2515"/>
      <c r="K32" s="2515"/>
      <c r="L32" s="2515"/>
      <c r="M32" s="2515"/>
      <c r="N32" s="2515"/>
      <c r="O32" s="2515"/>
      <c r="P32" s="2515"/>
      <c r="Q32" s="2515"/>
      <c r="R32" s="2515"/>
      <c r="S32" s="2515"/>
      <c r="T32" s="2515"/>
      <c r="U32" s="2515"/>
      <c r="V32" s="2515"/>
      <c r="W32" s="2515"/>
      <c r="X32" s="2515"/>
      <c r="Y32" s="1678" t="s">
        <v>2803</v>
      </c>
      <c r="Z32" s="2669"/>
    </row>
    <row r="33" spans="1:26">
      <c r="A33" s="2666"/>
      <c r="B33" s="2669"/>
      <c r="C33" s="2669"/>
      <c r="D33" s="1677" t="s">
        <v>2804</v>
      </c>
      <c r="E33" s="2515"/>
      <c r="F33" s="2515"/>
      <c r="G33" s="2515"/>
      <c r="H33" s="2515"/>
      <c r="I33" s="2515"/>
      <c r="J33" s="2515"/>
      <c r="K33" s="2515"/>
      <c r="L33" s="2515"/>
      <c r="M33" s="2515"/>
      <c r="N33" s="2515"/>
      <c r="O33" s="2515"/>
      <c r="P33" s="2515"/>
      <c r="Q33" s="2515"/>
      <c r="R33" s="2515"/>
      <c r="S33" s="2515"/>
      <c r="T33" s="2515"/>
      <c r="U33" s="2515"/>
      <c r="V33" s="2515"/>
      <c r="W33" s="2515"/>
      <c r="X33" s="2515"/>
      <c r="Y33" s="1678" t="s">
        <v>2804</v>
      </c>
      <c r="Z33" s="2669"/>
    </row>
    <row r="34" spans="1:26">
      <c r="A34" s="2667"/>
      <c r="B34" s="2670"/>
      <c r="C34" s="2670"/>
      <c r="D34" s="1677" t="s">
        <v>2805</v>
      </c>
      <c r="E34" s="2515"/>
      <c r="F34" s="2515"/>
      <c r="G34" s="2515"/>
      <c r="H34" s="2515"/>
      <c r="I34" s="2515"/>
      <c r="J34" s="2515"/>
      <c r="K34" s="2515"/>
      <c r="L34" s="2515"/>
      <c r="M34" s="2515"/>
      <c r="N34" s="2515"/>
      <c r="O34" s="2515"/>
      <c r="P34" s="2515"/>
      <c r="Q34" s="2515"/>
      <c r="R34" s="2515"/>
      <c r="S34" s="2515"/>
      <c r="T34" s="2515"/>
      <c r="U34" s="2515"/>
      <c r="V34" s="2515"/>
      <c r="W34" s="2515"/>
      <c r="X34" s="2515"/>
      <c r="Y34" s="1678" t="s">
        <v>2805</v>
      </c>
      <c r="Z34" s="2670"/>
    </row>
    <row r="35" spans="1:26">
      <c r="A35" s="2665" t="s">
        <v>292</v>
      </c>
      <c r="B35" s="2668">
        <v>19</v>
      </c>
      <c r="C35" s="2668" t="s">
        <v>293</v>
      </c>
      <c r="D35" s="1682" t="s">
        <v>2797</v>
      </c>
      <c r="E35" s="1679" t="s">
        <v>2798</v>
      </c>
      <c r="F35" s="1679" t="s">
        <v>2798</v>
      </c>
      <c r="G35" s="1679"/>
      <c r="H35" s="1679"/>
      <c r="I35" s="1679" t="str">
        <f t="shared" ref="I35" si="9">E39&amp;E36</f>
        <v>○大林</v>
      </c>
      <c r="J35" s="1679" t="str">
        <f t="shared" ref="J35" si="10">F39&amp;F36</f>
        <v>○佐藤広</v>
      </c>
      <c r="K35" s="1679" t="str">
        <f t="shared" ref="K35" si="11">G39&amp;G36</f>
        <v/>
      </c>
      <c r="L35" s="1679" t="str">
        <f t="shared" ref="L35" si="12">H39&amp;H36</f>
        <v/>
      </c>
      <c r="M35" s="1679"/>
      <c r="N35" s="1679"/>
      <c r="O35" s="1679"/>
      <c r="P35" s="1679"/>
      <c r="Q35" s="1679"/>
      <c r="R35" s="1679"/>
      <c r="S35" s="1679"/>
      <c r="T35" s="1679"/>
      <c r="U35" s="1679"/>
      <c r="V35" s="1679"/>
      <c r="W35" s="1679"/>
      <c r="X35" s="1679"/>
      <c r="Y35" s="1678" t="s">
        <v>2797</v>
      </c>
      <c r="Z35" s="2668" t="s">
        <v>292</v>
      </c>
    </row>
    <row r="36" spans="1:26">
      <c r="A36" s="2666"/>
      <c r="B36" s="2669"/>
      <c r="C36" s="2669"/>
      <c r="D36" s="1677" t="s">
        <v>589</v>
      </c>
      <c r="E36" s="2515" t="s">
        <v>2819</v>
      </c>
      <c r="F36" s="2515" t="s">
        <v>2834</v>
      </c>
      <c r="G36" s="2515"/>
      <c r="H36" s="2515"/>
      <c r="I36" s="2515"/>
      <c r="J36" s="2515"/>
      <c r="K36" s="2515"/>
      <c r="L36" s="2515"/>
      <c r="M36" s="2515"/>
      <c r="N36" s="2515"/>
      <c r="O36" s="2515"/>
      <c r="P36" s="2515"/>
      <c r="Q36" s="2515"/>
      <c r="R36" s="2515"/>
      <c r="S36" s="2515"/>
      <c r="T36" s="2515"/>
      <c r="U36" s="2515"/>
      <c r="V36" s="2515"/>
      <c r="W36" s="2515"/>
      <c r="X36" s="2515"/>
      <c r="Y36" s="1678" t="s">
        <v>589</v>
      </c>
      <c r="Z36" s="2669"/>
    </row>
    <row r="37" spans="1:26">
      <c r="A37" s="2666"/>
      <c r="B37" s="2669"/>
      <c r="C37" s="2669"/>
      <c r="D37" s="1677" t="s">
        <v>87</v>
      </c>
      <c r="E37" s="2515" t="s">
        <v>2798</v>
      </c>
      <c r="F37" s="2515" t="s">
        <v>2807</v>
      </c>
      <c r="G37" s="2515"/>
      <c r="H37" s="2515"/>
      <c r="I37" s="2515"/>
      <c r="J37" s="2515"/>
      <c r="K37" s="2515"/>
      <c r="L37" s="2515"/>
      <c r="M37" s="2515"/>
      <c r="N37" s="2515"/>
      <c r="O37" s="2515"/>
      <c r="P37" s="2515"/>
      <c r="Q37" s="2515"/>
      <c r="R37" s="2515"/>
      <c r="S37" s="2515"/>
      <c r="T37" s="2515"/>
      <c r="U37" s="2515"/>
      <c r="V37" s="2515"/>
      <c r="W37" s="2515"/>
      <c r="X37" s="2515"/>
      <c r="Y37" s="1678" t="s">
        <v>87</v>
      </c>
      <c r="Z37" s="2669"/>
    </row>
    <row r="38" spans="1:26">
      <c r="A38" s="2666"/>
      <c r="B38" s="2669"/>
      <c r="C38" s="2669"/>
      <c r="D38" s="1677" t="s">
        <v>2801</v>
      </c>
      <c r="E38" s="2515" t="s">
        <v>2811</v>
      </c>
      <c r="F38" s="2515" t="s">
        <v>2808</v>
      </c>
      <c r="G38" s="2515"/>
      <c r="H38" s="2515"/>
      <c r="I38" s="2515"/>
      <c r="J38" s="2515"/>
      <c r="K38" s="2515"/>
      <c r="L38" s="2515"/>
      <c r="M38" s="2515"/>
      <c r="N38" s="2515"/>
      <c r="O38" s="2515"/>
      <c r="P38" s="2515"/>
      <c r="Q38" s="2515"/>
      <c r="R38" s="2515"/>
      <c r="S38" s="2515"/>
      <c r="T38" s="2515"/>
      <c r="U38" s="2515"/>
      <c r="V38" s="2515"/>
      <c r="W38" s="2515"/>
      <c r="X38" s="2515"/>
      <c r="Y38" s="1678" t="s">
        <v>2801</v>
      </c>
      <c r="Z38" s="2669"/>
    </row>
    <row r="39" spans="1:26">
      <c r="A39" s="2666"/>
      <c r="B39" s="2669"/>
      <c r="C39" s="2669"/>
      <c r="D39" s="1677" t="s">
        <v>2803</v>
      </c>
      <c r="E39" s="2515" t="s">
        <v>20</v>
      </c>
      <c r="F39" s="2515" t="s">
        <v>20</v>
      </c>
      <c r="G39" s="2515"/>
      <c r="H39" s="2515"/>
      <c r="I39" s="2515"/>
      <c r="J39" s="2515"/>
      <c r="K39" s="2515"/>
      <c r="L39" s="2515"/>
      <c r="M39" s="2515"/>
      <c r="N39" s="2515"/>
      <c r="O39" s="2515"/>
      <c r="P39" s="2515"/>
      <c r="Q39" s="2515"/>
      <c r="R39" s="2515"/>
      <c r="S39" s="2515"/>
      <c r="T39" s="2515"/>
      <c r="U39" s="2515"/>
      <c r="V39" s="2515"/>
      <c r="W39" s="2515"/>
      <c r="X39" s="2515"/>
      <c r="Y39" s="1678" t="s">
        <v>2803</v>
      </c>
      <c r="Z39" s="2669"/>
    </row>
    <row r="40" spans="1:26">
      <c r="A40" s="2666"/>
      <c r="B40" s="2669"/>
      <c r="C40" s="2669"/>
      <c r="D40" s="1677" t="s">
        <v>2804</v>
      </c>
      <c r="E40" s="2515"/>
      <c r="F40" s="2515"/>
      <c r="G40" s="2515"/>
      <c r="H40" s="2515"/>
      <c r="I40" s="2515"/>
      <c r="J40" s="2515"/>
      <c r="K40" s="2515"/>
      <c r="L40" s="2515"/>
      <c r="M40" s="2515"/>
      <c r="N40" s="2515"/>
      <c r="O40" s="2515"/>
      <c r="P40" s="2515"/>
      <c r="Q40" s="2515"/>
      <c r="R40" s="2515"/>
      <c r="S40" s="2515"/>
      <c r="T40" s="2515"/>
      <c r="U40" s="2515"/>
      <c r="V40" s="2515"/>
      <c r="W40" s="2515"/>
      <c r="X40" s="2515"/>
      <c r="Y40" s="1678" t="s">
        <v>2804</v>
      </c>
      <c r="Z40" s="2669"/>
    </row>
    <row r="41" spans="1:26">
      <c r="A41" s="2667"/>
      <c r="B41" s="2670"/>
      <c r="C41" s="2670"/>
      <c r="D41" s="1677" t="s">
        <v>2805</v>
      </c>
      <c r="E41" s="2515"/>
      <c r="F41" s="2515"/>
      <c r="G41" s="2515"/>
      <c r="H41" s="2515"/>
      <c r="I41" s="2515"/>
      <c r="J41" s="2515"/>
      <c r="K41" s="2515"/>
      <c r="L41" s="2515"/>
      <c r="M41" s="2515"/>
      <c r="N41" s="2515"/>
      <c r="O41" s="2515"/>
      <c r="P41" s="2515"/>
      <c r="Q41" s="2515"/>
      <c r="R41" s="2515"/>
      <c r="S41" s="2515"/>
      <c r="T41" s="2515"/>
      <c r="U41" s="2515"/>
      <c r="V41" s="2515"/>
      <c r="W41" s="2515"/>
      <c r="X41" s="2515"/>
      <c r="Y41" s="1678" t="s">
        <v>2805</v>
      </c>
      <c r="Z41" s="2670"/>
    </row>
    <row r="42" spans="1:26">
      <c r="A42" s="2665" t="s">
        <v>517</v>
      </c>
      <c r="B42" s="2668">
        <v>17</v>
      </c>
      <c r="C42" s="2668" t="s">
        <v>93</v>
      </c>
      <c r="D42" s="1682" t="s">
        <v>2797</v>
      </c>
      <c r="E42" s="1679" t="s">
        <v>2798</v>
      </c>
      <c r="F42" s="1679" t="s">
        <v>2798</v>
      </c>
      <c r="G42" s="1679"/>
      <c r="H42" s="1679"/>
      <c r="I42" s="1679" t="str">
        <f t="shared" ref="I42" si="13">E46&amp;E43</f>
        <v>●榊</v>
      </c>
      <c r="J42" s="1679" t="str">
        <f t="shared" ref="J42" si="14">F46&amp;F43</f>
        <v>○安藤</v>
      </c>
      <c r="K42" s="1679" t="str">
        <f t="shared" ref="K42" si="15">G46&amp;G43</f>
        <v/>
      </c>
      <c r="L42" s="1679" t="str">
        <f t="shared" ref="L42" si="16">H46&amp;H43</f>
        <v/>
      </c>
      <c r="M42" s="1679"/>
      <c r="N42" s="1679"/>
      <c r="O42" s="1679"/>
      <c r="P42" s="1679"/>
      <c r="Q42" s="1679"/>
      <c r="R42" s="1679"/>
      <c r="S42" s="1679"/>
      <c r="T42" s="1679"/>
      <c r="U42" s="1679"/>
      <c r="V42" s="1679"/>
      <c r="W42" s="1679"/>
      <c r="X42" s="1679"/>
      <c r="Y42" s="1678" t="s">
        <v>2797</v>
      </c>
      <c r="Z42" s="2668" t="s">
        <v>517</v>
      </c>
    </row>
    <row r="43" spans="1:26">
      <c r="A43" s="2666"/>
      <c r="B43" s="2669"/>
      <c r="C43" s="2669"/>
      <c r="D43" s="1677" t="s">
        <v>589</v>
      </c>
      <c r="E43" s="2515" t="s">
        <v>2799</v>
      </c>
      <c r="F43" s="2515" t="s">
        <v>2823</v>
      </c>
      <c r="G43" s="2515"/>
      <c r="H43" s="2515"/>
      <c r="I43" s="2515"/>
      <c r="J43" s="2515"/>
      <c r="K43" s="2515"/>
      <c r="L43" s="2515"/>
      <c r="M43" s="2515"/>
      <c r="N43" s="2515"/>
      <c r="O43" s="2515"/>
      <c r="P43" s="2515"/>
      <c r="Q43" s="2515"/>
      <c r="R43" s="2515"/>
      <c r="S43" s="2515"/>
      <c r="T43" s="2515"/>
      <c r="U43" s="2515"/>
      <c r="V43" s="2515"/>
      <c r="W43" s="2515"/>
      <c r="X43" s="2515"/>
      <c r="Y43" s="1678" t="s">
        <v>589</v>
      </c>
      <c r="Z43" s="2669"/>
    </row>
    <row r="44" spans="1:26">
      <c r="A44" s="2666"/>
      <c r="B44" s="2669"/>
      <c r="C44" s="2669"/>
      <c r="D44" s="1677" t="s">
        <v>87</v>
      </c>
      <c r="E44" s="2515" t="s">
        <v>2798</v>
      </c>
      <c r="F44" s="2515" t="s">
        <v>2807</v>
      </c>
      <c r="G44" s="2515"/>
      <c r="H44" s="2515"/>
      <c r="I44" s="2515"/>
      <c r="J44" s="2515"/>
      <c r="K44" s="2515"/>
      <c r="L44" s="2515"/>
      <c r="M44" s="2515"/>
      <c r="N44" s="2515"/>
      <c r="O44" s="2515"/>
      <c r="P44" s="2515"/>
      <c r="Q44" s="2515"/>
      <c r="R44" s="2515"/>
      <c r="S44" s="2515"/>
      <c r="T44" s="2515"/>
      <c r="U44" s="2515"/>
      <c r="V44" s="2515"/>
      <c r="W44" s="2515"/>
      <c r="X44" s="2515"/>
      <c r="Y44" s="1678" t="s">
        <v>87</v>
      </c>
      <c r="Z44" s="2669"/>
    </row>
    <row r="45" spans="1:26">
      <c r="A45" s="2666"/>
      <c r="B45" s="2669"/>
      <c r="C45" s="2669"/>
      <c r="D45" s="1677" t="s">
        <v>2801</v>
      </c>
      <c r="E45" s="2515" t="s">
        <v>2802</v>
      </c>
      <c r="F45" s="2515" t="s">
        <v>2812</v>
      </c>
      <c r="G45" s="2515"/>
      <c r="H45" s="2515"/>
      <c r="I45" s="2515"/>
      <c r="J45" s="2515"/>
      <c r="K45" s="2515"/>
      <c r="L45" s="2515"/>
      <c r="M45" s="2515"/>
      <c r="N45" s="2515"/>
      <c r="O45" s="2515"/>
      <c r="P45" s="2515"/>
      <c r="Q45" s="2515"/>
      <c r="R45" s="2515"/>
      <c r="S45" s="2515"/>
      <c r="T45" s="2515"/>
      <c r="U45" s="2515"/>
      <c r="V45" s="2515"/>
      <c r="W45" s="2515"/>
      <c r="X45" s="2515"/>
      <c r="Y45" s="1678" t="s">
        <v>2801</v>
      </c>
      <c r="Z45" s="2669"/>
    </row>
    <row r="46" spans="1:26">
      <c r="A46" s="2666"/>
      <c r="B46" s="2669"/>
      <c r="C46" s="2669"/>
      <c r="D46" s="1677" t="s">
        <v>2803</v>
      </c>
      <c r="E46" s="2515" t="s">
        <v>29</v>
      </c>
      <c r="F46" s="2515" t="s">
        <v>20</v>
      </c>
      <c r="G46" s="2515"/>
      <c r="H46" s="2515"/>
      <c r="I46" s="2515"/>
      <c r="J46" s="2515"/>
      <c r="K46" s="2515"/>
      <c r="L46" s="2515"/>
      <c r="M46" s="2515"/>
      <c r="N46" s="2515"/>
      <c r="O46" s="2515"/>
      <c r="P46" s="2515"/>
      <c r="Q46" s="2515"/>
      <c r="R46" s="2515"/>
      <c r="S46" s="2515"/>
      <c r="T46" s="2515"/>
      <c r="U46" s="2515"/>
      <c r="V46" s="2515"/>
      <c r="W46" s="2515"/>
      <c r="X46" s="2515"/>
      <c r="Y46" s="1678" t="s">
        <v>2803</v>
      </c>
      <c r="Z46" s="2669"/>
    </row>
    <row r="47" spans="1:26">
      <c r="A47" s="2666"/>
      <c r="B47" s="2669"/>
      <c r="C47" s="2669"/>
      <c r="D47" s="1677" t="s">
        <v>2804</v>
      </c>
      <c r="E47" s="2515"/>
      <c r="F47" s="2515"/>
      <c r="G47" s="2515"/>
      <c r="H47" s="2515"/>
      <c r="I47" s="2515"/>
      <c r="J47" s="2515"/>
      <c r="K47" s="2515"/>
      <c r="L47" s="2515"/>
      <c r="M47" s="2515"/>
      <c r="N47" s="2515"/>
      <c r="O47" s="2515"/>
      <c r="P47" s="2515"/>
      <c r="Q47" s="2515"/>
      <c r="R47" s="2515"/>
      <c r="S47" s="2515"/>
      <c r="T47" s="2515"/>
      <c r="U47" s="2515"/>
      <c r="V47" s="2515"/>
      <c r="W47" s="2515"/>
      <c r="X47" s="2515"/>
      <c r="Y47" s="1678" t="s">
        <v>2804</v>
      </c>
      <c r="Z47" s="2669"/>
    </row>
    <row r="48" spans="1:26">
      <c r="A48" s="2667"/>
      <c r="B48" s="2670"/>
      <c r="C48" s="2670"/>
      <c r="D48" s="1677" t="s">
        <v>2805</v>
      </c>
      <c r="E48" s="2515"/>
      <c r="F48" s="2515"/>
      <c r="G48" s="2515"/>
      <c r="H48" s="2515"/>
      <c r="I48" s="2515"/>
      <c r="J48" s="2515"/>
      <c r="K48" s="2515"/>
      <c r="L48" s="2515"/>
      <c r="M48" s="2515"/>
      <c r="N48" s="2515"/>
      <c r="O48" s="2515"/>
      <c r="P48" s="2515"/>
      <c r="Q48" s="2515"/>
      <c r="R48" s="2515"/>
      <c r="S48" s="2515"/>
      <c r="T48" s="2515"/>
      <c r="U48" s="2515"/>
      <c r="V48" s="2515"/>
      <c r="W48" s="2515"/>
      <c r="X48" s="2515"/>
      <c r="Y48" s="1678" t="s">
        <v>2805</v>
      </c>
      <c r="Z48" s="2670"/>
    </row>
    <row r="49" spans="1:26">
      <c r="A49" s="2665" t="s">
        <v>489</v>
      </c>
      <c r="B49" s="2668">
        <v>17</v>
      </c>
      <c r="C49" s="2668" t="s">
        <v>487</v>
      </c>
      <c r="D49" s="1682" t="s">
        <v>2797</v>
      </c>
      <c r="E49" s="2671" t="s">
        <v>2829</v>
      </c>
      <c r="F49" s="2672"/>
      <c r="G49" s="2672"/>
      <c r="H49" s="2673"/>
      <c r="I49" s="1679" t="str">
        <f t="shared" ref="I49" si="17">E53&amp;E50</f>
        <v/>
      </c>
      <c r="J49" s="1679" t="str">
        <f t="shared" ref="J49" si="18">F53&amp;F50</f>
        <v/>
      </c>
      <c r="K49" s="1679" t="str">
        <f t="shared" ref="K49" si="19">G53&amp;G50</f>
        <v/>
      </c>
      <c r="L49" s="1679" t="str">
        <f t="shared" ref="L49" si="20">H53&amp;H50</f>
        <v/>
      </c>
      <c r="M49" s="1679"/>
      <c r="N49" s="1679"/>
      <c r="O49" s="1679"/>
      <c r="P49" s="1679"/>
      <c r="Q49" s="1679"/>
      <c r="R49" s="1679"/>
      <c r="S49" s="1679"/>
      <c r="T49" s="1679"/>
      <c r="U49" s="1679"/>
      <c r="V49" s="1679"/>
      <c r="W49" s="1679"/>
      <c r="X49" s="1679"/>
      <c r="Y49" s="1678" t="s">
        <v>2797</v>
      </c>
      <c r="Z49" s="2668" t="s">
        <v>489</v>
      </c>
    </row>
    <row r="50" spans="1:26">
      <c r="A50" s="2666"/>
      <c r="B50" s="2669"/>
      <c r="C50" s="2669"/>
      <c r="D50" s="1677" t="s">
        <v>589</v>
      </c>
      <c r="E50" s="2674"/>
      <c r="F50" s="2675"/>
      <c r="G50" s="2675"/>
      <c r="H50" s="2676"/>
      <c r="I50" s="2515"/>
      <c r="J50" s="2515"/>
      <c r="K50" s="2515"/>
      <c r="L50" s="2515"/>
      <c r="M50" s="2515"/>
      <c r="N50" s="2515"/>
      <c r="O50" s="2515"/>
      <c r="P50" s="2515"/>
      <c r="Q50" s="2515"/>
      <c r="R50" s="2515"/>
      <c r="S50" s="2515"/>
      <c r="T50" s="2515"/>
      <c r="U50" s="2515"/>
      <c r="V50" s="2515"/>
      <c r="W50" s="2515"/>
      <c r="X50" s="2515"/>
      <c r="Y50" s="1678" t="s">
        <v>589</v>
      </c>
      <c r="Z50" s="2669"/>
    </row>
    <row r="51" spans="1:26">
      <c r="A51" s="2666"/>
      <c r="B51" s="2669"/>
      <c r="C51" s="2669"/>
      <c r="D51" s="1677" t="s">
        <v>87</v>
      </c>
      <c r="E51" s="2674"/>
      <c r="F51" s="2675"/>
      <c r="G51" s="2675"/>
      <c r="H51" s="2676"/>
      <c r="I51" s="2515"/>
      <c r="J51" s="2515"/>
      <c r="K51" s="2515"/>
      <c r="L51" s="2515"/>
      <c r="M51" s="2515"/>
      <c r="N51" s="2515"/>
      <c r="O51" s="2515"/>
      <c r="P51" s="2515"/>
      <c r="Q51" s="2515"/>
      <c r="R51" s="2515"/>
      <c r="S51" s="2515"/>
      <c r="T51" s="2515"/>
      <c r="U51" s="2515"/>
      <c r="V51" s="2515"/>
      <c r="W51" s="2515"/>
      <c r="X51" s="2515"/>
      <c r="Y51" s="1678" t="s">
        <v>87</v>
      </c>
      <c r="Z51" s="2669"/>
    </row>
    <row r="52" spans="1:26">
      <c r="A52" s="2666"/>
      <c r="B52" s="2669"/>
      <c r="C52" s="2669"/>
      <c r="D52" s="1677" t="s">
        <v>2801</v>
      </c>
      <c r="E52" s="2674"/>
      <c r="F52" s="2675"/>
      <c r="G52" s="2675"/>
      <c r="H52" s="2676"/>
      <c r="I52" s="2515"/>
      <c r="J52" s="2515"/>
      <c r="K52" s="2515"/>
      <c r="L52" s="2515"/>
      <c r="M52" s="2515"/>
      <c r="N52" s="2515"/>
      <c r="O52" s="2515"/>
      <c r="P52" s="2515"/>
      <c r="Q52" s="2515"/>
      <c r="R52" s="2515"/>
      <c r="S52" s="2515"/>
      <c r="T52" s="2515"/>
      <c r="U52" s="2515"/>
      <c r="V52" s="2515"/>
      <c r="W52" s="2515"/>
      <c r="X52" s="2515"/>
      <c r="Y52" s="1678" t="s">
        <v>2801</v>
      </c>
      <c r="Z52" s="2669"/>
    </row>
    <row r="53" spans="1:26">
      <c r="A53" s="2666"/>
      <c r="B53" s="2669"/>
      <c r="C53" s="2669"/>
      <c r="D53" s="1677" t="s">
        <v>2803</v>
      </c>
      <c r="E53" s="2674"/>
      <c r="F53" s="2675"/>
      <c r="G53" s="2675"/>
      <c r="H53" s="2676"/>
      <c r="I53" s="2515"/>
      <c r="J53" s="2515"/>
      <c r="K53" s="2515"/>
      <c r="L53" s="2515"/>
      <c r="M53" s="2515"/>
      <c r="N53" s="2515"/>
      <c r="O53" s="2515"/>
      <c r="P53" s="2515"/>
      <c r="Q53" s="2515"/>
      <c r="R53" s="2515"/>
      <c r="S53" s="2515"/>
      <c r="T53" s="2515"/>
      <c r="U53" s="2515"/>
      <c r="V53" s="2515"/>
      <c r="W53" s="2515"/>
      <c r="X53" s="2515"/>
      <c r="Y53" s="1678" t="s">
        <v>2803</v>
      </c>
      <c r="Z53" s="2669"/>
    </row>
    <row r="54" spans="1:26">
      <c r="A54" s="2666"/>
      <c r="B54" s="2669"/>
      <c r="C54" s="2669"/>
      <c r="D54" s="1677" t="s">
        <v>2804</v>
      </c>
      <c r="E54" s="2674"/>
      <c r="F54" s="2675"/>
      <c r="G54" s="2675"/>
      <c r="H54" s="2676"/>
      <c r="I54" s="2515"/>
      <c r="J54" s="2515"/>
      <c r="K54" s="2515"/>
      <c r="L54" s="2515"/>
      <c r="M54" s="2515"/>
      <c r="N54" s="2515"/>
      <c r="O54" s="2515"/>
      <c r="P54" s="2515"/>
      <c r="Q54" s="2515"/>
      <c r="R54" s="2515"/>
      <c r="S54" s="2515"/>
      <c r="T54" s="2515"/>
      <c r="U54" s="2515"/>
      <c r="V54" s="2515"/>
      <c r="W54" s="2515"/>
      <c r="X54" s="2515"/>
      <c r="Y54" s="1678" t="s">
        <v>2804</v>
      </c>
      <c r="Z54" s="2669"/>
    </row>
    <row r="55" spans="1:26">
      <c r="A55" s="2667"/>
      <c r="B55" s="2670"/>
      <c r="C55" s="2670"/>
      <c r="D55" s="1677" t="s">
        <v>2805</v>
      </c>
      <c r="E55" s="2677"/>
      <c r="F55" s="2678"/>
      <c r="G55" s="2678"/>
      <c r="H55" s="2679"/>
      <c r="I55" s="2515"/>
      <c r="J55" s="2515"/>
      <c r="K55" s="2515"/>
      <c r="L55" s="2515"/>
      <c r="M55" s="2515"/>
      <c r="N55" s="2515"/>
      <c r="O55" s="2515"/>
      <c r="P55" s="2515"/>
      <c r="Q55" s="2515"/>
      <c r="R55" s="2515"/>
      <c r="S55" s="2515"/>
      <c r="T55" s="2515"/>
      <c r="U55" s="2515"/>
      <c r="V55" s="2515"/>
      <c r="W55" s="2515"/>
      <c r="X55" s="2515"/>
      <c r="Y55" s="1678" t="s">
        <v>2805</v>
      </c>
      <c r="Z55" s="2670"/>
    </row>
    <row r="56" spans="1:26">
      <c r="A56" s="2665" t="s">
        <v>240</v>
      </c>
      <c r="B56" s="2668">
        <v>19</v>
      </c>
      <c r="C56" s="2668" t="s">
        <v>18</v>
      </c>
      <c r="D56" s="1682" t="s">
        <v>2797</v>
      </c>
      <c r="E56" s="2671" t="s">
        <v>2829</v>
      </c>
      <c r="F56" s="2672"/>
      <c r="G56" s="2672"/>
      <c r="H56" s="2673"/>
      <c r="I56" s="1679" t="str">
        <f t="shared" ref="I56" si="21">E60&amp;E57</f>
        <v/>
      </c>
      <c r="J56" s="1679" t="str">
        <f t="shared" ref="J56" si="22">F60&amp;F57</f>
        <v/>
      </c>
      <c r="K56" s="1679" t="str">
        <f t="shared" ref="K56" si="23">G60&amp;G57</f>
        <v/>
      </c>
      <c r="L56" s="1679" t="str">
        <f t="shared" ref="L56" si="24">H60&amp;H57</f>
        <v/>
      </c>
      <c r="M56" s="1679"/>
      <c r="N56" s="1679"/>
      <c r="O56" s="1679"/>
      <c r="P56" s="1679"/>
      <c r="Q56" s="1679"/>
      <c r="R56" s="1679"/>
      <c r="S56" s="1679"/>
      <c r="T56" s="1679"/>
      <c r="U56" s="1679"/>
      <c r="V56" s="1679"/>
      <c r="W56" s="1679"/>
      <c r="X56" s="1679"/>
      <c r="Y56" s="1678" t="s">
        <v>2797</v>
      </c>
      <c r="Z56" s="2668" t="s">
        <v>240</v>
      </c>
    </row>
    <row r="57" spans="1:26">
      <c r="A57" s="2666"/>
      <c r="B57" s="2669"/>
      <c r="C57" s="2669"/>
      <c r="D57" s="1677" t="s">
        <v>589</v>
      </c>
      <c r="E57" s="2674"/>
      <c r="F57" s="2675"/>
      <c r="G57" s="2675"/>
      <c r="H57" s="2676"/>
      <c r="I57" s="2515"/>
      <c r="J57" s="2515"/>
      <c r="K57" s="2515"/>
      <c r="L57" s="2515"/>
      <c r="M57" s="2515"/>
      <c r="N57" s="2515"/>
      <c r="O57" s="2515"/>
      <c r="P57" s="2515"/>
      <c r="Q57" s="2515"/>
      <c r="R57" s="2515"/>
      <c r="S57" s="2515"/>
      <c r="T57" s="2515"/>
      <c r="U57" s="2515"/>
      <c r="V57" s="2515"/>
      <c r="W57" s="2515"/>
      <c r="X57" s="2515"/>
      <c r="Y57" s="1678" t="s">
        <v>589</v>
      </c>
      <c r="Z57" s="2669"/>
    </row>
    <row r="58" spans="1:26">
      <c r="A58" s="2666"/>
      <c r="B58" s="2669"/>
      <c r="C58" s="2669"/>
      <c r="D58" s="1677" t="s">
        <v>87</v>
      </c>
      <c r="E58" s="2674"/>
      <c r="F58" s="2675"/>
      <c r="G58" s="2675"/>
      <c r="H58" s="2676"/>
      <c r="I58" s="2515"/>
      <c r="J58" s="2515"/>
      <c r="K58" s="2515"/>
      <c r="L58" s="2515"/>
      <c r="M58" s="2515"/>
      <c r="N58" s="2515"/>
      <c r="O58" s="2515"/>
      <c r="P58" s="2515"/>
      <c r="Q58" s="2515"/>
      <c r="R58" s="2515"/>
      <c r="S58" s="2515"/>
      <c r="T58" s="2515"/>
      <c r="U58" s="2515"/>
      <c r="V58" s="2515"/>
      <c r="W58" s="2515"/>
      <c r="X58" s="2515"/>
      <c r="Y58" s="1678" t="s">
        <v>87</v>
      </c>
      <c r="Z58" s="2669"/>
    </row>
    <row r="59" spans="1:26">
      <c r="A59" s="2666"/>
      <c r="B59" s="2669"/>
      <c r="C59" s="2669"/>
      <c r="D59" s="1677" t="s">
        <v>2801</v>
      </c>
      <c r="E59" s="2674"/>
      <c r="F59" s="2675"/>
      <c r="G59" s="2675"/>
      <c r="H59" s="2676"/>
      <c r="I59" s="2515"/>
      <c r="J59" s="2515"/>
      <c r="K59" s="2515"/>
      <c r="L59" s="2515"/>
      <c r="M59" s="2515"/>
      <c r="N59" s="2515"/>
      <c r="O59" s="2515"/>
      <c r="P59" s="2515"/>
      <c r="Q59" s="2515"/>
      <c r="R59" s="2515"/>
      <c r="S59" s="2515"/>
      <c r="T59" s="2515"/>
      <c r="U59" s="2515"/>
      <c r="V59" s="2515"/>
      <c r="W59" s="2515"/>
      <c r="X59" s="2515"/>
      <c r="Y59" s="1678" t="s">
        <v>2801</v>
      </c>
      <c r="Z59" s="2669"/>
    </row>
    <row r="60" spans="1:26">
      <c r="A60" s="2666"/>
      <c r="B60" s="2669"/>
      <c r="C60" s="2669"/>
      <c r="D60" s="1677" t="s">
        <v>2803</v>
      </c>
      <c r="E60" s="2674"/>
      <c r="F60" s="2675"/>
      <c r="G60" s="2675"/>
      <c r="H60" s="2676"/>
      <c r="I60" s="2515"/>
      <c r="J60" s="2515"/>
      <c r="K60" s="2515"/>
      <c r="L60" s="2515"/>
      <c r="M60" s="2515"/>
      <c r="N60" s="2515"/>
      <c r="O60" s="2515"/>
      <c r="P60" s="2515"/>
      <c r="Q60" s="2515"/>
      <c r="R60" s="2515"/>
      <c r="S60" s="2515"/>
      <c r="T60" s="2515"/>
      <c r="U60" s="2515"/>
      <c r="V60" s="2515"/>
      <c r="W60" s="2515"/>
      <c r="X60" s="2515"/>
      <c r="Y60" s="1678" t="s">
        <v>2803</v>
      </c>
      <c r="Z60" s="2669"/>
    </row>
    <row r="61" spans="1:26">
      <c r="A61" s="2666"/>
      <c r="B61" s="2669"/>
      <c r="C61" s="2669"/>
      <c r="D61" s="1677" t="s">
        <v>2804</v>
      </c>
      <c r="E61" s="2674"/>
      <c r="F61" s="2675"/>
      <c r="G61" s="2675"/>
      <c r="H61" s="2676"/>
      <c r="I61" s="2515"/>
      <c r="J61" s="2515"/>
      <c r="K61" s="2515"/>
      <c r="L61" s="2515"/>
      <c r="M61" s="2515"/>
      <c r="N61" s="2515"/>
      <c r="O61" s="2515"/>
      <c r="P61" s="2515"/>
      <c r="Q61" s="2515"/>
      <c r="R61" s="2515"/>
      <c r="S61" s="2515"/>
      <c r="T61" s="2515"/>
      <c r="U61" s="2515"/>
      <c r="V61" s="2515"/>
      <c r="W61" s="2515"/>
      <c r="X61" s="2515"/>
      <c r="Y61" s="1678" t="s">
        <v>2804</v>
      </c>
      <c r="Z61" s="2669"/>
    </row>
    <row r="62" spans="1:26">
      <c r="A62" s="2667"/>
      <c r="B62" s="2670"/>
      <c r="C62" s="2670"/>
      <c r="D62" s="1677" t="s">
        <v>2805</v>
      </c>
      <c r="E62" s="2677"/>
      <c r="F62" s="2678"/>
      <c r="G62" s="2678"/>
      <c r="H62" s="2679"/>
      <c r="I62" s="2515"/>
      <c r="J62" s="2515"/>
      <c r="K62" s="2515"/>
      <c r="L62" s="2515"/>
      <c r="M62" s="2515"/>
      <c r="N62" s="2515"/>
      <c r="O62" s="2515"/>
      <c r="P62" s="2515"/>
      <c r="Q62" s="2515"/>
      <c r="R62" s="2515"/>
      <c r="S62" s="2515"/>
      <c r="T62" s="2515"/>
      <c r="U62" s="2515"/>
      <c r="V62" s="2515"/>
      <c r="W62" s="2515"/>
      <c r="X62" s="2515"/>
      <c r="Y62" s="1678" t="s">
        <v>2805</v>
      </c>
      <c r="Z62" s="2670"/>
    </row>
    <row r="63" spans="1:26">
      <c r="A63" s="2665" t="s">
        <v>1321</v>
      </c>
      <c r="B63" s="2668">
        <v>17</v>
      </c>
      <c r="C63" s="2668" t="s">
        <v>1504</v>
      </c>
      <c r="D63" s="1682" t="s">
        <v>2797</v>
      </c>
      <c r="E63" s="1679" t="s">
        <v>2798</v>
      </c>
      <c r="F63" s="1679" t="s">
        <v>2798</v>
      </c>
      <c r="G63" s="1679"/>
      <c r="H63" s="1679"/>
      <c r="I63" s="1679" t="str">
        <f t="shared" ref="I63" si="25">E67&amp;E64</f>
        <v>●和氣</v>
      </c>
      <c r="J63" s="1679" t="str">
        <f t="shared" ref="J63" si="26">F67&amp;F64</f>
        <v>●高橋憲</v>
      </c>
      <c r="K63" s="1679" t="str">
        <f t="shared" ref="K63" si="27">G67&amp;G64</f>
        <v/>
      </c>
      <c r="L63" s="1679" t="str">
        <f t="shared" ref="L63" si="28">H67&amp;H64</f>
        <v/>
      </c>
      <c r="M63" s="1679"/>
      <c r="N63" s="1679"/>
      <c r="O63" s="1679"/>
      <c r="P63" s="1679"/>
      <c r="Q63" s="1679"/>
      <c r="R63" s="1679"/>
      <c r="S63" s="1679"/>
      <c r="T63" s="1679"/>
      <c r="U63" s="1679"/>
      <c r="V63" s="1679"/>
      <c r="W63" s="1679"/>
      <c r="X63" s="1679"/>
      <c r="Y63" s="1678" t="s">
        <v>2797</v>
      </c>
      <c r="Z63" s="2668" t="s">
        <v>1321</v>
      </c>
    </row>
    <row r="64" spans="1:26">
      <c r="A64" s="2666"/>
      <c r="B64" s="2669"/>
      <c r="C64" s="2669"/>
      <c r="D64" s="1677" t="s">
        <v>589</v>
      </c>
      <c r="E64" s="2515" t="s">
        <v>2810</v>
      </c>
      <c r="F64" s="2515" t="s">
        <v>2997</v>
      </c>
      <c r="G64" s="2515"/>
      <c r="H64" s="2515"/>
      <c r="I64" s="2515"/>
      <c r="J64" s="2515"/>
      <c r="K64" s="2515"/>
      <c r="L64" s="2515"/>
      <c r="M64" s="2515"/>
      <c r="N64" s="2515"/>
      <c r="O64" s="2515"/>
      <c r="P64" s="2515"/>
      <c r="Q64" s="2515"/>
      <c r="R64" s="2515"/>
      <c r="S64" s="2515"/>
      <c r="T64" s="2515"/>
      <c r="U64" s="2515"/>
      <c r="V64" s="2515"/>
      <c r="W64" s="2515"/>
      <c r="X64" s="2515"/>
      <c r="Y64" s="1678" t="s">
        <v>589</v>
      </c>
      <c r="Z64" s="2669"/>
    </row>
    <row r="65" spans="1:26">
      <c r="A65" s="2666"/>
      <c r="B65" s="2669"/>
      <c r="C65" s="2669"/>
      <c r="D65" s="1677" t="s">
        <v>87</v>
      </c>
      <c r="E65" s="2515" t="s">
        <v>2798</v>
      </c>
      <c r="F65" s="2515" t="s">
        <v>2798</v>
      </c>
      <c r="G65" s="2515"/>
      <c r="H65" s="2515"/>
      <c r="I65" s="2515"/>
      <c r="J65" s="2515"/>
      <c r="K65" s="2515"/>
      <c r="L65" s="2515"/>
      <c r="M65" s="2515"/>
      <c r="N65" s="2515"/>
      <c r="O65" s="2515"/>
      <c r="P65" s="2515"/>
      <c r="Q65" s="2515"/>
      <c r="R65" s="2515"/>
      <c r="S65" s="2515"/>
      <c r="T65" s="2515"/>
      <c r="U65" s="2515"/>
      <c r="V65" s="2515"/>
      <c r="W65" s="2515"/>
      <c r="X65" s="2515"/>
      <c r="Y65" s="1678" t="s">
        <v>87</v>
      </c>
      <c r="Z65" s="2669"/>
    </row>
    <row r="66" spans="1:26">
      <c r="A66" s="2666"/>
      <c r="B66" s="2669"/>
      <c r="C66" s="2669"/>
      <c r="D66" s="1677" t="s">
        <v>2801</v>
      </c>
      <c r="E66" s="2515" t="s">
        <v>2802</v>
      </c>
      <c r="F66" s="2515" t="s">
        <v>2802</v>
      </c>
      <c r="G66" s="2515"/>
      <c r="H66" s="2515"/>
      <c r="I66" s="2515"/>
      <c r="J66" s="2515"/>
      <c r="K66" s="2515"/>
      <c r="L66" s="2515"/>
      <c r="M66" s="2515"/>
      <c r="N66" s="2515"/>
      <c r="O66" s="2515"/>
      <c r="P66" s="2515"/>
      <c r="Q66" s="2515"/>
      <c r="R66" s="2515"/>
      <c r="S66" s="2515"/>
      <c r="T66" s="2515"/>
      <c r="U66" s="2515"/>
      <c r="V66" s="2515"/>
      <c r="W66" s="2515"/>
      <c r="X66" s="2515"/>
      <c r="Y66" s="1678" t="s">
        <v>2801</v>
      </c>
      <c r="Z66" s="2669"/>
    </row>
    <row r="67" spans="1:26">
      <c r="A67" s="2666"/>
      <c r="B67" s="2669"/>
      <c r="C67" s="2669"/>
      <c r="D67" s="1677" t="s">
        <v>2803</v>
      </c>
      <c r="E67" s="2515" t="s">
        <v>29</v>
      </c>
      <c r="F67" s="2515" t="s">
        <v>29</v>
      </c>
      <c r="G67" s="2515"/>
      <c r="H67" s="2515"/>
      <c r="I67" s="2515"/>
      <c r="J67" s="2515"/>
      <c r="K67" s="2515"/>
      <c r="L67" s="2515"/>
      <c r="M67" s="2515"/>
      <c r="N67" s="2515"/>
      <c r="O67" s="2515"/>
      <c r="P67" s="2515"/>
      <c r="Q67" s="2515"/>
      <c r="R67" s="2515"/>
      <c r="S67" s="2515"/>
      <c r="T67" s="2515"/>
      <c r="U67" s="2515"/>
      <c r="V67" s="2515"/>
      <c r="W67" s="2515"/>
      <c r="X67" s="2515"/>
      <c r="Y67" s="1678" t="s">
        <v>2803</v>
      </c>
      <c r="Z67" s="2669"/>
    </row>
    <row r="68" spans="1:26">
      <c r="A68" s="2666"/>
      <c r="B68" s="2669"/>
      <c r="C68" s="2669"/>
      <c r="D68" s="1677" t="s">
        <v>2804</v>
      </c>
      <c r="E68" s="2515"/>
      <c r="F68" s="2515"/>
      <c r="G68" s="2515"/>
      <c r="H68" s="2515"/>
      <c r="I68" s="2515"/>
      <c r="J68" s="2515"/>
      <c r="K68" s="2515"/>
      <c r="L68" s="2515"/>
      <c r="M68" s="2515"/>
      <c r="N68" s="2515"/>
      <c r="O68" s="2515"/>
      <c r="P68" s="2515"/>
      <c r="Q68" s="2515"/>
      <c r="R68" s="2515"/>
      <c r="S68" s="2515"/>
      <c r="T68" s="2515"/>
      <c r="U68" s="2515"/>
      <c r="V68" s="2515"/>
      <c r="W68" s="2515"/>
      <c r="X68" s="2515"/>
      <c r="Y68" s="1678" t="s">
        <v>2804</v>
      </c>
      <c r="Z68" s="2669"/>
    </row>
    <row r="69" spans="1:26">
      <c r="A69" s="2667"/>
      <c r="B69" s="2670"/>
      <c r="C69" s="2670"/>
      <c r="D69" s="1677" t="s">
        <v>2805</v>
      </c>
      <c r="E69" s="2515"/>
      <c r="F69" s="2515" t="s">
        <v>2896</v>
      </c>
      <c r="G69" s="2515"/>
      <c r="H69" s="2515"/>
      <c r="I69" s="2515"/>
      <c r="J69" s="2515"/>
      <c r="K69" s="2515"/>
      <c r="L69" s="2515"/>
      <c r="M69" s="2515"/>
      <c r="N69" s="2515"/>
      <c r="O69" s="2515"/>
      <c r="P69" s="2515"/>
      <c r="Q69" s="2515"/>
      <c r="R69" s="2515"/>
      <c r="S69" s="2515"/>
      <c r="T69" s="2515"/>
      <c r="U69" s="2515"/>
      <c r="V69" s="2515"/>
      <c r="W69" s="2515"/>
      <c r="X69" s="2515"/>
      <c r="Y69" s="1678" t="s">
        <v>2805</v>
      </c>
      <c r="Z69" s="2670"/>
    </row>
    <row r="70" spans="1:26">
      <c r="A70" s="2665" t="s">
        <v>100</v>
      </c>
      <c r="B70" s="2668">
        <v>20</v>
      </c>
      <c r="C70" s="2668" t="s">
        <v>4</v>
      </c>
      <c r="D70" s="1682" t="s">
        <v>2797</v>
      </c>
      <c r="E70" s="1679" t="s">
        <v>2798</v>
      </c>
      <c r="F70" s="1679" t="s">
        <v>2798</v>
      </c>
      <c r="G70" s="1679"/>
      <c r="H70" s="1679"/>
      <c r="I70" s="1679" t="str">
        <f t="shared" ref="I70" si="29">E74&amp;E71</f>
        <v>○小堀</v>
      </c>
      <c r="J70" s="1679" t="str">
        <f t="shared" ref="J70" si="30">F74&amp;F71</f>
        <v>●松岡</v>
      </c>
      <c r="K70" s="1679" t="str">
        <f t="shared" ref="K70" si="31">G74&amp;G71</f>
        <v/>
      </c>
      <c r="L70" s="1679" t="str">
        <f t="shared" ref="L70" si="32">H74&amp;H71</f>
        <v/>
      </c>
      <c r="M70" s="1679"/>
      <c r="N70" s="1679"/>
      <c r="O70" s="1679"/>
      <c r="P70" s="1679"/>
      <c r="Q70" s="1679"/>
      <c r="R70" s="1679"/>
      <c r="S70" s="1679"/>
      <c r="T70" s="1679"/>
      <c r="U70" s="1679"/>
      <c r="V70" s="1679"/>
      <c r="W70" s="1679"/>
      <c r="X70" s="1679"/>
      <c r="Y70" s="1678" t="s">
        <v>2797</v>
      </c>
      <c r="Z70" s="2668" t="s">
        <v>100</v>
      </c>
    </row>
    <row r="71" spans="1:26">
      <c r="A71" s="2666"/>
      <c r="B71" s="2669"/>
      <c r="C71" s="2669"/>
      <c r="D71" s="1677" t="s">
        <v>589</v>
      </c>
      <c r="E71" s="2515" t="s">
        <v>2824</v>
      </c>
      <c r="F71" s="2515" t="s">
        <v>2806</v>
      </c>
      <c r="G71" s="2515"/>
      <c r="H71" s="2515"/>
      <c r="I71" s="2515"/>
      <c r="J71" s="2515"/>
      <c r="K71" s="2515"/>
      <c r="L71" s="2515"/>
      <c r="M71" s="2515"/>
      <c r="N71" s="2515"/>
      <c r="O71" s="2515"/>
      <c r="P71" s="2515"/>
      <c r="Q71" s="2515"/>
      <c r="R71" s="2515"/>
      <c r="S71" s="2515"/>
      <c r="T71" s="2515"/>
      <c r="U71" s="2515"/>
      <c r="V71" s="2515"/>
      <c r="W71" s="2515"/>
      <c r="X71" s="2515"/>
      <c r="Y71" s="1678" t="s">
        <v>589</v>
      </c>
      <c r="Z71" s="2669"/>
    </row>
    <row r="72" spans="1:26">
      <c r="A72" s="2666"/>
      <c r="B72" s="2669"/>
      <c r="C72" s="2669"/>
      <c r="D72" s="1677" t="s">
        <v>87</v>
      </c>
      <c r="E72" s="2515" t="s">
        <v>2807</v>
      </c>
      <c r="F72" s="2515" t="s">
        <v>2807</v>
      </c>
      <c r="G72" s="2515"/>
      <c r="H72" s="2515"/>
      <c r="I72" s="2515"/>
      <c r="J72" s="2515"/>
      <c r="K72" s="2515"/>
      <c r="L72" s="2515"/>
      <c r="M72" s="2515"/>
      <c r="N72" s="2515"/>
      <c r="O72" s="2515"/>
      <c r="P72" s="2515"/>
      <c r="Q72" s="2515"/>
      <c r="R72" s="2515"/>
      <c r="S72" s="2515"/>
      <c r="T72" s="2515"/>
      <c r="U72" s="2515"/>
      <c r="V72" s="2515"/>
      <c r="W72" s="2515"/>
      <c r="X72" s="2515"/>
      <c r="Y72" s="1678" t="s">
        <v>87</v>
      </c>
      <c r="Z72" s="2669"/>
    </row>
    <row r="73" spans="1:26">
      <c r="A73" s="2666"/>
      <c r="B73" s="2669"/>
      <c r="C73" s="2669"/>
      <c r="D73" s="1677" t="s">
        <v>2801</v>
      </c>
      <c r="E73" s="2515" t="s">
        <v>2808</v>
      </c>
      <c r="F73" s="2515" t="s">
        <v>2808</v>
      </c>
      <c r="G73" s="2515"/>
      <c r="H73" s="2515"/>
      <c r="I73" s="2515"/>
      <c r="J73" s="2515"/>
      <c r="K73" s="2515"/>
      <c r="L73" s="2515"/>
      <c r="M73" s="2515"/>
      <c r="N73" s="2515"/>
      <c r="O73" s="2515"/>
      <c r="P73" s="2515"/>
      <c r="Q73" s="2515"/>
      <c r="R73" s="2515"/>
      <c r="S73" s="2515"/>
      <c r="T73" s="2515"/>
      <c r="U73" s="2515"/>
      <c r="V73" s="2515"/>
      <c r="W73" s="2515"/>
      <c r="X73" s="2515"/>
      <c r="Y73" s="1678" t="s">
        <v>2801</v>
      </c>
      <c r="Z73" s="2669"/>
    </row>
    <row r="74" spans="1:26">
      <c r="A74" s="2666"/>
      <c r="B74" s="2669"/>
      <c r="C74" s="2669"/>
      <c r="D74" s="1677" t="s">
        <v>2803</v>
      </c>
      <c r="E74" s="2515" t="s">
        <v>20</v>
      </c>
      <c r="F74" s="2515" t="s">
        <v>29</v>
      </c>
      <c r="G74" s="2515"/>
      <c r="H74" s="2515"/>
      <c r="I74" s="2515"/>
      <c r="J74" s="2515"/>
      <c r="K74" s="2515"/>
      <c r="L74" s="2515"/>
      <c r="M74" s="2515"/>
      <c r="N74" s="2515"/>
      <c r="O74" s="2515"/>
      <c r="P74" s="2515"/>
      <c r="Q74" s="2515"/>
      <c r="R74" s="2515"/>
      <c r="S74" s="2515"/>
      <c r="T74" s="2515"/>
      <c r="U74" s="2515"/>
      <c r="V74" s="2515"/>
      <c r="W74" s="2515"/>
      <c r="X74" s="2515"/>
      <c r="Y74" s="1678" t="s">
        <v>2803</v>
      </c>
      <c r="Z74" s="2669"/>
    </row>
    <row r="75" spans="1:26">
      <c r="A75" s="2666"/>
      <c r="B75" s="2669"/>
      <c r="C75" s="2669"/>
      <c r="D75" s="1677" t="s">
        <v>2804</v>
      </c>
      <c r="E75" s="2515"/>
      <c r="F75" s="2515"/>
      <c r="G75" s="2515"/>
      <c r="H75" s="2515"/>
      <c r="I75" s="2515"/>
      <c r="J75" s="2515"/>
      <c r="K75" s="2515"/>
      <c r="L75" s="2515"/>
      <c r="M75" s="2515"/>
      <c r="N75" s="2515"/>
      <c r="O75" s="2515"/>
      <c r="P75" s="2515"/>
      <c r="Q75" s="2515"/>
      <c r="R75" s="2515"/>
      <c r="S75" s="2515"/>
      <c r="T75" s="2515"/>
      <c r="U75" s="2515"/>
      <c r="V75" s="2515"/>
      <c r="W75" s="2515"/>
      <c r="X75" s="2515"/>
      <c r="Y75" s="1678" t="s">
        <v>2804</v>
      </c>
      <c r="Z75" s="2669"/>
    </row>
    <row r="76" spans="1:26">
      <c r="A76" s="2667"/>
      <c r="B76" s="2670"/>
      <c r="C76" s="2670"/>
      <c r="D76" s="1677" t="s">
        <v>2805</v>
      </c>
      <c r="E76" s="2515"/>
      <c r="F76" s="2515"/>
      <c r="G76" s="2515"/>
      <c r="H76" s="2515"/>
      <c r="I76" s="2515"/>
      <c r="J76" s="2515"/>
      <c r="K76" s="2515"/>
      <c r="L76" s="2515"/>
      <c r="M76" s="2515"/>
      <c r="N76" s="2515"/>
      <c r="O76" s="2515"/>
      <c r="P76" s="2515"/>
      <c r="Q76" s="2515"/>
      <c r="R76" s="2515"/>
      <c r="S76" s="2515"/>
      <c r="T76" s="2515"/>
      <c r="U76" s="2515"/>
      <c r="V76" s="2515"/>
      <c r="W76" s="2515"/>
      <c r="X76" s="2515"/>
      <c r="Y76" s="1678" t="s">
        <v>2805</v>
      </c>
      <c r="Z76" s="2670"/>
    </row>
    <row r="77" spans="1:26">
      <c r="A77" s="2665" t="s">
        <v>503</v>
      </c>
      <c r="B77" s="2668">
        <v>15</v>
      </c>
      <c r="C77" s="2668" t="s">
        <v>382</v>
      </c>
      <c r="D77" s="1682" t="s">
        <v>2797</v>
      </c>
      <c r="E77" s="1679" t="s">
        <v>2798</v>
      </c>
      <c r="F77" s="1679" t="s">
        <v>2798</v>
      </c>
      <c r="G77" s="1679"/>
      <c r="H77" s="1679"/>
      <c r="I77" s="1679" t="str">
        <f t="shared" ref="I77" si="33">E81&amp;E78</f>
        <v>○兼城</v>
      </c>
      <c r="J77" s="1679" t="str">
        <f t="shared" ref="J77" si="34">F81&amp;F78</f>
        <v>●鳴瀬</v>
      </c>
      <c r="K77" s="1679" t="str">
        <f t="shared" ref="K77" si="35">G81&amp;G78</f>
        <v/>
      </c>
      <c r="L77" s="1679" t="str">
        <f t="shared" ref="L77" si="36">H81&amp;H78</f>
        <v/>
      </c>
      <c r="M77" s="1679"/>
      <c r="N77" s="1679"/>
      <c r="O77" s="1679"/>
      <c r="P77" s="1679"/>
      <c r="Q77" s="1679"/>
      <c r="R77" s="1679"/>
      <c r="S77" s="1679"/>
      <c r="T77" s="1679"/>
      <c r="U77" s="1679"/>
      <c r="V77" s="1679"/>
      <c r="W77" s="1679"/>
      <c r="X77" s="1679"/>
      <c r="Y77" s="1678" t="s">
        <v>2797</v>
      </c>
      <c r="Z77" s="2668" t="s">
        <v>503</v>
      </c>
    </row>
    <row r="78" spans="1:26">
      <c r="A78" s="2666"/>
      <c r="B78" s="2669"/>
      <c r="C78" s="2669"/>
      <c r="D78" s="1677" t="s">
        <v>589</v>
      </c>
      <c r="E78" s="2515" t="s">
        <v>2809</v>
      </c>
      <c r="F78" s="2515" t="s">
        <v>2815</v>
      </c>
      <c r="G78" s="2515"/>
      <c r="H78" s="2515"/>
      <c r="I78" s="2515"/>
      <c r="J78" s="2515"/>
      <c r="K78" s="2515"/>
      <c r="L78" s="2515"/>
      <c r="M78" s="2515"/>
      <c r="N78" s="2515"/>
      <c r="O78" s="2515"/>
      <c r="P78" s="2515"/>
      <c r="Q78" s="2515"/>
      <c r="R78" s="2515"/>
      <c r="S78" s="2515"/>
      <c r="T78" s="2515"/>
      <c r="U78" s="2515"/>
      <c r="V78" s="2515"/>
      <c r="W78" s="2515"/>
      <c r="X78" s="2515"/>
      <c r="Y78" s="1678" t="s">
        <v>589</v>
      </c>
      <c r="Z78" s="2669"/>
    </row>
    <row r="79" spans="1:26">
      <c r="A79" s="2666"/>
      <c r="B79" s="2669"/>
      <c r="C79" s="2669"/>
      <c r="D79" s="1677" t="s">
        <v>87</v>
      </c>
      <c r="E79" s="2515" t="s">
        <v>2798</v>
      </c>
      <c r="F79" s="2515" t="s">
        <v>2807</v>
      </c>
      <c r="G79" s="2515"/>
      <c r="H79" s="2515"/>
      <c r="I79" s="2515"/>
      <c r="J79" s="2515"/>
      <c r="K79" s="2515"/>
      <c r="L79" s="2515"/>
      <c r="M79" s="2515"/>
      <c r="N79" s="2515"/>
      <c r="O79" s="2515"/>
      <c r="P79" s="2515"/>
      <c r="Q79" s="2515"/>
      <c r="R79" s="2515"/>
      <c r="S79" s="2515"/>
      <c r="T79" s="2515"/>
      <c r="U79" s="2515"/>
      <c r="V79" s="2515"/>
      <c r="W79" s="2515"/>
      <c r="X79" s="2515"/>
      <c r="Y79" s="1678" t="s">
        <v>87</v>
      </c>
      <c r="Z79" s="2669"/>
    </row>
    <row r="80" spans="1:26">
      <c r="A80" s="2666"/>
      <c r="B80" s="2669"/>
      <c r="C80" s="2669"/>
      <c r="D80" s="1677" t="s">
        <v>2801</v>
      </c>
      <c r="E80" s="2515" t="s">
        <v>2811</v>
      </c>
      <c r="F80" s="2515" t="s">
        <v>2812</v>
      </c>
      <c r="G80" s="2515"/>
      <c r="H80" s="2515"/>
      <c r="I80" s="2515"/>
      <c r="J80" s="2515"/>
      <c r="K80" s="2515"/>
      <c r="L80" s="2515"/>
      <c r="M80" s="2515"/>
      <c r="N80" s="2515"/>
      <c r="O80" s="2515"/>
      <c r="P80" s="2515"/>
      <c r="Q80" s="2515"/>
      <c r="R80" s="2515"/>
      <c r="S80" s="2515"/>
      <c r="T80" s="2515"/>
      <c r="U80" s="2515"/>
      <c r="V80" s="2515"/>
      <c r="W80" s="2515"/>
      <c r="X80" s="2515"/>
      <c r="Y80" s="1678" t="s">
        <v>2801</v>
      </c>
      <c r="Z80" s="2669"/>
    </row>
    <row r="81" spans="1:26">
      <c r="A81" s="2666"/>
      <c r="B81" s="2669"/>
      <c r="C81" s="2669"/>
      <c r="D81" s="1677" t="s">
        <v>2803</v>
      </c>
      <c r="E81" s="2515" t="s">
        <v>20</v>
      </c>
      <c r="F81" s="2515" t="s">
        <v>29</v>
      </c>
      <c r="G81" s="2515"/>
      <c r="H81" s="2515"/>
      <c r="I81" s="2515"/>
      <c r="J81" s="2515"/>
      <c r="K81" s="2515"/>
      <c r="L81" s="2515"/>
      <c r="M81" s="2515"/>
      <c r="N81" s="2515"/>
      <c r="O81" s="2515"/>
      <c r="P81" s="2515"/>
      <c r="Q81" s="2515"/>
      <c r="R81" s="2515"/>
      <c r="S81" s="2515"/>
      <c r="T81" s="2515"/>
      <c r="U81" s="2515"/>
      <c r="V81" s="2515"/>
      <c r="W81" s="2515"/>
      <c r="X81" s="2515"/>
      <c r="Y81" s="1678" t="s">
        <v>2803</v>
      </c>
      <c r="Z81" s="2669"/>
    </row>
    <row r="82" spans="1:26">
      <c r="A82" s="2666"/>
      <c r="B82" s="2669"/>
      <c r="C82" s="2669"/>
      <c r="D82" s="1677" t="s">
        <v>2804</v>
      </c>
      <c r="E82" s="2515"/>
      <c r="F82" s="2515"/>
      <c r="G82" s="2515"/>
      <c r="H82" s="2515"/>
      <c r="I82" s="2515"/>
      <c r="J82" s="2515"/>
      <c r="K82" s="2515"/>
      <c r="L82" s="2515"/>
      <c r="M82" s="2515"/>
      <c r="N82" s="2515"/>
      <c r="O82" s="2515"/>
      <c r="P82" s="2515"/>
      <c r="Q82" s="2515"/>
      <c r="R82" s="2515"/>
      <c r="S82" s="2515"/>
      <c r="T82" s="2515"/>
      <c r="U82" s="2515"/>
      <c r="V82" s="2515"/>
      <c r="W82" s="2515"/>
      <c r="X82" s="2515"/>
      <c r="Y82" s="1678" t="s">
        <v>2804</v>
      </c>
      <c r="Z82" s="2669"/>
    </row>
    <row r="83" spans="1:26">
      <c r="A83" s="2667"/>
      <c r="B83" s="2670"/>
      <c r="C83" s="2670"/>
      <c r="D83" s="1677" t="s">
        <v>2805</v>
      </c>
      <c r="E83" s="2515"/>
      <c r="F83" s="2515"/>
      <c r="G83" s="2515"/>
      <c r="H83" s="2515"/>
      <c r="I83" s="2515"/>
      <c r="J83" s="2515"/>
      <c r="K83" s="2515"/>
      <c r="L83" s="2515"/>
      <c r="M83" s="2515"/>
      <c r="N83" s="2515"/>
      <c r="O83" s="2515"/>
      <c r="P83" s="2515"/>
      <c r="Q83" s="2515"/>
      <c r="R83" s="2515"/>
      <c r="S83" s="2515"/>
      <c r="T83" s="2515"/>
      <c r="U83" s="2515"/>
      <c r="V83" s="2515"/>
      <c r="W83" s="2515"/>
      <c r="X83" s="2515"/>
      <c r="Y83" s="1678" t="s">
        <v>2805</v>
      </c>
      <c r="Z83" s="2670"/>
    </row>
    <row r="84" spans="1:26">
      <c r="A84" s="2665" t="s">
        <v>441</v>
      </c>
      <c r="B84" s="2668">
        <v>18</v>
      </c>
      <c r="C84" s="2668" t="s">
        <v>4</v>
      </c>
      <c r="D84" s="1682" t="s">
        <v>2797</v>
      </c>
      <c r="E84" s="1679" t="s">
        <v>2807</v>
      </c>
      <c r="F84" s="1679" t="s">
        <v>2807</v>
      </c>
      <c r="G84" s="1679"/>
      <c r="H84" s="1679"/>
      <c r="I84" s="1679" t="str">
        <f t="shared" ref="I84" si="37">E88&amp;E85</f>
        <v>●安藤</v>
      </c>
      <c r="J84" s="1679" t="str">
        <f t="shared" ref="J84" si="38">F88&amp;F85</f>
        <v>●柳瀬</v>
      </c>
      <c r="K84" s="1679" t="str">
        <f t="shared" ref="K84" si="39">G88&amp;G85</f>
        <v/>
      </c>
      <c r="L84" s="1679" t="str">
        <f t="shared" ref="L84" si="40">H88&amp;H85</f>
        <v/>
      </c>
      <c r="M84" s="1679"/>
      <c r="N84" s="1679"/>
      <c r="O84" s="1679"/>
      <c r="P84" s="1679"/>
      <c r="Q84" s="1679"/>
      <c r="R84" s="1679"/>
      <c r="S84" s="1679"/>
      <c r="T84" s="1679"/>
      <c r="U84" s="1679"/>
      <c r="V84" s="1679"/>
      <c r="W84" s="1679"/>
      <c r="X84" s="1679"/>
      <c r="Y84" s="1678" t="s">
        <v>2797</v>
      </c>
      <c r="Z84" s="2668" t="s">
        <v>441</v>
      </c>
    </row>
    <row r="85" spans="1:26">
      <c r="A85" s="2666"/>
      <c r="B85" s="2669"/>
      <c r="C85" s="2669"/>
      <c r="D85" s="1677" t="s">
        <v>589</v>
      </c>
      <c r="E85" s="2515" t="s">
        <v>2823</v>
      </c>
      <c r="F85" s="2515" t="s">
        <v>2820</v>
      </c>
      <c r="G85" s="2515"/>
      <c r="H85" s="2515"/>
      <c r="I85" s="2515"/>
      <c r="J85" s="2515"/>
      <c r="K85" s="2515"/>
      <c r="L85" s="2515"/>
      <c r="M85" s="2515"/>
      <c r="N85" s="2515"/>
      <c r="O85" s="2515"/>
      <c r="P85" s="2515"/>
      <c r="Q85" s="2515"/>
      <c r="R85" s="2515"/>
      <c r="S85" s="2515"/>
      <c r="T85" s="2515"/>
      <c r="U85" s="2515"/>
      <c r="V85" s="2515"/>
      <c r="W85" s="2515"/>
      <c r="X85" s="2515"/>
      <c r="Y85" s="1678" t="s">
        <v>589</v>
      </c>
      <c r="Z85" s="2669"/>
    </row>
    <row r="86" spans="1:26">
      <c r="A86" s="2666"/>
      <c r="B86" s="2669"/>
      <c r="C86" s="2669"/>
      <c r="D86" s="1677" t="s">
        <v>87</v>
      </c>
      <c r="E86" s="2515" t="s">
        <v>2807</v>
      </c>
      <c r="F86" s="2515" t="s">
        <v>2807</v>
      </c>
      <c r="G86" s="2515"/>
      <c r="H86" s="2515"/>
      <c r="I86" s="2515"/>
      <c r="J86" s="2515"/>
      <c r="K86" s="2515"/>
      <c r="L86" s="2515"/>
      <c r="M86" s="2515"/>
      <c r="N86" s="2515"/>
      <c r="O86" s="2515"/>
      <c r="P86" s="2515"/>
      <c r="Q86" s="2515"/>
      <c r="R86" s="2515"/>
      <c r="S86" s="2515"/>
      <c r="T86" s="2515"/>
      <c r="U86" s="2515"/>
      <c r="V86" s="2515"/>
      <c r="W86" s="2515"/>
      <c r="X86" s="2515"/>
      <c r="Y86" s="1678" t="s">
        <v>87</v>
      </c>
      <c r="Z86" s="2669"/>
    </row>
    <row r="87" spans="1:26">
      <c r="A87" s="2666"/>
      <c r="B87" s="2669"/>
      <c r="C87" s="2669"/>
      <c r="D87" s="1677" t="s">
        <v>2801</v>
      </c>
      <c r="E87" s="2515" t="s">
        <v>2811</v>
      </c>
      <c r="F87" s="2515" t="s">
        <v>2811</v>
      </c>
      <c r="G87" s="2515"/>
      <c r="H87" s="2515"/>
      <c r="I87" s="2515"/>
      <c r="J87" s="2515"/>
      <c r="K87" s="2515"/>
      <c r="L87" s="2515"/>
      <c r="M87" s="2515"/>
      <c r="N87" s="2515"/>
      <c r="O87" s="2515"/>
      <c r="P87" s="2515"/>
      <c r="Q87" s="2515"/>
      <c r="R87" s="2515"/>
      <c r="S87" s="2515"/>
      <c r="T87" s="2515"/>
      <c r="U87" s="2515"/>
      <c r="V87" s="2515"/>
      <c r="W87" s="2515"/>
      <c r="X87" s="2515"/>
      <c r="Y87" s="1678" t="s">
        <v>2801</v>
      </c>
      <c r="Z87" s="2669"/>
    </row>
    <row r="88" spans="1:26">
      <c r="A88" s="2666"/>
      <c r="B88" s="2669"/>
      <c r="C88" s="2669"/>
      <c r="D88" s="1677" t="s">
        <v>2803</v>
      </c>
      <c r="E88" s="2515" t="s">
        <v>29</v>
      </c>
      <c r="F88" s="2515" t="s">
        <v>29</v>
      </c>
      <c r="G88" s="2515"/>
      <c r="H88" s="2515"/>
      <c r="I88" s="2515"/>
      <c r="J88" s="2515"/>
      <c r="K88" s="2515"/>
      <c r="L88" s="2515"/>
      <c r="M88" s="2515"/>
      <c r="N88" s="2515"/>
      <c r="O88" s="2515"/>
      <c r="P88" s="2515"/>
      <c r="Q88" s="2515"/>
      <c r="R88" s="2515"/>
      <c r="S88" s="2515"/>
      <c r="T88" s="2515"/>
      <c r="U88" s="2515"/>
      <c r="V88" s="2515"/>
      <c r="W88" s="2515"/>
      <c r="X88" s="2515"/>
      <c r="Y88" s="1678" t="s">
        <v>2803</v>
      </c>
      <c r="Z88" s="2669"/>
    </row>
    <row r="89" spans="1:26">
      <c r="A89" s="2666"/>
      <c r="B89" s="2669"/>
      <c r="C89" s="2669"/>
      <c r="D89" s="1677" t="s">
        <v>2804</v>
      </c>
      <c r="E89" s="2515" t="s">
        <v>132</v>
      </c>
      <c r="F89" s="2515"/>
      <c r="G89" s="2515"/>
      <c r="H89" s="2515"/>
      <c r="I89" s="2515"/>
      <c r="J89" s="2515"/>
      <c r="K89" s="2515"/>
      <c r="L89" s="2515"/>
      <c r="M89" s="2515"/>
      <c r="N89" s="2515"/>
      <c r="O89" s="2515"/>
      <c r="P89" s="2515"/>
      <c r="Q89" s="2515"/>
      <c r="R89" s="2515"/>
      <c r="S89" s="2515"/>
      <c r="T89" s="2515"/>
      <c r="U89" s="2515"/>
      <c r="V89" s="2515"/>
      <c r="W89" s="2515"/>
      <c r="X89" s="2515"/>
      <c r="Y89" s="1678" t="s">
        <v>2804</v>
      </c>
      <c r="Z89" s="2669"/>
    </row>
    <row r="90" spans="1:26">
      <c r="A90" s="2667"/>
      <c r="B90" s="2670"/>
      <c r="C90" s="2670"/>
      <c r="D90" s="1677" t="s">
        <v>2805</v>
      </c>
      <c r="E90" s="2515"/>
      <c r="F90" s="2515"/>
      <c r="G90" s="2515"/>
      <c r="H90" s="2515"/>
      <c r="I90" s="2515"/>
      <c r="J90" s="2515"/>
      <c r="K90" s="2515"/>
      <c r="L90" s="2515"/>
      <c r="M90" s="2515"/>
      <c r="N90" s="2515"/>
      <c r="O90" s="2515"/>
      <c r="P90" s="2515"/>
      <c r="Q90" s="2515"/>
      <c r="R90" s="2515"/>
      <c r="S90" s="2515"/>
      <c r="T90" s="2515"/>
      <c r="U90" s="2515"/>
      <c r="V90" s="2515"/>
      <c r="W90" s="2515"/>
      <c r="X90" s="2515"/>
      <c r="Y90" s="1678" t="s">
        <v>2805</v>
      </c>
      <c r="Z90" s="2670"/>
    </row>
    <row r="91" spans="1:26">
      <c r="A91" s="2665" t="s">
        <v>38</v>
      </c>
      <c r="B91" s="2668">
        <v>22</v>
      </c>
      <c r="C91" s="2668" t="s">
        <v>15</v>
      </c>
      <c r="D91" s="1678" t="s">
        <v>2797</v>
      </c>
      <c r="E91" s="1679" t="s">
        <v>2807</v>
      </c>
      <c r="F91" s="1679" t="s">
        <v>2807</v>
      </c>
      <c r="G91" s="1679"/>
      <c r="H91" s="1679"/>
      <c r="I91" s="1679" t="str">
        <f t="shared" ref="I91" si="41">E95&amp;E92</f>
        <v>○横瀬</v>
      </c>
      <c r="J91" s="1679" t="str">
        <f t="shared" ref="J91" si="42">F95&amp;F92</f>
        <v>●遠藤</v>
      </c>
      <c r="K91" s="1679" t="str">
        <f t="shared" ref="K91" si="43">G95&amp;G92</f>
        <v/>
      </c>
      <c r="L91" s="1679" t="str">
        <f t="shared" ref="L91" si="44">H95&amp;H92</f>
        <v/>
      </c>
      <c r="M91" s="1679"/>
      <c r="N91" s="1679"/>
      <c r="O91" s="1679"/>
      <c r="P91" s="1679"/>
      <c r="Q91" s="1679"/>
      <c r="R91" s="1679"/>
      <c r="S91" s="1679"/>
      <c r="T91" s="1679"/>
      <c r="U91" s="1679"/>
      <c r="V91" s="1679"/>
      <c r="W91" s="1679"/>
      <c r="X91" s="1679"/>
      <c r="Y91" s="1678" t="s">
        <v>2797</v>
      </c>
      <c r="Z91" s="2668" t="s">
        <v>38</v>
      </c>
    </row>
    <row r="92" spans="1:26">
      <c r="A92" s="2666"/>
      <c r="B92" s="2669"/>
      <c r="C92" s="2669"/>
      <c r="D92" s="1677" t="s">
        <v>589</v>
      </c>
      <c r="E92" s="2515" t="s">
        <v>2814</v>
      </c>
      <c r="F92" s="2515" t="s">
        <v>2817</v>
      </c>
      <c r="G92" s="2515"/>
      <c r="H92" s="2515"/>
      <c r="I92" s="2515"/>
      <c r="J92" s="2515"/>
      <c r="K92" s="2515"/>
      <c r="L92" s="2515"/>
      <c r="M92" s="2515"/>
      <c r="N92" s="2515"/>
      <c r="O92" s="2515"/>
      <c r="P92" s="2515"/>
      <c r="Q92" s="2515"/>
      <c r="R92" s="2515"/>
      <c r="S92" s="2515"/>
      <c r="T92" s="2515"/>
      <c r="U92" s="2515"/>
      <c r="V92" s="2515"/>
      <c r="W92" s="2515"/>
      <c r="X92" s="2515"/>
      <c r="Y92" s="1678" t="s">
        <v>589</v>
      </c>
      <c r="Z92" s="2669"/>
    </row>
    <row r="93" spans="1:26">
      <c r="A93" s="2666"/>
      <c r="B93" s="2669"/>
      <c r="C93" s="2669"/>
      <c r="D93" s="1677" t="s">
        <v>87</v>
      </c>
      <c r="E93" s="2515" t="s">
        <v>2807</v>
      </c>
      <c r="F93" s="2515" t="s">
        <v>2798</v>
      </c>
      <c r="G93" s="2515"/>
      <c r="H93" s="2515"/>
      <c r="I93" s="2515"/>
      <c r="J93" s="2515"/>
      <c r="K93" s="2515"/>
      <c r="L93" s="2515"/>
      <c r="M93" s="2515"/>
      <c r="N93" s="2515"/>
      <c r="O93" s="2515"/>
      <c r="P93" s="2515"/>
      <c r="Q93" s="2515"/>
      <c r="R93" s="2515"/>
      <c r="S93" s="2515"/>
      <c r="T93" s="2515"/>
      <c r="U93" s="2515"/>
      <c r="V93" s="2515"/>
      <c r="W93" s="2515"/>
      <c r="X93" s="2515"/>
      <c r="Y93" s="1678" t="s">
        <v>87</v>
      </c>
      <c r="Z93" s="2669"/>
    </row>
    <row r="94" spans="1:26">
      <c r="A94" s="2666"/>
      <c r="B94" s="2669"/>
      <c r="C94" s="2669"/>
      <c r="D94" s="1677" t="s">
        <v>2801</v>
      </c>
      <c r="E94" s="2515" t="s">
        <v>2802</v>
      </c>
      <c r="F94" s="2515" t="s">
        <v>2812</v>
      </c>
      <c r="G94" s="2515"/>
      <c r="H94" s="2515"/>
      <c r="I94" s="2515"/>
      <c r="J94" s="2515"/>
      <c r="K94" s="2515"/>
      <c r="L94" s="2515"/>
      <c r="M94" s="2515"/>
      <c r="N94" s="2515"/>
      <c r="O94" s="2515"/>
      <c r="P94" s="2515"/>
      <c r="Q94" s="2515"/>
      <c r="R94" s="2515"/>
      <c r="S94" s="2515"/>
      <c r="T94" s="2515"/>
      <c r="U94" s="2515"/>
      <c r="V94" s="2515"/>
      <c r="W94" s="2515"/>
      <c r="X94" s="2515"/>
      <c r="Y94" s="1678" t="s">
        <v>2801</v>
      </c>
      <c r="Z94" s="2669"/>
    </row>
    <row r="95" spans="1:26">
      <c r="A95" s="2666"/>
      <c r="B95" s="2669"/>
      <c r="C95" s="2669"/>
      <c r="D95" s="1677" t="s">
        <v>2803</v>
      </c>
      <c r="E95" s="2515" t="s">
        <v>20</v>
      </c>
      <c r="F95" s="2515" t="s">
        <v>29</v>
      </c>
      <c r="G95" s="2515"/>
      <c r="H95" s="2515"/>
      <c r="I95" s="2515"/>
      <c r="J95" s="2515"/>
      <c r="K95" s="2515"/>
      <c r="L95" s="2515"/>
      <c r="M95" s="2515"/>
      <c r="N95" s="2515"/>
      <c r="O95" s="2515"/>
      <c r="P95" s="2515"/>
      <c r="Q95" s="2515"/>
      <c r="R95" s="2515"/>
      <c r="S95" s="2515"/>
      <c r="T95" s="2515"/>
      <c r="U95" s="2515"/>
      <c r="V95" s="2515"/>
      <c r="W95" s="2515"/>
      <c r="X95" s="2515"/>
      <c r="Y95" s="1678" t="s">
        <v>2803</v>
      </c>
      <c r="Z95" s="2669"/>
    </row>
    <row r="96" spans="1:26">
      <c r="A96" s="2666"/>
      <c r="B96" s="2669"/>
      <c r="C96" s="2669"/>
      <c r="D96" s="1677" t="s">
        <v>2804</v>
      </c>
      <c r="E96" s="2515"/>
      <c r="F96" s="2515"/>
      <c r="G96" s="2515"/>
      <c r="H96" s="2515"/>
      <c r="I96" s="2515"/>
      <c r="J96" s="2515"/>
      <c r="K96" s="2515"/>
      <c r="L96" s="2515"/>
      <c r="M96" s="2515"/>
      <c r="N96" s="2515"/>
      <c r="O96" s="2515"/>
      <c r="P96" s="2515"/>
      <c r="Q96" s="2515"/>
      <c r="R96" s="2515"/>
      <c r="S96" s="2515"/>
      <c r="T96" s="2515"/>
      <c r="U96" s="2515"/>
      <c r="V96" s="2515"/>
      <c r="W96" s="2515"/>
      <c r="X96" s="2515"/>
      <c r="Y96" s="1678" t="s">
        <v>2804</v>
      </c>
      <c r="Z96" s="2669"/>
    </row>
    <row r="97" spans="1:26">
      <c r="A97" s="2667"/>
      <c r="B97" s="2670"/>
      <c r="C97" s="2670"/>
      <c r="D97" s="1677" t="s">
        <v>2805</v>
      </c>
      <c r="E97" s="2515"/>
      <c r="F97" s="2515"/>
      <c r="G97" s="2515"/>
      <c r="H97" s="2515"/>
      <c r="I97" s="2515"/>
      <c r="J97" s="2515"/>
      <c r="K97" s="2515"/>
      <c r="L97" s="2515"/>
      <c r="M97" s="2515"/>
      <c r="N97" s="2515"/>
      <c r="O97" s="2515"/>
      <c r="P97" s="2515"/>
      <c r="Q97" s="2515"/>
      <c r="R97" s="2515"/>
      <c r="S97" s="2515"/>
      <c r="T97" s="2515"/>
      <c r="U97" s="2515"/>
      <c r="V97" s="2515"/>
      <c r="W97" s="2515"/>
      <c r="X97" s="2515"/>
      <c r="Y97" s="1678" t="s">
        <v>2805</v>
      </c>
      <c r="Z97" s="2670"/>
    </row>
    <row r="98" spans="1:26">
      <c r="A98" s="2665" t="s">
        <v>123</v>
      </c>
      <c r="B98" s="2668">
        <v>20</v>
      </c>
      <c r="C98" s="2668" t="s">
        <v>4</v>
      </c>
      <c r="D98" s="1682" t="s">
        <v>2797</v>
      </c>
      <c r="E98" s="1679" t="s">
        <v>2807</v>
      </c>
      <c r="F98" s="1679" t="s">
        <v>2807</v>
      </c>
      <c r="G98" s="1679"/>
      <c r="H98" s="1679"/>
      <c r="I98" s="1679" t="str">
        <f t="shared" ref="I98" si="45">E102&amp;E99</f>
        <v>○高橋侑</v>
      </c>
      <c r="J98" s="1679" t="str">
        <f t="shared" ref="J98" si="46">F102&amp;F99</f>
        <v>○横瀬</v>
      </c>
      <c r="K98" s="1679" t="str">
        <f t="shared" ref="K98" si="47">G102&amp;G99</f>
        <v/>
      </c>
      <c r="L98" s="1679" t="str">
        <f t="shared" ref="L98" si="48">H102&amp;H99</f>
        <v/>
      </c>
      <c r="M98" s="1679"/>
      <c r="N98" s="1679"/>
      <c r="O98" s="1679"/>
      <c r="P98" s="1679"/>
      <c r="Q98" s="1679"/>
      <c r="R98" s="1679"/>
      <c r="S98" s="1679"/>
      <c r="T98" s="1679"/>
      <c r="U98" s="1679"/>
      <c r="V98" s="1679"/>
      <c r="W98" s="1679"/>
      <c r="X98" s="1679"/>
      <c r="Y98" s="1678" t="s">
        <v>2797</v>
      </c>
      <c r="Z98" s="2668" t="s">
        <v>123</v>
      </c>
    </row>
    <row r="99" spans="1:26">
      <c r="A99" s="2666"/>
      <c r="B99" s="2669"/>
      <c r="C99" s="2669"/>
      <c r="D99" s="1677" t="s">
        <v>589</v>
      </c>
      <c r="E99" s="2515" t="s">
        <v>2821</v>
      </c>
      <c r="F99" s="2515" t="s">
        <v>2814</v>
      </c>
      <c r="G99" s="2515"/>
      <c r="H99" s="2515"/>
      <c r="I99" s="2515"/>
      <c r="J99" s="2515"/>
      <c r="K99" s="2515"/>
      <c r="L99" s="2515"/>
      <c r="M99" s="2515"/>
      <c r="N99" s="2515"/>
      <c r="O99" s="2515"/>
      <c r="P99" s="2515"/>
      <c r="Q99" s="2515"/>
      <c r="R99" s="2515"/>
      <c r="S99" s="2515"/>
      <c r="T99" s="2515"/>
      <c r="U99" s="2515"/>
      <c r="V99" s="2515"/>
      <c r="W99" s="2515"/>
      <c r="X99" s="2515"/>
      <c r="Y99" s="1678" t="s">
        <v>589</v>
      </c>
      <c r="Z99" s="2669"/>
    </row>
    <row r="100" spans="1:26">
      <c r="A100" s="2666"/>
      <c r="B100" s="2669"/>
      <c r="C100" s="2669"/>
      <c r="D100" s="1677" t="s">
        <v>87</v>
      </c>
      <c r="E100" s="2515" t="s">
        <v>2807</v>
      </c>
      <c r="F100" s="2515" t="s">
        <v>2807</v>
      </c>
      <c r="G100" s="2515"/>
      <c r="H100" s="2515"/>
      <c r="I100" s="2515"/>
      <c r="J100" s="2515"/>
      <c r="K100" s="2515"/>
      <c r="L100" s="2515"/>
      <c r="M100" s="2515"/>
      <c r="N100" s="2515"/>
      <c r="O100" s="2515"/>
      <c r="P100" s="2515"/>
      <c r="Q100" s="2515"/>
      <c r="R100" s="2515"/>
      <c r="S100" s="2515"/>
      <c r="T100" s="2515"/>
      <c r="U100" s="2515"/>
      <c r="V100" s="2515"/>
      <c r="W100" s="2515"/>
      <c r="X100" s="2515"/>
      <c r="Y100" s="1678" t="s">
        <v>87</v>
      </c>
      <c r="Z100" s="2669"/>
    </row>
    <row r="101" spans="1:26">
      <c r="A101" s="2666"/>
      <c r="B101" s="2669"/>
      <c r="C101" s="2669"/>
      <c r="D101" s="1677" t="s">
        <v>2801</v>
      </c>
      <c r="E101" s="2515" t="s">
        <v>2811</v>
      </c>
      <c r="F101" s="2515" t="s">
        <v>2802</v>
      </c>
      <c r="G101" s="2515"/>
      <c r="H101" s="2515"/>
      <c r="I101" s="2515"/>
      <c r="J101" s="2515"/>
      <c r="K101" s="2515"/>
      <c r="L101" s="2515"/>
      <c r="M101" s="2515"/>
      <c r="N101" s="2515"/>
      <c r="O101" s="2515"/>
      <c r="P101" s="2515"/>
      <c r="Q101" s="2515"/>
      <c r="R101" s="2515"/>
      <c r="S101" s="2515"/>
      <c r="T101" s="2515"/>
      <c r="U101" s="2515"/>
      <c r="V101" s="2515"/>
      <c r="W101" s="2515"/>
      <c r="X101" s="2515"/>
      <c r="Y101" s="1678" t="s">
        <v>2801</v>
      </c>
      <c r="Z101" s="2669"/>
    </row>
    <row r="102" spans="1:26">
      <c r="A102" s="2666"/>
      <c r="B102" s="2669"/>
      <c r="C102" s="2669"/>
      <c r="D102" s="1677" t="s">
        <v>2803</v>
      </c>
      <c r="E102" s="2515" t="s">
        <v>20</v>
      </c>
      <c r="F102" s="2515" t="s">
        <v>20</v>
      </c>
      <c r="G102" s="2515"/>
      <c r="H102" s="2515"/>
      <c r="I102" s="2515"/>
      <c r="J102" s="2515"/>
      <c r="K102" s="2515"/>
      <c r="L102" s="2515"/>
      <c r="M102" s="2515"/>
      <c r="N102" s="2515"/>
      <c r="O102" s="2515"/>
      <c r="P102" s="2515"/>
      <c r="Q102" s="2515"/>
      <c r="R102" s="2515"/>
      <c r="S102" s="2515"/>
      <c r="T102" s="2515"/>
      <c r="U102" s="2515"/>
      <c r="V102" s="2515"/>
      <c r="W102" s="2515"/>
      <c r="X102" s="2515"/>
      <c r="Y102" s="1678" t="s">
        <v>2803</v>
      </c>
      <c r="Z102" s="2669"/>
    </row>
    <row r="103" spans="1:26">
      <c r="A103" s="2666"/>
      <c r="B103" s="2669"/>
      <c r="C103" s="2669"/>
      <c r="D103" s="1677" t="s">
        <v>2804</v>
      </c>
      <c r="E103" s="2515"/>
      <c r="F103" s="2515"/>
      <c r="G103" s="2515"/>
      <c r="H103" s="2515"/>
      <c r="I103" s="2515"/>
      <c r="J103" s="2515"/>
      <c r="K103" s="2515"/>
      <c r="L103" s="2515"/>
      <c r="M103" s="2515"/>
      <c r="N103" s="2515"/>
      <c r="O103" s="2515"/>
      <c r="P103" s="2515"/>
      <c r="Q103" s="2515"/>
      <c r="R103" s="2515"/>
      <c r="S103" s="2515"/>
      <c r="T103" s="2515"/>
      <c r="U103" s="2515"/>
      <c r="V103" s="2515"/>
      <c r="W103" s="2515"/>
      <c r="X103" s="2515"/>
      <c r="Y103" s="1678" t="s">
        <v>2804</v>
      </c>
      <c r="Z103" s="2669"/>
    </row>
    <row r="104" spans="1:26">
      <c r="A104" s="2667"/>
      <c r="B104" s="2670"/>
      <c r="C104" s="2670"/>
      <c r="D104" s="1677" t="s">
        <v>2805</v>
      </c>
      <c r="E104" s="2515"/>
      <c r="F104" s="2515"/>
      <c r="G104" s="2515"/>
      <c r="H104" s="2515"/>
      <c r="I104" s="2515"/>
      <c r="J104" s="2515"/>
      <c r="K104" s="2515"/>
      <c r="L104" s="2515"/>
      <c r="M104" s="2515"/>
      <c r="N104" s="2515"/>
      <c r="O104" s="2515"/>
      <c r="P104" s="2515"/>
      <c r="Q104" s="2515"/>
      <c r="R104" s="2515"/>
      <c r="S104" s="2515"/>
      <c r="T104" s="2515"/>
      <c r="U104" s="2515"/>
      <c r="V104" s="2515"/>
      <c r="W104" s="2515"/>
      <c r="X104" s="2515"/>
      <c r="Y104" s="1678" t="s">
        <v>2805</v>
      </c>
      <c r="Z104" s="2670"/>
    </row>
    <row r="105" spans="1:26">
      <c r="A105" s="2665" t="s">
        <v>291</v>
      </c>
      <c r="B105" s="2668">
        <v>19</v>
      </c>
      <c r="C105" s="2668" t="s">
        <v>15</v>
      </c>
      <c r="D105" s="1682" t="s">
        <v>2797</v>
      </c>
      <c r="E105" s="1679" t="s">
        <v>2807</v>
      </c>
      <c r="F105" s="1679"/>
      <c r="G105" s="1679"/>
      <c r="H105" s="1679"/>
      <c r="I105" s="1679" t="str">
        <f t="shared" ref="I105" si="49">E109&amp;E106</f>
        <v>○平井</v>
      </c>
      <c r="J105" s="1679" t="str">
        <f t="shared" ref="J105" si="50">F109&amp;F106</f>
        <v/>
      </c>
      <c r="K105" s="1679" t="str">
        <f t="shared" ref="K105" si="51">G109&amp;G106</f>
        <v/>
      </c>
      <c r="L105" s="1679" t="str">
        <f t="shared" ref="L105" si="52">H109&amp;H106</f>
        <v/>
      </c>
      <c r="M105" s="1679"/>
      <c r="N105" s="1679"/>
      <c r="O105" s="1679"/>
      <c r="P105" s="1679"/>
      <c r="Q105" s="1679"/>
      <c r="R105" s="1679"/>
      <c r="S105" s="1679"/>
      <c r="T105" s="1679"/>
      <c r="U105" s="1679"/>
      <c r="V105" s="1679"/>
      <c r="W105" s="1679"/>
      <c r="X105" s="1679"/>
      <c r="Y105" s="1678" t="s">
        <v>2797</v>
      </c>
      <c r="Z105" s="2668" t="s">
        <v>291</v>
      </c>
    </row>
    <row r="106" spans="1:26">
      <c r="A106" s="2666"/>
      <c r="B106" s="2669"/>
      <c r="C106" s="2669"/>
      <c r="D106" s="1677" t="s">
        <v>589</v>
      </c>
      <c r="E106" s="2515" t="s">
        <v>2822</v>
      </c>
      <c r="F106" s="2515"/>
      <c r="G106" s="2515"/>
      <c r="H106" s="2515"/>
      <c r="I106" s="2515"/>
      <c r="J106" s="2515"/>
      <c r="K106" s="2515"/>
      <c r="L106" s="2515"/>
      <c r="M106" s="2515"/>
      <c r="N106" s="2515"/>
      <c r="O106" s="2515"/>
      <c r="P106" s="2515"/>
      <c r="Q106" s="2515"/>
      <c r="R106" s="2515"/>
      <c r="S106" s="2515"/>
      <c r="T106" s="2515"/>
      <c r="U106" s="2515"/>
      <c r="V106" s="2515"/>
      <c r="W106" s="2515"/>
      <c r="X106" s="2515"/>
      <c r="Y106" s="1678" t="s">
        <v>589</v>
      </c>
      <c r="Z106" s="2669"/>
    </row>
    <row r="107" spans="1:26">
      <c r="A107" s="2666"/>
      <c r="B107" s="2669"/>
      <c r="C107" s="2669"/>
      <c r="D107" s="1677" t="s">
        <v>87</v>
      </c>
      <c r="E107" s="2515" t="s">
        <v>2798</v>
      </c>
      <c r="F107" s="2515"/>
      <c r="G107" s="2515"/>
      <c r="H107" s="2515"/>
      <c r="I107" s="2515"/>
      <c r="J107" s="2515"/>
      <c r="K107" s="2515"/>
      <c r="L107" s="2515"/>
      <c r="M107" s="2515"/>
      <c r="N107" s="2515"/>
      <c r="O107" s="2515"/>
      <c r="P107" s="2515"/>
      <c r="Q107" s="2515"/>
      <c r="R107" s="2515"/>
      <c r="S107" s="2515"/>
      <c r="T107" s="2515"/>
      <c r="U107" s="2515"/>
      <c r="V107" s="2515"/>
      <c r="W107" s="2515"/>
      <c r="X107" s="2515"/>
      <c r="Y107" s="1678" t="s">
        <v>87</v>
      </c>
      <c r="Z107" s="2669"/>
    </row>
    <row r="108" spans="1:26">
      <c r="A108" s="2666"/>
      <c r="B108" s="2669"/>
      <c r="C108" s="2669"/>
      <c r="D108" s="1677" t="s">
        <v>2801</v>
      </c>
      <c r="E108" s="2515" t="s">
        <v>2808</v>
      </c>
      <c r="F108" s="2515"/>
      <c r="G108" s="2515"/>
      <c r="H108" s="2515"/>
      <c r="I108" s="2515"/>
      <c r="J108" s="2515"/>
      <c r="K108" s="2515"/>
      <c r="L108" s="2515"/>
      <c r="M108" s="2515"/>
      <c r="N108" s="2515"/>
      <c r="O108" s="2515"/>
      <c r="P108" s="2515"/>
      <c r="Q108" s="2515"/>
      <c r="R108" s="2515"/>
      <c r="S108" s="2515"/>
      <c r="T108" s="2515"/>
      <c r="U108" s="2515"/>
      <c r="V108" s="2515"/>
      <c r="W108" s="2515"/>
      <c r="X108" s="2515"/>
      <c r="Y108" s="1678" t="s">
        <v>2801</v>
      </c>
      <c r="Z108" s="2669"/>
    </row>
    <row r="109" spans="1:26">
      <c r="A109" s="2666"/>
      <c r="B109" s="2669"/>
      <c r="C109" s="2669"/>
      <c r="D109" s="1677" t="s">
        <v>2803</v>
      </c>
      <c r="E109" s="2515" t="s">
        <v>20</v>
      </c>
      <c r="F109" s="2515"/>
      <c r="G109" s="2515"/>
      <c r="H109" s="2515"/>
      <c r="I109" s="2515"/>
      <c r="J109" s="2515"/>
      <c r="K109" s="2515"/>
      <c r="L109" s="2515"/>
      <c r="M109" s="2515"/>
      <c r="N109" s="2515"/>
      <c r="O109" s="2515"/>
      <c r="P109" s="2515"/>
      <c r="Q109" s="2515"/>
      <c r="R109" s="2515"/>
      <c r="S109" s="2515"/>
      <c r="T109" s="2515"/>
      <c r="U109" s="2515"/>
      <c r="V109" s="2515"/>
      <c r="W109" s="2515"/>
      <c r="X109" s="2515"/>
      <c r="Y109" s="1678" t="s">
        <v>2803</v>
      </c>
      <c r="Z109" s="2669"/>
    </row>
    <row r="110" spans="1:26">
      <c r="A110" s="2666"/>
      <c r="B110" s="2669"/>
      <c r="C110" s="2669"/>
      <c r="D110" s="1677" t="s">
        <v>2804</v>
      </c>
      <c r="E110" s="2515"/>
      <c r="F110" s="2515"/>
      <c r="G110" s="2515"/>
      <c r="H110" s="2515"/>
      <c r="I110" s="2515"/>
      <c r="J110" s="2515"/>
      <c r="K110" s="2515"/>
      <c r="L110" s="2515"/>
      <c r="M110" s="2515"/>
      <c r="N110" s="2515"/>
      <c r="O110" s="2515"/>
      <c r="P110" s="2515"/>
      <c r="Q110" s="2515"/>
      <c r="R110" s="2515"/>
      <c r="S110" s="2515"/>
      <c r="T110" s="2515"/>
      <c r="U110" s="2515"/>
      <c r="V110" s="2515"/>
      <c r="W110" s="2515"/>
      <c r="X110" s="2515"/>
      <c r="Y110" s="1678" t="s">
        <v>2804</v>
      </c>
      <c r="Z110" s="2669"/>
    </row>
    <row r="111" spans="1:26">
      <c r="A111" s="2667"/>
      <c r="B111" s="2670"/>
      <c r="C111" s="2670"/>
      <c r="D111" s="1677" t="s">
        <v>2805</v>
      </c>
      <c r="E111" s="2515"/>
      <c r="F111" s="2515"/>
      <c r="G111" s="2515"/>
      <c r="H111" s="2515"/>
      <c r="I111" s="2515"/>
      <c r="J111" s="2515"/>
      <c r="K111" s="2515"/>
      <c r="L111" s="2515"/>
      <c r="M111" s="2515"/>
      <c r="N111" s="2515"/>
      <c r="O111" s="2515"/>
      <c r="P111" s="2515"/>
      <c r="Q111" s="2515"/>
      <c r="R111" s="2515"/>
      <c r="S111" s="2515"/>
      <c r="T111" s="2515"/>
      <c r="U111" s="2515"/>
      <c r="V111" s="2515"/>
      <c r="W111" s="2515"/>
      <c r="X111" s="2515"/>
      <c r="Y111" s="1678" t="s">
        <v>2805</v>
      </c>
      <c r="Z111" s="2670"/>
    </row>
    <row r="112" spans="1:26">
      <c r="A112" s="2665" t="s">
        <v>877</v>
      </c>
      <c r="B112" s="2668">
        <v>16</v>
      </c>
      <c r="C112" s="2668" t="s">
        <v>17</v>
      </c>
      <c r="D112" s="1682" t="s">
        <v>2797</v>
      </c>
      <c r="E112" s="1679" t="s">
        <v>2807</v>
      </c>
      <c r="F112" s="1679" t="s">
        <v>2807</v>
      </c>
      <c r="G112" s="1679"/>
      <c r="H112" s="1679"/>
      <c r="I112" s="1679" t="str">
        <f t="shared" ref="I112" si="53">E116&amp;E113</f>
        <v>○安井</v>
      </c>
      <c r="J112" s="1679" t="str">
        <f t="shared" ref="J112" si="54">F116&amp;F113</f>
        <v>○島村</v>
      </c>
      <c r="K112" s="1679" t="str">
        <f t="shared" ref="K112" si="55">G116&amp;G113</f>
        <v/>
      </c>
      <c r="L112" s="1679" t="str">
        <f t="shared" ref="L112" si="56">H116&amp;H113</f>
        <v/>
      </c>
      <c r="M112" s="1679"/>
      <c r="N112" s="1679"/>
      <c r="O112" s="1679"/>
      <c r="P112" s="1679"/>
      <c r="Q112" s="1679"/>
      <c r="R112" s="1679"/>
      <c r="S112" s="1679"/>
      <c r="T112" s="1679"/>
      <c r="U112" s="1679"/>
      <c r="V112" s="1679"/>
      <c r="W112" s="1679"/>
      <c r="X112" s="1679"/>
      <c r="Y112" s="1678" t="s">
        <v>2797</v>
      </c>
      <c r="Z112" s="2668" t="s">
        <v>877</v>
      </c>
    </row>
    <row r="113" spans="1:26">
      <c r="A113" s="2666"/>
      <c r="B113" s="2669"/>
      <c r="C113" s="2669"/>
      <c r="D113" s="1677" t="s">
        <v>589</v>
      </c>
      <c r="E113" s="2515" t="s">
        <v>2816</v>
      </c>
      <c r="F113" s="2515" t="s">
        <v>2818</v>
      </c>
      <c r="G113" s="2515"/>
      <c r="H113" s="2515"/>
      <c r="I113" s="2515"/>
      <c r="J113" s="2515"/>
      <c r="K113" s="2515"/>
      <c r="L113" s="2515"/>
      <c r="M113" s="2515"/>
      <c r="N113" s="2515"/>
      <c r="O113" s="2515"/>
      <c r="P113" s="2515"/>
      <c r="Q113" s="2515"/>
      <c r="R113" s="2515"/>
      <c r="S113" s="2515"/>
      <c r="T113" s="2515"/>
      <c r="U113" s="2515"/>
      <c r="V113" s="2515"/>
      <c r="W113" s="2515"/>
      <c r="X113" s="2515"/>
      <c r="Y113" s="1678" t="s">
        <v>589</v>
      </c>
      <c r="Z113" s="2669"/>
    </row>
    <row r="114" spans="1:26">
      <c r="A114" s="2666"/>
      <c r="B114" s="2669"/>
      <c r="C114" s="2669"/>
      <c r="D114" s="1677" t="s">
        <v>87</v>
      </c>
      <c r="E114" s="2515" t="s">
        <v>2807</v>
      </c>
      <c r="F114" s="2515" t="s">
        <v>2807</v>
      </c>
      <c r="G114" s="2515"/>
      <c r="H114" s="2515"/>
      <c r="I114" s="2515"/>
      <c r="J114" s="2515"/>
      <c r="K114" s="2515"/>
      <c r="L114" s="2515"/>
      <c r="M114" s="2515"/>
      <c r="N114" s="2515"/>
      <c r="O114" s="2515"/>
      <c r="P114" s="2515"/>
      <c r="Q114" s="2515"/>
      <c r="R114" s="2515"/>
      <c r="S114" s="2515"/>
      <c r="T114" s="2515"/>
      <c r="U114" s="2515"/>
      <c r="V114" s="2515"/>
      <c r="W114" s="2515"/>
      <c r="X114" s="2515"/>
      <c r="Y114" s="1678" t="s">
        <v>87</v>
      </c>
      <c r="Z114" s="2669"/>
    </row>
    <row r="115" spans="1:26">
      <c r="A115" s="2666"/>
      <c r="B115" s="2669"/>
      <c r="C115" s="2669"/>
      <c r="D115" s="1677" t="s">
        <v>2801</v>
      </c>
      <c r="E115" s="2515" t="s">
        <v>2811</v>
      </c>
      <c r="F115" s="2515" t="s">
        <v>2802</v>
      </c>
      <c r="G115" s="2515"/>
      <c r="H115" s="2515"/>
      <c r="I115" s="2515"/>
      <c r="J115" s="2515"/>
      <c r="K115" s="2515"/>
      <c r="L115" s="2515"/>
      <c r="M115" s="2515"/>
      <c r="N115" s="2515"/>
      <c r="O115" s="2515"/>
      <c r="P115" s="2515"/>
      <c r="Q115" s="2515"/>
      <c r="R115" s="2515"/>
      <c r="S115" s="2515"/>
      <c r="T115" s="2515"/>
      <c r="U115" s="2515"/>
      <c r="V115" s="2515"/>
      <c r="W115" s="2515"/>
      <c r="X115" s="2515"/>
      <c r="Y115" s="1678" t="s">
        <v>2801</v>
      </c>
      <c r="Z115" s="2669"/>
    </row>
    <row r="116" spans="1:26">
      <c r="A116" s="2666"/>
      <c r="B116" s="2669"/>
      <c r="C116" s="2669"/>
      <c r="D116" s="1677" t="s">
        <v>2803</v>
      </c>
      <c r="E116" s="2515" t="s">
        <v>20</v>
      </c>
      <c r="F116" s="2515" t="s">
        <v>20</v>
      </c>
      <c r="G116" s="2515"/>
      <c r="H116" s="2515"/>
      <c r="I116" s="2515"/>
      <c r="J116" s="2515"/>
      <c r="K116" s="2515"/>
      <c r="L116" s="2515"/>
      <c r="M116" s="2515"/>
      <c r="N116" s="2515"/>
      <c r="O116" s="2515"/>
      <c r="P116" s="2515"/>
      <c r="Q116" s="2515"/>
      <c r="R116" s="2515"/>
      <c r="S116" s="2515"/>
      <c r="T116" s="2515"/>
      <c r="U116" s="2515"/>
      <c r="V116" s="2515"/>
      <c r="W116" s="2515"/>
      <c r="X116" s="2515"/>
      <c r="Y116" s="1678" t="s">
        <v>2803</v>
      </c>
      <c r="Z116" s="2669"/>
    </row>
    <row r="117" spans="1:26">
      <c r="A117" s="2666"/>
      <c r="B117" s="2669"/>
      <c r="C117" s="2669"/>
      <c r="D117" s="1677" t="s">
        <v>2804</v>
      </c>
      <c r="E117" s="2515"/>
      <c r="F117" s="2515"/>
      <c r="G117" s="2515"/>
      <c r="H117" s="2515"/>
      <c r="I117" s="2515"/>
      <c r="J117" s="2515"/>
      <c r="K117" s="2515"/>
      <c r="L117" s="2515"/>
      <c r="M117" s="2515"/>
      <c r="N117" s="2515"/>
      <c r="O117" s="2515"/>
      <c r="P117" s="2515"/>
      <c r="Q117" s="2515"/>
      <c r="R117" s="2515"/>
      <c r="S117" s="2515"/>
      <c r="T117" s="2515"/>
      <c r="U117" s="2515"/>
      <c r="V117" s="2515"/>
      <c r="W117" s="2515"/>
      <c r="X117" s="2515"/>
      <c r="Y117" s="1678" t="s">
        <v>2804</v>
      </c>
      <c r="Z117" s="2669"/>
    </row>
    <row r="118" spans="1:26">
      <c r="A118" s="2667"/>
      <c r="B118" s="2670"/>
      <c r="C118" s="2670"/>
      <c r="D118" s="1677" t="s">
        <v>2805</v>
      </c>
      <c r="E118" s="2515"/>
      <c r="F118" s="2515"/>
      <c r="G118" s="2515"/>
      <c r="H118" s="2515"/>
      <c r="I118" s="2515"/>
      <c r="J118" s="2515"/>
      <c r="K118" s="2515"/>
      <c r="L118" s="2515"/>
      <c r="M118" s="2515"/>
      <c r="N118" s="2515"/>
      <c r="O118" s="2515"/>
      <c r="P118" s="2515"/>
      <c r="Q118" s="2515"/>
      <c r="R118" s="2515"/>
      <c r="S118" s="2515"/>
      <c r="T118" s="2515"/>
      <c r="U118" s="2515"/>
      <c r="V118" s="2515"/>
      <c r="W118" s="2515"/>
      <c r="X118" s="2515"/>
      <c r="Y118" s="1678" t="s">
        <v>2805</v>
      </c>
      <c r="Z118" s="2670"/>
    </row>
    <row r="119" spans="1:26">
      <c r="A119" s="2665" t="s">
        <v>574</v>
      </c>
      <c r="B119" s="2668">
        <v>16</v>
      </c>
      <c r="C119" s="2668" t="s">
        <v>17</v>
      </c>
      <c r="D119" s="1682" t="s">
        <v>2797</v>
      </c>
      <c r="E119" s="1679" t="s">
        <v>2807</v>
      </c>
      <c r="F119" s="1679" t="s">
        <v>2807</v>
      </c>
      <c r="G119" s="1679"/>
      <c r="H119" s="1679"/>
      <c r="I119" s="1679" t="str">
        <f t="shared" ref="I119" si="57">E123&amp;E120</f>
        <v>●島村</v>
      </c>
      <c r="J119" s="1679" t="str">
        <f t="shared" ref="J119" si="58">F123&amp;F120</f>
        <v>○和氣</v>
      </c>
      <c r="K119" s="1679" t="str">
        <f t="shared" ref="K119" si="59">G123&amp;G120</f>
        <v/>
      </c>
      <c r="L119" s="1679" t="str">
        <f t="shared" ref="L119" si="60">H123&amp;H120</f>
        <v/>
      </c>
      <c r="M119" s="1679"/>
      <c r="N119" s="1679"/>
      <c r="O119" s="1679"/>
      <c r="P119" s="1679"/>
      <c r="Q119" s="1679"/>
      <c r="R119" s="1679"/>
      <c r="S119" s="1679"/>
      <c r="T119" s="1679"/>
      <c r="U119" s="1679"/>
      <c r="V119" s="1679"/>
      <c r="W119" s="1679"/>
      <c r="X119" s="1679"/>
      <c r="Y119" s="1678" t="s">
        <v>2797</v>
      </c>
      <c r="Z119" s="2668" t="s">
        <v>574</v>
      </c>
    </row>
    <row r="120" spans="1:26">
      <c r="A120" s="2666"/>
      <c r="B120" s="2669"/>
      <c r="C120" s="2669"/>
      <c r="D120" s="1677" t="s">
        <v>589</v>
      </c>
      <c r="E120" s="2515" t="s">
        <v>2818</v>
      </c>
      <c r="F120" s="2515" t="s">
        <v>2810</v>
      </c>
      <c r="G120" s="2515"/>
      <c r="H120" s="2515"/>
      <c r="I120" s="2515"/>
      <c r="J120" s="2515"/>
      <c r="K120" s="2515"/>
      <c r="L120" s="2515"/>
      <c r="M120" s="2515"/>
      <c r="N120" s="2515"/>
      <c r="O120" s="2515"/>
      <c r="P120" s="2515"/>
      <c r="Q120" s="2515"/>
      <c r="R120" s="2515"/>
      <c r="S120" s="2515"/>
      <c r="T120" s="2515"/>
      <c r="U120" s="2515"/>
      <c r="V120" s="2515"/>
      <c r="W120" s="2515"/>
      <c r="X120" s="2515"/>
      <c r="Y120" s="1678" t="s">
        <v>589</v>
      </c>
      <c r="Z120" s="2669"/>
    </row>
    <row r="121" spans="1:26">
      <c r="A121" s="2666"/>
      <c r="B121" s="2669"/>
      <c r="C121" s="2669"/>
      <c r="D121" s="1677" t="s">
        <v>87</v>
      </c>
      <c r="E121" s="2515" t="s">
        <v>2807</v>
      </c>
      <c r="F121" s="2515" t="s">
        <v>2798</v>
      </c>
      <c r="G121" s="2515"/>
      <c r="H121" s="2515"/>
      <c r="I121" s="2515"/>
      <c r="J121" s="2515"/>
      <c r="K121" s="2515"/>
      <c r="L121" s="2515"/>
      <c r="M121" s="2515"/>
      <c r="N121" s="2515"/>
      <c r="O121" s="2515"/>
      <c r="P121" s="2515"/>
      <c r="Q121" s="2515"/>
      <c r="R121" s="2515"/>
      <c r="S121" s="2515"/>
      <c r="T121" s="2515"/>
      <c r="U121" s="2515"/>
      <c r="V121" s="2515"/>
      <c r="W121" s="2515"/>
      <c r="X121" s="2515"/>
      <c r="Y121" s="1678" t="s">
        <v>87</v>
      </c>
      <c r="Z121" s="2669"/>
    </row>
    <row r="122" spans="1:26">
      <c r="A122" s="2666"/>
      <c r="B122" s="2669"/>
      <c r="C122" s="2669"/>
      <c r="D122" s="1677" t="s">
        <v>2801</v>
      </c>
      <c r="E122" s="2515" t="s">
        <v>2811</v>
      </c>
      <c r="F122" s="2515" t="s">
        <v>2812</v>
      </c>
      <c r="G122" s="2515"/>
      <c r="H122" s="2515"/>
      <c r="I122" s="2515"/>
      <c r="J122" s="2515"/>
      <c r="K122" s="2515"/>
      <c r="L122" s="2515"/>
      <c r="M122" s="2515"/>
      <c r="N122" s="2515"/>
      <c r="O122" s="2515"/>
      <c r="P122" s="2515"/>
      <c r="Q122" s="2515"/>
      <c r="R122" s="2515"/>
      <c r="S122" s="2515"/>
      <c r="T122" s="2515"/>
      <c r="U122" s="2515"/>
      <c r="V122" s="2515"/>
      <c r="W122" s="2515"/>
      <c r="X122" s="2515"/>
      <c r="Y122" s="1678" t="s">
        <v>2801</v>
      </c>
      <c r="Z122" s="2669"/>
    </row>
    <row r="123" spans="1:26">
      <c r="A123" s="2666"/>
      <c r="B123" s="2669"/>
      <c r="C123" s="2669"/>
      <c r="D123" s="1677" t="s">
        <v>2803</v>
      </c>
      <c r="E123" s="2515" t="s">
        <v>29</v>
      </c>
      <c r="F123" s="2515" t="s">
        <v>20</v>
      </c>
      <c r="G123" s="2515"/>
      <c r="H123" s="2515"/>
      <c r="I123" s="2515"/>
      <c r="J123" s="2515"/>
      <c r="K123" s="2515"/>
      <c r="L123" s="2515"/>
      <c r="M123" s="2515"/>
      <c r="N123" s="2515"/>
      <c r="O123" s="2515"/>
      <c r="P123" s="2515"/>
      <c r="Q123" s="2515"/>
      <c r="R123" s="2515"/>
      <c r="S123" s="2515"/>
      <c r="T123" s="2515"/>
      <c r="U123" s="2515"/>
      <c r="V123" s="2515"/>
      <c r="W123" s="2515"/>
      <c r="X123" s="2515"/>
      <c r="Y123" s="1678" t="s">
        <v>2803</v>
      </c>
      <c r="Z123" s="2669"/>
    </row>
    <row r="124" spans="1:26">
      <c r="A124" s="2666"/>
      <c r="B124" s="2669"/>
      <c r="C124" s="2669"/>
      <c r="D124" s="1677" t="s">
        <v>2804</v>
      </c>
      <c r="E124" s="2515"/>
      <c r="F124" s="2515"/>
      <c r="G124" s="2515"/>
      <c r="H124" s="2515"/>
      <c r="I124" s="2515"/>
      <c r="J124" s="2515"/>
      <c r="K124" s="2515"/>
      <c r="L124" s="2515"/>
      <c r="M124" s="2515"/>
      <c r="N124" s="2515"/>
      <c r="O124" s="2515"/>
      <c r="P124" s="2515"/>
      <c r="Q124" s="2515"/>
      <c r="R124" s="2515"/>
      <c r="S124" s="2515"/>
      <c r="T124" s="2515"/>
      <c r="U124" s="2515"/>
      <c r="V124" s="2515"/>
      <c r="W124" s="2515"/>
      <c r="X124" s="2515"/>
      <c r="Y124" s="1678" t="s">
        <v>2804</v>
      </c>
      <c r="Z124" s="2669"/>
    </row>
    <row r="125" spans="1:26">
      <c r="A125" s="2667"/>
      <c r="B125" s="2670"/>
      <c r="C125" s="2670"/>
      <c r="D125" s="1677" t="s">
        <v>2805</v>
      </c>
      <c r="E125" s="2515"/>
      <c r="F125" s="2515"/>
      <c r="G125" s="2515"/>
      <c r="H125" s="2515"/>
      <c r="I125" s="2515"/>
      <c r="J125" s="2515"/>
      <c r="K125" s="2515"/>
      <c r="L125" s="2515"/>
      <c r="M125" s="2515"/>
      <c r="N125" s="2515"/>
      <c r="O125" s="2515"/>
      <c r="P125" s="2515"/>
      <c r="Q125" s="2515"/>
      <c r="R125" s="2515"/>
      <c r="S125" s="2515"/>
      <c r="T125" s="2515"/>
      <c r="U125" s="2515"/>
      <c r="V125" s="2515"/>
      <c r="W125" s="2515"/>
      <c r="X125" s="2515"/>
      <c r="Y125" s="1678" t="s">
        <v>2805</v>
      </c>
      <c r="Z125" s="2670"/>
    </row>
    <row r="126" spans="1:26">
      <c r="A126" s="2665" t="s">
        <v>341</v>
      </c>
      <c r="B126" s="2668">
        <v>18</v>
      </c>
      <c r="C126" s="2668" t="s">
        <v>416</v>
      </c>
      <c r="D126" s="1682" t="s">
        <v>2797</v>
      </c>
      <c r="E126" s="2671" t="s">
        <v>2829</v>
      </c>
      <c r="F126" s="2672"/>
      <c r="G126" s="2672"/>
      <c r="H126" s="2673"/>
      <c r="I126" s="1679" t="str">
        <f t="shared" ref="I126" si="61">E130&amp;E127</f>
        <v/>
      </c>
      <c r="J126" s="1679" t="str">
        <f t="shared" ref="J126" si="62">F130&amp;F127</f>
        <v/>
      </c>
      <c r="K126" s="1679" t="str">
        <f t="shared" ref="K126" si="63">G130&amp;G127</f>
        <v/>
      </c>
      <c r="L126" s="1679" t="str">
        <f t="shared" ref="L126" si="64">H130&amp;H127</f>
        <v/>
      </c>
      <c r="M126" s="1679"/>
      <c r="N126" s="1679"/>
      <c r="O126" s="1679"/>
      <c r="P126" s="1679"/>
      <c r="Q126" s="1679"/>
      <c r="R126" s="1679"/>
      <c r="S126" s="1679"/>
      <c r="T126" s="1679"/>
      <c r="U126" s="1679"/>
      <c r="V126" s="1679"/>
      <c r="W126" s="1679"/>
      <c r="X126" s="1679"/>
      <c r="Y126" s="1678" t="s">
        <v>2797</v>
      </c>
      <c r="Z126" s="2668" t="s">
        <v>341</v>
      </c>
    </row>
    <row r="127" spans="1:26">
      <c r="A127" s="2666"/>
      <c r="B127" s="2669"/>
      <c r="C127" s="2669"/>
      <c r="D127" s="1677" t="s">
        <v>589</v>
      </c>
      <c r="E127" s="2674"/>
      <c r="F127" s="2675"/>
      <c r="G127" s="2675"/>
      <c r="H127" s="2676"/>
      <c r="I127" s="2515"/>
      <c r="J127" s="2515"/>
      <c r="K127" s="2515"/>
      <c r="L127" s="2515"/>
      <c r="M127" s="2515"/>
      <c r="N127" s="2515"/>
      <c r="O127" s="2515"/>
      <c r="P127" s="2515"/>
      <c r="Q127" s="2515"/>
      <c r="R127" s="2515"/>
      <c r="S127" s="2515"/>
      <c r="T127" s="2515"/>
      <c r="U127" s="2515"/>
      <c r="V127" s="2515"/>
      <c r="W127" s="2515"/>
      <c r="X127" s="2515"/>
      <c r="Y127" s="1678" t="s">
        <v>589</v>
      </c>
      <c r="Z127" s="2669"/>
    </row>
    <row r="128" spans="1:26">
      <c r="A128" s="2666"/>
      <c r="B128" s="2669"/>
      <c r="C128" s="2669"/>
      <c r="D128" s="1677" t="s">
        <v>87</v>
      </c>
      <c r="E128" s="2674"/>
      <c r="F128" s="2675"/>
      <c r="G128" s="2675"/>
      <c r="H128" s="2676"/>
      <c r="I128" s="2515"/>
      <c r="J128" s="2515"/>
      <c r="K128" s="2515"/>
      <c r="L128" s="2515"/>
      <c r="M128" s="2515"/>
      <c r="N128" s="2515"/>
      <c r="O128" s="2515"/>
      <c r="P128" s="2515"/>
      <c r="Q128" s="2515"/>
      <c r="R128" s="2515"/>
      <c r="S128" s="2515"/>
      <c r="T128" s="2515"/>
      <c r="U128" s="2515"/>
      <c r="V128" s="2515"/>
      <c r="W128" s="2515"/>
      <c r="X128" s="2515"/>
      <c r="Y128" s="1678" t="s">
        <v>87</v>
      </c>
      <c r="Z128" s="2669"/>
    </row>
    <row r="129" spans="1:26">
      <c r="A129" s="2666"/>
      <c r="B129" s="2669"/>
      <c r="C129" s="2669"/>
      <c r="D129" s="1677" t="s">
        <v>2801</v>
      </c>
      <c r="E129" s="2674"/>
      <c r="F129" s="2675"/>
      <c r="G129" s="2675"/>
      <c r="H129" s="2676"/>
      <c r="I129" s="2515"/>
      <c r="J129" s="2515"/>
      <c r="K129" s="2515"/>
      <c r="L129" s="2515"/>
      <c r="M129" s="2515"/>
      <c r="N129" s="2515"/>
      <c r="O129" s="2515"/>
      <c r="P129" s="2515"/>
      <c r="Q129" s="2515"/>
      <c r="R129" s="2515"/>
      <c r="S129" s="2515"/>
      <c r="T129" s="2515"/>
      <c r="U129" s="2515"/>
      <c r="V129" s="2515"/>
      <c r="W129" s="2515"/>
      <c r="X129" s="2515"/>
      <c r="Y129" s="1678" t="s">
        <v>2801</v>
      </c>
      <c r="Z129" s="2669"/>
    </row>
    <row r="130" spans="1:26">
      <c r="A130" s="2666"/>
      <c r="B130" s="2669"/>
      <c r="C130" s="2669"/>
      <c r="D130" s="1677" t="s">
        <v>2803</v>
      </c>
      <c r="E130" s="2674"/>
      <c r="F130" s="2675"/>
      <c r="G130" s="2675"/>
      <c r="H130" s="2676"/>
      <c r="I130" s="2515"/>
      <c r="J130" s="2515"/>
      <c r="K130" s="2515"/>
      <c r="L130" s="2515"/>
      <c r="M130" s="2515"/>
      <c r="N130" s="2515"/>
      <c r="O130" s="2515"/>
      <c r="P130" s="2515"/>
      <c r="Q130" s="2515"/>
      <c r="R130" s="2515"/>
      <c r="S130" s="2515"/>
      <c r="T130" s="2515"/>
      <c r="U130" s="2515"/>
      <c r="V130" s="2515"/>
      <c r="W130" s="2515"/>
      <c r="X130" s="2515"/>
      <c r="Y130" s="1678" t="s">
        <v>2803</v>
      </c>
      <c r="Z130" s="2669"/>
    </row>
    <row r="131" spans="1:26">
      <c r="A131" s="2666"/>
      <c r="B131" s="2669"/>
      <c r="C131" s="2669"/>
      <c r="D131" s="1677" t="s">
        <v>2804</v>
      </c>
      <c r="E131" s="2674"/>
      <c r="F131" s="2675"/>
      <c r="G131" s="2675"/>
      <c r="H131" s="2676"/>
      <c r="I131" s="2515"/>
      <c r="J131" s="2515"/>
      <c r="K131" s="2515"/>
      <c r="L131" s="2515"/>
      <c r="M131" s="2515"/>
      <c r="N131" s="2515"/>
      <c r="O131" s="2515"/>
      <c r="P131" s="2515"/>
      <c r="Q131" s="2515"/>
      <c r="R131" s="2515"/>
      <c r="S131" s="2515"/>
      <c r="T131" s="2515"/>
      <c r="U131" s="2515"/>
      <c r="V131" s="2515"/>
      <c r="W131" s="2515"/>
      <c r="X131" s="2515"/>
      <c r="Y131" s="1678" t="s">
        <v>2804</v>
      </c>
      <c r="Z131" s="2669"/>
    </row>
    <row r="132" spans="1:26">
      <c r="A132" s="2667"/>
      <c r="B132" s="2670"/>
      <c r="C132" s="2670"/>
      <c r="D132" s="1677" t="s">
        <v>2805</v>
      </c>
      <c r="E132" s="2677"/>
      <c r="F132" s="2678"/>
      <c r="G132" s="2678"/>
      <c r="H132" s="2679"/>
      <c r="I132" s="2515"/>
      <c r="J132" s="2515"/>
      <c r="K132" s="2515"/>
      <c r="L132" s="2515"/>
      <c r="M132" s="2515"/>
      <c r="N132" s="2515"/>
      <c r="O132" s="2515"/>
      <c r="P132" s="2515"/>
      <c r="Q132" s="2515"/>
      <c r="R132" s="2515"/>
      <c r="S132" s="2515"/>
      <c r="T132" s="2515"/>
      <c r="U132" s="2515"/>
      <c r="V132" s="2515"/>
      <c r="W132" s="2515"/>
      <c r="X132" s="2515"/>
      <c r="Y132" s="1678" t="s">
        <v>2805</v>
      </c>
      <c r="Z132" s="2670"/>
    </row>
    <row r="133" spans="1:26">
      <c r="A133" s="2665" t="s">
        <v>790</v>
      </c>
      <c r="B133" s="2668">
        <v>15</v>
      </c>
      <c r="C133" s="2668" t="s">
        <v>18</v>
      </c>
      <c r="D133" s="1682" t="s">
        <v>2797</v>
      </c>
      <c r="E133" s="1679" t="s">
        <v>2807</v>
      </c>
      <c r="F133" s="1679" t="s">
        <v>2807</v>
      </c>
      <c r="G133" s="1679"/>
      <c r="H133" s="1679"/>
      <c r="I133" s="1679" t="str">
        <f t="shared" ref="I133" si="65">E137&amp;E134</f>
        <v>○伊藤</v>
      </c>
      <c r="J133" s="1679" t="str">
        <f t="shared" ref="J133" si="66">F137&amp;F134</f>
        <v>○小堀</v>
      </c>
      <c r="K133" s="1679" t="str">
        <f t="shared" ref="K133" si="67">G137&amp;G134</f>
        <v/>
      </c>
      <c r="L133" s="1679" t="str">
        <f t="shared" ref="L133" si="68">H137&amp;H134</f>
        <v/>
      </c>
      <c r="M133" s="1679"/>
      <c r="N133" s="1679"/>
      <c r="O133" s="1679"/>
      <c r="P133" s="1679"/>
      <c r="Q133" s="1679"/>
      <c r="R133" s="1679"/>
      <c r="S133" s="1679"/>
      <c r="T133" s="1679"/>
      <c r="U133" s="1679"/>
      <c r="V133" s="1679"/>
      <c r="W133" s="1679"/>
      <c r="X133" s="1679"/>
      <c r="Y133" s="1678" t="s">
        <v>2797</v>
      </c>
      <c r="Z133" s="2668" t="s">
        <v>790</v>
      </c>
    </row>
    <row r="134" spans="1:26">
      <c r="A134" s="2666"/>
      <c r="B134" s="2669"/>
      <c r="C134" s="2669"/>
      <c r="D134" s="1677" t="s">
        <v>589</v>
      </c>
      <c r="E134" s="2515" t="s">
        <v>2905</v>
      </c>
      <c r="F134" s="2515" t="s">
        <v>2824</v>
      </c>
      <c r="G134" s="2515"/>
      <c r="H134" s="2515"/>
      <c r="I134" s="2515"/>
      <c r="J134" s="2515"/>
      <c r="K134" s="2515"/>
      <c r="L134" s="2515"/>
      <c r="M134" s="2515"/>
      <c r="N134" s="2515"/>
      <c r="O134" s="2515"/>
      <c r="P134" s="2515"/>
      <c r="Q134" s="2515"/>
      <c r="R134" s="2515"/>
      <c r="S134" s="2515"/>
      <c r="T134" s="2515"/>
      <c r="U134" s="2515"/>
      <c r="V134" s="2515"/>
      <c r="W134" s="2515"/>
      <c r="X134" s="2515"/>
      <c r="Y134" s="1678" t="s">
        <v>589</v>
      </c>
      <c r="Z134" s="2669"/>
    </row>
    <row r="135" spans="1:26">
      <c r="A135" s="2666"/>
      <c r="B135" s="2669"/>
      <c r="C135" s="2669"/>
      <c r="D135" s="1677" t="s">
        <v>87</v>
      </c>
      <c r="E135" s="2515" t="s">
        <v>2807</v>
      </c>
      <c r="F135" s="2515" t="s">
        <v>2807</v>
      </c>
      <c r="G135" s="2515"/>
      <c r="H135" s="2515"/>
      <c r="I135" s="2515"/>
      <c r="J135" s="2515"/>
      <c r="K135" s="2515"/>
      <c r="L135" s="2515"/>
      <c r="M135" s="2515"/>
      <c r="N135" s="2515"/>
      <c r="O135" s="2515"/>
      <c r="P135" s="2515"/>
      <c r="Q135" s="2515"/>
      <c r="R135" s="2515"/>
      <c r="S135" s="2515"/>
      <c r="T135" s="2515"/>
      <c r="U135" s="2515"/>
      <c r="V135" s="2515"/>
      <c r="W135" s="2515"/>
      <c r="X135" s="2515"/>
      <c r="Y135" s="1678" t="s">
        <v>87</v>
      </c>
      <c r="Z135" s="2669"/>
    </row>
    <row r="136" spans="1:26">
      <c r="A136" s="2666"/>
      <c r="B136" s="2669"/>
      <c r="C136" s="2669"/>
      <c r="D136" s="1677" t="s">
        <v>2801</v>
      </c>
      <c r="E136" s="2515" t="s">
        <v>2802</v>
      </c>
      <c r="F136" s="2515" t="s">
        <v>2811</v>
      </c>
      <c r="G136" s="2515"/>
      <c r="H136" s="2515"/>
      <c r="I136" s="2515"/>
      <c r="J136" s="2515"/>
      <c r="K136" s="2515"/>
      <c r="L136" s="2515"/>
      <c r="M136" s="2515"/>
      <c r="N136" s="2515"/>
      <c r="O136" s="2515"/>
      <c r="P136" s="2515"/>
      <c r="Q136" s="2515"/>
      <c r="R136" s="2515"/>
      <c r="S136" s="2515"/>
      <c r="T136" s="2515"/>
      <c r="U136" s="2515"/>
      <c r="V136" s="2515"/>
      <c r="W136" s="2515"/>
      <c r="X136" s="2515"/>
      <c r="Y136" s="1678" t="s">
        <v>2801</v>
      </c>
      <c r="Z136" s="2669"/>
    </row>
    <row r="137" spans="1:26">
      <c r="A137" s="2666"/>
      <c r="B137" s="2669"/>
      <c r="C137" s="2669"/>
      <c r="D137" s="1677" t="s">
        <v>2803</v>
      </c>
      <c r="E137" s="2515" t="s">
        <v>20</v>
      </c>
      <c r="F137" s="2515" t="s">
        <v>20</v>
      </c>
      <c r="G137" s="2515"/>
      <c r="H137" s="2515"/>
      <c r="I137" s="2515"/>
      <c r="J137" s="2515"/>
      <c r="K137" s="2515"/>
      <c r="L137" s="2515"/>
      <c r="M137" s="2515"/>
      <c r="N137" s="2515"/>
      <c r="O137" s="2515"/>
      <c r="P137" s="2515"/>
      <c r="Q137" s="2515"/>
      <c r="R137" s="2515"/>
      <c r="S137" s="2515"/>
      <c r="T137" s="2515"/>
      <c r="U137" s="2515"/>
      <c r="V137" s="2515"/>
      <c r="W137" s="2515"/>
      <c r="X137" s="2515"/>
      <c r="Y137" s="1678" t="s">
        <v>2803</v>
      </c>
      <c r="Z137" s="2669"/>
    </row>
    <row r="138" spans="1:26">
      <c r="A138" s="2666"/>
      <c r="B138" s="2669"/>
      <c r="C138" s="2669"/>
      <c r="D138" s="1677" t="s">
        <v>2804</v>
      </c>
      <c r="E138" s="2515" t="s">
        <v>133</v>
      </c>
      <c r="F138" s="2515"/>
      <c r="G138" s="2515"/>
      <c r="H138" s="2515"/>
      <c r="I138" s="2515"/>
      <c r="J138" s="2515"/>
      <c r="K138" s="2515"/>
      <c r="L138" s="2515"/>
      <c r="M138" s="2515"/>
      <c r="N138" s="2515"/>
      <c r="O138" s="2515"/>
      <c r="P138" s="2515"/>
      <c r="Q138" s="2515"/>
      <c r="R138" s="2515"/>
      <c r="S138" s="2515"/>
      <c r="T138" s="2515"/>
      <c r="U138" s="2515"/>
      <c r="V138" s="2515"/>
      <c r="W138" s="2515"/>
      <c r="X138" s="2515"/>
      <c r="Y138" s="1678" t="s">
        <v>2804</v>
      </c>
      <c r="Z138" s="2669"/>
    </row>
    <row r="139" spans="1:26">
      <c r="A139" s="2667"/>
      <c r="B139" s="2670"/>
      <c r="C139" s="2670"/>
      <c r="D139" s="1677" t="s">
        <v>2805</v>
      </c>
      <c r="E139" s="2515"/>
      <c r="F139" s="2515"/>
      <c r="G139" s="2515"/>
      <c r="H139" s="2515"/>
      <c r="I139" s="2515"/>
      <c r="J139" s="2515"/>
      <c r="K139" s="2515"/>
      <c r="L139" s="2515"/>
      <c r="M139" s="2515"/>
      <c r="N139" s="2515"/>
      <c r="O139" s="2515"/>
      <c r="P139" s="2515"/>
      <c r="Q139" s="2515"/>
      <c r="R139" s="2515"/>
      <c r="S139" s="2515"/>
      <c r="T139" s="2515"/>
      <c r="U139" s="2515"/>
      <c r="V139" s="2515"/>
      <c r="W139" s="2515"/>
      <c r="X139" s="2515"/>
      <c r="Y139" s="1678" t="s">
        <v>2805</v>
      </c>
      <c r="Z139" s="2670"/>
    </row>
    <row r="140" spans="1:26">
      <c r="A140" s="2665" t="s">
        <v>504</v>
      </c>
      <c r="B140" s="2668">
        <v>17</v>
      </c>
      <c r="C140" s="2668" t="s">
        <v>93</v>
      </c>
      <c r="D140" s="1682" t="s">
        <v>2797</v>
      </c>
      <c r="E140" s="1679" t="s">
        <v>2807</v>
      </c>
      <c r="F140" s="1679" t="s">
        <v>2807</v>
      </c>
      <c r="G140" s="1679"/>
      <c r="H140" s="1679"/>
      <c r="I140" s="1679" t="str">
        <f t="shared" ref="I140" si="69">E144&amp;E141</f>
        <v>○鳴瀬</v>
      </c>
      <c r="J140" s="1679" t="str">
        <f t="shared" ref="J140" si="70">F144&amp;F141</f>
        <v>●沖永</v>
      </c>
      <c r="K140" s="1679" t="str">
        <f t="shared" ref="K140" si="71">G144&amp;G141</f>
        <v/>
      </c>
      <c r="L140" s="1679" t="str">
        <f t="shared" ref="L140" si="72">H144&amp;H141</f>
        <v/>
      </c>
      <c r="M140" s="1679"/>
      <c r="N140" s="1679"/>
      <c r="O140" s="1679"/>
      <c r="P140" s="1679"/>
      <c r="Q140" s="1679"/>
      <c r="R140" s="1679"/>
      <c r="S140" s="1679"/>
      <c r="T140" s="1679"/>
      <c r="U140" s="1679"/>
      <c r="V140" s="1679"/>
      <c r="W140" s="1679"/>
      <c r="X140" s="1679"/>
      <c r="Y140" s="1678" t="s">
        <v>2797</v>
      </c>
      <c r="Z140" s="2668" t="s">
        <v>504</v>
      </c>
    </row>
    <row r="141" spans="1:26">
      <c r="A141" s="2666"/>
      <c r="B141" s="2669"/>
      <c r="C141" s="2669"/>
      <c r="D141" s="1677" t="s">
        <v>589</v>
      </c>
      <c r="E141" s="2515" t="s">
        <v>2815</v>
      </c>
      <c r="F141" s="2515" t="s">
        <v>2906</v>
      </c>
      <c r="G141" s="2515"/>
      <c r="H141" s="2515"/>
      <c r="I141" s="2515"/>
      <c r="J141" s="2515"/>
      <c r="K141" s="2515"/>
      <c r="L141" s="2515"/>
      <c r="M141" s="2515"/>
      <c r="N141" s="2515"/>
      <c r="O141" s="2515"/>
      <c r="P141" s="2515"/>
      <c r="Q141" s="2515"/>
      <c r="R141" s="2515"/>
      <c r="S141" s="2515"/>
      <c r="T141" s="2515"/>
      <c r="U141" s="2515"/>
      <c r="V141" s="2515"/>
      <c r="W141" s="2515"/>
      <c r="X141" s="2515"/>
      <c r="Y141" s="1678" t="s">
        <v>589</v>
      </c>
      <c r="Z141" s="2669"/>
    </row>
    <row r="142" spans="1:26">
      <c r="A142" s="2666"/>
      <c r="B142" s="2669"/>
      <c r="C142" s="2669"/>
      <c r="D142" s="1677" t="s">
        <v>87</v>
      </c>
      <c r="E142" s="2515" t="s">
        <v>2807</v>
      </c>
      <c r="F142" s="2515" t="s">
        <v>2807</v>
      </c>
      <c r="G142" s="2515"/>
      <c r="H142" s="2515"/>
      <c r="I142" s="2515"/>
      <c r="J142" s="2515"/>
      <c r="K142" s="2515"/>
      <c r="L142" s="2515"/>
      <c r="M142" s="2515"/>
      <c r="N142" s="2515"/>
      <c r="O142" s="2515"/>
      <c r="P142" s="2515"/>
      <c r="Q142" s="2515"/>
      <c r="R142" s="2515"/>
      <c r="S142" s="2515"/>
      <c r="T142" s="2515"/>
      <c r="U142" s="2515"/>
      <c r="V142" s="2515"/>
      <c r="W142" s="2515"/>
      <c r="X142" s="2515"/>
      <c r="Y142" s="1678" t="s">
        <v>87</v>
      </c>
      <c r="Z142" s="2669"/>
    </row>
    <row r="143" spans="1:26">
      <c r="A143" s="2666"/>
      <c r="B143" s="2669"/>
      <c r="C143" s="2669"/>
      <c r="D143" s="1677" t="s">
        <v>2801</v>
      </c>
      <c r="E143" s="2515" t="s">
        <v>2802</v>
      </c>
      <c r="F143" s="2515" t="s">
        <v>2811</v>
      </c>
      <c r="G143" s="2515"/>
      <c r="H143" s="2515"/>
      <c r="I143" s="2515"/>
      <c r="J143" s="2515"/>
      <c r="K143" s="2515"/>
      <c r="L143" s="2515"/>
      <c r="M143" s="2515"/>
      <c r="N143" s="2515"/>
      <c r="O143" s="2515"/>
      <c r="P143" s="2515"/>
      <c r="Q143" s="2515"/>
      <c r="R143" s="2515"/>
      <c r="S143" s="2515"/>
      <c r="T143" s="2515"/>
      <c r="U143" s="2515"/>
      <c r="V143" s="2515"/>
      <c r="W143" s="2515"/>
      <c r="X143" s="2515"/>
      <c r="Y143" s="1678" t="s">
        <v>2801</v>
      </c>
      <c r="Z143" s="2669"/>
    </row>
    <row r="144" spans="1:26">
      <c r="A144" s="2666"/>
      <c r="B144" s="2669"/>
      <c r="C144" s="2669"/>
      <c r="D144" s="1677" t="s">
        <v>2803</v>
      </c>
      <c r="E144" s="2515" t="s">
        <v>20</v>
      </c>
      <c r="F144" s="2515" t="s">
        <v>29</v>
      </c>
      <c r="G144" s="2515"/>
      <c r="H144" s="2515"/>
      <c r="I144" s="2515"/>
      <c r="J144" s="2515"/>
      <c r="K144" s="2515"/>
      <c r="L144" s="2515"/>
      <c r="M144" s="2515"/>
      <c r="N144" s="2515"/>
      <c r="O144" s="2515"/>
      <c r="P144" s="2515"/>
      <c r="Q144" s="2515"/>
      <c r="R144" s="2515"/>
      <c r="S144" s="2515"/>
      <c r="T144" s="2515"/>
      <c r="U144" s="2515"/>
      <c r="V144" s="2515"/>
      <c r="W144" s="2515"/>
      <c r="X144" s="2515"/>
      <c r="Y144" s="1678" t="s">
        <v>2803</v>
      </c>
      <c r="Z144" s="2669"/>
    </row>
    <row r="145" spans="1:26">
      <c r="A145" s="2666"/>
      <c r="B145" s="2669"/>
      <c r="C145" s="2669"/>
      <c r="D145" s="1677" t="s">
        <v>2804</v>
      </c>
      <c r="E145" s="2515"/>
      <c r="F145" s="2515"/>
      <c r="G145" s="2515"/>
      <c r="H145" s="2515"/>
      <c r="I145" s="2515"/>
      <c r="J145" s="2515"/>
      <c r="K145" s="2515"/>
      <c r="L145" s="2515"/>
      <c r="M145" s="2515"/>
      <c r="N145" s="2515"/>
      <c r="O145" s="2515"/>
      <c r="P145" s="2515"/>
      <c r="Q145" s="2515"/>
      <c r="R145" s="2515"/>
      <c r="S145" s="2515"/>
      <c r="T145" s="2515"/>
      <c r="U145" s="2515"/>
      <c r="V145" s="2515"/>
      <c r="W145" s="2515"/>
      <c r="X145" s="2515"/>
      <c r="Y145" s="1678" t="s">
        <v>2804</v>
      </c>
      <c r="Z145" s="2669"/>
    </row>
    <row r="146" spans="1:26">
      <c r="A146" s="2667"/>
      <c r="B146" s="2670"/>
      <c r="C146" s="2670"/>
      <c r="D146" s="1677" t="s">
        <v>2805</v>
      </c>
      <c r="E146" s="2515"/>
      <c r="F146" s="2515"/>
      <c r="G146" s="2515"/>
      <c r="H146" s="2515"/>
      <c r="I146" s="2515"/>
      <c r="J146" s="2515"/>
      <c r="K146" s="2515"/>
      <c r="L146" s="2515"/>
      <c r="M146" s="2515"/>
      <c r="N146" s="2515"/>
      <c r="O146" s="2515"/>
      <c r="P146" s="2515"/>
      <c r="Q146" s="2515"/>
      <c r="R146" s="2515"/>
      <c r="S146" s="2515"/>
      <c r="T146" s="2515"/>
      <c r="U146" s="2515"/>
      <c r="V146" s="2515"/>
      <c r="W146" s="2515"/>
      <c r="X146" s="2515"/>
      <c r="Y146" s="1678" t="s">
        <v>2805</v>
      </c>
      <c r="Z146" s="2670"/>
    </row>
    <row r="147" spans="1:26">
      <c r="A147" s="2665" t="s">
        <v>430</v>
      </c>
      <c r="B147" s="2668">
        <v>19</v>
      </c>
      <c r="C147" s="2668" t="s">
        <v>1157</v>
      </c>
      <c r="D147" s="1682" t="s">
        <v>2797</v>
      </c>
      <c r="E147" s="1679" t="s">
        <v>2807</v>
      </c>
      <c r="F147" s="1679" t="s">
        <v>2807</v>
      </c>
      <c r="G147" s="1679"/>
      <c r="H147" s="1679"/>
      <c r="I147" s="1679" t="str">
        <f t="shared" ref="I147" si="73">E151&amp;E148</f>
        <v>　●沖永</v>
      </c>
      <c r="J147" s="1679" t="str">
        <f t="shared" ref="J147" si="74">F151&amp;F148</f>
        <v>○高橋侑</v>
      </c>
      <c r="K147" s="1679" t="str">
        <f t="shared" ref="K147" si="75">G151&amp;G148</f>
        <v/>
      </c>
      <c r="L147" s="1679" t="str">
        <f t="shared" ref="L147" si="76">H151&amp;H148</f>
        <v/>
      </c>
      <c r="M147" s="1679"/>
      <c r="N147" s="1679"/>
      <c r="O147" s="1679"/>
      <c r="P147" s="1679"/>
      <c r="Q147" s="1679"/>
      <c r="R147" s="1679"/>
      <c r="S147" s="1679"/>
      <c r="T147" s="1679"/>
      <c r="U147" s="1679"/>
      <c r="V147" s="1679"/>
      <c r="W147" s="1679"/>
      <c r="X147" s="1679"/>
      <c r="Y147" s="1678" t="s">
        <v>2797</v>
      </c>
      <c r="Z147" s="2668" t="s">
        <v>430</v>
      </c>
    </row>
    <row r="148" spans="1:26">
      <c r="A148" s="2666"/>
      <c r="B148" s="2669"/>
      <c r="C148" s="2669"/>
      <c r="D148" s="1677" t="s">
        <v>589</v>
      </c>
      <c r="E148" s="2515" t="s">
        <v>2906</v>
      </c>
      <c r="F148" s="2515" t="s">
        <v>2821</v>
      </c>
      <c r="G148" s="2515"/>
      <c r="H148" s="2515"/>
      <c r="I148" s="2515"/>
      <c r="J148" s="2515"/>
      <c r="K148" s="2515"/>
      <c r="L148" s="2515"/>
      <c r="M148" s="2515"/>
      <c r="N148" s="2515"/>
      <c r="O148" s="2515"/>
      <c r="P148" s="2515"/>
      <c r="Q148" s="2515"/>
      <c r="R148" s="2515"/>
      <c r="S148" s="2515"/>
      <c r="T148" s="2515"/>
      <c r="U148" s="2515"/>
      <c r="V148" s="2515"/>
      <c r="W148" s="2515"/>
      <c r="X148" s="2515"/>
      <c r="Y148" s="1678" t="s">
        <v>589</v>
      </c>
      <c r="Z148" s="2669"/>
    </row>
    <row r="149" spans="1:26">
      <c r="A149" s="2666"/>
      <c r="B149" s="2669"/>
      <c r="C149" s="2669"/>
      <c r="D149" s="1677" t="s">
        <v>87</v>
      </c>
      <c r="E149" s="2515" t="s">
        <v>2807</v>
      </c>
      <c r="F149" s="2515" t="s">
        <v>2807</v>
      </c>
      <c r="G149" s="2515"/>
      <c r="H149" s="2515"/>
      <c r="I149" s="2515"/>
      <c r="J149" s="2515"/>
      <c r="K149" s="2515"/>
      <c r="L149" s="2515"/>
      <c r="M149" s="2515"/>
      <c r="N149" s="2515"/>
      <c r="O149" s="2515"/>
      <c r="P149" s="2515"/>
      <c r="Q149" s="2515"/>
      <c r="R149" s="2515"/>
      <c r="S149" s="2515"/>
      <c r="T149" s="2515"/>
      <c r="U149" s="2515"/>
      <c r="V149" s="2515"/>
      <c r="W149" s="2515"/>
      <c r="X149" s="2515"/>
      <c r="Y149" s="1678" t="s">
        <v>87</v>
      </c>
      <c r="Z149" s="2669"/>
    </row>
    <row r="150" spans="1:26">
      <c r="A150" s="2666"/>
      <c r="B150" s="2669"/>
      <c r="C150" s="2669"/>
      <c r="D150" s="1677" t="s">
        <v>2801</v>
      </c>
      <c r="E150" s="2515" t="s">
        <v>2802</v>
      </c>
      <c r="F150" s="2515" t="s">
        <v>2802</v>
      </c>
      <c r="G150" s="2515"/>
      <c r="H150" s="2515"/>
      <c r="I150" s="2515"/>
      <c r="J150" s="2515"/>
      <c r="K150" s="2515"/>
      <c r="L150" s="2515"/>
      <c r="M150" s="2515"/>
      <c r="N150" s="2515"/>
      <c r="O150" s="2515"/>
      <c r="P150" s="2515"/>
      <c r="Q150" s="2515"/>
      <c r="R150" s="2515"/>
      <c r="S150" s="2515"/>
      <c r="T150" s="2515"/>
      <c r="U150" s="2515"/>
      <c r="V150" s="2515"/>
      <c r="W150" s="2515"/>
      <c r="X150" s="2515"/>
      <c r="Y150" s="1678" t="s">
        <v>2801</v>
      </c>
      <c r="Z150" s="2669"/>
    </row>
    <row r="151" spans="1:26">
      <c r="A151" s="2666"/>
      <c r="B151" s="2669"/>
      <c r="C151" s="2669"/>
      <c r="D151" s="1677" t="s">
        <v>2803</v>
      </c>
      <c r="E151" s="2515" t="s">
        <v>3037</v>
      </c>
      <c r="F151" s="2515" t="s">
        <v>20</v>
      </c>
      <c r="G151" s="2515"/>
      <c r="H151" s="2515"/>
      <c r="I151" s="2515"/>
      <c r="J151" s="2515"/>
      <c r="K151" s="2515"/>
      <c r="L151" s="2515"/>
      <c r="M151" s="2515"/>
      <c r="N151" s="2515"/>
      <c r="O151" s="2515"/>
      <c r="P151" s="2515"/>
      <c r="Q151" s="2515"/>
      <c r="R151" s="2515"/>
      <c r="S151" s="2515"/>
      <c r="T151" s="2515"/>
      <c r="U151" s="2515"/>
      <c r="V151" s="2515"/>
      <c r="W151" s="2515"/>
      <c r="X151" s="2515"/>
      <c r="Y151" s="1678" t="s">
        <v>2803</v>
      </c>
      <c r="Z151" s="2669"/>
    </row>
    <row r="152" spans="1:26">
      <c r="A152" s="2666"/>
      <c r="B152" s="2669"/>
      <c r="C152" s="2669"/>
      <c r="D152" s="1677" t="s">
        <v>2804</v>
      </c>
      <c r="E152" s="2515"/>
      <c r="F152" s="2515"/>
      <c r="G152" s="2515"/>
      <c r="H152" s="2515"/>
      <c r="I152" s="2515"/>
      <c r="J152" s="2515"/>
      <c r="K152" s="2515"/>
      <c r="L152" s="2515"/>
      <c r="M152" s="2515"/>
      <c r="N152" s="2515"/>
      <c r="O152" s="2515"/>
      <c r="P152" s="2515"/>
      <c r="Q152" s="2515"/>
      <c r="R152" s="2515"/>
      <c r="S152" s="2515"/>
      <c r="T152" s="2515"/>
      <c r="U152" s="2515"/>
      <c r="V152" s="2515"/>
      <c r="W152" s="2515"/>
      <c r="X152" s="2515"/>
      <c r="Y152" s="1678" t="s">
        <v>2804</v>
      </c>
      <c r="Z152" s="2669"/>
    </row>
    <row r="153" spans="1:26">
      <c r="A153" s="2667"/>
      <c r="B153" s="2670"/>
      <c r="C153" s="2670"/>
      <c r="D153" s="1677" t="s">
        <v>2805</v>
      </c>
      <c r="E153" s="2515"/>
      <c r="F153" s="2515"/>
      <c r="G153" s="2515"/>
      <c r="H153" s="2515"/>
      <c r="I153" s="2515"/>
      <c r="J153" s="2515"/>
      <c r="K153" s="2515"/>
      <c r="L153" s="2515"/>
      <c r="M153" s="2515"/>
      <c r="N153" s="2515"/>
      <c r="O153" s="2515"/>
      <c r="P153" s="2515"/>
      <c r="Q153" s="2515"/>
      <c r="R153" s="2515"/>
      <c r="S153" s="2515"/>
      <c r="T153" s="2515"/>
      <c r="U153" s="2515"/>
      <c r="V153" s="2515"/>
      <c r="W153" s="2515"/>
      <c r="X153" s="2515"/>
      <c r="Y153" s="1678" t="s">
        <v>2805</v>
      </c>
      <c r="Z153" s="2670"/>
    </row>
    <row r="154" spans="1:26">
      <c r="A154" s="2665" t="s">
        <v>496</v>
      </c>
      <c r="B154" s="2668">
        <v>21</v>
      </c>
      <c r="C154" s="2668" t="s">
        <v>487</v>
      </c>
      <c r="D154" s="1682" t="s">
        <v>2797</v>
      </c>
      <c r="E154" s="1679" t="s">
        <v>2807</v>
      </c>
      <c r="F154" s="1679" t="s">
        <v>2807</v>
      </c>
      <c r="G154" s="1679"/>
      <c r="H154" s="1679"/>
      <c r="I154" s="1679" t="str">
        <f t="shared" ref="I154" si="77">E158&amp;E155</f>
        <v>●大西</v>
      </c>
      <c r="J154" s="1679" t="str">
        <f t="shared" ref="J154" si="78">F158&amp;F155</f>
        <v>●大林</v>
      </c>
      <c r="K154" s="1679" t="str">
        <f t="shared" ref="K154" si="79">G158&amp;G155</f>
        <v/>
      </c>
      <c r="L154" s="1679" t="str">
        <f t="shared" ref="L154" si="80">H158&amp;H155</f>
        <v/>
      </c>
      <c r="M154" s="1679"/>
      <c r="N154" s="1679"/>
      <c r="O154" s="1679"/>
      <c r="P154" s="1679"/>
      <c r="Q154" s="1679"/>
      <c r="R154" s="1679"/>
      <c r="S154" s="1679"/>
      <c r="T154" s="1679"/>
      <c r="U154" s="1679"/>
      <c r="V154" s="1679"/>
      <c r="W154" s="1679"/>
      <c r="X154" s="1679"/>
      <c r="Y154" s="1678" t="s">
        <v>2797</v>
      </c>
      <c r="Z154" s="2668" t="s">
        <v>496</v>
      </c>
    </row>
    <row r="155" spans="1:26">
      <c r="A155" s="2666"/>
      <c r="B155" s="2669"/>
      <c r="C155" s="2669"/>
      <c r="D155" s="1677" t="s">
        <v>589</v>
      </c>
      <c r="E155" s="2515" t="s">
        <v>2813</v>
      </c>
      <c r="F155" s="2515" t="s">
        <v>2819</v>
      </c>
      <c r="G155" s="2515"/>
      <c r="H155" s="2515"/>
      <c r="I155" s="2515"/>
      <c r="J155" s="2515"/>
      <c r="K155" s="2515"/>
      <c r="L155" s="2515"/>
      <c r="M155" s="2515"/>
      <c r="N155" s="2515"/>
      <c r="O155" s="2515"/>
      <c r="P155" s="2515"/>
      <c r="Q155" s="2515"/>
      <c r="R155" s="2515"/>
      <c r="S155" s="2515"/>
      <c r="T155" s="2515"/>
      <c r="U155" s="2515"/>
      <c r="V155" s="2515"/>
      <c r="W155" s="2515"/>
      <c r="X155" s="2515"/>
      <c r="Y155" s="1678" t="s">
        <v>589</v>
      </c>
      <c r="Z155" s="2669"/>
    </row>
    <row r="156" spans="1:26">
      <c r="A156" s="2666"/>
      <c r="B156" s="2669"/>
      <c r="C156" s="2669"/>
      <c r="D156" s="1677" t="s">
        <v>87</v>
      </c>
      <c r="E156" s="2515" t="s">
        <v>2807</v>
      </c>
      <c r="F156" s="2515" t="s">
        <v>2798</v>
      </c>
      <c r="G156" s="2515"/>
      <c r="H156" s="2515"/>
      <c r="I156" s="2515"/>
      <c r="J156" s="2515"/>
      <c r="K156" s="2515"/>
      <c r="L156" s="2515"/>
      <c r="M156" s="2515"/>
      <c r="N156" s="2515"/>
      <c r="O156" s="2515"/>
      <c r="P156" s="2515"/>
      <c r="Q156" s="2515"/>
      <c r="R156" s="2515"/>
      <c r="S156" s="2515"/>
      <c r="T156" s="2515"/>
      <c r="U156" s="2515"/>
      <c r="V156" s="2515"/>
      <c r="W156" s="2515"/>
      <c r="X156" s="2515"/>
      <c r="Y156" s="1678" t="s">
        <v>87</v>
      </c>
      <c r="Z156" s="2669"/>
    </row>
    <row r="157" spans="1:26">
      <c r="A157" s="2666"/>
      <c r="B157" s="2669"/>
      <c r="C157" s="2669"/>
      <c r="D157" s="1677" t="s">
        <v>2801</v>
      </c>
      <c r="E157" s="2515" t="s">
        <v>2811</v>
      </c>
      <c r="F157" s="2515" t="s">
        <v>2812</v>
      </c>
      <c r="G157" s="2515"/>
      <c r="H157" s="2515"/>
      <c r="I157" s="2515"/>
      <c r="J157" s="2515"/>
      <c r="K157" s="2515"/>
      <c r="L157" s="2515"/>
      <c r="M157" s="2515"/>
      <c r="N157" s="2515"/>
      <c r="O157" s="2515"/>
      <c r="P157" s="2515"/>
      <c r="Q157" s="2515"/>
      <c r="R157" s="2515"/>
      <c r="S157" s="2515"/>
      <c r="T157" s="2515"/>
      <c r="U157" s="2515"/>
      <c r="V157" s="2515"/>
      <c r="W157" s="2515"/>
      <c r="X157" s="2515"/>
      <c r="Y157" s="1678" t="s">
        <v>2801</v>
      </c>
      <c r="Z157" s="2669"/>
    </row>
    <row r="158" spans="1:26">
      <c r="A158" s="2666"/>
      <c r="B158" s="2669"/>
      <c r="C158" s="2669"/>
      <c r="D158" s="1677" t="s">
        <v>2803</v>
      </c>
      <c r="E158" s="2515" t="s">
        <v>29</v>
      </c>
      <c r="F158" s="2515" t="s">
        <v>29</v>
      </c>
      <c r="G158" s="2515"/>
      <c r="H158" s="2515"/>
      <c r="I158" s="2515"/>
      <c r="J158" s="2515"/>
      <c r="K158" s="2515"/>
      <c r="L158" s="2515"/>
      <c r="M158" s="2515"/>
      <c r="N158" s="2515"/>
      <c r="O158" s="2515"/>
      <c r="P158" s="2515"/>
      <c r="Q158" s="2515"/>
      <c r="R158" s="2515"/>
      <c r="S158" s="2515"/>
      <c r="T158" s="2515"/>
      <c r="U158" s="2515"/>
      <c r="V158" s="2515"/>
      <c r="W158" s="2515"/>
      <c r="X158" s="2515"/>
      <c r="Y158" s="1678" t="s">
        <v>2803</v>
      </c>
      <c r="Z158" s="2669"/>
    </row>
    <row r="159" spans="1:26">
      <c r="A159" s="2666"/>
      <c r="B159" s="2669"/>
      <c r="C159" s="2669"/>
      <c r="D159" s="1677" t="s">
        <v>2804</v>
      </c>
      <c r="E159" s="2515"/>
      <c r="F159" s="2515"/>
      <c r="G159" s="2515"/>
      <c r="H159" s="2515"/>
      <c r="I159" s="2515"/>
      <c r="J159" s="2515"/>
      <c r="K159" s="2515"/>
      <c r="L159" s="2515"/>
      <c r="M159" s="2515"/>
      <c r="N159" s="2515"/>
      <c r="O159" s="2515"/>
      <c r="P159" s="2515"/>
      <c r="Q159" s="2515"/>
      <c r="R159" s="2515"/>
      <c r="S159" s="2515"/>
      <c r="T159" s="2515"/>
      <c r="U159" s="2515"/>
      <c r="V159" s="2515"/>
      <c r="W159" s="2515"/>
      <c r="X159" s="2515"/>
      <c r="Y159" s="1678" t="s">
        <v>2804</v>
      </c>
      <c r="Z159" s="2669"/>
    </row>
    <row r="160" spans="1:26">
      <c r="A160" s="2667"/>
      <c r="B160" s="2670"/>
      <c r="C160" s="2670"/>
      <c r="D160" s="1677" t="s">
        <v>2805</v>
      </c>
      <c r="E160" s="2515"/>
      <c r="F160" s="2515"/>
      <c r="G160" s="2515"/>
      <c r="H160" s="2515"/>
      <c r="I160" s="2515"/>
      <c r="J160" s="2515"/>
      <c r="K160" s="2515"/>
      <c r="L160" s="2515"/>
      <c r="M160" s="2515"/>
      <c r="N160" s="2515"/>
      <c r="O160" s="2515"/>
      <c r="P160" s="2515"/>
      <c r="Q160" s="2515"/>
      <c r="R160" s="2515"/>
      <c r="S160" s="2515"/>
      <c r="T160" s="2515"/>
      <c r="U160" s="2515"/>
      <c r="V160" s="2515"/>
      <c r="W160" s="2515"/>
      <c r="X160" s="2515"/>
      <c r="Y160" s="1678" t="s">
        <v>2805</v>
      </c>
      <c r="Z160" s="2670"/>
    </row>
    <row r="161" spans="1:26">
      <c r="A161" s="2665" t="s">
        <v>126</v>
      </c>
      <c r="B161" s="2668">
        <v>16</v>
      </c>
      <c r="C161" s="2668" t="s">
        <v>1160</v>
      </c>
      <c r="D161" s="1682" t="s">
        <v>2797</v>
      </c>
      <c r="E161" s="1679" t="s">
        <v>2807</v>
      </c>
      <c r="F161" s="1679" t="s">
        <v>2807</v>
      </c>
      <c r="G161" s="1679"/>
      <c r="H161" s="1679"/>
      <c r="I161" s="1679" t="str">
        <f t="shared" ref="I161" si="81">E165&amp;E162</f>
        <v>●柳瀬</v>
      </c>
      <c r="J161" s="1679" t="str">
        <f t="shared" ref="J161" si="82">F165&amp;F162</f>
        <v>●安井</v>
      </c>
      <c r="K161" s="1679" t="str">
        <f t="shared" ref="K161" si="83">G165&amp;G162</f>
        <v/>
      </c>
      <c r="L161" s="1679" t="str">
        <f t="shared" ref="L161" si="84">H165&amp;H162</f>
        <v/>
      </c>
      <c r="M161" s="1679"/>
      <c r="N161" s="1679"/>
      <c r="O161" s="1679"/>
      <c r="P161" s="1679"/>
      <c r="Q161" s="1679"/>
      <c r="R161" s="1679"/>
      <c r="S161" s="1679"/>
      <c r="T161" s="1679"/>
      <c r="U161" s="1679"/>
      <c r="V161" s="1679"/>
      <c r="W161" s="1679"/>
      <c r="X161" s="1679"/>
      <c r="Y161" s="1678" t="s">
        <v>2797</v>
      </c>
      <c r="Z161" s="2668" t="s">
        <v>126</v>
      </c>
    </row>
    <row r="162" spans="1:26">
      <c r="A162" s="2666"/>
      <c r="B162" s="2669"/>
      <c r="C162" s="2669"/>
      <c r="D162" s="1677" t="s">
        <v>589</v>
      </c>
      <c r="E162" s="2515" t="s">
        <v>2820</v>
      </c>
      <c r="F162" s="2515" t="s">
        <v>2816</v>
      </c>
      <c r="G162" s="2515"/>
      <c r="H162" s="2515"/>
      <c r="I162" s="2515"/>
      <c r="J162" s="2515"/>
      <c r="K162" s="2515"/>
      <c r="L162" s="2515"/>
      <c r="M162" s="2515"/>
      <c r="N162" s="2515"/>
      <c r="O162" s="2515"/>
      <c r="P162" s="2515"/>
      <c r="Q162" s="2515"/>
      <c r="R162" s="2515"/>
      <c r="S162" s="2515"/>
      <c r="T162" s="2515"/>
      <c r="U162" s="2515"/>
      <c r="V162" s="2515"/>
      <c r="W162" s="2515"/>
      <c r="X162" s="2515"/>
      <c r="Y162" s="1678" t="s">
        <v>589</v>
      </c>
      <c r="Z162" s="2669"/>
    </row>
    <row r="163" spans="1:26">
      <c r="A163" s="2666"/>
      <c r="B163" s="2669"/>
      <c r="C163" s="2669"/>
      <c r="D163" s="1677" t="s">
        <v>87</v>
      </c>
      <c r="E163" s="2515" t="s">
        <v>2807</v>
      </c>
      <c r="F163" s="2515" t="s">
        <v>2807</v>
      </c>
      <c r="G163" s="2515"/>
      <c r="H163" s="2515"/>
      <c r="I163" s="2515"/>
      <c r="J163" s="2515"/>
      <c r="K163" s="2515"/>
      <c r="L163" s="2515"/>
      <c r="M163" s="2515"/>
      <c r="N163" s="2515"/>
      <c r="O163" s="2515"/>
      <c r="P163" s="2515"/>
      <c r="Q163" s="2515"/>
      <c r="R163" s="2515"/>
      <c r="S163" s="2515"/>
      <c r="T163" s="2515"/>
      <c r="U163" s="2515"/>
      <c r="V163" s="2515"/>
      <c r="W163" s="2515"/>
      <c r="X163" s="2515"/>
      <c r="Y163" s="1678" t="s">
        <v>87</v>
      </c>
      <c r="Z163" s="2669"/>
    </row>
    <row r="164" spans="1:26">
      <c r="A164" s="2666"/>
      <c r="B164" s="2669"/>
      <c r="C164" s="2669"/>
      <c r="D164" s="1677" t="s">
        <v>2801</v>
      </c>
      <c r="E164" s="2515" t="s">
        <v>2802</v>
      </c>
      <c r="F164" s="2515" t="s">
        <v>2811</v>
      </c>
      <c r="G164" s="2515"/>
      <c r="H164" s="2515"/>
      <c r="I164" s="2515"/>
      <c r="J164" s="2515"/>
      <c r="K164" s="2515"/>
      <c r="L164" s="2515"/>
      <c r="M164" s="2515"/>
      <c r="N164" s="2515"/>
      <c r="O164" s="2515"/>
      <c r="P164" s="2515"/>
      <c r="Q164" s="2515"/>
      <c r="R164" s="2515"/>
      <c r="S164" s="2515"/>
      <c r="T164" s="2515"/>
      <c r="U164" s="2515"/>
      <c r="V164" s="2515"/>
      <c r="W164" s="2515"/>
      <c r="X164" s="2515"/>
      <c r="Y164" s="1678" t="s">
        <v>2801</v>
      </c>
      <c r="Z164" s="2669"/>
    </row>
    <row r="165" spans="1:26">
      <c r="A165" s="2666"/>
      <c r="B165" s="2669"/>
      <c r="C165" s="2669"/>
      <c r="D165" s="1677" t="s">
        <v>2803</v>
      </c>
      <c r="E165" s="2515" t="s">
        <v>29</v>
      </c>
      <c r="F165" s="2515" t="s">
        <v>29</v>
      </c>
      <c r="G165" s="2515"/>
      <c r="H165" s="2515"/>
      <c r="I165" s="2515"/>
      <c r="J165" s="2515"/>
      <c r="K165" s="2515"/>
      <c r="L165" s="2515"/>
      <c r="M165" s="2515"/>
      <c r="N165" s="2515"/>
      <c r="O165" s="2515"/>
      <c r="P165" s="2515"/>
      <c r="Q165" s="2515"/>
      <c r="R165" s="2515"/>
      <c r="S165" s="2515"/>
      <c r="T165" s="2515"/>
      <c r="U165" s="2515"/>
      <c r="V165" s="2515"/>
      <c r="W165" s="2515"/>
      <c r="X165" s="2515"/>
      <c r="Y165" s="1678" t="s">
        <v>2803</v>
      </c>
      <c r="Z165" s="2669"/>
    </row>
    <row r="166" spans="1:26">
      <c r="A166" s="2666"/>
      <c r="B166" s="2669"/>
      <c r="C166" s="2669"/>
      <c r="D166" s="1677" t="s">
        <v>2804</v>
      </c>
      <c r="E166" s="2515"/>
      <c r="F166" s="2515"/>
      <c r="G166" s="2515"/>
      <c r="H166" s="2515"/>
      <c r="I166" s="2515"/>
      <c r="J166" s="2515"/>
      <c r="K166" s="2515"/>
      <c r="L166" s="2515"/>
      <c r="M166" s="2515"/>
      <c r="N166" s="2515"/>
      <c r="O166" s="2515"/>
      <c r="P166" s="2515"/>
      <c r="Q166" s="2515"/>
      <c r="R166" s="2515"/>
      <c r="S166" s="2515"/>
      <c r="T166" s="2515"/>
      <c r="U166" s="2515"/>
      <c r="V166" s="2515"/>
      <c r="W166" s="2515"/>
      <c r="X166" s="2515"/>
      <c r="Y166" s="1678" t="s">
        <v>2804</v>
      </c>
      <c r="Z166" s="2669"/>
    </row>
    <row r="167" spans="1:26">
      <c r="A167" s="2667"/>
      <c r="B167" s="2670"/>
      <c r="C167" s="2670"/>
      <c r="D167" s="1677" t="s">
        <v>2805</v>
      </c>
      <c r="E167" s="2515"/>
      <c r="F167" s="2515"/>
      <c r="G167" s="2515"/>
      <c r="H167" s="2515"/>
      <c r="I167" s="2515"/>
      <c r="J167" s="2515"/>
      <c r="K167" s="2515"/>
      <c r="L167" s="2515"/>
      <c r="M167" s="2515"/>
      <c r="N167" s="2515"/>
      <c r="O167" s="2515"/>
      <c r="P167" s="2515"/>
      <c r="Q167" s="2515"/>
      <c r="R167" s="2515"/>
      <c r="S167" s="2515"/>
      <c r="T167" s="2515"/>
      <c r="U167" s="2515"/>
      <c r="V167" s="2515"/>
      <c r="W167" s="2515"/>
      <c r="X167" s="2515"/>
      <c r="Y167" s="1678" t="s">
        <v>2805</v>
      </c>
      <c r="Z167" s="2670"/>
    </row>
    <row r="168" spans="1:26">
      <c r="A168" s="2665" t="s">
        <v>1258</v>
      </c>
      <c r="B168" s="2668">
        <v>13</v>
      </c>
      <c r="C168" s="2668" t="s">
        <v>17</v>
      </c>
      <c r="D168" s="1682" t="s">
        <v>2797</v>
      </c>
      <c r="E168" s="1679" t="s">
        <v>2807</v>
      </c>
      <c r="F168" s="1679" t="s">
        <v>2807</v>
      </c>
      <c r="G168" s="1679"/>
      <c r="H168" s="1679"/>
      <c r="I168" s="1679" t="str">
        <f t="shared" ref="I168" si="85">E172&amp;E169</f>
        <v>○高橋憲</v>
      </c>
      <c r="J168" s="1679" t="str">
        <f t="shared" ref="J168" si="86">F172&amp;F169</f>
        <v>○榊</v>
      </c>
      <c r="K168" s="1679" t="str">
        <f t="shared" ref="K168" si="87">G172&amp;G169</f>
        <v/>
      </c>
      <c r="L168" s="1679" t="str">
        <f t="shared" ref="L168" si="88">H172&amp;H169</f>
        <v/>
      </c>
      <c r="M168" s="1679"/>
      <c r="N168" s="1679"/>
      <c r="O168" s="1679"/>
      <c r="P168" s="1679"/>
      <c r="Q168" s="1679"/>
      <c r="R168" s="1679"/>
      <c r="S168" s="1679"/>
      <c r="T168" s="1679"/>
      <c r="U168" s="1679"/>
      <c r="V168" s="1679"/>
      <c r="W168" s="1679"/>
      <c r="X168" s="1679"/>
      <c r="Y168" s="1678" t="s">
        <v>2797</v>
      </c>
      <c r="Z168" s="2668" t="s">
        <v>1258</v>
      </c>
    </row>
    <row r="169" spans="1:26">
      <c r="A169" s="2666"/>
      <c r="B169" s="2669"/>
      <c r="C169" s="2669"/>
      <c r="D169" s="1677" t="s">
        <v>589</v>
      </c>
      <c r="E169" s="2515" t="s">
        <v>2997</v>
      </c>
      <c r="F169" s="2515" t="s">
        <v>2799</v>
      </c>
      <c r="G169" s="2515"/>
      <c r="H169" s="2515"/>
      <c r="I169" s="2515"/>
      <c r="J169" s="2515"/>
      <c r="K169" s="2515"/>
      <c r="L169" s="2515"/>
      <c r="M169" s="2515"/>
      <c r="N169" s="2515"/>
      <c r="O169" s="2515"/>
      <c r="P169" s="2515"/>
      <c r="Q169" s="2515"/>
      <c r="R169" s="2515"/>
      <c r="S169" s="2515"/>
      <c r="T169" s="2515"/>
      <c r="U169" s="2515"/>
      <c r="V169" s="2515"/>
      <c r="W169" s="2515"/>
      <c r="X169" s="2515"/>
      <c r="Y169" s="1678" t="s">
        <v>589</v>
      </c>
      <c r="Z169" s="2669"/>
    </row>
    <row r="170" spans="1:26">
      <c r="A170" s="2666"/>
      <c r="B170" s="2669"/>
      <c r="C170" s="2669"/>
      <c r="D170" s="1677" t="s">
        <v>87</v>
      </c>
      <c r="E170" s="2515" t="s">
        <v>2798</v>
      </c>
      <c r="F170" s="2515" t="s">
        <v>2798</v>
      </c>
      <c r="G170" s="2515"/>
      <c r="H170" s="2515"/>
      <c r="I170" s="2515"/>
      <c r="J170" s="2515"/>
      <c r="K170" s="2515"/>
      <c r="L170" s="2515"/>
      <c r="M170" s="2515"/>
      <c r="N170" s="2515"/>
      <c r="O170" s="2515"/>
      <c r="P170" s="2515"/>
      <c r="Q170" s="2515"/>
      <c r="R170" s="2515"/>
      <c r="S170" s="2515"/>
      <c r="T170" s="2515"/>
      <c r="U170" s="2515"/>
      <c r="V170" s="2515"/>
      <c r="W170" s="2515"/>
      <c r="X170" s="2515"/>
      <c r="Y170" s="1678" t="s">
        <v>87</v>
      </c>
      <c r="Z170" s="2669"/>
    </row>
    <row r="171" spans="1:26">
      <c r="A171" s="2666"/>
      <c r="B171" s="2669"/>
      <c r="C171" s="2669"/>
      <c r="D171" s="1677" t="s">
        <v>2801</v>
      </c>
      <c r="E171" s="2515" t="s">
        <v>2808</v>
      </c>
      <c r="F171" s="2515" t="s">
        <v>2808</v>
      </c>
      <c r="G171" s="2515"/>
      <c r="H171" s="2515"/>
      <c r="I171" s="2515"/>
      <c r="J171" s="2515"/>
      <c r="K171" s="2515"/>
      <c r="L171" s="2515"/>
      <c r="M171" s="2515"/>
      <c r="N171" s="2515"/>
      <c r="O171" s="2515"/>
      <c r="P171" s="2515"/>
      <c r="Q171" s="2515"/>
      <c r="R171" s="2515"/>
      <c r="S171" s="2515"/>
      <c r="T171" s="2515"/>
      <c r="U171" s="2515"/>
      <c r="V171" s="2515"/>
      <c r="W171" s="2515"/>
      <c r="X171" s="2515"/>
      <c r="Y171" s="1678" t="s">
        <v>2801</v>
      </c>
      <c r="Z171" s="2669"/>
    </row>
    <row r="172" spans="1:26">
      <c r="A172" s="2666"/>
      <c r="B172" s="2669"/>
      <c r="C172" s="2669"/>
      <c r="D172" s="1677" t="s">
        <v>2803</v>
      </c>
      <c r="E172" s="2515" t="s">
        <v>20</v>
      </c>
      <c r="F172" s="2515" t="s">
        <v>20</v>
      </c>
      <c r="G172" s="2515"/>
      <c r="H172" s="2515"/>
      <c r="I172" s="2515"/>
      <c r="J172" s="2515"/>
      <c r="K172" s="2515"/>
      <c r="L172" s="2515"/>
      <c r="M172" s="2515"/>
      <c r="N172" s="2515"/>
      <c r="O172" s="2515"/>
      <c r="P172" s="2515"/>
      <c r="Q172" s="2515"/>
      <c r="R172" s="2515"/>
      <c r="S172" s="2515"/>
      <c r="T172" s="2515"/>
      <c r="U172" s="2515"/>
      <c r="V172" s="2515"/>
      <c r="W172" s="2515"/>
      <c r="X172" s="2515"/>
      <c r="Y172" s="1678" t="s">
        <v>2803</v>
      </c>
      <c r="Z172" s="2669"/>
    </row>
    <row r="173" spans="1:26">
      <c r="A173" s="2666"/>
      <c r="B173" s="2669"/>
      <c r="C173" s="2669"/>
      <c r="D173" s="1677" t="s">
        <v>2804</v>
      </c>
      <c r="E173" s="2515"/>
      <c r="F173" s="2515"/>
      <c r="G173" s="2515"/>
      <c r="H173" s="2515"/>
      <c r="I173" s="2515"/>
      <c r="J173" s="2515"/>
      <c r="K173" s="2515"/>
      <c r="L173" s="2515"/>
      <c r="M173" s="2515"/>
      <c r="N173" s="2515"/>
      <c r="O173" s="2515"/>
      <c r="P173" s="2515"/>
      <c r="Q173" s="2515"/>
      <c r="R173" s="2515"/>
      <c r="S173" s="2515"/>
      <c r="T173" s="2515"/>
      <c r="U173" s="2515"/>
      <c r="V173" s="2515"/>
      <c r="W173" s="2515"/>
      <c r="X173" s="2515"/>
      <c r="Y173" s="1678" t="s">
        <v>2804</v>
      </c>
      <c r="Z173" s="2669"/>
    </row>
    <row r="174" spans="1:26">
      <c r="A174" s="2667"/>
      <c r="B174" s="2670"/>
      <c r="C174" s="2670"/>
      <c r="D174" s="1677" t="s">
        <v>2805</v>
      </c>
      <c r="E174" s="2515"/>
      <c r="F174" s="2515"/>
      <c r="G174" s="2515"/>
      <c r="H174" s="2515"/>
      <c r="I174" s="2515"/>
      <c r="J174" s="2515"/>
      <c r="K174" s="2515"/>
      <c r="L174" s="2515"/>
      <c r="M174" s="2515"/>
      <c r="N174" s="2515"/>
      <c r="O174" s="2515"/>
      <c r="P174" s="2515"/>
      <c r="Q174" s="2515"/>
      <c r="R174" s="2515"/>
      <c r="S174" s="2515"/>
      <c r="T174" s="2515"/>
      <c r="U174" s="2515"/>
      <c r="V174" s="2515"/>
      <c r="W174" s="2515"/>
      <c r="X174" s="2515"/>
      <c r="Y174" s="1678" t="s">
        <v>2805</v>
      </c>
      <c r="Z174" s="2670"/>
    </row>
    <row r="175" spans="1:26">
      <c r="A175" s="2665" t="s">
        <v>1378</v>
      </c>
      <c r="B175" s="2668">
        <v>16</v>
      </c>
      <c r="C175" s="2668" t="s">
        <v>24</v>
      </c>
      <c r="D175" s="1682" t="s">
        <v>2797</v>
      </c>
      <c r="E175" s="2671" t="s">
        <v>2829</v>
      </c>
      <c r="F175" s="2672"/>
      <c r="G175" s="2672"/>
      <c r="H175" s="2673"/>
      <c r="I175" s="1679" t="str">
        <f t="shared" ref="I175" si="89">E179&amp;E176</f>
        <v/>
      </c>
      <c r="J175" s="1679" t="str">
        <f t="shared" ref="J175" si="90">F179&amp;F176</f>
        <v/>
      </c>
      <c r="K175" s="1679" t="str">
        <f t="shared" ref="K175" si="91">G179&amp;G176</f>
        <v/>
      </c>
      <c r="L175" s="1679" t="str">
        <f t="shared" ref="L175" si="92">H179&amp;H176</f>
        <v/>
      </c>
      <c r="M175" s="1679"/>
      <c r="N175" s="1679"/>
      <c r="O175" s="1679"/>
      <c r="P175" s="1679"/>
      <c r="Q175" s="1679"/>
      <c r="R175" s="1679"/>
      <c r="S175" s="1679"/>
      <c r="T175" s="1679"/>
      <c r="U175" s="1679"/>
      <c r="V175" s="1679"/>
      <c r="W175" s="1679"/>
      <c r="X175" s="1679"/>
      <c r="Y175" s="1678" t="s">
        <v>2797</v>
      </c>
      <c r="Z175" s="2668" t="s">
        <v>1378</v>
      </c>
    </row>
    <row r="176" spans="1:26">
      <c r="A176" s="2666"/>
      <c r="B176" s="2669"/>
      <c r="C176" s="2669"/>
      <c r="D176" s="1677" t="s">
        <v>589</v>
      </c>
      <c r="E176" s="2674"/>
      <c r="F176" s="2675"/>
      <c r="G176" s="2675"/>
      <c r="H176" s="2676"/>
      <c r="I176" s="2515"/>
      <c r="J176" s="2515"/>
      <c r="K176" s="2515"/>
      <c r="L176" s="2515"/>
      <c r="M176" s="2515"/>
      <c r="N176" s="2515"/>
      <c r="O176" s="2515"/>
      <c r="P176" s="2515"/>
      <c r="Q176" s="2515"/>
      <c r="R176" s="2515"/>
      <c r="S176" s="2515"/>
      <c r="T176" s="2515"/>
      <c r="U176" s="2515"/>
      <c r="V176" s="2515"/>
      <c r="W176" s="2515"/>
      <c r="X176" s="2515"/>
      <c r="Y176" s="1678" t="s">
        <v>589</v>
      </c>
      <c r="Z176" s="2669"/>
    </row>
    <row r="177" spans="1:26">
      <c r="A177" s="2666"/>
      <c r="B177" s="2669"/>
      <c r="C177" s="2669"/>
      <c r="D177" s="1677" t="s">
        <v>87</v>
      </c>
      <c r="E177" s="2674"/>
      <c r="F177" s="2675"/>
      <c r="G177" s="2675"/>
      <c r="H177" s="2676"/>
      <c r="I177" s="2515"/>
      <c r="J177" s="2515"/>
      <c r="K177" s="2515"/>
      <c r="L177" s="2515"/>
      <c r="M177" s="2515"/>
      <c r="N177" s="2515"/>
      <c r="O177" s="2515"/>
      <c r="P177" s="2515"/>
      <c r="Q177" s="2515"/>
      <c r="R177" s="2515"/>
      <c r="S177" s="2515"/>
      <c r="T177" s="2515"/>
      <c r="U177" s="2515"/>
      <c r="V177" s="2515"/>
      <c r="W177" s="2515"/>
      <c r="X177" s="2515"/>
      <c r="Y177" s="1678" t="s">
        <v>87</v>
      </c>
      <c r="Z177" s="2669"/>
    </row>
    <row r="178" spans="1:26">
      <c r="A178" s="2666"/>
      <c r="B178" s="2669"/>
      <c r="C178" s="2669"/>
      <c r="D178" s="1677" t="s">
        <v>2801</v>
      </c>
      <c r="E178" s="2674"/>
      <c r="F178" s="2675"/>
      <c r="G178" s="2675"/>
      <c r="H178" s="2676"/>
      <c r="I178" s="2515"/>
      <c r="J178" s="2515"/>
      <c r="K178" s="2515"/>
      <c r="L178" s="2515"/>
      <c r="M178" s="2515"/>
      <c r="N178" s="2515"/>
      <c r="O178" s="2515"/>
      <c r="P178" s="2515"/>
      <c r="Q178" s="2515"/>
      <c r="R178" s="2515"/>
      <c r="S178" s="2515"/>
      <c r="T178" s="2515"/>
      <c r="U178" s="2515"/>
      <c r="V178" s="2515"/>
      <c r="W178" s="2515"/>
      <c r="X178" s="2515"/>
      <c r="Y178" s="1678" t="s">
        <v>2801</v>
      </c>
      <c r="Z178" s="2669"/>
    </row>
    <row r="179" spans="1:26">
      <c r="A179" s="2666"/>
      <c r="B179" s="2669"/>
      <c r="C179" s="2669"/>
      <c r="D179" s="1677" t="s">
        <v>2803</v>
      </c>
      <c r="E179" s="2674"/>
      <c r="F179" s="2675"/>
      <c r="G179" s="2675"/>
      <c r="H179" s="2676"/>
      <c r="I179" s="2515"/>
      <c r="J179" s="2515"/>
      <c r="K179" s="2515"/>
      <c r="L179" s="2515"/>
      <c r="M179" s="2515"/>
      <c r="N179" s="2515"/>
      <c r="O179" s="2515"/>
      <c r="P179" s="2515"/>
      <c r="Q179" s="2515"/>
      <c r="R179" s="2515"/>
      <c r="S179" s="2515"/>
      <c r="T179" s="2515"/>
      <c r="U179" s="2515"/>
      <c r="V179" s="2515"/>
      <c r="W179" s="2515"/>
      <c r="X179" s="2515"/>
      <c r="Y179" s="1678" t="s">
        <v>2803</v>
      </c>
      <c r="Z179" s="2669"/>
    </row>
    <row r="180" spans="1:26">
      <c r="A180" s="2666"/>
      <c r="B180" s="2669"/>
      <c r="C180" s="2669"/>
      <c r="D180" s="1677" t="s">
        <v>2804</v>
      </c>
      <c r="E180" s="2674"/>
      <c r="F180" s="2675"/>
      <c r="G180" s="2675"/>
      <c r="H180" s="2676"/>
      <c r="I180" s="2515"/>
      <c r="J180" s="2515"/>
      <c r="K180" s="2515"/>
      <c r="L180" s="2515"/>
      <c r="M180" s="2515"/>
      <c r="N180" s="2515"/>
      <c r="O180" s="2515"/>
      <c r="P180" s="2515"/>
      <c r="Q180" s="2515"/>
      <c r="R180" s="2515"/>
      <c r="S180" s="2515"/>
      <c r="T180" s="2515"/>
      <c r="U180" s="2515"/>
      <c r="V180" s="2515"/>
      <c r="W180" s="2515"/>
      <c r="X180" s="2515"/>
      <c r="Y180" s="1678" t="s">
        <v>2804</v>
      </c>
      <c r="Z180" s="2669"/>
    </row>
    <row r="181" spans="1:26">
      <c r="A181" s="2667"/>
      <c r="B181" s="2670"/>
      <c r="C181" s="2670"/>
      <c r="D181" s="1677" t="s">
        <v>2805</v>
      </c>
      <c r="E181" s="2677"/>
      <c r="F181" s="2678"/>
      <c r="G181" s="2678"/>
      <c r="H181" s="2679"/>
      <c r="I181" s="2515"/>
      <c r="J181" s="2515"/>
      <c r="K181" s="2515"/>
      <c r="L181" s="2515"/>
      <c r="M181" s="2515"/>
      <c r="N181" s="2515"/>
      <c r="O181" s="2515"/>
      <c r="P181" s="2515"/>
      <c r="Q181" s="2515"/>
      <c r="R181" s="2515"/>
      <c r="S181" s="2515"/>
      <c r="T181" s="2515"/>
      <c r="U181" s="2515"/>
      <c r="V181" s="2515"/>
      <c r="W181" s="2515"/>
      <c r="X181" s="2515"/>
      <c r="Y181" s="1678" t="s">
        <v>2805</v>
      </c>
      <c r="Z181" s="2670"/>
    </row>
    <row r="182" spans="1:26">
      <c r="A182" s="2665" t="s">
        <v>1144</v>
      </c>
      <c r="B182" s="2668">
        <v>19</v>
      </c>
      <c r="C182" s="2668" t="s">
        <v>4</v>
      </c>
      <c r="D182" s="1682" t="s">
        <v>2797</v>
      </c>
      <c r="E182" s="1679" t="s">
        <v>2807</v>
      </c>
      <c r="F182" s="1679" t="s">
        <v>2807</v>
      </c>
      <c r="G182" s="1679"/>
      <c r="H182" s="1679"/>
      <c r="I182" s="1679" t="str">
        <f t="shared" ref="I182" si="93">E186&amp;E183</f>
        <v>●平井</v>
      </c>
      <c r="J182" s="1679" t="str">
        <f t="shared" ref="J182" si="94">F186&amp;F183</f>
        <v>●大西</v>
      </c>
      <c r="K182" s="1679" t="str">
        <f t="shared" ref="K182" si="95">G186&amp;G183</f>
        <v/>
      </c>
      <c r="L182" s="1679" t="str">
        <f t="shared" ref="L182" si="96">H186&amp;H183</f>
        <v/>
      </c>
      <c r="M182" s="1679"/>
      <c r="N182" s="1679"/>
      <c r="O182" s="1679"/>
      <c r="P182" s="1679"/>
      <c r="Q182" s="1679"/>
      <c r="R182" s="1679"/>
      <c r="S182" s="1679"/>
      <c r="T182" s="1679"/>
      <c r="U182" s="1679"/>
      <c r="V182" s="1679"/>
      <c r="W182" s="1679"/>
      <c r="X182" s="1679"/>
      <c r="Y182" s="1678" t="s">
        <v>2797</v>
      </c>
      <c r="Z182" s="2668" t="s">
        <v>1144</v>
      </c>
    </row>
    <row r="183" spans="1:26">
      <c r="A183" s="2666"/>
      <c r="B183" s="2669"/>
      <c r="C183" s="2669"/>
      <c r="D183" s="1677" t="s">
        <v>589</v>
      </c>
      <c r="E183" s="2515" t="s">
        <v>2822</v>
      </c>
      <c r="F183" s="2515" t="s">
        <v>2813</v>
      </c>
      <c r="G183" s="2515"/>
      <c r="H183" s="2515"/>
      <c r="I183" s="2515"/>
      <c r="J183" s="2515"/>
      <c r="K183" s="2515"/>
      <c r="L183" s="2515"/>
      <c r="M183" s="2515"/>
      <c r="N183" s="2515"/>
      <c r="O183" s="2515"/>
      <c r="P183" s="2515"/>
      <c r="Q183" s="2515"/>
      <c r="R183" s="2515"/>
      <c r="S183" s="2515"/>
      <c r="T183" s="2515"/>
      <c r="U183" s="2515"/>
      <c r="V183" s="2515"/>
      <c r="W183" s="2515"/>
      <c r="X183" s="2515"/>
      <c r="Y183" s="1678" t="s">
        <v>589</v>
      </c>
      <c r="Z183" s="2669"/>
    </row>
    <row r="184" spans="1:26">
      <c r="A184" s="2666"/>
      <c r="B184" s="2669"/>
      <c r="C184" s="2669"/>
      <c r="D184" s="1677" t="s">
        <v>87</v>
      </c>
      <c r="E184" s="2515" t="s">
        <v>2798</v>
      </c>
      <c r="F184" s="2515" t="s">
        <v>2807</v>
      </c>
      <c r="G184" s="2515"/>
      <c r="H184" s="2515"/>
      <c r="I184" s="2515"/>
      <c r="J184" s="2515"/>
      <c r="K184" s="2515"/>
      <c r="L184" s="2515"/>
      <c r="M184" s="2515"/>
      <c r="N184" s="2515"/>
      <c r="O184" s="2515"/>
      <c r="P184" s="2515"/>
      <c r="Q184" s="2515"/>
      <c r="R184" s="2515"/>
      <c r="S184" s="2515"/>
      <c r="T184" s="2515"/>
      <c r="U184" s="2515"/>
      <c r="V184" s="2515"/>
      <c r="W184" s="2515"/>
      <c r="X184" s="2515"/>
      <c r="Y184" s="1678" t="s">
        <v>87</v>
      </c>
      <c r="Z184" s="2669"/>
    </row>
    <row r="185" spans="1:26">
      <c r="A185" s="2666"/>
      <c r="B185" s="2669"/>
      <c r="C185" s="2669"/>
      <c r="D185" s="1677" t="s">
        <v>2801</v>
      </c>
      <c r="E185" s="2515" t="s">
        <v>2808</v>
      </c>
      <c r="F185" s="2515" t="s">
        <v>2802</v>
      </c>
      <c r="G185" s="2515"/>
      <c r="H185" s="2515"/>
      <c r="I185" s="2515"/>
      <c r="J185" s="2515"/>
      <c r="K185" s="2515"/>
      <c r="L185" s="2515"/>
      <c r="M185" s="2515"/>
      <c r="N185" s="2515"/>
      <c r="O185" s="2515"/>
      <c r="P185" s="2515"/>
      <c r="Q185" s="2515"/>
      <c r="R185" s="2515"/>
      <c r="S185" s="2515"/>
      <c r="T185" s="2515"/>
      <c r="U185" s="2515"/>
      <c r="V185" s="2515"/>
      <c r="W185" s="2515"/>
      <c r="X185" s="2515"/>
      <c r="Y185" s="1678" t="s">
        <v>2801</v>
      </c>
      <c r="Z185" s="2669"/>
    </row>
    <row r="186" spans="1:26">
      <c r="A186" s="2666"/>
      <c r="B186" s="2669"/>
      <c r="C186" s="2669"/>
      <c r="D186" s="1677" t="s">
        <v>2803</v>
      </c>
      <c r="E186" s="2515" t="s">
        <v>29</v>
      </c>
      <c r="F186" s="2515" t="s">
        <v>29</v>
      </c>
      <c r="G186" s="2515"/>
      <c r="H186" s="2515"/>
      <c r="I186" s="2515"/>
      <c r="J186" s="2515"/>
      <c r="K186" s="2515"/>
      <c r="L186" s="2515"/>
      <c r="M186" s="2515"/>
      <c r="N186" s="2515"/>
      <c r="O186" s="2515"/>
      <c r="P186" s="2515"/>
      <c r="Q186" s="2515"/>
      <c r="R186" s="2515"/>
      <c r="S186" s="2515"/>
      <c r="T186" s="2515"/>
      <c r="U186" s="2515"/>
      <c r="V186" s="2515"/>
      <c r="W186" s="2515"/>
      <c r="X186" s="2515"/>
      <c r="Y186" s="1678" t="s">
        <v>2803</v>
      </c>
      <c r="Z186" s="2669"/>
    </row>
    <row r="187" spans="1:26">
      <c r="A187" s="2666"/>
      <c r="B187" s="2669"/>
      <c r="C187" s="2669"/>
      <c r="D187" s="1677" t="s">
        <v>2804</v>
      </c>
      <c r="E187" s="2515"/>
      <c r="F187" s="2515"/>
      <c r="G187" s="2515"/>
      <c r="H187" s="2515"/>
      <c r="I187" s="2515"/>
      <c r="J187" s="2515"/>
      <c r="K187" s="2515"/>
      <c r="L187" s="2515"/>
      <c r="M187" s="2515"/>
      <c r="N187" s="2515"/>
      <c r="O187" s="2515"/>
      <c r="P187" s="2515"/>
      <c r="Q187" s="2515"/>
      <c r="R187" s="2515"/>
      <c r="S187" s="2515"/>
      <c r="T187" s="2515"/>
      <c r="U187" s="2515"/>
      <c r="V187" s="2515"/>
      <c r="W187" s="2515"/>
      <c r="X187" s="2515"/>
      <c r="Y187" s="1678" t="s">
        <v>2804</v>
      </c>
      <c r="Z187" s="2669"/>
    </row>
    <row r="188" spans="1:26">
      <c r="A188" s="2667"/>
      <c r="B188" s="2670"/>
      <c r="C188" s="2670"/>
      <c r="D188" s="1677" t="s">
        <v>2805</v>
      </c>
      <c r="E188" s="2515"/>
      <c r="F188" s="2515"/>
      <c r="G188" s="2515"/>
      <c r="H188" s="2515"/>
      <c r="I188" s="2515"/>
      <c r="J188" s="2515"/>
      <c r="K188" s="2515"/>
      <c r="L188" s="2515"/>
      <c r="M188" s="2515"/>
      <c r="N188" s="2515"/>
      <c r="O188" s="2515"/>
      <c r="P188" s="2515"/>
      <c r="Q188" s="2515"/>
      <c r="R188" s="2515"/>
      <c r="S188" s="2515"/>
      <c r="T188" s="2515"/>
      <c r="U188" s="2515"/>
      <c r="V188" s="2515"/>
      <c r="W188" s="2515"/>
      <c r="X188" s="2515"/>
      <c r="Y188" s="1678" t="s">
        <v>2805</v>
      </c>
      <c r="Z188" s="2670"/>
    </row>
    <row r="189" spans="1:26">
      <c r="A189" s="2665" t="s">
        <v>1146</v>
      </c>
      <c r="B189" s="2668">
        <v>16</v>
      </c>
      <c r="C189" s="2668" t="s">
        <v>15</v>
      </c>
      <c r="D189" s="1682" t="s">
        <v>2797</v>
      </c>
      <c r="E189" s="1680">
        <v>1</v>
      </c>
      <c r="F189" s="1679" t="s">
        <v>2807</v>
      </c>
      <c r="G189" s="1679"/>
      <c r="H189" s="1679"/>
      <c r="I189" s="1679" t="str">
        <f t="shared" ref="I189" si="97">E193&amp;E190</f>
        <v>○井上</v>
      </c>
      <c r="J189" s="1679" t="str">
        <f t="shared" ref="J189" si="98">F193&amp;F190</f>
        <v>●小林</v>
      </c>
      <c r="K189" s="1679" t="str">
        <f t="shared" ref="K189" si="99">G193&amp;G190</f>
        <v/>
      </c>
      <c r="L189" s="1679" t="str">
        <f t="shared" ref="L189" si="100">H193&amp;H190</f>
        <v/>
      </c>
      <c r="M189" s="1679"/>
      <c r="N189" s="1679"/>
      <c r="O189" s="1679"/>
      <c r="P189" s="1679"/>
      <c r="Q189" s="1679"/>
      <c r="R189" s="1679"/>
      <c r="S189" s="1679"/>
      <c r="T189" s="1679"/>
      <c r="U189" s="1679"/>
      <c r="V189" s="1679"/>
      <c r="W189" s="1679"/>
      <c r="X189" s="1679"/>
      <c r="Y189" s="1678" t="s">
        <v>2797</v>
      </c>
      <c r="Z189" s="2668" t="s">
        <v>1146</v>
      </c>
    </row>
    <row r="190" spans="1:26">
      <c r="A190" s="2666"/>
      <c r="B190" s="2669"/>
      <c r="C190" s="2669"/>
      <c r="D190" s="1677" t="s">
        <v>589</v>
      </c>
      <c r="E190" s="1681" t="s">
        <v>18</v>
      </c>
      <c r="F190" s="2515" t="s">
        <v>2800</v>
      </c>
      <c r="G190" s="2515"/>
      <c r="H190" s="2515"/>
      <c r="I190" s="2515"/>
      <c r="J190" s="2515"/>
      <c r="K190" s="2515"/>
      <c r="L190" s="2515"/>
      <c r="M190" s="2515"/>
      <c r="N190" s="2515"/>
      <c r="O190" s="2515"/>
      <c r="P190" s="2515"/>
      <c r="Q190" s="2515"/>
      <c r="R190" s="2515"/>
      <c r="S190" s="2515"/>
      <c r="T190" s="2515"/>
      <c r="U190" s="2515"/>
      <c r="V190" s="2515"/>
      <c r="W190" s="2515"/>
      <c r="X190" s="2515"/>
      <c r="Y190" s="1678" t="s">
        <v>589</v>
      </c>
      <c r="Z190" s="2669"/>
    </row>
    <row r="191" spans="1:26">
      <c r="A191" s="2666"/>
      <c r="B191" s="2669"/>
      <c r="C191" s="2669"/>
      <c r="D191" s="1677" t="s">
        <v>87</v>
      </c>
      <c r="E191" s="1681">
        <v>2</v>
      </c>
      <c r="F191" s="2515" t="s">
        <v>2798</v>
      </c>
      <c r="G191" s="2515"/>
      <c r="H191" s="2515"/>
      <c r="I191" s="2515"/>
      <c r="J191" s="2515"/>
      <c r="K191" s="2515"/>
      <c r="L191" s="2515"/>
      <c r="M191" s="2515"/>
      <c r="N191" s="2515"/>
      <c r="O191" s="2515"/>
      <c r="P191" s="2515"/>
      <c r="Q191" s="2515"/>
      <c r="R191" s="2515"/>
      <c r="S191" s="2515"/>
      <c r="T191" s="2515"/>
      <c r="U191" s="2515"/>
      <c r="V191" s="2515"/>
      <c r="W191" s="2515"/>
      <c r="X191" s="2515"/>
      <c r="Y191" s="1678" t="s">
        <v>87</v>
      </c>
      <c r="Z191" s="2669"/>
    </row>
    <row r="192" spans="1:26">
      <c r="A192" s="2666"/>
      <c r="B192" s="2669"/>
      <c r="C192" s="2669"/>
      <c r="D192" s="1677" t="s">
        <v>2801</v>
      </c>
      <c r="E192" s="1681" t="s">
        <v>2808</v>
      </c>
      <c r="F192" s="2515" t="s">
        <v>2808</v>
      </c>
      <c r="G192" s="2515"/>
      <c r="H192" s="2515"/>
      <c r="I192" s="2515"/>
      <c r="J192" s="2515"/>
      <c r="K192" s="2515"/>
      <c r="L192" s="2515"/>
      <c r="M192" s="2515"/>
      <c r="N192" s="2515"/>
      <c r="O192" s="2515"/>
      <c r="P192" s="2515"/>
      <c r="Q192" s="2515"/>
      <c r="R192" s="2515"/>
      <c r="S192" s="2515"/>
      <c r="T192" s="2515"/>
      <c r="U192" s="2515"/>
      <c r="V192" s="2515"/>
      <c r="W192" s="2515"/>
      <c r="X192" s="2515"/>
      <c r="Y192" s="1678" t="s">
        <v>2801</v>
      </c>
      <c r="Z192" s="2669"/>
    </row>
    <row r="193" spans="1:26">
      <c r="A193" s="2666"/>
      <c r="B193" s="2669"/>
      <c r="C193" s="2669"/>
      <c r="D193" s="1677" t="s">
        <v>2803</v>
      </c>
      <c r="E193" s="1681" t="s">
        <v>20</v>
      </c>
      <c r="F193" s="2515" t="s">
        <v>29</v>
      </c>
      <c r="G193" s="2515"/>
      <c r="H193" s="2515"/>
      <c r="I193" s="2515"/>
      <c r="J193" s="2515"/>
      <c r="K193" s="2515"/>
      <c r="L193" s="2515"/>
      <c r="M193" s="2515"/>
      <c r="N193" s="2515"/>
      <c r="O193" s="2515"/>
      <c r="P193" s="2515"/>
      <c r="Q193" s="2515"/>
      <c r="R193" s="2515"/>
      <c r="S193" s="2515"/>
      <c r="T193" s="2515"/>
      <c r="U193" s="2515"/>
      <c r="V193" s="2515"/>
      <c r="W193" s="2515"/>
      <c r="X193" s="2515"/>
      <c r="Y193" s="1678" t="s">
        <v>2803</v>
      </c>
      <c r="Z193" s="2669"/>
    </row>
    <row r="194" spans="1:26">
      <c r="A194" s="2666"/>
      <c r="B194" s="2669"/>
      <c r="C194" s="2669"/>
      <c r="D194" s="1677" t="s">
        <v>2804</v>
      </c>
      <c r="E194" s="1681" t="s">
        <v>153</v>
      </c>
      <c r="F194" s="2515"/>
      <c r="G194" s="2515"/>
      <c r="H194" s="2515"/>
      <c r="I194" s="2515"/>
      <c r="J194" s="2515"/>
      <c r="K194" s="2515"/>
      <c r="L194" s="2515"/>
      <c r="M194" s="2515"/>
      <c r="N194" s="2515"/>
      <c r="O194" s="2515"/>
      <c r="P194" s="2515"/>
      <c r="Q194" s="2515"/>
      <c r="R194" s="2515"/>
      <c r="S194" s="2515"/>
      <c r="T194" s="2515"/>
      <c r="U194" s="2515"/>
      <c r="V194" s="2515"/>
      <c r="W194" s="2515"/>
      <c r="X194" s="2515"/>
      <c r="Y194" s="1678" t="s">
        <v>2804</v>
      </c>
      <c r="Z194" s="2669"/>
    </row>
    <row r="195" spans="1:26">
      <c r="A195" s="2667"/>
      <c r="B195" s="2670"/>
      <c r="C195" s="2670"/>
      <c r="D195" s="1677" t="s">
        <v>2805</v>
      </c>
      <c r="E195" s="1681"/>
      <c r="F195" s="2515"/>
      <c r="G195" s="2515"/>
      <c r="H195" s="2515"/>
      <c r="I195" s="2515"/>
      <c r="J195" s="2515"/>
      <c r="K195" s="2515"/>
      <c r="L195" s="2515"/>
      <c r="M195" s="2515"/>
      <c r="N195" s="2515"/>
      <c r="O195" s="2515"/>
      <c r="P195" s="2515"/>
      <c r="Q195" s="2515"/>
      <c r="R195" s="2515"/>
      <c r="S195" s="2515"/>
      <c r="T195" s="2515"/>
      <c r="U195" s="2515"/>
      <c r="V195" s="2515"/>
      <c r="W195" s="2515"/>
      <c r="X195" s="2515"/>
      <c r="Y195" s="1678" t="s">
        <v>2805</v>
      </c>
      <c r="Z195" s="2670"/>
    </row>
    <row r="196" spans="1:26">
      <c r="A196" s="2665" t="s">
        <v>1133</v>
      </c>
      <c r="B196" s="2668">
        <v>16</v>
      </c>
      <c r="C196" s="2668" t="s">
        <v>1514</v>
      </c>
      <c r="D196" s="1682" t="s">
        <v>2797</v>
      </c>
      <c r="E196" s="1679">
        <v>1</v>
      </c>
      <c r="F196" s="1679">
        <v>1</v>
      </c>
      <c r="G196" s="1679">
        <v>1</v>
      </c>
      <c r="H196" s="1679"/>
      <c r="I196" s="1679" t="str">
        <f t="shared" ref="I196" si="101">E200&amp;E197</f>
        <v>○原口</v>
      </c>
      <c r="J196" s="1679" t="str">
        <f t="shared" ref="J196" si="102">F200&amp;F197</f>
        <v>●谷口</v>
      </c>
      <c r="K196" s="1679" t="str">
        <f t="shared" ref="K196" si="103">G200&amp;G197</f>
        <v>○飯田</v>
      </c>
      <c r="L196" s="1679" t="str">
        <f t="shared" ref="L196" si="104">H200&amp;H197</f>
        <v/>
      </c>
      <c r="M196" s="1679"/>
      <c r="N196" s="1679"/>
      <c r="O196" s="1679"/>
      <c r="P196" s="1679"/>
      <c r="Q196" s="1679"/>
      <c r="R196" s="1679"/>
      <c r="S196" s="1679"/>
      <c r="T196" s="1679"/>
      <c r="U196" s="1679"/>
      <c r="V196" s="1679"/>
      <c r="W196" s="1679"/>
      <c r="X196" s="1679"/>
      <c r="Y196" s="1678" t="s">
        <v>2797</v>
      </c>
      <c r="Z196" s="2668" t="s">
        <v>1133</v>
      </c>
    </row>
    <row r="197" spans="1:26">
      <c r="A197" s="2666"/>
      <c r="B197" s="2669"/>
      <c r="C197" s="2669"/>
      <c r="D197" s="1677" t="s">
        <v>589</v>
      </c>
      <c r="E197" s="2515" t="s">
        <v>3038</v>
      </c>
      <c r="F197" s="2515" t="s">
        <v>2827</v>
      </c>
      <c r="G197" s="2515" t="s">
        <v>2839</v>
      </c>
      <c r="H197" s="2515"/>
      <c r="I197" s="2515"/>
      <c r="J197" s="2515"/>
      <c r="K197" s="2515"/>
      <c r="L197" s="2515"/>
      <c r="M197" s="2515"/>
      <c r="N197" s="2515"/>
      <c r="O197" s="2515"/>
      <c r="P197" s="2515"/>
      <c r="Q197" s="2515"/>
      <c r="R197" s="2515"/>
      <c r="S197" s="2515"/>
      <c r="T197" s="2515"/>
      <c r="U197" s="2515"/>
      <c r="V197" s="2515"/>
      <c r="W197" s="2515"/>
      <c r="X197" s="2515"/>
      <c r="Y197" s="1678" t="s">
        <v>589</v>
      </c>
      <c r="Z197" s="2669"/>
    </row>
    <row r="198" spans="1:26">
      <c r="A198" s="2666"/>
      <c r="B198" s="2669"/>
      <c r="C198" s="2669"/>
      <c r="D198" s="1677" t="s">
        <v>87</v>
      </c>
      <c r="E198" s="2515">
        <v>3</v>
      </c>
      <c r="F198" s="2515">
        <v>3</v>
      </c>
      <c r="G198" s="2515">
        <v>3</v>
      </c>
      <c r="H198" s="2515"/>
      <c r="I198" s="2515"/>
      <c r="J198" s="2515"/>
      <c r="K198" s="2515"/>
      <c r="L198" s="2515"/>
      <c r="M198" s="2515"/>
      <c r="N198" s="2515"/>
      <c r="O198" s="2515"/>
      <c r="P198" s="2515"/>
      <c r="Q198" s="2515"/>
      <c r="R198" s="2515"/>
      <c r="S198" s="2515"/>
      <c r="T198" s="2515"/>
      <c r="U198" s="2515"/>
      <c r="V198" s="2515"/>
      <c r="W198" s="2515"/>
      <c r="X198" s="2515"/>
      <c r="Y198" s="1678" t="s">
        <v>87</v>
      </c>
      <c r="Z198" s="2669"/>
    </row>
    <row r="199" spans="1:26">
      <c r="A199" s="2666"/>
      <c r="B199" s="2669"/>
      <c r="C199" s="2669"/>
      <c r="D199" s="1677" t="s">
        <v>2801</v>
      </c>
      <c r="E199" s="2515" t="s">
        <v>2808</v>
      </c>
      <c r="F199" s="2515" t="s">
        <v>2808</v>
      </c>
      <c r="G199" s="2515" t="s">
        <v>2808</v>
      </c>
      <c r="H199" s="2515"/>
      <c r="I199" s="2515"/>
      <c r="J199" s="2515"/>
      <c r="K199" s="2515"/>
      <c r="L199" s="2515"/>
      <c r="M199" s="2515"/>
      <c r="N199" s="2515"/>
      <c r="O199" s="2515"/>
      <c r="P199" s="2515"/>
      <c r="Q199" s="2515"/>
      <c r="R199" s="2515"/>
      <c r="S199" s="2515"/>
      <c r="T199" s="2515"/>
      <c r="U199" s="2515"/>
      <c r="V199" s="2515"/>
      <c r="W199" s="2515"/>
      <c r="X199" s="2515"/>
      <c r="Y199" s="1678" t="s">
        <v>2801</v>
      </c>
      <c r="Z199" s="2669"/>
    </row>
    <row r="200" spans="1:26">
      <c r="A200" s="2666"/>
      <c r="B200" s="2669"/>
      <c r="C200" s="2669"/>
      <c r="D200" s="1677" t="s">
        <v>2803</v>
      </c>
      <c r="E200" s="2515" t="s">
        <v>20</v>
      </c>
      <c r="F200" s="2515" t="s">
        <v>29</v>
      </c>
      <c r="G200" s="2515" t="s">
        <v>20</v>
      </c>
      <c r="H200" s="2515"/>
      <c r="I200" s="2515"/>
      <c r="J200" s="2515"/>
      <c r="K200" s="2515"/>
      <c r="L200" s="2515"/>
      <c r="M200" s="2515"/>
      <c r="N200" s="2515"/>
      <c r="O200" s="2515"/>
      <c r="P200" s="2515"/>
      <c r="Q200" s="2515"/>
      <c r="R200" s="2515"/>
      <c r="S200" s="2515"/>
      <c r="T200" s="2515"/>
      <c r="U200" s="2515"/>
      <c r="V200" s="2515"/>
      <c r="W200" s="2515"/>
      <c r="X200" s="2515"/>
      <c r="Y200" s="1678" t="s">
        <v>2803</v>
      </c>
      <c r="Z200" s="2669"/>
    </row>
    <row r="201" spans="1:26">
      <c r="A201" s="2666"/>
      <c r="B201" s="2669"/>
      <c r="C201" s="2669"/>
      <c r="D201" s="1677" t="s">
        <v>2804</v>
      </c>
      <c r="E201" s="2515"/>
      <c r="F201" s="2515"/>
      <c r="G201" s="2515"/>
      <c r="H201" s="2515"/>
      <c r="I201" s="2515"/>
      <c r="J201" s="2515"/>
      <c r="K201" s="2515"/>
      <c r="L201" s="2515"/>
      <c r="M201" s="2515"/>
      <c r="N201" s="2515"/>
      <c r="O201" s="2515"/>
      <c r="P201" s="2515"/>
      <c r="Q201" s="2515"/>
      <c r="R201" s="2515"/>
      <c r="S201" s="2515"/>
      <c r="T201" s="2515"/>
      <c r="U201" s="2515"/>
      <c r="V201" s="2515"/>
      <c r="W201" s="2515"/>
      <c r="X201" s="2515"/>
      <c r="Y201" s="1678" t="s">
        <v>2804</v>
      </c>
      <c r="Z201" s="2669"/>
    </row>
    <row r="202" spans="1:26">
      <c r="A202" s="2667"/>
      <c r="B202" s="2670"/>
      <c r="C202" s="2670"/>
      <c r="D202" s="1677" t="s">
        <v>2805</v>
      </c>
      <c r="E202" s="2515"/>
      <c r="F202" s="2515"/>
      <c r="G202" s="2515"/>
      <c r="H202" s="2515"/>
      <c r="I202" s="2515"/>
      <c r="J202" s="2515"/>
      <c r="K202" s="2515"/>
      <c r="L202" s="2515"/>
      <c r="M202" s="2515"/>
      <c r="N202" s="2515"/>
      <c r="O202" s="2515"/>
      <c r="P202" s="2515"/>
      <c r="Q202" s="2515"/>
      <c r="R202" s="2515"/>
      <c r="S202" s="2515"/>
      <c r="T202" s="2515"/>
      <c r="U202" s="2515"/>
      <c r="V202" s="2515"/>
      <c r="W202" s="2515"/>
      <c r="X202" s="2515"/>
      <c r="Y202" s="1678" t="s">
        <v>2805</v>
      </c>
      <c r="Z202" s="2670"/>
    </row>
    <row r="203" spans="1:26">
      <c r="A203" s="2665" t="s">
        <v>955</v>
      </c>
      <c r="B203" s="2668">
        <v>15</v>
      </c>
      <c r="C203" s="2668" t="s">
        <v>1159</v>
      </c>
      <c r="D203" s="1682" t="s">
        <v>2797</v>
      </c>
      <c r="E203" s="2671" t="s">
        <v>2829</v>
      </c>
      <c r="F203" s="2672"/>
      <c r="G203" s="2672"/>
      <c r="H203" s="2673"/>
      <c r="I203" s="1679" t="str">
        <f t="shared" ref="I203" si="105">E207&amp;E204</f>
        <v/>
      </c>
      <c r="J203" s="1679" t="str">
        <f t="shared" ref="J203" si="106">F207&amp;F204</f>
        <v/>
      </c>
      <c r="K203" s="1679" t="str">
        <f t="shared" ref="K203" si="107">G207&amp;G204</f>
        <v/>
      </c>
      <c r="L203" s="1679" t="str">
        <f t="shared" ref="L203" si="108">H207&amp;H204</f>
        <v/>
      </c>
      <c r="M203" s="1679"/>
      <c r="N203" s="1679"/>
      <c r="O203" s="1679"/>
      <c r="P203" s="1679"/>
      <c r="Q203" s="1679"/>
      <c r="R203" s="1679"/>
      <c r="S203" s="1679"/>
      <c r="T203" s="1679"/>
      <c r="U203" s="1679"/>
      <c r="V203" s="1679"/>
      <c r="W203" s="1679"/>
      <c r="X203" s="1679"/>
      <c r="Y203" s="1678" t="s">
        <v>2797</v>
      </c>
      <c r="Z203" s="2668" t="s">
        <v>955</v>
      </c>
    </row>
    <row r="204" spans="1:26">
      <c r="A204" s="2666"/>
      <c r="B204" s="2669"/>
      <c r="C204" s="2669"/>
      <c r="D204" s="1677" t="s">
        <v>589</v>
      </c>
      <c r="E204" s="2674"/>
      <c r="F204" s="2675"/>
      <c r="G204" s="2675"/>
      <c r="H204" s="2676"/>
      <c r="I204" s="2515"/>
      <c r="J204" s="2515"/>
      <c r="K204" s="2515"/>
      <c r="L204" s="2515"/>
      <c r="M204" s="2515"/>
      <c r="N204" s="2515"/>
      <c r="O204" s="2515"/>
      <c r="P204" s="2515"/>
      <c r="Q204" s="2515"/>
      <c r="R204" s="2515"/>
      <c r="S204" s="2515"/>
      <c r="T204" s="2515"/>
      <c r="U204" s="2515"/>
      <c r="V204" s="2515"/>
      <c r="W204" s="2515"/>
      <c r="X204" s="2515"/>
      <c r="Y204" s="1678" t="s">
        <v>589</v>
      </c>
      <c r="Z204" s="2669"/>
    </row>
    <row r="205" spans="1:26">
      <c r="A205" s="2666"/>
      <c r="B205" s="2669"/>
      <c r="C205" s="2669"/>
      <c r="D205" s="1677" t="s">
        <v>87</v>
      </c>
      <c r="E205" s="2674"/>
      <c r="F205" s="2675"/>
      <c r="G205" s="2675"/>
      <c r="H205" s="2676"/>
      <c r="I205" s="2515"/>
      <c r="J205" s="2515"/>
      <c r="K205" s="2515"/>
      <c r="L205" s="2515"/>
      <c r="M205" s="2515"/>
      <c r="N205" s="2515"/>
      <c r="O205" s="2515"/>
      <c r="P205" s="2515"/>
      <c r="Q205" s="2515"/>
      <c r="R205" s="2515"/>
      <c r="S205" s="2515"/>
      <c r="T205" s="2515"/>
      <c r="U205" s="2515"/>
      <c r="V205" s="2515"/>
      <c r="W205" s="2515"/>
      <c r="X205" s="2515"/>
      <c r="Y205" s="1678" t="s">
        <v>87</v>
      </c>
      <c r="Z205" s="2669"/>
    </row>
    <row r="206" spans="1:26">
      <c r="A206" s="2666"/>
      <c r="B206" s="2669"/>
      <c r="C206" s="2669"/>
      <c r="D206" s="1677" t="s">
        <v>2801</v>
      </c>
      <c r="E206" s="2674"/>
      <c r="F206" s="2675"/>
      <c r="G206" s="2675"/>
      <c r="H206" s="2676"/>
      <c r="I206" s="2515"/>
      <c r="J206" s="2515"/>
      <c r="K206" s="2515"/>
      <c r="L206" s="2515"/>
      <c r="M206" s="2515"/>
      <c r="N206" s="2515"/>
      <c r="O206" s="2515"/>
      <c r="P206" s="2515"/>
      <c r="Q206" s="2515"/>
      <c r="R206" s="2515"/>
      <c r="S206" s="2515"/>
      <c r="T206" s="2515"/>
      <c r="U206" s="2515"/>
      <c r="V206" s="2515"/>
      <c r="W206" s="2515"/>
      <c r="X206" s="2515"/>
      <c r="Y206" s="1678" t="s">
        <v>2801</v>
      </c>
      <c r="Z206" s="2669"/>
    </row>
    <row r="207" spans="1:26">
      <c r="A207" s="2666"/>
      <c r="B207" s="2669"/>
      <c r="C207" s="2669"/>
      <c r="D207" s="1677" t="s">
        <v>2803</v>
      </c>
      <c r="E207" s="2674"/>
      <c r="F207" s="2675"/>
      <c r="G207" s="2675"/>
      <c r="H207" s="2676"/>
      <c r="I207" s="2515"/>
      <c r="J207" s="2515"/>
      <c r="K207" s="2515"/>
      <c r="L207" s="2515"/>
      <c r="M207" s="2515"/>
      <c r="N207" s="2515"/>
      <c r="O207" s="2515"/>
      <c r="P207" s="2515"/>
      <c r="Q207" s="2515"/>
      <c r="R207" s="2515"/>
      <c r="S207" s="2515"/>
      <c r="T207" s="2515"/>
      <c r="U207" s="2515"/>
      <c r="V207" s="2515"/>
      <c r="W207" s="2515"/>
      <c r="X207" s="2515"/>
      <c r="Y207" s="1678" t="s">
        <v>2803</v>
      </c>
      <c r="Z207" s="2669"/>
    </row>
    <row r="208" spans="1:26">
      <c r="A208" s="2666"/>
      <c r="B208" s="2669"/>
      <c r="C208" s="2669"/>
      <c r="D208" s="1677" t="s">
        <v>2804</v>
      </c>
      <c r="E208" s="2674"/>
      <c r="F208" s="2675"/>
      <c r="G208" s="2675"/>
      <c r="H208" s="2676"/>
      <c r="I208" s="2515"/>
      <c r="J208" s="2515"/>
      <c r="K208" s="2515"/>
      <c r="L208" s="2515"/>
      <c r="M208" s="2515"/>
      <c r="N208" s="2515"/>
      <c r="O208" s="2515"/>
      <c r="P208" s="2515"/>
      <c r="Q208" s="2515"/>
      <c r="R208" s="2515"/>
      <c r="S208" s="2515"/>
      <c r="T208" s="2515"/>
      <c r="U208" s="2515"/>
      <c r="V208" s="2515"/>
      <c r="W208" s="2515"/>
      <c r="X208" s="2515"/>
      <c r="Y208" s="1678" t="s">
        <v>2804</v>
      </c>
      <c r="Z208" s="2669"/>
    </row>
    <row r="209" spans="1:26">
      <c r="A209" s="2667"/>
      <c r="B209" s="2670"/>
      <c r="C209" s="2670"/>
      <c r="D209" s="1677" t="s">
        <v>2805</v>
      </c>
      <c r="E209" s="2677"/>
      <c r="F209" s="2678"/>
      <c r="G209" s="2678"/>
      <c r="H209" s="2679"/>
      <c r="I209" s="2515"/>
      <c r="J209" s="2515"/>
      <c r="K209" s="2515"/>
      <c r="L209" s="2515"/>
      <c r="M209" s="2515"/>
      <c r="N209" s="2515"/>
      <c r="O209" s="2515"/>
      <c r="P209" s="2515"/>
      <c r="Q209" s="2515"/>
      <c r="R209" s="2515"/>
      <c r="S209" s="2515"/>
      <c r="T209" s="2515"/>
      <c r="U209" s="2515"/>
      <c r="V209" s="2515"/>
      <c r="W209" s="2515"/>
      <c r="X209" s="2515"/>
      <c r="Y209" s="1678" t="s">
        <v>2805</v>
      </c>
      <c r="Z209" s="2670"/>
    </row>
    <row r="210" spans="1:26">
      <c r="A210" s="2665" t="s">
        <v>2835</v>
      </c>
      <c r="B210" s="2668">
        <v>15</v>
      </c>
      <c r="C210" s="2668" t="s">
        <v>873</v>
      </c>
      <c r="D210" s="1682" t="s">
        <v>2797</v>
      </c>
      <c r="E210" s="1679">
        <v>2</v>
      </c>
      <c r="F210" s="1679">
        <v>2</v>
      </c>
      <c r="G210" s="1679">
        <v>2</v>
      </c>
      <c r="H210" s="1679"/>
      <c r="I210" s="1679" t="str">
        <f t="shared" ref="I210" si="109">E214&amp;E211</f>
        <v>●谷口</v>
      </c>
      <c r="J210" s="1679" t="str">
        <f t="shared" ref="J210" si="110">F214&amp;F211</f>
        <v>○清水</v>
      </c>
      <c r="K210" s="1679" t="str">
        <f t="shared" ref="K210" si="111">G214&amp;G211</f>
        <v>○吉田侑</v>
      </c>
      <c r="L210" s="1679" t="str">
        <f t="shared" ref="L210" si="112">H214&amp;H211</f>
        <v/>
      </c>
      <c r="M210" s="1679"/>
      <c r="N210" s="1679"/>
      <c r="O210" s="1679"/>
      <c r="P210" s="1679"/>
      <c r="Q210" s="1679"/>
      <c r="R210" s="1679"/>
      <c r="S210" s="1679"/>
      <c r="T210" s="1679"/>
      <c r="U210" s="1679"/>
      <c r="V210" s="1679"/>
      <c r="W210" s="1679"/>
      <c r="X210" s="1679"/>
      <c r="Y210" s="1678" t="s">
        <v>2797</v>
      </c>
      <c r="Z210" s="2668" t="s">
        <v>2835</v>
      </c>
    </row>
    <row r="211" spans="1:26">
      <c r="A211" s="2666"/>
      <c r="B211" s="2669"/>
      <c r="C211" s="2669"/>
      <c r="D211" s="1677" t="s">
        <v>589</v>
      </c>
      <c r="E211" s="2515" t="s">
        <v>2827</v>
      </c>
      <c r="F211" s="2515" t="s">
        <v>2830</v>
      </c>
      <c r="G211" s="2515" t="s">
        <v>2832</v>
      </c>
      <c r="H211" s="2515"/>
      <c r="I211" s="2515"/>
      <c r="J211" s="2515"/>
      <c r="K211" s="2515"/>
      <c r="L211" s="2515"/>
      <c r="M211" s="2515"/>
      <c r="N211" s="2515"/>
      <c r="O211" s="2515"/>
      <c r="P211" s="2515"/>
      <c r="Q211" s="2515"/>
      <c r="R211" s="2515"/>
      <c r="S211" s="2515"/>
      <c r="T211" s="2515"/>
      <c r="U211" s="2515"/>
      <c r="V211" s="2515"/>
      <c r="W211" s="2515"/>
      <c r="X211" s="2515"/>
      <c r="Y211" s="1678" t="s">
        <v>589</v>
      </c>
      <c r="Z211" s="2669"/>
    </row>
    <row r="212" spans="1:26">
      <c r="A212" s="2666"/>
      <c r="B212" s="2669"/>
      <c r="C212" s="2669"/>
      <c r="D212" s="1677" t="s">
        <v>87</v>
      </c>
      <c r="E212" s="2515">
        <v>3</v>
      </c>
      <c r="F212" s="2515">
        <v>3</v>
      </c>
      <c r="G212" s="2515">
        <v>4</v>
      </c>
      <c r="H212" s="2515"/>
      <c r="I212" s="2515"/>
      <c r="J212" s="2515"/>
      <c r="K212" s="2515"/>
      <c r="L212" s="2515"/>
      <c r="M212" s="2515"/>
      <c r="N212" s="2515"/>
      <c r="O212" s="2515"/>
      <c r="P212" s="2515"/>
      <c r="Q212" s="2515"/>
      <c r="R212" s="2515"/>
      <c r="S212" s="2515"/>
      <c r="T212" s="2515"/>
      <c r="U212" s="2515"/>
      <c r="V212" s="2515"/>
      <c r="W212" s="2515"/>
      <c r="X212" s="2515"/>
      <c r="Y212" s="1678" t="s">
        <v>87</v>
      </c>
      <c r="Z212" s="2669"/>
    </row>
    <row r="213" spans="1:26">
      <c r="A213" s="2666"/>
      <c r="B213" s="2669"/>
      <c r="C213" s="2669"/>
      <c r="D213" s="1677" t="s">
        <v>2801</v>
      </c>
      <c r="E213" s="2515" t="s">
        <v>2812</v>
      </c>
      <c r="F213" s="2515" t="s">
        <v>2812</v>
      </c>
      <c r="G213" s="2515" t="s">
        <v>2808</v>
      </c>
      <c r="H213" s="2515"/>
      <c r="I213" s="2515"/>
      <c r="J213" s="2515"/>
      <c r="K213" s="2515"/>
      <c r="L213" s="2515"/>
      <c r="M213" s="2515"/>
      <c r="N213" s="2515"/>
      <c r="O213" s="2515"/>
      <c r="P213" s="2515"/>
      <c r="Q213" s="2515"/>
      <c r="R213" s="2515"/>
      <c r="S213" s="2515"/>
      <c r="T213" s="2515"/>
      <c r="U213" s="2515"/>
      <c r="V213" s="2515"/>
      <c r="W213" s="2515"/>
      <c r="X213" s="2515"/>
      <c r="Y213" s="1678" t="s">
        <v>2801</v>
      </c>
      <c r="Z213" s="2669"/>
    </row>
    <row r="214" spans="1:26">
      <c r="A214" s="2666"/>
      <c r="B214" s="2669"/>
      <c r="C214" s="2669"/>
      <c r="D214" s="1677" t="s">
        <v>2803</v>
      </c>
      <c r="E214" s="2515" t="s">
        <v>29</v>
      </c>
      <c r="F214" s="2515" t="s">
        <v>20</v>
      </c>
      <c r="G214" s="2515" t="s">
        <v>20</v>
      </c>
      <c r="H214" s="2515"/>
      <c r="I214" s="2515"/>
      <c r="J214" s="2515"/>
      <c r="K214" s="2515"/>
      <c r="L214" s="2515"/>
      <c r="M214" s="2515"/>
      <c r="N214" s="2515"/>
      <c r="O214" s="2515"/>
      <c r="P214" s="2515"/>
      <c r="Q214" s="2515"/>
      <c r="R214" s="2515"/>
      <c r="S214" s="2515"/>
      <c r="T214" s="2515"/>
      <c r="U214" s="2515"/>
      <c r="V214" s="2515"/>
      <c r="W214" s="2515"/>
      <c r="X214" s="2515"/>
      <c r="Y214" s="1678" t="s">
        <v>2803</v>
      </c>
      <c r="Z214" s="2669"/>
    </row>
    <row r="215" spans="1:26">
      <c r="A215" s="2666"/>
      <c r="B215" s="2669"/>
      <c r="C215" s="2669"/>
      <c r="D215" s="1677" t="s">
        <v>2804</v>
      </c>
      <c r="E215" s="2515"/>
      <c r="F215" s="2515"/>
      <c r="G215" s="2515"/>
      <c r="H215" s="2515"/>
      <c r="I215" s="2515"/>
      <c r="J215" s="2515"/>
      <c r="K215" s="2515"/>
      <c r="L215" s="2515"/>
      <c r="M215" s="2515"/>
      <c r="N215" s="2515"/>
      <c r="O215" s="2515"/>
      <c r="P215" s="2515"/>
      <c r="Q215" s="2515"/>
      <c r="R215" s="2515"/>
      <c r="S215" s="2515"/>
      <c r="T215" s="2515"/>
      <c r="U215" s="2515"/>
      <c r="V215" s="2515"/>
      <c r="W215" s="2515"/>
      <c r="X215" s="2515"/>
      <c r="Y215" s="1678" t="s">
        <v>2804</v>
      </c>
      <c r="Z215" s="2669"/>
    </row>
    <row r="216" spans="1:26">
      <c r="A216" s="2667"/>
      <c r="B216" s="2670"/>
      <c r="C216" s="2670"/>
      <c r="D216" s="1677" t="s">
        <v>2805</v>
      </c>
      <c r="E216" s="2515"/>
      <c r="F216" s="2515"/>
      <c r="G216" s="2515"/>
      <c r="H216" s="2515"/>
      <c r="I216" s="2515"/>
      <c r="J216" s="2515"/>
      <c r="K216" s="2515"/>
      <c r="L216" s="2515"/>
      <c r="M216" s="2515"/>
      <c r="N216" s="2515"/>
      <c r="O216" s="2515"/>
      <c r="P216" s="2515"/>
      <c r="Q216" s="2515"/>
      <c r="R216" s="2515"/>
      <c r="S216" s="2515"/>
      <c r="T216" s="2515"/>
      <c r="U216" s="2515"/>
      <c r="V216" s="2515"/>
      <c r="W216" s="2515"/>
      <c r="X216" s="2515"/>
      <c r="Y216" s="1678" t="s">
        <v>2805</v>
      </c>
      <c r="Z216" s="2670"/>
    </row>
    <row r="217" spans="1:26">
      <c r="A217" s="2665" t="s">
        <v>128</v>
      </c>
      <c r="B217" s="2668">
        <v>16</v>
      </c>
      <c r="C217" s="2668" t="s">
        <v>1159</v>
      </c>
      <c r="D217" s="1682" t="s">
        <v>2797</v>
      </c>
      <c r="E217" s="2671" t="s">
        <v>2829</v>
      </c>
      <c r="F217" s="2672"/>
      <c r="G217" s="2672"/>
      <c r="H217" s="2673"/>
      <c r="I217" s="1679" t="str">
        <f t="shared" ref="I217" si="113">E221&amp;E218</f>
        <v/>
      </c>
      <c r="J217" s="1679" t="str">
        <f t="shared" ref="J217" si="114">F221&amp;F218</f>
        <v/>
      </c>
      <c r="K217" s="1679" t="str">
        <f t="shared" ref="K217" si="115">G221&amp;G218</f>
        <v/>
      </c>
      <c r="L217" s="1679" t="str">
        <f t="shared" ref="L217" si="116">H221&amp;H218</f>
        <v/>
      </c>
      <c r="M217" s="1679"/>
      <c r="N217" s="1679"/>
      <c r="O217" s="1679"/>
      <c r="P217" s="1679"/>
      <c r="Q217" s="1679"/>
      <c r="R217" s="1679"/>
      <c r="S217" s="1679"/>
      <c r="T217" s="1679"/>
      <c r="U217" s="1679"/>
      <c r="V217" s="1679"/>
      <c r="W217" s="1679"/>
      <c r="X217" s="1679"/>
      <c r="Y217" s="1678" t="s">
        <v>2797</v>
      </c>
      <c r="Z217" s="2668" t="s">
        <v>128</v>
      </c>
    </row>
    <row r="218" spans="1:26">
      <c r="A218" s="2666"/>
      <c r="B218" s="2669"/>
      <c r="C218" s="2669"/>
      <c r="D218" s="1677" t="s">
        <v>589</v>
      </c>
      <c r="E218" s="2674"/>
      <c r="F218" s="2675"/>
      <c r="G218" s="2675"/>
      <c r="H218" s="2676"/>
      <c r="I218" s="2515"/>
      <c r="J218" s="2515"/>
      <c r="K218" s="2515"/>
      <c r="L218" s="2515"/>
      <c r="M218" s="2515"/>
      <c r="N218" s="2515"/>
      <c r="O218" s="2515"/>
      <c r="P218" s="2515"/>
      <c r="Q218" s="2515"/>
      <c r="R218" s="2515"/>
      <c r="S218" s="2515"/>
      <c r="T218" s="2515"/>
      <c r="U218" s="2515"/>
      <c r="V218" s="2515"/>
      <c r="W218" s="2515"/>
      <c r="X218" s="2515"/>
      <c r="Y218" s="1678" t="s">
        <v>589</v>
      </c>
      <c r="Z218" s="2669"/>
    </row>
    <row r="219" spans="1:26">
      <c r="A219" s="2666"/>
      <c r="B219" s="2669"/>
      <c r="C219" s="2669"/>
      <c r="D219" s="1677" t="s">
        <v>87</v>
      </c>
      <c r="E219" s="2674"/>
      <c r="F219" s="2675"/>
      <c r="G219" s="2675"/>
      <c r="H219" s="2676"/>
      <c r="I219" s="2515"/>
      <c r="J219" s="2515"/>
      <c r="K219" s="2515"/>
      <c r="L219" s="2515"/>
      <c r="M219" s="2515"/>
      <c r="N219" s="2515"/>
      <c r="O219" s="2515"/>
      <c r="P219" s="2515"/>
      <c r="Q219" s="2515"/>
      <c r="R219" s="2515"/>
      <c r="S219" s="2515"/>
      <c r="T219" s="2515"/>
      <c r="U219" s="2515"/>
      <c r="V219" s="2515"/>
      <c r="W219" s="2515"/>
      <c r="X219" s="2515"/>
      <c r="Y219" s="1678" t="s">
        <v>87</v>
      </c>
      <c r="Z219" s="2669"/>
    </row>
    <row r="220" spans="1:26">
      <c r="A220" s="2666"/>
      <c r="B220" s="2669"/>
      <c r="C220" s="2669"/>
      <c r="D220" s="1677" t="s">
        <v>2801</v>
      </c>
      <c r="E220" s="2674"/>
      <c r="F220" s="2675"/>
      <c r="G220" s="2675"/>
      <c r="H220" s="2676"/>
      <c r="I220" s="2515"/>
      <c r="J220" s="2515"/>
      <c r="K220" s="2515"/>
      <c r="L220" s="2515"/>
      <c r="M220" s="2515"/>
      <c r="N220" s="2515"/>
      <c r="O220" s="2515"/>
      <c r="P220" s="2515"/>
      <c r="Q220" s="2515"/>
      <c r="R220" s="2515"/>
      <c r="S220" s="2515"/>
      <c r="T220" s="2515"/>
      <c r="U220" s="2515"/>
      <c r="V220" s="2515"/>
      <c r="W220" s="2515"/>
      <c r="X220" s="2515"/>
      <c r="Y220" s="1678" t="s">
        <v>2801</v>
      </c>
      <c r="Z220" s="2669"/>
    </row>
    <row r="221" spans="1:26">
      <c r="A221" s="2666"/>
      <c r="B221" s="2669"/>
      <c r="C221" s="2669"/>
      <c r="D221" s="1677" t="s">
        <v>2803</v>
      </c>
      <c r="E221" s="2674"/>
      <c r="F221" s="2675"/>
      <c r="G221" s="2675"/>
      <c r="H221" s="2676"/>
      <c r="I221" s="2515"/>
      <c r="J221" s="2515"/>
      <c r="K221" s="2515"/>
      <c r="L221" s="2515"/>
      <c r="M221" s="2515"/>
      <c r="N221" s="2515"/>
      <c r="O221" s="2515"/>
      <c r="P221" s="2515"/>
      <c r="Q221" s="2515"/>
      <c r="R221" s="2515"/>
      <c r="S221" s="2515"/>
      <c r="T221" s="2515"/>
      <c r="U221" s="2515"/>
      <c r="V221" s="2515"/>
      <c r="W221" s="2515"/>
      <c r="X221" s="2515"/>
      <c r="Y221" s="1678" t="s">
        <v>2803</v>
      </c>
      <c r="Z221" s="2669"/>
    </row>
    <row r="222" spans="1:26">
      <c r="A222" s="2666"/>
      <c r="B222" s="2669"/>
      <c r="C222" s="2669"/>
      <c r="D222" s="1677" t="s">
        <v>2804</v>
      </c>
      <c r="E222" s="2674"/>
      <c r="F222" s="2675"/>
      <c r="G222" s="2675"/>
      <c r="H222" s="2676"/>
      <c r="I222" s="2515"/>
      <c r="J222" s="2515"/>
      <c r="K222" s="2515"/>
      <c r="L222" s="2515"/>
      <c r="M222" s="2515"/>
      <c r="N222" s="2515"/>
      <c r="O222" s="2515"/>
      <c r="P222" s="2515"/>
      <c r="Q222" s="2515"/>
      <c r="R222" s="2515"/>
      <c r="S222" s="2515"/>
      <c r="T222" s="2515"/>
      <c r="U222" s="2515"/>
      <c r="V222" s="2515"/>
      <c r="W222" s="2515"/>
      <c r="X222" s="2515"/>
      <c r="Y222" s="1678" t="s">
        <v>2804</v>
      </c>
      <c r="Z222" s="2669"/>
    </row>
    <row r="223" spans="1:26">
      <c r="A223" s="2667"/>
      <c r="B223" s="2670"/>
      <c r="C223" s="2670"/>
      <c r="D223" s="1677" t="s">
        <v>2805</v>
      </c>
      <c r="E223" s="2677"/>
      <c r="F223" s="2678"/>
      <c r="G223" s="2678"/>
      <c r="H223" s="2679"/>
      <c r="I223" s="2515"/>
      <c r="J223" s="2515"/>
      <c r="K223" s="2515"/>
      <c r="L223" s="2515"/>
      <c r="M223" s="2515"/>
      <c r="N223" s="2515"/>
      <c r="O223" s="2515"/>
      <c r="P223" s="2515"/>
      <c r="Q223" s="2515"/>
      <c r="R223" s="2515"/>
      <c r="S223" s="2515"/>
      <c r="T223" s="2515"/>
      <c r="U223" s="2515"/>
      <c r="V223" s="2515"/>
      <c r="W223" s="2515"/>
      <c r="X223" s="2515"/>
      <c r="Y223" s="1678" t="s">
        <v>2805</v>
      </c>
      <c r="Z223" s="2670"/>
    </row>
    <row r="224" spans="1:26">
      <c r="A224" s="2665" t="s">
        <v>1124</v>
      </c>
      <c r="B224" s="2668">
        <v>14</v>
      </c>
      <c r="C224" s="2668" t="s">
        <v>2043</v>
      </c>
      <c r="D224" s="1682" t="s">
        <v>2797</v>
      </c>
      <c r="E224" s="1679">
        <v>2</v>
      </c>
      <c r="F224" s="1679">
        <v>2</v>
      </c>
      <c r="G224" s="1679">
        <v>2</v>
      </c>
      <c r="H224" s="1679"/>
      <c r="I224" s="1679" t="str">
        <f t="shared" ref="I224" si="117">E228&amp;E225</f>
        <v>●佐藤広</v>
      </c>
      <c r="J224" s="1679" t="str">
        <f t="shared" ref="J224" si="118">F228&amp;F225</f>
        <v>○原口</v>
      </c>
      <c r="K224" s="1679" t="str">
        <f t="shared" ref="K224" si="119">G228&amp;G225</f>
        <v>○松村</v>
      </c>
      <c r="L224" s="1679" t="str">
        <f t="shared" ref="L224" si="120">H228&amp;H225</f>
        <v/>
      </c>
      <c r="M224" s="1679"/>
      <c r="N224" s="1679"/>
      <c r="O224" s="1679"/>
      <c r="P224" s="1679"/>
      <c r="Q224" s="1679"/>
      <c r="R224" s="1679"/>
      <c r="S224" s="1679"/>
      <c r="T224" s="1679"/>
      <c r="U224" s="1679"/>
      <c r="V224" s="1679"/>
      <c r="W224" s="1679"/>
      <c r="X224" s="1679"/>
      <c r="Y224" s="1678" t="s">
        <v>2797</v>
      </c>
      <c r="Z224" s="2668" t="s">
        <v>1124</v>
      </c>
    </row>
    <row r="225" spans="1:26">
      <c r="A225" s="2666"/>
      <c r="B225" s="2669"/>
      <c r="C225" s="2669"/>
      <c r="D225" s="1677" t="s">
        <v>589</v>
      </c>
      <c r="E225" s="2515" t="s">
        <v>2834</v>
      </c>
      <c r="F225" s="2515" t="s">
        <v>3038</v>
      </c>
      <c r="G225" s="2515" t="s">
        <v>3017</v>
      </c>
      <c r="H225" s="2515"/>
      <c r="I225" s="2515"/>
      <c r="J225" s="2515"/>
      <c r="K225" s="2515"/>
      <c r="L225" s="2515"/>
      <c r="M225" s="2515"/>
      <c r="N225" s="2515"/>
      <c r="O225" s="2515"/>
      <c r="P225" s="2515"/>
      <c r="Q225" s="2515"/>
      <c r="R225" s="2515"/>
      <c r="S225" s="2515"/>
      <c r="T225" s="2515"/>
      <c r="U225" s="2515"/>
      <c r="V225" s="2515"/>
      <c r="W225" s="2515"/>
      <c r="X225" s="2515"/>
      <c r="Y225" s="1678" t="s">
        <v>589</v>
      </c>
      <c r="Z225" s="2669"/>
    </row>
    <row r="226" spans="1:26">
      <c r="A226" s="2666"/>
      <c r="B226" s="2669"/>
      <c r="C226" s="2669"/>
      <c r="D226" s="1677" t="s">
        <v>87</v>
      </c>
      <c r="E226" s="2515">
        <v>1</v>
      </c>
      <c r="F226" s="2515">
        <v>3</v>
      </c>
      <c r="G226" s="2515">
        <v>4</v>
      </c>
      <c r="H226" s="2515"/>
      <c r="I226" s="2515"/>
      <c r="J226" s="2515"/>
      <c r="K226" s="2515"/>
      <c r="L226" s="2515"/>
      <c r="M226" s="2515"/>
      <c r="N226" s="2515"/>
      <c r="O226" s="2515"/>
      <c r="P226" s="2515"/>
      <c r="Q226" s="2515"/>
      <c r="R226" s="2515"/>
      <c r="S226" s="2515"/>
      <c r="T226" s="2515"/>
      <c r="U226" s="2515"/>
      <c r="V226" s="2515"/>
      <c r="W226" s="2515"/>
      <c r="X226" s="2515"/>
      <c r="Y226" s="1678" t="s">
        <v>87</v>
      </c>
      <c r="Z226" s="2669"/>
    </row>
    <row r="227" spans="1:26">
      <c r="A227" s="2666"/>
      <c r="B227" s="2669"/>
      <c r="C227" s="2669"/>
      <c r="D227" s="1677" t="s">
        <v>2801</v>
      </c>
      <c r="E227" s="2515" t="s">
        <v>2808</v>
      </c>
      <c r="F227" s="2515" t="s">
        <v>2812</v>
      </c>
      <c r="G227" s="2515" t="s">
        <v>2808</v>
      </c>
      <c r="H227" s="2515"/>
      <c r="I227" s="2515"/>
      <c r="J227" s="2515"/>
      <c r="K227" s="2515"/>
      <c r="L227" s="2515"/>
      <c r="M227" s="2515"/>
      <c r="N227" s="2515"/>
      <c r="O227" s="2515"/>
      <c r="P227" s="2515"/>
      <c r="Q227" s="2515"/>
      <c r="R227" s="2515"/>
      <c r="S227" s="2515"/>
      <c r="T227" s="2515"/>
      <c r="U227" s="2515"/>
      <c r="V227" s="2515"/>
      <c r="W227" s="2515"/>
      <c r="X227" s="2515"/>
      <c r="Y227" s="1678" t="s">
        <v>2801</v>
      </c>
      <c r="Z227" s="2669"/>
    </row>
    <row r="228" spans="1:26">
      <c r="A228" s="2666"/>
      <c r="B228" s="2669"/>
      <c r="C228" s="2669"/>
      <c r="D228" s="1677" t="s">
        <v>2803</v>
      </c>
      <c r="E228" s="2515" t="s">
        <v>29</v>
      </c>
      <c r="F228" s="2515" t="s">
        <v>20</v>
      </c>
      <c r="G228" s="2515" t="s">
        <v>20</v>
      </c>
      <c r="H228" s="2515"/>
      <c r="I228" s="2515"/>
      <c r="J228" s="2515"/>
      <c r="K228" s="2515"/>
      <c r="L228" s="2515"/>
      <c r="M228" s="2515"/>
      <c r="N228" s="2515"/>
      <c r="O228" s="2515"/>
      <c r="P228" s="2515"/>
      <c r="Q228" s="2515"/>
      <c r="R228" s="2515"/>
      <c r="S228" s="2515"/>
      <c r="T228" s="2515"/>
      <c r="U228" s="2515"/>
      <c r="V228" s="2515"/>
      <c r="W228" s="2515"/>
      <c r="X228" s="2515"/>
      <c r="Y228" s="1678" t="s">
        <v>2803</v>
      </c>
      <c r="Z228" s="2669"/>
    </row>
    <row r="229" spans="1:26">
      <c r="A229" s="2666"/>
      <c r="B229" s="2669"/>
      <c r="C229" s="2669"/>
      <c r="D229" s="1677" t="s">
        <v>2804</v>
      </c>
      <c r="E229" s="2515"/>
      <c r="F229" s="2515"/>
      <c r="G229" s="2515"/>
      <c r="H229" s="2515"/>
      <c r="I229" s="2515"/>
      <c r="J229" s="2515"/>
      <c r="K229" s="2515"/>
      <c r="L229" s="2515"/>
      <c r="M229" s="2515"/>
      <c r="N229" s="2515"/>
      <c r="O229" s="2515"/>
      <c r="P229" s="2515"/>
      <c r="Q229" s="2515"/>
      <c r="R229" s="2515"/>
      <c r="S229" s="2515"/>
      <c r="T229" s="2515"/>
      <c r="U229" s="2515"/>
      <c r="V229" s="2515"/>
      <c r="W229" s="2515"/>
      <c r="X229" s="2515"/>
      <c r="Y229" s="1678" t="s">
        <v>2804</v>
      </c>
      <c r="Z229" s="2669"/>
    </row>
    <row r="230" spans="1:26">
      <c r="A230" s="2667"/>
      <c r="B230" s="2670"/>
      <c r="C230" s="2670"/>
      <c r="D230" s="1677" t="s">
        <v>2805</v>
      </c>
      <c r="E230" s="2515"/>
      <c r="F230" s="2515"/>
      <c r="G230" s="2515"/>
      <c r="H230" s="2515"/>
      <c r="I230" s="2515"/>
      <c r="J230" s="2515"/>
      <c r="K230" s="2515"/>
      <c r="L230" s="2515"/>
      <c r="M230" s="2515"/>
      <c r="N230" s="2515"/>
      <c r="O230" s="2515"/>
      <c r="P230" s="2515"/>
      <c r="Q230" s="2515"/>
      <c r="R230" s="2515"/>
      <c r="S230" s="2515"/>
      <c r="T230" s="2515"/>
      <c r="U230" s="2515"/>
      <c r="V230" s="2515"/>
      <c r="W230" s="2515"/>
      <c r="X230" s="2515"/>
      <c r="Y230" s="1678" t="s">
        <v>2805</v>
      </c>
      <c r="Z230" s="2670"/>
    </row>
    <row r="231" spans="1:26">
      <c r="A231" s="2665" t="s">
        <v>2401</v>
      </c>
      <c r="B231" s="2668">
        <v>15</v>
      </c>
      <c r="C231" s="2668" t="s">
        <v>2402</v>
      </c>
      <c r="D231" s="1682" t="s">
        <v>2797</v>
      </c>
      <c r="E231" s="2671" t="s">
        <v>2829</v>
      </c>
      <c r="F231" s="2672"/>
      <c r="G231" s="2672"/>
      <c r="H231" s="2673"/>
      <c r="I231" s="1679" t="str">
        <f t="shared" ref="I231" si="121">E235&amp;E232</f>
        <v/>
      </c>
      <c r="J231" s="1679" t="str">
        <f t="shared" ref="J231" si="122">F235&amp;F232</f>
        <v/>
      </c>
      <c r="K231" s="1679" t="str">
        <f t="shared" ref="K231" si="123">G235&amp;G232</f>
        <v/>
      </c>
      <c r="L231" s="1679" t="str">
        <f t="shared" ref="L231" si="124">H235&amp;H232</f>
        <v/>
      </c>
      <c r="M231" s="1679"/>
      <c r="N231" s="1679"/>
      <c r="O231" s="1679"/>
      <c r="P231" s="1679"/>
      <c r="Q231" s="1679"/>
      <c r="R231" s="1679"/>
      <c r="S231" s="1679"/>
      <c r="T231" s="1679"/>
      <c r="U231" s="1679"/>
      <c r="V231" s="1679"/>
      <c r="W231" s="1679"/>
      <c r="X231" s="1679"/>
      <c r="Y231" s="1678" t="s">
        <v>2797</v>
      </c>
      <c r="Z231" s="2668" t="s">
        <v>2401</v>
      </c>
    </row>
    <row r="232" spans="1:26">
      <c r="A232" s="2666"/>
      <c r="B232" s="2669"/>
      <c r="C232" s="2669"/>
      <c r="D232" s="1677" t="s">
        <v>589</v>
      </c>
      <c r="E232" s="2674"/>
      <c r="F232" s="2675"/>
      <c r="G232" s="2675"/>
      <c r="H232" s="2676"/>
      <c r="I232" s="2515"/>
      <c r="J232" s="2515"/>
      <c r="K232" s="2515"/>
      <c r="L232" s="2515"/>
      <c r="M232" s="2515"/>
      <c r="N232" s="2515"/>
      <c r="O232" s="2515"/>
      <c r="P232" s="2515"/>
      <c r="Q232" s="2515"/>
      <c r="R232" s="2515"/>
      <c r="S232" s="2515"/>
      <c r="T232" s="2515"/>
      <c r="U232" s="2515"/>
      <c r="V232" s="2515"/>
      <c r="W232" s="2515"/>
      <c r="X232" s="2515"/>
      <c r="Y232" s="1678" t="s">
        <v>589</v>
      </c>
      <c r="Z232" s="2669"/>
    </row>
    <row r="233" spans="1:26">
      <c r="A233" s="2666"/>
      <c r="B233" s="2669"/>
      <c r="C233" s="2669"/>
      <c r="D233" s="1677" t="s">
        <v>87</v>
      </c>
      <c r="E233" s="2674"/>
      <c r="F233" s="2675"/>
      <c r="G233" s="2675"/>
      <c r="H233" s="2676"/>
      <c r="I233" s="2515"/>
      <c r="J233" s="2515"/>
      <c r="K233" s="2515"/>
      <c r="L233" s="2515"/>
      <c r="M233" s="2515"/>
      <c r="N233" s="2515"/>
      <c r="O233" s="2515"/>
      <c r="P233" s="2515"/>
      <c r="Q233" s="2515"/>
      <c r="R233" s="2515"/>
      <c r="S233" s="2515"/>
      <c r="T233" s="2515"/>
      <c r="U233" s="2515"/>
      <c r="V233" s="2515"/>
      <c r="W233" s="2515"/>
      <c r="X233" s="2515"/>
      <c r="Y233" s="1678" t="s">
        <v>87</v>
      </c>
      <c r="Z233" s="2669"/>
    </row>
    <row r="234" spans="1:26">
      <c r="A234" s="2666"/>
      <c r="B234" s="2669"/>
      <c r="C234" s="2669"/>
      <c r="D234" s="1677" t="s">
        <v>2801</v>
      </c>
      <c r="E234" s="2674"/>
      <c r="F234" s="2675"/>
      <c r="G234" s="2675"/>
      <c r="H234" s="2676"/>
      <c r="I234" s="2515"/>
      <c r="J234" s="2515"/>
      <c r="K234" s="2515"/>
      <c r="L234" s="2515"/>
      <c r="M234" s="2515"/>
      <c r="N234" s="2515"/>
      <c r="O234" s="2515"/>
      <c r="P234" s="2515"/>
      <c r="Q234" s="2515"/>
      <c r="R234" s="2515"/>
      <c r="S234" s="2515"/>
      <c r="T234" s="2515"/>
      <c r="U234" s="2515"/>
      <c r="V234" s="2515"/>
      <c r="W234" s="2515"/>
      <c r="X234" s="2515"/>
      <c r="Y234" s="1678" t="s">
        <v>2801</v>
      </c>
      <c r="Z234" s="2669"/>
    </row>
    <row r="235" spans="1:26">
      <c r="A235" s="2666"/>
      <c r="B235" s="2669"/>
      <c r="C235" s="2669"/>
      <c r="D235" s="1677" t="s">
        <v>2803</v>
      </c>
      <c r="E235" s="2674"/>
      <c r="F235" s="2675"/>
      <c r="G235" s="2675"/>
      <c r="H235" s="2676"/>
      <c r="I235" s="2515"/>
      <c r="J235" s="2515"/>
      <c r="K235" s="2515"/>
      <c r="L235" s="2515"/>
      <c r="M235" s="2515"/>
      <c r="N235" s="2515"/>
      <c r="O235" s="2515"/>
      <c r="P235" s="2515"/>
      <c r="Q235" s="2515"/>
      <c r="R235" s="2515"/>
      <c r="S235" s="2515"/>
      <c r="T235" s="2515"/>
      <c r="U235" s="2515"/>
      <c r="V235" s="2515"/>
      <c r="W235" s="2515"/>
      <c r="X235" s="2515"/>
      <c r="Y235" s="1678" t="s">
        <v>2803</v>
      </c>
      <c r="Z235" s="2669"/>
    </row>
    <row r="236" spans="1:26">
      <c r="A236" s="2666"/>
      <c r="B236" s="2669"/>
      <c r="C236" s="2669"/>
      <c r="D236" s="1677" t="s">
        <v>2804</v>
      </c>
      <c r="E236" s="2674"/>
      <c r="F236" s="2675"/>
      <c r="G236" s="2675"/>
      <c r="H236" s="2676"/>
      <c r="I236" s="2515"/>
      <c r="J236" s="2515"/>
      <c r="K236" s="2515"/>
      <c r="L236" s="2515"/>
      <c r="M236" s="2515"/>
      <c r="N236" s="2515"/>
      <c r="O236" s="2515"/>
      <c r="P236" s="2515"/>
      <c r="Q236" s="2515"/>
      <c r="R236" s="2515"/>
      <c r="S236" s="2515"/>
      <c r="T236" s="2515"/>
      <c r="U236" s="2515"/>
      <c r="V236" s="2515"/>
      <c r="W236" s="2515"/>
      <c r="X236" s="2515"/>
      <c r="Y236" s="1678" t="s">
        <v>2804</v>
      </c>
      <c r="Z236" s="2669"/>
    </row>
    <row r="237" spans="1:26">
      <c r="A237" s="2667"/>
      <c r="B237" s="2670"/>
      <c r="C237" s="2670"/>
      <c r="D237" s="1677" t="s">
        <v>2805</v>
      </c>
      <c r="E237" s="2677"/>
      <c r="F237" s="2678"/>
      <c r="G237" s="2678"/>
      <c r="H237" s="2679"/>
      <c r="I237" s="2515"/>
      <c r="J237" s="2515"/>
      <c r="K237" s="2515"/>
      <c r="L237" s="2515"/>
      <c r="M237" s="2515"/>
      <c r="N237" s="2515"/>
      <c r="O237" s="2515"/>
      <c r="P237" s="2515"/>
      <c r="Q237" s="2515"/>
      <c r="R237" s="2515"/>
      <c r="S237" s="2515"/>
      <c r="T237" s="2515"/>
      <c r="U237" s="2515"/>
      <c r="V237" s="2515"/>
      <c r="W237" s="2515"/>
      <c r="X237" s="2515"/>
      <c r="Y237" s="1678" t="s">
        <v>2805</v>
      </c>
      <c r="Z237" s="2670"/>
    </row>
    <row r="238" spans="1:26">
      <c r="A238" s="2665" t="s">
        <v>1509</v>
      </c>
      <c r="B238" s="2668">
        <v>17</v>
      </c>
      <c r="C238" s="2668" t="s">
        <v>542</v>
      </c>
      <c r="D238" s="1682" t="s">
        <v>2797</v>
      </c>
      <c r="E238" s="1679">
        <v>3</v>
      </c>
      <c r="F238" s="1679">
        <v>3</v>
      </c>
      <c r="G238" s="1679">
        <v>3</v>
      </c>
      <c r="H238" s="1679"/>
      <c r="I238" s="1679" t="str">
        <f t="shared" ref="I238" si="125">E242&amp;E239</f>
        <v>○中野</v>
      </c>
      <c r="J238" s="1679" t="str">
        <f t="shared" ref="J238" si="126">F242&amp;F239</f>
        <v>●松村</v>
      </c>
      <c r="K238" s="1679" t="str">
        <f t="shared" ref="K238" si="127">G242&amp;G239</f>
        <v>●岩田</v>
      </c>
      <c r="L238" s="1679" t="str">
        <f t="shared" ref="L238" si="128">H242&amp;H239</f>
        <v/>
      </c>
      <c r="M238" s="1679"/>
      <c r="N238" s="1679"/>
      <c r="O238" s="1679"/>
      <c r="P238" s="1679"/>
      <c r="Q238" s="1679"/>
      <c r="R238" s="1679"/>
      <c r="S238" s="1679"/>
      <c r="T238" s="1679"/>
      <c r="U238" s="1679"/>
      <c r="V238" s="1679"/>
      <c r="W238" s="1679"/>
      <c r="X238" s="1679"/>
      <c r="Y238" s="1678" t="s">
        <v>2797</v>
      </c>
      <c r="Z238" s="2668" t="s">
        <v>1509</v>
      </c>
    </row>
    <row r="239" spans="1:26">
      <c r="A239" s="2666"/>
      <c r="B239" s="2669"/>
      <c r="C239" s="2669"/>
      <c r="D239" s="1677" t="s">
        <v>589</v>
      </c>
      <c r="E239" s="2515" t="s">
        <v>2842</v>
      </c>
      <c r="F239" s="2515" t="s">
        <v>3017</v>
      </c>
      <c r="G239" s="2515" t="s">
        <v>2836</v>
      </c>
      <c r="H239" s="2515"/>
      <c r="I239" s="2515"/>
      <c r="J239" s="2515"/>
      <c r="K239" s="2515"/>
      <c r="L239" s="2515"/>
      <c r="M239" s="2515"/>
      <c r="N239" s="2515"/>
      <c r="O239" s="2515"/>
      <c r="P239" s="2515"/>
      <c r="Q239" s="2515"/>
      <c r="R239" s="2515"/>
      <c r="S239" s="2515"/>
      <c r="T239" s="2515"/>
      <c r="U239" s="2515"/>
      <c r="V239" s="2515"/>
      <c r="W239" s="2515"/>
      <c r="X239" s="2515"/>
      <c r="Y239" s="1678" t="s">
        <v>589</v>
      </c>
      <c r="Z239" s="2669"/>
    </row>
    <row r="240" spans="1:26">
      <c r="A240" s="2666"/>
      <c r="B240" s="2669"/>
      <c r="C240" s="2669"/>
      <c r="D240" s="1677" t="s">
        <v>87</v>
      </c>
      <c r="E240" s="2515">
        <v>5</v>
      </c>
      <c r="F240" s="2515">
        <v>4</v>
      </c>
      <c r="G240" s="2515">
        <v>3</v>
      </c>
      <c r="H240" s="2515"/>
      <c r="I240" s="2515"/>
      <c r="J240" s="2515"/>
      <c r="K240" s="2515"/>
      <c r="L240" s="2515"/>
      <c r="M240" s="2515"/>
      <c r="N240" s="2515"/>
      <c r="O240" s="2515"/>
      <c r="P240" s="2515"/>
      <c r="Q240" s="2515"/>
      <c r="R240" s="2515"/>
      <c r="S240" s="2515"/>
      <c r="T240" s="2515"/>
      <c r="U240" s="2515"/>
      <c r="V240" s="2515"/>
      <c r="W240" s="2515"/>
      <c r="X240" s="2515"/>
      <c r="Y240" s="1678" t="s">
        <v>87</v>
      </c>
      <c r="Z240" s="2669"/>
    </row>
    <row r="241" spans="1:26">
      <c r="A241" s="2666"/>
      <c r="B241" s="2669"/>
      <c r="C241" s="2669"/>
      <c r="D241" s="1677" t="s">
        <v>2801</v>
      </c>
      <c r="E241" s="2515" t="s">
        <v>2808</v>
      </c>
      <c r="F241" s="2515" t="s">
        <v>2812</v>
      </c>
      <c r="G241" s="2515" t="s">
        <v>2811</v>
      </c>
      <c r="H241" s="2515"/>
      <c r="I241" s="2515"/>
      <c r="J241" s="2515"/>
      <c r="K241" s="2515"/>
      <c r="L241" s="2515"/>
      <c r="M241" s="2515"/>
      <c r="N241" s="2515"/>
      <c r="O241" s="2515"/>
      <c r="P241" s="2515"/>
      <c r="Q241" s="2515"/>
      <c r="R241" s="2515"/>
      <c r="S241" s="2515"/>
      <c r="T241" s="2515"/>
      <c r="U241" s="2515"/>
      <c r="V241" s="2515"/>
      <c r="W241" s="2515"/>
      <c r="X241" s="2515"/>
      <c r="Y241" s="1678" t="s">
        <v>2801</v>
      </c>
      <c r="Z241" s="2669"/>
    </row>
    <row r="242" spans="1:26">
      <c r="A242" s="2666"/>
      <c r="B242" s="2669"/>
      <c r="C242" s="2669"/>
      <c r="D242" s="1677" t="s">
        <v>2803</v>
      </c>
      <c r="E242" s="2515" t="s">
        <v>20</v>
      </c>
      <c r="F242" s="2515" t="s">
        <v>29</v>
      </c>
      <c r="G242" s="2515" t="s">
        <v>29</v>
      </c>
      <c r="H242" s="2515"/>
      <c r="I242" s="2515"/>
      <c r="J242" s="2515"/>
      <c r="K242" s="2515"/>
      <c r="L242" s="2515"/>
      <c r="M242" s="2515"/>
      <c r="N242" s="2515"/>
      <c r="O242" s="2515"/>
      <c r="P242" s="2515"/>
      <c r="Q242" s="2515"/>
      <c r="R242" s="2515"/>
      <c r="S242" s="2515"/>
      <c r="T242" s="2515"/>
      <c r="U242" s="2515"/>
      <c r="V242" s="2515"/>
      <c r="W242" s="2515"/>
      <c r="X242" s="2515"/>
      <c r="Y242" s="1678" t="s">
        <v>2803</v>
      </c>
      <c r="Z242" s="2669"/>
    </row>
    <row r="243" spans="1:26">
      <c r="A243" s="2666"/>
      <c r="B243" s="2669"/>
      <c r="C243" s="2669"/>
      <c r="D243" s="1677" t="s">
        <v>2804</v>
      </c>
      <c r="E243" s="2515"/>
      <c r="F243" s="2515"/>
      <c r="G243" s="2515"/>
      <c r="H243" s="2515"/>
      <c r="I243" s="2515"/>
      <c r="J243" s="2515"/>
      <c r="K243" s="2515"/>
      <c r="L243" s="2515"/>
      <c r="M243" s="2515"/>
      <c r="N243" s="2515"/>
      <c r="O243" s="2515"/>
      <c r="P243" s="2515"/>
      <c r="Q243" s="2515"/>
      <c r="R243" s="2515"/>
      <c r="S243" s="2515"/>
      <c r="T243" s="2515"/>
      <c r="U243" s="2515"/>
      <c r="V243" s="2515"/>
      <c r="W243" s="2515"/>
      <c r="X243" s="2515"/>
      <c r="Y243" s="1678" t="s">
        <v>2804</v>
      </c>
      <c r="Z243" s="2669"/>
    </row>
    <row r="244" spans="1:26">
      <c r="A244" s="2667"/>
      <c r="B244" s="2670"/>
      <c r="C244" s="2670"/>
      <c r="D244" s="1677" t="s">
        <v>2805</v>
      </c>
      <c r="E244" s="2515"/>
      <c r="F244" s="2515"/>
      <c r="G244" s="2515"/>
      <c r="H244" s="2515"/>
      <c r="I244" s="2515"/>
      <c r="J244" s="2515"/>
      <c r="K244" s="2515"/>
      <c r="L244" s="2515"/>
      <c r="M244" s="2515"/>
      <c r="N244" s="2515"/>
      <c r="O244" s="2515"/>
      <c r="P244" s="2515"/>
      <c r="Q244" s="2515"/>
      <c r="R244" s="2515"/>
      <c r="S244" s="2515"/>
      <c r="T244" s="2515"/>
      <c r="U244" s="2515"/>
      <c r="V244" s="2515"/>
      <c r="W244" s="2515"/>
      <c r="X244" s="2515"/>
      <c r="Y244" s="1678" t="s">
        <v>2805</v>
      </c>
      <c r="Z244" s="2670"/>
    </row>
    <row r="245" spans="1:26">
      <c r="A245" s="2665" t="s">
        <v>2400</v>
      </c>
      <c r="B245" s="2668">
        <v>15</v>
      </c>
      <c r="C245" s="2668" t="s">
        <v>35</v>
      </c>
      <c r="D245" s="1682" t="s">
        <v>2797</v>
      </c>
      <c r="E245" s="1679">
        <v>3</v>
      </c>
      <c r="F245" s="1679">
        <v>3</v>
      </c>
      <c r="G245" s="1679">
        <v>3</v>
      </c>
      <c r="H245" s="1679"/>
      <c r="I245" s="1679" t="str">
        <f t="shared" ref="I245" si="129">E249&amp;E246</f>
        <v>●澤田</v>
      </c>
      <c r="J245" s="1679" t="str">
        <f t="shared" ref="J245" si="130">F249&amp;F246</f>
        <v>●寺澤</v>
      </c>
      <c r="K245" s="1679" t="str">
        <f t="shared" ref="K245" si="131">G249&amp;G246</f>
        <v>●寺下</v>
      </c>
      <c r="L245" s="1679" t="str">
        <f t="shared" ref="L245" si="132">H249&amp;H246</f>
        <v/>
      </c>
      <c r="M245" s="1679"/>
      <c r="N245" s="1679"/>
      <c r="O245" s="1679"/>
      <c r="P245" s="1679"/>
      <c r="Q245" s="1679"/>
      <c r="R245" s="1679"/>
      <c r="S245" s="1679"/>
      <c r="T245" s="1679"/>
      <c r="U245" s="1679"/>
      <c r="V245" s="1679"/>
      <c r="W245" s="1679"/>
      <c r="X245" s="1679"/>
      <c r="Y245" s="1678" t="s">
        <v>2797</v>
      </c>
      <c r="Z245" s="2668" t="s">
        <v>2400</v>
      </c>
    </row>
    <row r="246" spans="1:26">
      <c r="A246" s="2666"/>
      <c r="B246" s="2669"/>
      <c r="C246" s="2669"/>
      <c r="D246" s="1677" t="s">
        <v>589</v>
      </c>
      <c r="E246" s="2515" t="s">
        <v>542</v>
      </c>
      <c r="F246" s="2515" t="s">
        <v>2837</v>
      </c>
      <c r="G246" s="2515" t="s">
        <v>2841</v>
      </c>
      <c r="H246" s="2515"/>
      <c r="I246" s="2515"/>
      <c r="J246" s="2515"/>
      <c r="K246" s="2515"/>
      <c r="L246" s="2515"/>
      <c r="M246" s="2515"/>
      <c r="N246" s="2515"/>
      <c r="O246" s="2515"/>
      <c r="P246" s="2515"/>
      <c r="Q246" s="2515"/>
      <c r="R246" s="2515"/>
      <c r="S246" s="2515"/>
      <c r="T246" s="2515"/>
      <c r="U246" s="2515"/>
      <c r="V246" s="2515"/>
      <c r="W246" s="2515"/>
      <c r="X246" s="2515"/>
      <c r="Y246" s="1678" t="s">
        <v>589</v>
      </c>
      <c r="Z246" s="2669"/>
    </row>
    <row r="247" spans="1:26">
      <c r="A247" s="2666"/>
      <c r="B247" s="2669"/>
      <c r="C247" s="2669"/>
      <c r="D247" s="1677" t="s">
        <v>87</v>
      </c>
      <c r="E247" s="2515">
        <v>5</v>
      </c>
      <c r="F247" s="2515">
        <v>4</v>
      </c>
      <c r="G247" s="2515">
        <v>5</v>
      </c>
      <c r="H247" s="2515"/>
      <c r="I247" s="2515"/>
      <c r="J247" s="2515"/>
      <c r="K247" s="2515"/>
      <c r="L247" s="2515"/>
      <c r="M247" s="2515"/>
      <c r="N247" s="2515"/>
      <c r="O247" s="2515"/>
      <c r="P247" s="2515"/>
      <c r="Q247" s="2515"/>
      <c r="R247" s="2515"/>
      <c r="S247" s="2515"/>
      <c r="T247" s="2515"/>
      <c r="U247" s="2515"/>
      <c r="V247" s="2515"/>
      <c r="W247" s="2515"/>
      <c r="X247" s="2515"/>
      <c r="Y247" s="1678" t="s">
        <v>87</v>
      </c>
      <c r="Z247" s="2669"/>
    </row>
    <row r="248" spans="1:26">
      <c r="A248" s="2666"/>
      <c r="B248" s="2669"/>
      <c r="C248" s="2669"/>
      <c r="D248" s="1677" t="s">
        <v>2801</v>
      </c>
      <c r="E248" s="2515" t="s">
        <v>2808</v>
      </c>
      <c r="F248" s="2515" t="s">
        <v>2812</v>
      </c>
      <c r="G248" s="2515" t="s">
        <v>2808</v>
      </c>
      <c r="H248" s="2515"/>
      <c r="I248" s="2515"/>
      <c r="J248" s="2515"/>
      <c r="K248" s="2515"/>
      <c r="L248" s="2515"/>
      <c r="M248" s="2515"/>
      <c r="N248" s="2515"/>
      <c r="O248" s="2515"/>
      <c r="P248" s="2515"/>
      <c r="Q248" s="2515"/>
      <c r="R248" s="2515"/>
      <c r="S248" s="2515"/>
      <c r="T248" s="2515"/>
      <c r="U248" s="2515"/>
      <c r="V248" s="2515"/>
      <c r="W248" s="2515"/>
      <c r="X248" s="2515"/>
      <c r="Y248" s="1678" t="s">
        <v>2801</v>
      </c>
      <c r="Z248" s="2669"/>
    </row>
    <row r="249" spans="1:26">
      <c r="A249" s="2666"/>
      <c r="B249" s="2669"/>
      <c r="C249" s="2669"/>
      <c r="D249" s="1677" t="s">
        <v>2803</v>
      </c>
      <c r="E249" s="2515" t="s">
        <v>29</v>
      </c>
      <c r="F249" s="2515" t="s">
        <v>29</v>
      </c>
      <c r="G249" s="2515" t="s">
        <v>29</v>
      </c>
      <c r="H249" s="2515"/>
      <c r="I249" s="2515"/>
      <c r="J249" s="2515"/>
      <c r="K249" s="2515"/>
      <c r="L249" s="2515"/>
      <c r="M249" s="2515"/>
      <c r="N249" s="2515"/>
      <c r="O249" s="2515"/>
      <c r="P249" s="2515"/>
      <c r="Q249" s="2515"/>
      <c r="R249" s="2515"/>
      <c r="S249" s="2515"/>
      <c r="T249" s="2515"/>
      <c r="U249" s="2515"/>
      <c r="V249" s="2515"/>
      <c r="W249" s="2515"/>
      <c r="X249" s="2515"/>
      <c r="Y249" s="1678" t="s">
        <v>2803</v>
      </c>
      <c r="Z249" s="2669"/>
    </row>
    <row r="250" spans="1:26">
      <c r="A250" s="2666"/>
      <c r="B250" s="2669"/>
      <c r="C250" s="2669"/>
      <c r="D250" s="1677" t="s">
        <v>2804</v>
      </c>
      <c r="E250" s="2515"/>
      <c r="F250" s="2515"/>
      <c r="G250" s="2515" t="s">
        <v>132</v>
      </c>
      <c r="H250" s="2515"/>
      <c r="I250" s="2515"/>
      <c r="J250" s="2515"/>
      <c r="K250" s="2515"/>
      <c r="L250" s="2515"/>
      <c r="M250" s="2515"/>
      <c r="N250" s="2515"/>
      <c r="O250" s="2515"/>
      <c r="P250" s="2515"/>
      <c r="Q250" s="2515"/>
      <c r="R250" s="2515"/>
      <c r="S250" s="2515"/>
      <c r="T250" s="2515"/>
      <c r="U250" s="2515"/>
      <c r="V250" s="2515"/>
      <c r="W250" s="2515"/>
      <c r="X250" s="2515"/>
      <c r="Y250" s="1678" t="s">
        <v>2804</v>
      </c>
      <c r="Z250" s="2669"/>
    </row>
    <row r="251" spans="1:26">
      <c r="A251" s="2667"/>
      <c r="B251" s="2670"/>
      <c r="C251" s="2670"/>
      <c r="D251" s="1677" t="s">
        <v>2805</v>
      </c>
      <c r="E251" s="2515"/>
      <c r="F251" s="2515"/>
      <c r="G251" s="2515"/>
      <c r="H251" s="2515"/>
      <c r="I251" s="2515"/>
      <c r="J251" s="2515"/>
      <c r="K251" s="2515"/>
      <c r="L251" s="2515"/>
      <c r="M251" s="2515"/>
      <c r="N251" s="2515"/>
      <c r="O251" s="2515"/>
      <c r="P251" s="2515"/>
      <c r="Q251" s="2515"/>
      <c r="R251" s="2515"/>
      <c r="S251" s="2515"/>
      <c r="T251" s="2515"/>
      <c r="U251" s="2515"/>
      <c r="V251" s="2515"/>
      <c r="W251" s="2515"/>
      <c r="X251" s="2515"/>
      <c r="Y251" s="1678" t="s">
        <v>2805</v>
      </c>
      <c r="Z251" s="2670"/>
    </row>
    <row r="252" spans="1:26">
      <c r="A252" s="2665" t="s">
        <v>2870</v>
      </c>
      <c r="B252" s="2668">
        <v>16</v>
      </c>
      <c r="C252" s="2668" t="s">
        <v>1159</v>
      </c>
      <c r="D252" s="1682" t="s">
        <v>2797</v>
      </c>
      <c r="E252" s="1679">
        <v>3</v>
      </c>
      <c r="F252" s="1679">
        <v>3</v>
      </c>
      <c r="G252" s="1679">
        <v>3</v>
      </c>
      <c r="H252" s="1679"/>
      <c r="I252" s="1679" t="str">
        <f t="shared" ref="I252" si="133">E256&amp;E253</f>
        <v>●清水</v>
      </c>
      <c r="J252" s="1679" t="str">
        <f t="shared" ref="J252" si="134">F256&amp;F253</f>
        <v>○岩田</v>
      </c>
      <c r="K252" s="1679" t="str">
        <f t="shared" ref="K252" si="135">G256&amp;G253</f>
        <v>●富山</v>
      </c>
      <c r="L252" s="1679" t="str">
        <f t="shared" ref="L252" si="136">H256&amp;H253</f>
        <v/>
      </c>
      <c r="M252" s="1679"/>
      <c r="N252" s="1679"/>
      <c r="O252" s="1679"/>
      <c r="P252" s="1679"/>
      <c r="Q252" s="1679"/>
      <c r="R252" s="1679"/>
      <c r="S252" s="1679"/>
      <c r="T252" s="1679"/>
      <c r="U252" s="1679"/>
      <c r="V252" s="1679"/>
      <c r="W252" s="1679"/>
      <c r="X252" s="1679"/>
      <c r="Y252" s="1678" t="s">
        <v>2797</v>
      </c>
      <c r="Z252" s="2668" t="s">
        <v>2870</v>
      </c>
    </row>
    <row r="253" spans="1:26">
      <c r="A253" s="2666"/>
      <c r="B253" s="2669"/>
      <c r="C253" s="2669"/>
      <c r="D253" s="1677" t="s">
        <v>589</v>
      </c>
      <c r="E253" s="2515" t="s">
        <v>2830</v>
      </c>
      <c r="F253" s="2515" t="s">
        <v>2836</v>
      </c>
      <c r="G253" s="2515" t="s">
        <v>1505</v>
      </c>
      <c r="H253" s="2515"/>
      <c r="I253" s="2515"/>
      <c r="J253" s="2515"/>
      <c r="K253" s="2515"/>
      <c r="L253" s="2515"/>
      <c r="M253" s="2515"/>
      <c r="N253" s="2515"/>
      <c r="O253" s="2515"/>
      <c r="P253" s="2515"/>
      <c r="Q253" s="2515"/>
      <c r="R253" s="2515"/>
      <c r="S253" s="2515"/>
      <c r="T253" s="2515"/>
      <c r="U253" s="2515"/>
      <c r="V253" s="2515"/>
      <c r="W253" s="2515"/>
      <c r="X253" s="2515"/>
      <c r="Y253" s="1678" t="s">
        <v>589</v>
      </c>
      <c r="Z253" s="2669"/>
    </row>
    <row r="254" spans="1:26">
      <c r="A254" s="2666"/>
      <c r="B254" s="2669"/>
      <c r="C254" s="2669"/>
      <c r="D254" s="1677" t="s">
        <v>87</v>
      </c>
      <c r="E254" s="2515">
        <v>3</v>
      </c>
      <c r="F254" s="2515">
        <v>3</v>
      </c>
      <c r="G254" s="2515">
        <v>4</v>
      </c>
      <c r="H254" s="2515"/>
      <c r="I254" s="2515"/>
      <c r="J254" s="2515"/>
      <c r="K254" s="2515"/>
      <c r="L254" s="2515"/>
      <c r="M254" s="2515"/>
      <c r="N254" s="2515"/>
      <c r="O254" s="2515"/>
      <c r="P254" s="2515"/>
      <c r="Q254" s="2515"/>
      <c r="R254" s="2515"/>
      <c r="S254" s="2515"/>
      <c r="T254" s="2515"/>
      <c r="U254" s="2515"/>
      <c r="V254" s="2515"/>
      <c r="W254" s="2515"/>
      <c r="X254" s="2515"/>
      <c r="Y254" s="1678" t="s">
        <v>87</v>
      </c>
      <c r="Z254" s="2669"/>
    </row>
    <row r="255" spans="1:26">
      <c r="A255" s="2666"/>
      <c r="B255" s="2669"/>
      <c r="C255" s="2669"/>
      <c r="D255" s="1677" t="s">
        <v>2801</v>
      </c>
      <c r="E255" s="2515" t="s">
        <v>2802</v>
      </c>
      <c r="F255" s="2515" t="s">
        <v>2811</v>
      </c>
      <c r="G255" s="2515" t="s">
        <v>2812</v>
      </c>
      <c r="H255" s="2515"/>
      <c r="I255" s="2515"/>
      <c r="J255" s="2515"/>
      <c r="K255" s="2515"/>
      <c r="L255" s="2515"/>
      <c r="M255" s="2515"/>
      <c r="N255" s="2515"/>
      <c r="O255" s="2515"/>
      <c r="P255" s="2515"/>
      <c r="Q255" s="2515"/>
      <c r="R255" s="2515"/>
      <c r="S255" s="2515"/>
      <c r="T255" s="2515"/>
      <c r="U255" s="2515"/>
      <c r="V255" s="2515"/>
      <c r="W255" s="2515"/>
      <c r="X255" s="2515"/>
      <c r="Y255" s="1678" t="s">
        <v>2801</v>
      </c>
      <c r="Z255" s="2669"/>
    </row>
    <row r="256" spans="1:26">
      <c r="A256" s="2666"/>
      <c r="B256" s="2669"/>
      <c r="C256" s="2669"/>
      <c r="D256" s="1677" t="s">
        <v>2803</v>
      </c>
      <c r="E256" s="2515" t="s">
        <v>29</v>
      </c>
      <c r="F256" s="2515" t="s">
        <v>20</v>
      </c>
      <c r="G256" s="2515" t="s">
        <v>29</v>
      </c>
      <c r="H256" s="2515"/>
      <c r="I256" s="2515"/>
      <c r="J256" s="2515"/>
      <c r="K256" s="2515"/>
      <c r="L256" s="2515"/>
      <c r="M256" s="2515"/>
      <c r="N256" s="2515"/>
      <c r="O256" s="2515"/>
      <c r="P256" s="2515"/>
      <c r="Q256" s="2515"/>
      <c r="R256" s="2515"/>
      <c r="S256" s="2515"/>
      <c r="T256" s="2515"/>
      <c r="U256" s="2515"/>
      <c r="V256" s="2515"/>
      <c r="W256" s="2515"/>
      <c r="X256" s="2515"/>
      <c r="Y256" s="1678" t="s">
        <v>2803</v>
      </c>
      <c r="Z256" s="2669"/>
    </row>
    <row r="257" spans="1:26">
      <c r="A257" s="2666"/>
      <c r="B257" s="2669"/>
      <c r="C257" s="2669"/>
      <c r="D257" s="1677" t="s">
        <v>2804</v>
      </c>
      <c r="E257" s="2515"/>
      <c r="F257" s="2515"/>
      <c r="G257" s="2515"/>
      <c r="H257" s="2515"/>
      <c r="I257" s="2515"/>
      <c r="J257" s="2515"/>
      <c r="K257" s="2515"/>
      <c r="L257" s="2515"/>
      <c r="M257" s="2515"/>
      <c r="N257" s="2515"/>
      <c r="O257" s="2515"/>
      <c r="P257" s="2515"/>
      <c r="Q257" s="2515"/>
      <c r="R257" s="2515"/>
      <c r="S257" s="2515"/>
      <c r="T257" s="2515"/>
      <c r="U257" s="2515"/>
      <c r="V257" s="2515"/>
      <c r="W257" s="2515"/>
      <c r="X257" s="2515"/>
      <c r="Y257" s="1678" t="s">
        <v>2804</v>
      </c>
      <c r="Z257" s="2669"/>
    </row>
    <row r="258" spans="1:26">
      <c r="A258" s="2667"/>
      <c r="B258" s="2670"/>
      <c r="C258" s="2670"/>
      <c r="D258" s="1677" t="s">
        <v>2805</v>
      </c>
      <c r="E258" s="2515"/>
      <c r="F258" s="2515"/>
      <c r="G258" s="2515"/>
      <c r="H258" s="2515"/>
      <c r="I258" s="2515"/>
      <c r="J258" s="2515"/>
      <c r="K258" s="2515"/>
      <c r="L258" s="2515"/>
      <c r="M258" s="2515"/>
      <c r="N258" s="2515"/>
      <c r="O258" s="2515"/>
      <c r="P258" s="2515"/>
      <c r="Q258" s="2515"/>
      <c r="R258" s="2515"/>
      <c r="S258" s="2515"/>
      <c r="T258" s="2515"/>
      <c r="U258" s="2515"/>
      <c r="V258" s="2515"/>
      <c r="W258" s="2515"/>
      <c r="X258" s="2515"/>
      <c r="Y258" s="1678" t="s">
        <v>2805</v>
      </c>
      <c r="Z258" s="2670"/>
    </row>
    <row r="259" spans="1:26">
      <c r="A259" s="2665" t="s">
        <v>2404</v>
      </c>
      <c r="B259" s="2668">
        <v>15</v>
      </c>
      <c r="C259" s="2668" t="s">
        <v>1159</v>
      </c>
      <c r="D259" s="1682" t="s">
        <v>2797</v>
      </c>
      <c r="E259" s="1679">
        <v>3</v>
      </c>
      <c r="F259" s="1679">
        <v>3</v>
      </c>
      <c r="G259" s="1679">
        <v>3</v>
      </c>
      <c r="H259" s="1679"/>
      <c r="I259" s="1679" t="str">
        <f t="shared" ref="I259" si="137">E263&amp;E260</f>
        <v>○眞木</v>
      </c>
      <c r="J259" s="1679" t="str">
        <f t="shared" ref="J259" si="138">F263&amp;F260</f>
        <v>○雑賀</v>
      </c>
      <c r="K259" s="1679" t="str">
        <f t="shared" ref="K259" si="139">G263&amp;G260</f>
        <v>●下大迫</v>
      </c>
      <c r="L259" s="1679" t="str">
        <f t="shared" ref="L259" si="140">H263&amp;H260</f>
        <v/>
      </c>
      <c r="M259" s="1679"/>
      <c r="N259" s="1679"/>
      <c r="O259" s="1679"/>
      <c r="P259" s="1679"/>
      <c r="Q259" s="1679"/>
      <c r="R259" s="1679"/>
      <c r="S259" s="1679"/>
      <c r="T259" s="1679"/>
      <c r="U259" s="1679"/>
      <c r="V259" s="1679"/>
      <c r="W259" s="1679"/>
      <c r="X259" s="1679"/>
      <c r="Y259" s="1678" t="s">
        <v>2797</v>
      </c>
      <c r="Z259" s="2668" t="s">
        <v>2404</v>
      </c>
    </row>
    <row r="260" spans="1:26">
      <c r="A260" s="2666"/>
      <c r="B260" s="2669"/>
      <c r="C260" s="2669"/>
      <c r="D260" s="1677" t="s">
        <v>589</v>
      </c>
      <c r="E260" s="2515" t="s">
        <v>2828</v>
      </c>
      <c r="F260" s="2515" t="s">
        <v>2826</v>
      </c>
      <c r="G260" s="2515" t="s">
        <v>2831</v>
      </c>
      <c r="H260" s="2515"/>
      <c r="I260" s="2515"/>
      <c r="J260" s="2515"/>
      <c r="K260" s="2515"/>
      <c r="L260" s="2515"/>
      <c r="M260" s="2515"/>
      <c r="N260" s="2515"/>
      <c r="O260" s="2515"/>
      <c r="P260" s="2515"/>
      <c r="Q260" s="2515"/>
      <c r="R260" s="2515"/>
      <c r="S260" s="2515"/>
      <c r="T260" s="2515"/>
      <c r="U260" s="2515"/>
      <c r="V260" s="2515"/>
      <c r="W260" s="2515"/>
      <c r="X260" s="2515"/>
      <c r="Y260" s="1678" t="s">
        <v>589</v>
      </c>
      <c r="Z260" s="2669"/>
    </row>
    <row r="261" spans="1:26">
      <c r="A261" s="2666"/>
      <c r="B261" s="2669"/>
      <c r="C261" s="2669"/>
      <c r="D261" s="1677" t="s">
        <v>87</v>
      </c>
      <c r="E261" s="2515">
        <v>2</v>
      </c>
      <c r="F261" s="2515">
        <v>1</v>
      </c>
      <c r="G261" s="2515">
        <v>4</v>
      </c>
      <c r="H261" s="2515"/>
      <c r="I261" s="2515"/>
      <c r="J261" s="2515"/>
      <c r="K261" s="2515"/>
      <c r="L261" s="2515"/>
      <c r="M261" s="2515"/>
      <c r="N261" s="2515"/>
      <c r="O261" s="2515"/>
      <c r="P261" s="2515"/>
      <c r="Q261" s="2515"/>
      <c r="R261" s="2515"/>
      <c r="S261" s="2515"/>
      <c r="T261" s="2515"/>
      <c r="U261" s="2515"/>
      <c r="V261" s="2515"/>
      <c r="W261" s="2515"/>
      <c r="X261" s="2515"/>
      <c r="Y261" s="1678" t="s">
        <v>87</v>
      </c>
      <c r="Z261" s="2669"/>
    </row>
    <row r="262" spans="1:26">
      <c r="A262" s="2666"/>
      <c r="B262" s="2669"/>
      <c r="C262" s="2669"/>
      <c r="D262" s="1677" t="s">
        <v>2801</v>
      </c>
      <c r="E262" s="2515" t="s">
        <v>2812</v>
      </c>
      <c r="F262" s="2515" t="s">
        <v>2808</v>
      </c>
      <c r="G262" s="2515" t="s">
        <v>2808</v>
      </c>
      <c r="H262" s="2515"/>
      <c r="I262" s="2515"/>
      <c r="J262" s="2515"/>
      <c r="K262" s="2515"/>
      <c r="L262" s="2515"/>
      <c r="M262" s="2515"/>
      <c r="N262" s="2515"/>
      <c r="O262" s="2515"/>
      <c r="P262" s="2515"/>
      <c r="Q262" s="2515"/>
      <c r="R262" s="2515"/>
      <c r="S262" s="2515"/>
      <c r="T262" s="2515"/>
      <c r="U262" s="2515"/>
      <c r="V262" s="2515"/>
      <c r="W262" s="2515"/>
      <c r="X262" s="2515"/>
      <c r="Y262" s="1678" t="s">
        <v>2801</v>
      </c>
      <c r="Z262" s="2669"/>
    </row>
    <row r="263" spans="1:26">
      <c r="A263" s="2666"/>
      <c r="B263" s="2669"/>
      <c r="C263" s="2669"/>
      <c r="D263" s="1677" t="s">
        <v>2803</v>
      </c>
      <c r="E263" s="2515" t="s">
        <v>20</v>
      </c>
      <c r="F263" s="2515" t="s">
        <v>20</v>
      </c>
      <c r="G263" s="2515" t="s">
        <v>29</v>
      </c>
      <c r="H263" s="2515"/>
      <c r="I263" s="2515"/>
      <c r="J263" s="2515"/>
      <c r="K263" s="2515"/>
      <c r="L263" s="2515"/>
      <c r="M263" s="2515"/>
      <c r="N263" s="2515"/>
      <c r="O263" s="2515"/>
      <c r="P263" s="2515"/>
      <c r="Q263" s="2515"/>
      <c r="R263" s="2515"/>
      <c r="S263" s="2515"/>
      <c r="T263" s="2515"/>
      <c r="U263" s="2515"/>
      <c r="V263" s="2515"/>
      <c r="W263" s="2515"/>
      <c r="X263" s="2515"/>
      <c r="Y263" s="1678" t="s">
        <v>2803</v>
      </c>
      <c r="Z263" s="2669"/>
    </row>
    <row r="264" spans="1:26">
      <c r="A264" s="2666"/>
      <c r="B264" s="2669"/>
      <c r="C264" s="2669"/>
      <c r="D264" s="1677" t="s">
        <v>2804</v>
      </c>
      <c r="E264" s="2515"/>
      <c r="F264" s="2515"/>
      <c r="G264" s="2515"/>
      <c r="H264" s="2515"/>
      <c r="I264" s="2515"/>
      <c r="J264" s="2515"/>
      <c r="K264" s="2515"/>
      <c r="L264" s="2515"/>
      <c r="M264" s="2515"/>
      <c r="N264" s="2515"/>
      <c r="O264" s="2515"/>
      <c r="P264" s="2515"/>
      <c r="Q264" s="2515"/>
      <c r="R264" s="2515"/>
      <c r="S264" s="2515"/>
      <c r="T264" s="2515"/>
      <c r="U264" s="2515"/>
      <c r="V264" s="2515"/>
      <c r="W264" s="2515"/>
      <c r="X264" s="2515"/>
      <c r="Y264" s="1678" t="s">
        <v>2804</v>
      </c>
      <c r="Z264" s="2669"/>
    </row>
    <row r="265" spans="1:26">
      <c r="A265" s="2667"/>
      <c r="B265" s="2670"/>
      <c r="C265" s="2670"/>
      <c r="D265" s="1677" t="s">
        <v>2805</v>
      </c>
      <c r="E265" s="2515"/>
      <c r="F265" s="2515"/>
      <c r="G265" s="2515"/>
      <c r="H265" s="2515"/>
      <c r="I265" s="2515"/>
      <c r="J265" s="2515"/>
      <c r="K265" s="2515"/>
      <c r="L265" s="2515"/>
      <c r="M265" s="2515"/>
      <c r="N265" s="2515"/>
      <c r="O265" s="2515"/>
      <c r="P265" s="2515"/>
      <c r="Q265" s="2515"/>
      <c r="R265" s="2515"/>
      <c r="S265" s="2515"/>
      <c r="T265" s="2515"/>
      <c r="U265" s="2515"/>
      <c r="V265" s="2515"/>
      <c r="W265" s="2515"/>
      <c r="X265" s="2515"/>
      <c r="Y265" s="1678" t="s">
        <v>2805</v>
      </c>
      <c r="Z265" s="2670"/>
    </row>
    <row r="266" spans="1:26">
      <c r="A266" s="2665" t="s">
        <v>1353</v>
      </c>
      <c r="B266" s="2668">
        <v>16</v>
      </c>
      <c r="C266" s="2668" t="s">
        <v>124</v>
      </c>
      <c r="D266" s="1682" t="s">
        <v>2797</v>
      </c>
      <c r="E266" s="1679">
        <v>3</v>
      </c>
      <c r="F266" s="1679">
        <v>3</v>
      </c>
      <c r="G266" s="1679">
        <v>3</v>
      </c>
      <c r="H266" s="1679"/>
      <c r="I266" s="1679" t="str">
        <f t="shared" ref="I266" si="141">E270&amp;E267</f>
        <v>○山田</v>
      </c>
      <c r="J266" s="1679" t="str">
        <f t="shared" ref="J266" si="142">F270&amp;F267</f>
        <v>●眞木</v>
      </c>
      <c r="K266" s="1679" t="str">
        <f t="shared" ref="K266" si="143">G270&amp;G267</f>
        <v>○原口</v>
      </c>
      <c r="L266" s="1679" t="str">
        <f t="shared" ref="L266" si="144">H270&amp;H267</f>
        <v/>
      </c>
      <c r="M266" s="1679"/>
      <c r="N266" s="1679"/>
      <c r="O266" s="1679"/>
      <c r="P266" s="1679"/>
      <c r="Q266" s="1679"/>
      <c r="R266" s="1679"/>
      <c r="S266" s="1679"/>
      <c r="T266" s="1679"/>
      <c r="U266" s="1679"/>
      <c r="V266" s="1679"/>
      <c r="W266" s="1679"/>
      <c r="X266" s="1679"/>
      <c r="Y266" s="1678" t="s">
        <v>2797</v>
      </c>
      <c r="Z266" s="2668" t="s">
        <v>1353</v>
      </c>
    </row>
    <row r="267" spans="1:26">
      <c r="A267" s="2666"/>
      <c r="B267" s="2669"/>
      <c r="C267" s="2669"/>
      <c r="D267" s="1677" t="s">
        <v>589</v>
      </c>
      <c r="E267" s="2515" t="s">
        <v>2998</v>
      </c>
      <c r="F267" s="2515" t="s">
        <v>2828</v>
      </c>
      <c r="G267" s="2515" t="s">
        <v>3038</v>
      </c>
      <c r="H267" s="2515"/>
      <c r="I267" s="2515"/>
      <c r="J267" s="2515"/>
      <c r="K267" s="2515"/>
      <c r="L267" s="2515"/>
      <c r="M267" s="2515"/>
      <c r="N267" s="2515"/>
      <c r="O267" s="2515"/>
      <c r="P267" s="2515"/>
      <c r="Q267" s="2515"/>
      <c r="R267" s="2515"/>
      <c r="S267" s="2515"/>
      <c r="T267" s="2515"/>
      <c r="U267" s="2515"/>
      <c r="V267" s="2515"/>
      <c r="W267" s="2515"/>
      <c r="X267" s="2515"/>
      <c r="Y267" s="1678" t="s">
        <v>589</v>
      </c>
      <c r="Z267" s="2669"/>
    </row>
    <row r="268" spans="1:26">
      <c r="A268" s="2666"/>
      <c r="B268" s="2669"/>
      <c r="C268" s="2669"/>
      <c r="D268" s="1677" t="s">
        <v>87</v>
      </c>
      <c r="E268" s="2515">
        <v>3</v>
      </c>
      <c r="F268" s="2515">
        <v>2</v>
      </c>
      <c r="G268" s="2515">
        <v>3</v>
      </c>
      <c r="H268" s="2515"/>
      <c r="I268" s="2515"/>
      <c r="J268" s="2515"/>
      <c r="K268" s="2515"/>
      <c r="L268" s="2515"/>
      <c r="M268" s="2515"/>
      <c r="N268" s="2515"/>
      <c r="O268" s="2515"/>
      <c r="P268" s="2515"/>
      <c r="Q268" s="2515"/>
      <c r="R268" s="2515"/>
      <c r="S268" s="2515"/>
      <c r="T268" s="2515"/>
      <c r="U268" s="2515"/>
      <c r="V268" s="2515"/>
      <c r="W268" s="2515"/>
      <c r="X268" s="2515"/>
      <c r="Y268" s="1678" t="s">
        <v>87</v>
      </c>
      <c r="Z268" s="2669"/>
    </row>
    <row r="269" spans="1:26">
      <c r="A269" s="2666"/>
      <c r="B269" s="2669"/>
      <c r="C269" s="2669"/>
      <c r="D269" s="1677" t="s">
        <v>2801</v>
      </c>
      <c r="E269" s="2515" t="s">
        <v>2811</v>
      </c>
      <c r="F269" s="2515" t="s">
        <v>2812</v>
      </c>
      <c r="G269" s="2515" t="s">
        <v>2802</v>
      </c>
      <c r="H269" s="2515"/>
      <c r="I269" s="2515"/>
      <c r="J269" s="2515"/>
      <c r="K269" s="2515"/>
      <c r="L269" s="2515"/>
      <c r="M269" s="2515"/>
      <c r="N269" s="2515"/>
      <c r="O269" s="2515"/>
      <c r="P269" s="2515"/>
      <c r="Q269" s="2515"/>
      <c r="R269" s="2515"/>
      <c r="S269" s="2515"/>
      <c r="T269" s="2515"/>
      <c r="U269" s="2515"/>
      <c r="V269" s="2515"/>
      <c r="W269" s="2515"/>
      <c r="X269" s="2515"/>
      <c r="Y269" s="1678" t="s">
        <v>2801</v>
      </c>
      <c r="Z269" s="2669"/>
    </row>
    <row r="270" spans="1:26">
      <c r="A270" s="2666"/>
      <c r="B270" s="2669"/>
      <c r="C270" s="2669"/>
      <c r="D270" s="1677" t="s">
        <v>2803</v>
      </c>
      <c r="E270" s="2515" t="s">
        <v>20</v>
      </c>
      <c r="F270" s="2515" t="s">
        <v>29</v>
      </c>
      <c r="G270" s="2515" t="s">
        <v>20</v>
      </c>
      <c r="H270" s="2515"/>
      <c r="I270" s="2515"/>
      <c r="J270" s="2515"/>
      <c r="K270" s="2515"/>
      <c r="L270" s="2515"/>
      <c r="M270" s="2515"/>
      <c r="N270" s="2515"/>
      <c r="O270" s="2515"/>
      <c r="P270" s="2515"/>
      <c r="Q270" s="2515"/>
      <c r="R270" s="2515"/>
      <c r="S270" s="2515"/>
      <c r="T270" s="2515"/>
      <c r="U270" s="2515"/>
      <c r="V270" s="2515"/>
      <c r="W270" s="2515"/>
      <c r="X270" s="2515"/>
      <c r="Y270" s="1678" t="s">
        <v>2803</v>
      </c>
      <c r="Z270" s="2669"/>
    </row>
    <row r="271" spans="1:26">
      <c r="A271" s="2666"/>
      <c r="B271" s="2669"/>
      <c r="C271" s="2669"/>
      <c r="D271" s="1677" t="s">
        <v>2804</v>
      </c>
      <c r="E271" s="2515"/>
      <c r="F271" s="2515"/>
      <c r="G271" s="2515"/>
      <c r="H271" s="2515"/>
      <c r="I271" s="2515"/>
      <c r="J271" s="2515"/>
      <c r="K271" s="2515"/>
      <c r="L271" s="2515"/>
      <c r="M271" s="2515"/>
      <c r="N271" s="2515"/>
      <c r="O271" s="2515"/>
      <c r="P271" s="2515"/>
      <c r="Q271" s="2515"/>
      <c r="R271" s="2515"/>
      <c r="S271" s="2515"/>
      <c r="T271" s="2515"/>
      <c r="U271" s="2515"/>
      <c r="V271" s="2515"/>
      <c r="W271" s="2515"/>
      <c r="X271" s="2515"/>
      <c r="Y271" s="1678" t="s">
        <v>2804</v>
      </c>
      <c r="Z271" s="2669"/>
    </row>
    <row r="272" spans="1:26">
      <c r="A272" s="2667"/>
      <c r="B272" s="2670"/>
      <c r="C272" s="2670"/>
      <c r="D272" s="1677" t="s">
        <v>2805</v>
      </c>
      <c r="E272" s="2515"/>
      <c r="F272" s="2515"/>
      <c r="G272" s="2515"/>
      <c r="H272" s="2515"/>
      <c r="I272" s="2515"/>
      <c r="J272" s="2515"/>
      <c r="K272" s="2515"/>
      <c r="L272" s="2515"/>
      <c r="M272" s="2515"/>
      <c r="N272" s="2515"/>
      <c r="O272" s="2515"/>
      <c r="P272" s="2515"/>
      <c r="Q272" s="2515"/>
      <c r="R272" s="2515"/>
      <c r="S272" s="2515"/>
      <c r="T272" s="2515"/>
      <c r="U272" s="2515"/>
      <c r="V272" s="2515"/>
      <c r="W272" s="2515"/>
      <c r="X272" s="2515"/>
      <c r="Y272" s="1678" t="s">
        <v>2805</v>
      </c>
      <c r="Z272" s="2670"/>
    </row>
    <row r="273" spans="1:26">
      <c r="A273" s="2665" t="s">
        <v>697</v>
      </c>
      <c r="B273" s="2668">
        <v>14</v>
      </c>
      <c r="C273" s="2668" t="s">
        <v>17</v>
      </c>
      <c r="D273" s="1682" t="s">
        <v>2797</v>
      </c>
      <c r="E273" s="1679">
        <v>3</v>
      </c>
      <c r="F273" s="1679">
        <v>3</v>
      </c>
      <c r="G273" s="1679">
        <v>3</v>
      </c>
      <c r="H273" s="1679"/>
      <c r="I273" s="1679" t="str">
        <f t="shared" ref="I273" si="145">E277&amp;E274</f>
        <v>●雑賀</v>
      </c>
      <c r="J273" s="1679" t="str">
        <f t="shared" ref="J273" si="146">F277&amp;F274</f>
        <v>●井上</v>
      </c>
      <c r="K273" s="1679" t="str">
        <f t="shared" ref="K273" si="147">G277&amp;G274</f>
        <v>●清水</v>
      </c>
      <c r="L273" s="1679" t="str">
        <f t="shared" ref="L273" si="148">H277&amp;H274</f>
        <v/>
      </c>
      <c r="M273" s="1679"/>
      <c r="N273" s="1679"/>
      <c r="O273" s="1679"/>
      <c r="P273" s="1679"/>
      <c r="Q273" s="1679"/>
      <c r="R273" s="1679"/>
      <c r="S273" s="1679"/>
      <c r="T273" s="1679"/>
      <c r="U273" s="1679"/>
      <c r="V273" s="1679"/>
      <c r="W273" s="1679"/>
      <c r="X273" s="1679"/>
      <c r="Y273" s="1678" t="s">
        <v>2797</v>
      </c>
      <c r="Z273" s="2668" t="s">
        <v>697</v>
      </c>
    </row>
    <row r="274" spans="1:26">
      <c r="A274" s="2666"/>
      <c r="B274" s="2669"/>
      <c r="C274" s="2669"/>
      <c r="D274" s="1677" t="s">
        <v>589</v>
      </c>
      <c r="E274" s="2382" t="s">
        <v>2826</v>
      </c>
      <c r="F274" s="2515" t="s">
        <v>18</v>
      </c>
      <c r="G274" s="2515" t="s">
        <v>2830</v>
      </c>
      <c r="H274" s="2515"/>
      <c r="I274" s="2515"/>
      <c r="J274" s="2515"/>
      <c r="K274" s="2515"/>
      <c r="L274" s="2515"/>
      <c r="M274" s="2515"/>
      <c r="N274" s="2515"/>
      <c r="O274" s="2515"/>
      <c r="P274" s="2515"/>
      <c r="Q274" s="2515"/>
      <c r="R274" s="2515"/>
      <c r="S274" s="2515"/>
      <c r="T274" s="2515"/>
      <c r="U274" s="2515"/>
      <c r="V274" s="2515"/>
      <c r="W274" s="2515"/>
      <c r="X274" s="2515"/>
      <c r="Y274" s="1678" t="s">
        <v>589</v>
      </c>
      <c r="Z274" s="2669"/>
    </row>
    <row r="275" spans="1:26">
      <c r="A275" s="2666"/>
      <c r="B275" s="2669"/>
      <c r="C275" s="2669"/>
      <c r="D275" s="1677" t="s">
        <v>87</v>
      </c>
      <c r="E275" s="2382">
        <v>1</v>
      </c>
      <c r="F275" s="2515">
        <v>2</v>
      </c>
      <c r="G275" s="2515">
        <v>3</v>
      </c>
      <c r="H275" s="2515"/>
      <c r="I275" s="2515"/>
      <c r="J275" s="2515"/>
      <c r="K275" s="2515"/>
      <c r="L275" s="2515"/>
      <c r="M275" s="2515"/>
      <c r="N275" s="2515"/>
      <c r="O275" s="2515"/>
      <c r="P275" s="2515"/>
      <c r="Q275" s="2515"/>
      <c r="R275" s="2515"/>
      <c r="S275" s="2515"/>
      <c r="T275" s="2515"/>
      <c r="U275" s="2515"/>
      <c r="V275" s="2515"/>
      <c r="W275" s="2515"/>
      <c r="X275" s="2515"/>
      <c r="Y275" s="1678" t="s">
        <v>87</v>
      </c>
      <c r="Z275" s="2669"/>
    </row>
    <row r="276" spans="1:26">
      <c r="A276" s="2666"/>
      <c r="B276" s="2669"/>
      <c r="C276" s="2669"/>
      <c r="D276" s="1677" t="s">
        <v>2801</v>
      </c>
      <c r="E276" s="2382" t="s">
        <v>2808</v>
      </c>
      <c r="F276" s="2515" t="s">
        <v>2812</v>
      </c>
      <c r="G276" s="2515" t="s">
        <v>2811</v>
      </c>
      <c r="H276" s="2515"/>
      <c r="I276" s="2515"/>
      <c r="J276" s="2515"/>
      <c r="K276" s="2515"/>
      <c r="L276" s="2515"/>
      <c r="M276" s="2515"/>
      <c r="N276" s="2515"/>
      <c r="O276" s="2515"/>
      <c r="P276" s="2515"/>
      <c r="Q276" s="2515"/>
      <c r="R276" s="2515"/>
      <c r="S276" s="2515"/>
      <c r="T276" s="2515"/>
      <c r="U276" s="2515"/>
      <c r="V276" s="2515"/>
      <c r="W276" s="2515"/>
      <c r="X276" s="2515"/>
      <c r="Y276" s="1678" t="s">
        <v>2801</v>
      </c>
      <c r="Z276" s="2669"/>
    </row>
    <row r="277" spans="1:26">
      <c r="A277" s="2666"/>
      <c r="B277" s="2669"/>
      <c r="C277" s="2669"/>
      <c r="D277" s="1677" t="s">
        <v>2803</v>
      </c>
      <c r="E277" s="2382" t="s">
        <v>29</v>
      </c>
      <c r="F277" s="2515" t="s">
        <v>29</v>
      </c>
      <c r="G277" s="2515" t="s">
        <v>29</v>
      </c>
      <c r="H277" s="2515"/>
      <c r="I277" s="2515"/>
      <c r="J277" s="2515"/>
      <c r="K277" s="2515"/>
      <c r="L277" s="2515"/>
      <c r="M277" s="2515"/>
      <c r="N277" s="2515"/>
      <c r="O277" s="2515"/>
      <c r="P277" s="2515"/>
      <c r="Q277" s="2515"/>
      <c r="R277" s="2515"/>
      <c r="S277" s="2515"/>
      <c r="T277" s="2515"/>
      <c r="U277" s="2515"/>
      <c r="V277" s="2515"/>
      <c r="W277" s="2515"/>
      <c r="X277" s="2515"/>
      <c r="Y277" s="1678" t="s">
        <v>2803</v>
      </c>
      <c r="Z277" s="2669"/>
    </row>
    <row r="278" spans="1:26">
      <c r="A278" s="2666"/>
      <c r="B278" s="2669"/>
      <c r="C278" s="2669"/>
      <c r="D278" s="1677" t="s">
        <v>2804</v>
      </c>
      <c r="E278" s="2382"/>
      <c r="F278" s="2515"/>
      <c r="G278" s="2515"/>
      <c r="H278" s="2515"/>
      <c r="I278" s="2515"/>
      <c r="J278" s="2515"/>
      <c r="K278" s="2515"/>
      <c r="L278" s="2515"/>
      <c r="M278" s="2515"/>
      <c r="N278" s="2515"/>
      <c r="O278" s="2515"/>
      <c r="P278" s="2515"/>
      <c r="Q278" s="2515"/>
      <c r="R278" s="2515"/>
      <c r="S278" s="2515"/>
      <c r="T278" s="2515"/>
      <c r="U278" s="2515"/>
      <c r="V278" s="2515"/>
      <c r="W278" s="2515"/>
      <c r="X278" s="2515"/>
      <c r="Y278" s="1678" t="s">
        <v>2804</v>
      </c>
      <c r="Z278" s="2669"/>
    </row>
    <row r="279" spans="1:26">
      <c r="A279" s="2667"/>
      <c r="B279" s="2670"/>
      <c r="C279" s="2670"/>
      <c r="D279" s="1677" t="s">
        <v>2805</v>
      </c>
      <c r="E279" s="2382"/>
      <c r="F279" s="2515"/>
      <c r="G279" s="2515"/>
      <c r="H279" s="2515"/>
      <c r="I279" s="2515"/>
      <c r="J279" s="2515"/>
      <c r="K279" s="2515"/>
      <c r="L279" s="2515"/>
      <c r="M279" s="2515"/>
      <c r="N279" s="2515"/>
      <c r="O279" s="2515"/>
      <c r="P279" s="2515"/>
      <c r="Q279" s="2515"/>
      <c r="R279" s="2515"/>
      <c r="S279" s="2515"/>
      <c r="T279" s="2515"/>
      <c r="U279" s="2515"/>
      <c r="V279" s="2515"/>
      <c r="W279" s="2515"/>
      <c r="X279" s="2515"/>
      <c r="Y279" s="1678" t="s">
        <v>2805</v>
      </c>
      <c r="Z279" s="2670"/>
    </row>
    <row r="280" spans="1:26">
      <c r="A280" s="2665" t="s">
        <v>2405</v>
      </c>
      <c r="B280" s="2668">
        <v>14</v>
      </c>
      <c r="C280" s="2668" t="s">
        <v>1160</v>
      </c>
      <c r="D280" s="1682" t="s">
        <v>2797</v>
      </c>
      <c r="E280" s="1679">
        <v>3</v>
      </c>
      <c r="F280" s="1679">
        <v>3</v>
      </c>
      <c r="G280" s="1679">
        <v>3</v>
      </c>
      <c r="H280" s="1679"/>
      <c r="I280" s="1679" t="str">
        <f t="shared" ref="I280" si="149">E284&amp;E281</f>
        <v>●飯田</v>
      </c>
      <c r="J280" s="1679" t="str">
        <f t="shared" ref="J280" si="150">F284&amp;F281</f>
        <v>●山田</v>
      </c>
      <c r="K280" s="1679" t="str">
        <f t="shared" ref="K280" si="151">G284&amp;G281</f>
        <v>○根津</v>
      </c>
      <c r="L280" s="1679" t="str">
        <f t="shared" ref="L280" si="152">H284&amp;H281</f>
        <v/>
      </c>
      <c r="M280" s="1679"/>
      <c r="N280" s="1679"/>
      <c r="O280" s="1679"/>
      <c r="P280" s="1679"/>
      <c r="Q280" s="1679"/>
      <c r="R280" s="1679"/>
      <c r="S280" s="1679"/>
      <c r="T280" s="1679"/>
      <c r="U280" s="1679"/>
      <c r="V280" s="1679"/>
      <c r="W280" s="1679"/>
      <c r="X280" s="1679"/>
      <c r="Y280" s="1678" t="s">
        <v>2797</v>
      </c>
      <c r="Z280" s="2668" t="s">
        <v>2405</v>
      </c>
    </row>
    <row r="281" spans="1:26">
      <c r="A281" s="2666"/>
      <c r="B281" s="2669"/>
      <c r="C281" s="2669"/>
      <c r="D281" s="1677" t="s">
        <v>589</v>
      </c>
      <c r="E281" s="2515" t="s">
        <v>2839</v>
      </c>
      <c r="F281" s="2515" t="s">
        <v>2998</v>
      </c>
      <c r="G281" s="2515" t="s">
        <v>2970</v>
      </c>
      <c r="H281" s="2515"/>
      <c r="I281" s="2515"/>
      <c r="J281" s="2515"/>
      <c r="K281" s="2515"/>
      <c r="L281" s="2515"/>
      <c r="M281" s="2515"/>
      <c r="N281" s="2515"/>
      <c r="O281" s="2515"/>
      <c r="P281" s="2515"/>
      <c r="Q281" s="2515"/>
      <c r="R281" s="2515"/>
      <c r="S281" s="2515"/>
      <c r="T281" s="2515"/>
      <c r="U281" s="2515"/>
      <c r="V281" s="2515"/>
      <c r="W281" s="2515"/>
      <c r="X281" s="2515"/>
      <c r="Y281" s="1678" t="s">
        <v>589</v>
      </c>
      <c r="Z281" s="2669"/>
    </row>
    <row r="282" spans="1:26">
      <c r="A282" s="2666"/>
      <c r="B282" s="2669"/>
      <c r="C282" s="2669"/>
      <c r="D282" s="1677" t="s">
        <v>87</v>
      </c>
      <c r="E282" s="2515">
        <v>4</v>
      </c>
      <c r="F282" s="2515">
        <v>3</v>
      </c>
      <c r="G282" s="2515">
        <v>3</v>
      </c>
      <c r="H282" s="2515"/>
      <c r="I282" s="2515"/>
      <c r="J282" s="2515"/>
      <c r="K282" s="2515"/>
      <c r="L282" s="2515"/>
      <c r="M282" s="2515"/>
      <c r="N282" s="2515"/>
      <c r="O282" s="2515"/>
      <c r="P282" s="2515"/>
      <c r="Q282" s="2515"/>
      <c r="R282" s="2515"/>
      <c r="S282" s="2515"/>
      <c r="T282" s="2515"/>
      <c r="U282" s="2515"/>
      <c r="V282" s="2515"/>
      <c r="W282" s="2515"/>
      <c r="X282" s="2515"/>
      <c r="Y282" s="1678" t="s">
        <v>87</v>
      </c>
      <c r="Z282" s="2669"/>
    </row>
    <row r="283" spans="1:26">
      <c r="A283" s="2666"/>
      <c r="B283" s="2669"/>
      <c r="C283" s="2669"/>
      <c r="D283" s="1677" t="s">
        <v>2801</v>
      </c>
      <c r="E283" s="2515" t="s">
        <v>2812</v>
      </c>
      <c r="F283" s="2515" t="s">
        <v>2802</v>
      </c>
      <c r="G283" s="2515" t="s">
        <v>2802</v>
      </c>
      <c r="H283" s="2515"/>
      <c r="I283" s="2515"/>
      <c r="J283" s="2515"/>
      <c r="K283" s="2515"/>
      <c r="L283" s="2515"/>
      <c r="M283" s="2515"/>
      <c r="N283" s="2515"/>
      <c r="O283" s="2515"/>
      <c r="P283" s="2515"/>
      <c r="Q283" s="2515"/>
      <c r="R283" s="2515"/>
      <c r="S283" s="2515"/>
      <c r="T283" s="2515"/>
      <c r="U283" s="2515"/>
      <c r="V283" s="2515"/>
      <c r="W283" s="2515"/>
      <c r="X283" s="2515"/>
      <c r="Y283" s="1678" t="s">
        <v>2801</v>
      </c>
      <c r="Z283" s="2669"/>
    </row>
    <row r="284" spans="1:26">
      <c r="A284" s="2666"/>
      <c r="B284" s="2669"/>
      <c r="C284" s="2669"/>
      <c r="D284" s="1677" t="s">
        <v>2803</v>
      </c>
      <c r="E284" s="2515" t="s">
        <v>29</v>
      </c>
      <c r="F284" s="2515" t="s">
        <v>29</v>
      </c>
      <c r="G284" s="2515" t="s">
        <v>20</v>
      </c>
      <c r="H284" s="2515"/>
      <c r="I284" s="2515"/>
      <c r="J284" s="2515"/>
      <c r="K284" s="2515"/>
      <c r="L284" s="2515"/>
      <c r="M284" s="2515"/>
      <c r="N284" s="2515"/>
      <c r="O284" s="2515"/>
      <c r="P284" s="2515"/>
      <c r="Q284" s="2515"/>
      <c r="R284" s="2515"/>
      <c r="S284" s="2515"/>
      <c r="T284" s="2515"/>
      <c r="U284" s="2515"/>
      <c r="V284" s="2515"/>
      <c r="W284" s="2515"/>
      <c r="X284" s="2515"/>
      <c r="Y284" s="1678" t="s">
        <v>2803</v>
      </c>
      <c r="Z284" s="2669"/>
    </row>
    <row r="285" spans="1:26">
      <c r="A285" s="2666"/>
      <c r="B285" s="2669"/>
      <c r="C285" s="2669"/>
      <c r="D285" s="1677" t="s">
        <v>2804</v>
      </c>
      <c r="E285" s="2515"/>
      <c r="F285" s="2515"/>
      <c r="G285" s="2515"/>
      <c r="H285" s="2515"/>
      <c r="I285" s="2515"/>
      <c r="J285" s="2515"/>
      <c r="K285" s="2515"/>
      <c r="L285" s="2515"/>
      <c r="M285" s="2515"/>
      <c r="N285" s="2515"/>
      <c r="O285" s="2515"/>
      <c r="P285" s="2515"/>
      <c r="Q285" s="2515"/>
      <c r="R285" s="2515"/>
      <c r="S285" s="2515"/>
      <c r="T285" s="2515"/>
      <c r="U285" s="2515"/>
      <c r="V285" s="2515"/>
      <c r="W285" s="2515"/>
      <c r="X285" s="2515"/>
      <c r="Y285" s="1678" t="s">
        <v>2804</v>
      </c>
      <c r="Z285" s="2669"/>
    </row>
    <row r="286" spans="1:26">
      <c r="A286" s="2667"/>
      <c r="B286" s="2670"/>
      <c r="C286" s="2670"/>
      <c r="D286" s="1677" t="s">
        <v>2805</v>
      </c>
      <c r="E286" s="2515"/>
      <c r="F286" s="2515"/>
      <c r="G286" s="2515"/>
      <c r="H286" s="2515"/>
      <c r="I286" s="2515"/>
      <c r="J286" s="2515"/>
      <c r="K286" s="2515"/>
      <c r="L286" s="2515"/>
      <c r="M286" s="2515"/>
      <c r="N286" s="2515"/>
      <c r="O286" s="2515"/>
      <c r="P286" s="2515"/>
      <c r="Q286" s="2515"/>
      <c r="R286" s="2515"/>
      <c r="S286" s="2515"/>
      <c r="T286" s="2515"/>
      <c r="U286" s="2515"/>
      <c r="V286" s="2515"/>
      <c r="W286" s="2515"/>
      <c r="X286" s="2515"/>
      <c r="Y286" s="1678" t="s">
        <v>2805</v>
      </c>
      <c r="Z286" s="2670"/>
    </row>
    <row r="287" spans="1:26">
      <c r="A287" s="2665" t="s">
        <v>2406</v>
      </c>
      <c r="B287" s="2668">
        <v>14</v>
      </c>
      <c r="C287" s="2668" t="s">
        <v>542</v>
      </c>
      <c r="D287" s="1682" t="s">
        <v>2797</v>
      </c>
      <c r="E287" s="1679">
        <v>4</v>
      </c>
      <c r="F287" s="1680">
        <v>4</v>
      </c>
      <c r="G287" s="1679">
        <v>3</v>
      </c>
      <c r="H287" s="1679"/>
      <c r="I287" s="1679" t="str">
        <f t="shared" ref="I287" si="153">E291&amp;E288</f>
        <v>○岩田</v>
      </c>
      <c r="J287" s="1679" t="str">
        <f t="shared" ref="J287" si="154">F291&amp;F288</f>
        <v>○奥田</v>
      </c>
      <c r="K287" s="1679" t="str">
        <f t="shared" ref="K287" si="155">G291&amp;G288</f>
        <v>●雑賀</v>
      </c>
      <c r="L287" s="1679" t="str">
        <f t="shared" ref="L287" si="156">H291&amp;H288</f>
        <v/>
      </c>
      <c r="M287" s="1679"/>
      <c r="N287" s="1679"/>
      <c r="O287" s="1679"/>
      <c r="P287" s="1679"/>
      <c r="Q287" s="1679"/>
      <c r="R287" s="1679"/>
      <c r="S287" s="1679"/>
      <c r="T287" s="1679"/>
      <c r="U287" s="1679"/>
      <c r="V287" s="1679"/>
      <c r="W287" s="1679"/>
      <c r="X287" s="1679"/>
      <c r="Y287" s="1678" t="s">
        <v>2797</v>
      </c>
      <c r="Z287" s="2668" t="s">
        <v>2406</v>
      </c>
    </row>
    <row r="288" spans="1:26">
      <c r="A288" s="2666"/>
      <c r="B288" s="2669"/>
      <c r="C288" s="2669"/>
      <c r="D288" s="1677" t="s">
        <v>589</v>
      </c>
      <c r="E288" s="2515" t="s">
        <v>2836</v>
      </c>
      <c r="F288" s="1681" t="s">
        <v>2838</v>
      </c>
      <c r="G288" s="2515" t="s">
        <v>2826</v>
      </c>
      <c r="H288" s="2515"/>
      <c r="I288" s="2515"/>
      <c r="J288" s="2515"/>
      <c r="K288" s="2515"/>
      <c r="L288" s="2515"/>
      <c r="M288" s="2515"/>
      <c r="N288" s="2515"/>
      <c r="O288" s="2515"/>
      <c r="P288" s="2515"/>
      <c r="Q288" s="2515"/>
      <c r="R288" s="2515"/>
      <c r="S288" s="2515"/>
      <c r="T288" s="2515"/>
      <c r="U288" s="2515"/>
      <c r="V288" s="2515"/>
      <c r="W288" s="2515"/>
      <c r="X288" s="2515"/>
      <c r="Y288" s="1678" t="s">
        <v>589</v>
      </c>
      <c r="Z288" s="2669"/>
    </row>
    <row r="289" spans="1:26">
      <c r="A289" s="2666"/>
      <c r="B289" s="2669"/>
      <c r="C289" s="2669"/>
      <c r="D289" s="1677" t="s">
        <v>87</v>
      </c>
      <c r="E289" s="2515">
        <v>3</v>
      </c>
      <c r="F289" s="1681">
        <v>4</v>
      </c>
      <c r="G289" s="2515">
        <v>1</v>
      </c>
      <c r="H289" s="2515"/>
      <c r="I289" s="2515"/>
      <c r="J289" s="2515"/>
      <c r="K289" s="2515"/>
      <c r="L289" s="2515"/>
      <c r="M289" s="2515"/>
      <c r="N289" s="2515"/>
      <c r="O289" s="2515"/>
      <c r="P289" s="2515"/>
      <c r="Q289" s="2515"/>
      <c r="R289" s="2515"/>
      <c r="S289" s="2515"/>
      <c r="T289" s="2515"/>
      <c r="U289" s="2515"/>
      <c r="V289" s="2515"/>
      <c r="W289" s="2515"/>
      <c r="X289" s="2515"/>
      <c r="Y289" s="1678" t="s">
        <v>87</v>
      </c>
      <c r="Z289" s="2669"/>
    </row>
    <row r="290" spans="1:26">
      <c r="A290" s="2666"/>
      <c r="B290" s="2669"/>
      <c r="C290" s="2669"/>
      <c r="D290" s="1677" t="s">
        <v>2801</v>
      </c>
      <c r="E290" s="2515" t="s">
        <v>2812</v>
      </c>
      <c r="F290" s="1681" t="s">
        <v>2802</v>
      </c>
      <c r="G290" s="2515" t="s">
        <v>2808</v>
      </c>
      <c r="H290" s="2515"/>
      <c r="I290" s="2515"/>
      <c r="J290" s="2515"/>
      <c r="K290" s="2515"/>
      <c r="L290" s="2515"/>
      <c r="M290" s="2515"/>
      <c r="N290" s="2515"/>
      <c r="O290" s="2515"/>
      <c r="P290" s="2515"/>
      <c r="Q290" s="2515"/>
      <c r="R290" s="2515"/>
      <c r="S290" s="2515"/>
      <c r="T290" s="2515"/>
      <c r="U290" s="2515"/>
      <c r="V290" s="2515"/>
      <c r="W290" s="2515"/>
      <c r="X290" s="2515"/>
      <c r="Y290" s="1678" t="s">
        <v>2801</v>
      </c>
      <c r="Z290" s="2669"/>
    </row>
    <row r="291" spans="1:26">
      <c r="A291" s="2666"/>
      <c r="B291" s="2669"/>
      <c r="C291" s="2669"/>
      <c r="D291" s="1677" t="s">
        <v>2803</v>
      </c>
      <c r="E291" s="2515" t="s">
        <v>20</v>
      </c>
      <c r="F291" s="1681" t="s">
        <v>20</v>
      </c>
      <c r="G291" s="2515" t="s">
        <v>29</v>
      </c>
      <c r="H291" s="2515"/>
      <c r="I291" s="2515"/>
      <c r="J291" s="2515"/>
      <c r="K291" s="2515"/>
      <c r="L291" s="2515"/>
      <c r="M291" s="2515"/>
      <c r="N291" s="2515"/>
      <c r="O291" s="2515"/>
      <c r="P291" s="2515"/>
      <c r="Q291" s="2515"/>
      <c r="R291" s="2515"/>
      <c r="S291" s="2515"/>
      <c r="T291" s="2515"/>
      <c r="U291" s="2515"/>
      <c r="V291" s="2515"/>
      <c r="W291" s="2515"/>
      <c r="X291" s="2515"/>
      <c r="Y291" s="1678" t="s">
        <v>2803</v>
      </c>
      <c r="Z291" s="2669"/>
    </row>
    <row r="292" spans="1:26">
      <c r="A292" s="2666"/>
      <c r="B292" s="2669"/>
      <c r="C292" s="2669"/>
      <c r="D292" s="1677" t="s">
        <v>2804</v>
      </c>
      <c r="E292" s="2515"/>
      <c r="F292" s="1681" t="s">
        <v>317</v>
      </c>
      <c r="G292" s="2515"/>
      <c r="H292" s="2515"/>
      <c r="I292" s="2515"/>
      <c r="J292" s="2515"/>
      <c r="K292" s="2515"/>
      <c r="L292" s="2515"/>
      <c r="M292" s="2515"/>
      <c r="N292" s="2515"/>
      <c r="O292" s="2515"/>
      <c r="P292" s="2515"/>
      <c r="Q292" s="2515"/>
      <c r="R292" s="2515"/>
      <c r="S292" s="2515"/>
      <c r="T292" s="2515"/>
      <c r="U292" s="2515"/>
      <c r="V292" s="2515"/>
      <c r="W292" s="2515"/>
      <c r="X292" s="2515"/>
      <c r="Y292" s="1678" t="s">
        <v>2804</v>
      </c>
      <c r="Z292" s="2669"/>
    </row>
    <row r="293" spans="1:26">
      <c r="A293" s="2667"/>
      <c r="B293" s="2670"/>
      <c r="C293" s="2670"/>
      <c r="D293" s="1677" t="s">
        <v>2805</v>
      </c>
      <c r="E293" s="2515"/>
      <c r="F293" s="1681"/>
      <c r="G293" s="2515"/>
      <c r="H293" s="2515"/>
      <c r="I293" s="2515"/>
      <c r="J293" s="2515"/>
      <c r="K293" s="2515"/>
      <c r="L293" s="2515"/>
      <c r="M293" s="2515"/>
      <c r="N293" s="2515"/>
      <c r="O293" s="2515"/>
      <c r="P293" s="2515"/>
      <c r="Q293" s="2515"/>
      <c r="R293" s="2515"/>
      <c r="S293" s="2515"/>
      <c r="T293" s="2515"/>
      <c r="U293" s="2515"/>
      <c r="V293" s="2515"/>
      <c r="W293" s="2515"/>
      <c r="X293" s="2515"/>
      <c r="Y293" s="1678" t="s">
        <v>2805</v>
      </c>
      <c r="Z293" s="2670"/>
    </row>
    <row r="294" spans="1:26">
      <c r="A294" s="2665" t="s">
        <v>1858</v>
      </c>
      <c r="B294" s="2668">
        <v>13</v>
      </c>
      <c r="C294" s="2668" t="s">
        <v>4</v>
      </c>
      <c r="D294" s="1682" t="s">
        <v>2797</v>
      </c>
      <c r="E294" s="2671" t="s">
        <v>2829</v>
      </c>
      <c r="F294" s="2672"/>
      <c r="G294" s="2672"/>
      <c r="H294" s="2673"/>
      <c r="I294" s="1679" t="str">
        <f t="shared" ref="I294" si="157">E298&amp;E295</f>
        <v/>
      </c>
      <c r="J294" s="1679" t="str">
        <f t="shared" ref="J294" si="158">F298&amp;F295</f>
        <v/>
      </c>
      <c r="K294" s="1679" t="str">
        <f t="shared" ref="K294" si="159">G298&amp;G295</f>
        <v/>
      </c>
      <c r="L294" s="1679" t="str">
        <f t="shared" ref="L294" si="160">H298&amp;H295</f>
        <v/>
      </c>
      <c r="M294" s="1679"/>
      <c r="N294" s="1679"/>
      <c r="O294" s="1679"/>
      <c r="P294" s="1679"/>
      <c r="Q294" s="1679"/>
      <c r="R294" s="1679"/>
      <c r="S294" s="1679"/>
      <c r="T294" s="1679"/>
      <c r="U294" s="1679"/>
      <c r="V294" s="1679"/>
      <c r="W294" s="1679"/>
      <c r="X294" s="1679"/>
      <c r="Y294" s="1678" t="s">
        <v>2797</v>
      </c>
      <c r="Z294" s="2668" t="s">
        <v>1858</v>
      </c>
    </row>
    <row r="295" spans="1:26">
      <c r="A295" s="2666"/>
      <c r="B295" s="2669"/>
      <c r="C295" s="2669"/>
      <c r="D295" s="1677" t="s">
        <v>589</v>
      </c>
      <c r="E295" s="2674"/>
      <c r="F295" s="2675"/>
      <c r="G295" s="2675"/>
      <c r="H295" s="2676"/>
      <c r="I295" s="2515"/>
      <c r="J295" s="2515"/>
      <c r="K295" s="2515"/>
      <c r="L295" s="2515"/>
      <c r="M295" s="2515"/>
      <c r="N295" s="2515"/>
      <c r="O295" s="2515"/>
      <c r="P295" s="2515"/>
      <c r="Q295" s="2515"/>
      <c r="R295" s="2515"/>
      <c r="S295" s="2515"/>
      <c r="T295" s="2515"/>
      <c r="U295" s="2515"/>
      <c r="V295" s="2515"/>
      <c r="W295" s="2515"/>
      <c r="X295" s="2515"/>
      <c r="Y295" s="1678" t="s">
        <v>589</v>
      </c>
      <c r="Z295" s="2669"/>
    </row>
    <row r="296" spans="1:26">
      <c r="A296" s="2666"/>
      <c r="B296" s="2669"/>
      <c r="C296" s="2669"/>
      <c r="D296" s="1677" t="s">
        <v>87</v>
      </c>
      <c r="E296" s="2674"/>
      <c r="F296" s="2675"/>
      <c r="G296" s="2675"/>
      <c r="H296" s="2676"/>
      <c r="I296" s="2515"/>
      <c r="J296" s="2515"/>
      <c r="K296" s="2515"/>
      <c r="L296" s="2515"/>
      <c r="M296" s="2515"/>
      <c r="N296" s="2515"/>
      <c r="O296" s="2515"/>
      <c r="P296" s="2515"/>
      <c r="Q296" s="2515"/>
      <c r="R296" s="2515"/>
      <c r="S296" s="2515"/>
      <c r="T296" s="2515"/>
      <c r="U296" s="2515"/>
      <c r="V296" s="2515"/>
      <c r="W296" s="2515"/>
      <c r="X296" s="2515"/>
      <c r="Y296" s="1678" t="s">
        <v>87</v>
      </c>
      <c r="Z296" s="2669"/>
    </row>
    <row r="297" spans="1:26">
      <c r="A297" s="2666"/>
      <c r="B297" s="2669"/>
      <c r="C297" s="2669"/>
      <c r="D297" s="1677" t="s">
        <v>2801</v>
      </c>
      <c r="E297" s="2674"/>
      <c r="F297" s="2675"/>
      <c r="G297" s="2675"/>
      <c r="H297" s="2676"/>
      <c r="I297" s="2515"/>
      <c r="J297" s="2515"/>
      <c r="K297" s="2515"/>
      <c r="L297" s="2515"/>
      <c r="M297" s="2515"/>
      <c r="N297" s="2515"/>
      <c r="O297" s="2515"/>
      <c r="P297" s="2515"/>
      <c r="Q297" s="2515"/>
      <c r="R297" s="2515"/>
      <c r="S297" s="2515"/>
      <c r="T297" s="2515"/>
      <c r="U297" s="2515"/>
      <c r="V297" s="2515"/>
      <c r="W297" s="2515"/>
      <c r="X297" s="2515"/>
      <c r="Y297" s="1678" t="s">
        <v>2801</v>
      </c>
      <c r="Z297" s="2669"/>
    </row>
    <row r="298" spans="1:26">
      <c r="A298" s="2666"/>
      <c r="B298" s="2669"/>
      <c r="C298" s="2669"/>
      <c r="D298" s="1677" t="s">
        <v>2803</v>
      </c>
      <c r="E298" s="2674"/>
      <c r="F298" s="2675"/>
      <c r="G298" s="2675"/>
      <c r="H298" s="2676"/>
      <c r="I298" s="2515"/>
      <c r="J298" s="2515"/>
      <c r="K298" s="2515"/>
      <c r="L298" s="2515"/>
      <c r="M298" s="2515"/>
      <c r="N298" s="2515"/>
      <c r="O298" s="2515"/>
      <c r="P298" s="2515"/>
      <c r="Q298" s="2515"/>
      <c r="R298" s="2515"/>
      <c r="S298" s="2515"/>
      <c r="T298" s="2515"/>
      <c r="U298" s="2515"/>
      <c r="V298" s="2515"/>
      <c r="W298" s="2515"/>
      <c r="X298" s="2515"/>
      <c r="Y298" s="1678" t="s">
        <v>2803</v>
      </c>
      <c r="Z298" s="2669"/>
    </row>
    <row r="299" spans="1:26">
      <c r="A299" s="2666"/>
      <c r="B299" s="2669"/>
      <c r="C299" s="2669"/>
      <c r="D299" s="1677" t="s">
        <v>2804</v>
      </c>
      <c r="E299" s="2674"/>
      <c r="F299" s="2675"/>
      <c r="G299" s="2675"/>
      <c r="H299" s="2676"/>
      <c r="I299" s="2515"/>
      <c r="J299" s="2515"/>
      <c r="K299" s="2515"/>
      <c r="L299" s="2515"/>
      <c r="M299" s="2515"/>
      <c r="N299" s="2515"/>
      <c r="O299" s="2515"/>
      <c r="P299" s="2515"/>
      <c r="Q299" s="2515"/>
      <c r="R299" s="2515"/>
      <c r="S299" s="2515"/>
      <c r="T299" s="2515"/>
      <c r="U299" s="2515"/>
      <c r="V299" s="2515"/>
      <c r="W299" s="2515"/>
      <c r="X299" s="2515"/>
      <c r="Y299" s="1678" t="s">
        <v>2804</v>
      </c>
      <c r="Z299" s="2669"/>
    </row>
    <row r="300" spans="1:26">
      <c r="A300" s="2667"/>
      <c r="B300" s="2670"/>
      <c r="C300" s="2670"/>
      <c r="D300" s="1677" t="s">
        <v>2805</v>
      </c>
      <c r="E300" s="2677"/>
      <c r="F300" s="2678"/>
      <c r="G300" s="2678"/>
      <c r="H300" s="2679"/>
      <c r="I300" s="2515"/>
      <c r="J300" s="2515"/>
      <c r="K300" s="2515"/>
      <c r="L300" s="2515"/>
      <c r="M300" s="2515"/>
      <c r="N300" s="2515"/>
      <c r="O300" s="2515"/>
      <c r="P300" s="2515"/>
      <c r="Q300" s="2515"/>
      <c r="R300" s="2515"/>
      <c r="S300" s="2515"/>
      <c r="T300" s="2515"/>
      <c r="U300" s="2515"/>
      <c r="V300" s="2515"/>
      <c r="W300" s="2515"/>
      <c r="X300" s="2515"/>
      <c r="Y300" s="1678" t="s">
        <v>2805</v>
      </c>
      <c r="Z300" s="2670"/>
    </row>
    <row r="301" spans="1:26">
      <c r="A301" s="2665" t="s">
        <v>870</v>
      </c>
      <c r="B301" s="2668">
        <v>20</v>
      </c>
      <c r="C301" s="2668" t="s">
        <v>487</v>
      </c>
      <c r="D301" s="1682" t="s">
        <v>2797</v>
      </c>
      <c r="E301" s="2671" t="s">
        <v>2829</v>
      </c>
      <c r="F301" s="2672"/>
      <c r="G301" s="2672"/>
      <c r="H301" s="2673"/>
      <c r="I301" s="1679" t="str">
        <f t="shared" ref="I301" si="161">E305&amp;E302</f>
        <v/>
      </c>
      <c r="J301" s="1679" t="str">
        <f t="shared" ref="J301" si="162">F305&amp;F302</f>
        <v/>
      </c>
      <c r="K301" s="1679" t="str">
        <f t="shared" ref="K301" si="163">G305&amp;G302</f>
        <v/>
      </c>
      <c r="L301" s="1679" t="str">
        <f t="shared" ref="L301" si="164">H305&amp;H302</f>
        <v/>
      </c>
      <c r="M301" s="1679"/>
      <c r="N301" s="1679"/>
      <c r="O301" s="1679"/>
      <c r="P301" s="1679"/>
      <c r="Q301" s="1679"/>
      <c r="R301" s="1679"/>
      <c r="S301" s="1679"/>
      <c r="T301" s="1679"/>
      <c r="U301" s="1679"/>
      <c r="V301" s="1679"/>
      <c r="W301" s="1679"/>
      <c r="X301" s="1679"/>
      <c r="Y301" s="1678" t="s">
        <v>2797</v>
      </c>
      <c r="Z301" s="2668" t="s">
        <v>870</v>
      </c>
    </row>
    <row r="302" spans="1:26">
      <c r="A302" s="2666"/>
      <c r="B302" s="2669"/>
      <c r="C302" s="2669"/>
      <c r="D302" s="1677" t="s">
        <v>589</v>
      </c>
      <c r="E302" s="2674"/>
      <c r="F302" s="2675"/>
      <c r="G302" s="2675"/>
      <c r="H302" s="2676"/>
      <c r="I302" s="2515"/>
      <c r="J302" s="2515"/>
      <c r="K302" s="2515"/>
      <c r="L302" s="2515"/>
      <c r="M302" s="2515"/>
      <c r="N302" s="2515"/>
      <c r="O302" s="2515"/>
      <c r="P302" s="2515"/>
      <c r="Q302" s="2515"/>
      <c r="R302" s="2515"/>
      <c r="S302" s="2515"/>
      <c r="T302" s="2515"/>
      <c r="U302" s="2515"/>
      <c r="V302" s="2515"/>
      <c r="W302" s="2515"/>
      <c r="X302" s="2515"/>
      <c r="Y302" s="1678" t="s">
        <v>589</v>
      </c>
      <c r="Z302" s="2669"/>
    </row>
    <row r="303" spans="1:26">
      <c r="A303" s="2666"/>
      <c r="B303" s="2669"/>
      <c r="C303" s="2669"/>
      <c r="D303" s="1677" t="s">
        <v>87</v>
      </c>
      <c r="E303" s="2674"/>
      <c r="F303" s="2675"/>
      <c r="G303" s="2675"/>
      <c r="H303" s="2676"/>
      <c r="I303" s="2515"/>
      <c r="J303" s="2515"/>
      <c r="K303" s="2515"/>
      <c r="L303" s="2515"/>
      <c r="M303" s="2515"/>
      <c r="N303" s="2515"/>
      <c r="O303" s="2515"/>
      <c r="P303" s="2515"/>
      <c r="Q303" s="2515"/>
      <c r="R303" s="2515"/>
      <c r="S303" s="2515"/>
      <c r="T303" s="2515"/>
      <c r="U303" s="2515"/>
      <c r="V303" s="2515"/>
      <c r="W303" s="2515"/>
      <c r="X303" s="2515"/>
      <c r="Y303" s="1678" t="s">
        <v>87</v>
      </c>
      <c r="Z303" s="2669"/>
    </row>
    <row r="304" spans="1:26">
      <c r="A304" s="2666"/>
      <c r="B304" s="2669"/>
      <c r="C304" s="2669"/>
      <c r="D304" s="1677" t="s">
        <v>2801</v>
      </c>
      <c r="E304" s="2674"/>
      <c r="F304" s="2675"/>
      <c r="G304" s="2675"/>
      <c r="H304" s="2676"/>
      <c r="I304" s="2515"/>
      <c r="J304" s="2515"/>
      <c r="K304" s="2515"/>
      <c r="L304" s="2515"/>
      <c r="M304" s="2515"/>
      <c r="N304" s="2515"/>
      <c r="O304" s="2515"/>
      <c r="P304" s="2515"/>
      <c r="Q304" s="2515"/>
      <c r="R304" s="2515"/>
      <c r="S304" s="2515"/>
      <c r="T304" s="2515"/>
      <c r="U304" s="2515"/>
      <c r="V304" s="2515"/>
      <c r="W304" s="2515"/>
      <c r="X304" s="2515"/>
      <c r="Y304" s="1678" t="s">
        <v>2801</v>
      </c>
      <c r="Z304" s="2669"/>
    </row>
    <row r="305" spans="1:26">
      <c r="A305" s="2666"/>
      <c r="B305" s="2669"/>
      <c r="C305" s="2669"/>
      <c r="D305" s="1677" t="s">
        <v>2803</v>
      </c>
      <c r="E305" s="2674"/>
      <c r="F305" s="2675"/>
      <c r="G305" s="2675"/>
      <c r="H305" s="2676"/>
      <c r="I305" s="2515"/>
      <c r="J305" s="2515"/>
      <c r="K305" s="2515"/>
      <c r="L305" s="2515"/>
      <c r="M305" s="2515"/>
      <c r="N305" s="2515"/>
      <c r="O305" s="2515"/>
      <c r="P305" s="2515"/>
      <c r="Q305" s="2515"/>
      <c r="R305" s="2515"/>
      <c r="S305" s="2515"/>
      <c r="T305" s="2515"/>
      <c r="U305" s="2515"/>
      <c r="V305" s="2515"/>
      <c r="W305" s="2515"/>
      <c r="X305" s="2515"/>
      <c r="Y305" s="1678" t="s">
        <v>2803</v>
      </c>
      <c r="Z305" s="2669"/>
    </row>
    <row r="306" spans="1:26">
      <c r="A306" s="2666"/>
      <c r="B306" s="2669"/>
      <c r="C306" s="2669"/>
      <c r="D306" s="1677" t="s">
        <v>2804</v>
      </c>
      <c r="E306" s="2674"/>
      <c r="F306" s="2675"/>
      <c r="G306" s="2675"/>
      <c r="H306" s="2676"/>
      <c r="I306" s="2515"/>
      <c r="J306" s="2515"/>
      <c r="K306" s="2515"/>
      <c r="L306" s="2515"/>
      <c r="M306" s="2515"/>
      <c r="N306" s="2515"/>
      <c r="O306" s="2515"/>
      <c r="P306" s="2515"/>
      <c r="Q306" s="2515"/>
      <c r="R306" s="2515"/>
      <c r="S306" s="2515"/>
      <c r="T306" s="2515"/>
      <c r="U306" s="2515"/>
      <c r="V306" s="2515"/>
      <c r="W306" s="2515"/>
      <c r="X306" s="2515"/>
      <c r="Y306" s="1678" t="s">
        <v>2804</v>
      </c>
      <c r="Z306" s="2669"/>
    </row>
    <row r="307" spans="1:26">
      <c r="A307" s="2667"/>
      <c r="B307" s="2670"/>
      <c r="C307" s="2670"/>
      <c r="D307" s="1677" t="s">
        <v>2805</v>
      </c>
      <c r="E307" s="2677"/>
      <c r="F307" s="2678"/>
      <c r="G307" s="2678"/>
      <c r="H307" s="2679"/>
      <c r="I307" s="2515"/>
      <c r="J307" s="2515"/>
      <c r="K307" s="2515"/>
      <c r="L307" s="2515"/>
      <c r="M307" s="2515"/>
      <c r="N307" s="2515"/>
      <c r="O307" s="2515"/>
      <c r="P307" s="2515"/>
      <c r="Q307" s="2515"/>
      <c r="R307" s="2515"/>
      <c r="S307" s="2515"/>
      <c r="T307" s="2515"/>
      <c r="U307" s="2515"/>
      <c r="V307" s="2515"/>
      <c r="W307" s="2515"/>
      <c r="X307" s="2515"/>
      <c r="Y307" s="1678" t="s">
        <v>2805</v>
      </c>
      <c r="Z307" s="2670"/>
    </row>
    <row r="308" spans="1:26">
      <c r="A308" s="2665" t="s">
        <v>2999</v>
      </c>
      <c r="B308" s="2668">
        <v>17</v>
      </c>
      <c r="C308" s="2668" t="s">
        <v>8</v>
      </c>
      <c r="D308" s="1682" t="s">
        <v>2797</v>
      </c>
      <c r="E308" s="2671" t="s">
        <v>2829</v>
      </c>
      <c r="F308" s="2672"/>
      <c r="G308" s="2672"/>
      <c r="H308" s="2673"/>
      <c r="I308" s="1679" t="str">
        <f t="shared" ref="I308" si="165">E312&amp;E309</f>
        <v/>
      </c>
      <c r="J308" s="1679" t="str">
        <f t="shared" ref="J308" si="166">F312&amp;F309</f>
        <v/>
      </c>
      <c r="K308" s="1679" t="str">
        <f t="shared" ref="K308" si="167">G312&amp;G309</f>
        <v/>
      </c>
      <c r="L308" s="1679" t="str">
        <f t="shared" ref="L308" si="168">H312&amp;H309</f>
        <v/>
      </c>
      <c r="M308" s="1679"/>
      <c r="N308" s="1679"/>
      <c r="O308" s="1679"/>
      <c r="P308" s="1679"/>
      <c r="Q308" s="1679"/>
      <c r="R308" s="1679"/>
      <c r="S308" s="1679"/>
      <c r="T308" s="1679"/>
      <c r="U308" s="1679"/>
      <c r="V308" s="1679"/>
      <c r="W308" s="1679"/>
      <c r="X308" s="1679"/>
      <c r="Y308" s="1678" t="s">
        <v>2797</v>
      </c>
      <c r="Z308" s="2668" t="s">
        <v>2999</v>
      </c>
    </row>
    <row r="309" spans="1:26">
      <c r="A309" s="2666"/>
      <c r="B309" s="2669"/>
      <c r="C309" s="2669"/>
      <c r="D309" s="1677" t="s">
        <v>589</v>
      </c>
      <c r="E309" s="2674"/>
      <c r="F309" s="2675"/>
      <c r="G309" s="2675"/>
      <c r="H309" s="2676"/>
      <c r="I309" s="2515"/>
      <c r="J309" s="2515"/>
      <c r="K309" s="2515"/>
      <c r="L309" s="2515"/>
      <c r="M309" s="2515"/>
      <c r="N309" s="2515"/>
      <c r="O309" s="2515"/>
      <c r="P309" s="2515"/>
      <c r="Q309" s="2515"/>
      <c r="R309" s="2515"/>
      <c r="S309" s="2515"/>
      <c r="T309" s="2515"/>
      <c r="U309" s="2515"/>
      <c r="V309" s="2515"/>
      <c r="W309" s="2515"/>
      <c r="X309" s="2515"/>
      <c r="Y309" s="1678" t="s">
        <v>589</v>
      </c>
      <c r="Z309" s="2669"/>
    </row>
    <row r="310" spans="1:26">
      <c r="A310" s="2666"/>
      <c r="B310" s="2669"/>
      <c r="C310" s="2669"/>
      <c r="D310" s="1677" t="s">
        <v>87</v>
      </c>
      <c r="E310" s="2674"/>
      <c r="F310" s="2675"/>
      <c r="G310" s="2675"/>
      <c r="H310" s="2676"/>
      <c r="I310" s="2515"/>
      <c r="J310" s="2515"/>
      <c r="K310" s="2515"/>
      <c r="L310" s="2515"/>
      <c r="M310" s="2515"/>
      <c r="N310" s="2515"/>
      <c r="O310" s="2515"/>
      <c r="P310" s="2515"/>
      <c r="Q310" s="2515"/>
      <c r="R310" s="2515"/>
      <c r="S310" s="2515"/>
      <c r="T310" s="2515"/>
      <c r="U310" s="2515"/>
      <c r="V310" s="2515"/>
      <c r="W310" s="2515"/>
      <c r="X310" s="2515"/>
      <c r="Y310" s="1678" t="s">
        <v>87</v>
      </c>
      <c r="Z310" s="2669"/>
    </row>
    <row r="311" spans="1:26">
      <c r="A311" s="2666"/>
      <c r="B311" s="2669"/>
      <c r="C311" s="2669"/>
      <c r="D311" s="1677" t="s">
        <v>2801</v>
      </c>
      <c r="E311" s="2674"/>
      <c r="F311" s="2675"/>
      <c r="G311" s="2675"/>
      <c r="H311" s="2676"/>
      <c r="I311" s="2515"/>
      <c r="J311" s="2515"/>
      <c r="K311" s="2515"/>
      <c r="L311" s="2515"/>
      <c r="M311" s="2515"/>
      <c r="N311" s="2515"/>
      <c r="O311" s="2515"/>
      <c r="P311" s="2515"/>
      <c r="Q311" s="2515"/>
      <c r="R311" s="2515"/>
      <c r="S311" s="2515"/>
      <c r="T311" s="2515"/>
      <c r="U311" s="2515"/>
      <c r="V311" s="2515"/>
      <c r="W311" s="2515"/>
      <c r="X311" s="2515"/>
      <c r="Y311" s="1678" t="s">
        <v>2801</v>
      </c>
      <c r="Z311" s="2669"/>
    </row>
    <row r="312" spans="1:26">
      <c r="A312" s="2666"/>
      <c r="B312" s="2669"/>
      <c r="C312" s="2669"/>
      <c r="D312" s="1677" t="s">
        <v>2803</v>
      </c>
      <c r="E312" s="2674"/>
      <c r="F312" s="2675"/>
      <c r="G312" s="2675"/>
      <c r="H312" s="2676"/>
      <c r="I312" s="2515"/>
      <c r="J312" s="2515"/>
      <c r="K312" s="2515"/>
      <c r="L312" s="2515"/>
      <c r="M312" s="2515"/>
      <c r="N312" s="2515"/>
      <c r="O312" s="2515"/>
      <c r="P312" s="2515"/>
      <c r="Q312" s="2515"/>
      <c r="R312" s="2515"/>
      <c r="S312" s="2515"/>
      <c r="T312" s="2515"/>
      <c r="U312" s="2515"/>
      <c r="V312" s="2515"/>
      <c r="W312" s="2515"/>
      <c r="X312" s="2515"/>
      <c r="Y312" s="1678" t="s">
        <v>2803</v>
      </c>
      <c r="Z312" s="2669"/>
    </row>
    <row r="313" spans="1:26">
      <c r="A313" s="2666"/>
      <c r="B313" s="2669"/>
      <c r="C313" s="2669"/>
      <c r="D313" s="1677" t="s">
        <v>2804</v>
      </c>
      <c r="E313" s="2674"/>
      <c r="F313" s="2675"/>
      <c r="G313" s="2675"/>
      <c r="H313" s="2676"/>
      <c r="I313" s="2515"/>
      <c r="J313" s="2515"/>
      <c r="K313" s="2515"/>
      <c r="L313" s="2515"/>
      <c r="M313" s="2515"/>
      <c r="N313" s="2515"/>
      <c r="O313" s="2515"/>
      <c r="P313" s="2515"/>
      <c r="Q313" s="2515"/>
      <c r="R313" s="2515"/>
      <c r="S313" s="2515"/>
      <c r="T313" s="2515"/>
      <c r="U313" s="2515"/>
      <c r="V313" s="2515"/>
      <c r="W313" s="2515"/>
      <c r="X313" s="2515"/>
      <c r="Y313" s="1678" t="s">
        <v>2804</v>
      </c>
      <c r="Z313" s="2669"/>
    </row>
    <row r="314" spans="1:26">
      <c r="A314" s="2667"/>
      <c r="B314" s="2670"/>
      <c r="C314" s="2670"/>
      <c r="D314" s="1677" t="s">
        <v>2805</v>
      </c>
      <c r="E314" s="2677"/>
      <c r="F314" s="2678"/>
      <c r="G314" s="2678"/>
      <c r="H314" s="2679"/>
      <c r="I314" s="2515"/>
      <c r="J314" s="2515"/>
      <c r="K314" s="2515"/>
      <c r="L314" s="2515"/>
      <c r="M314" s="2515"/>
      <c r="N314" s="2515"/>
      <c r="O314" s="2515"/>
      <c r="P314" s="2515"/>
      <c r="Q314" s="2515"/>
      <c r="R314" s="2515"/>
      <c r="S314" s="2515"/>
      <c r="T314" s="2515"/>
      <c r="U314" s="2515"/>
      <c r="V314" s="2515"/>
      <c r="W314" s="2515"/>
      <c r="X314" s="2515"/>
      <c r="Y314" s="1678" t="s">
        <v>2805</v>
      </c>
      <c r="Z314" s="2670"/>
    </row>
    <row r="315" spans="1:26">
      <c r="A315" s="2665" t="s">
        <v>1510</v>
      </c>
      <c r="B315" s="2668">
        <v>16</v>
      </c>
      <c r="C315" s="2668" t="s">
        <v>15</v>
      </c>
      <c r="D315" s="1682" t="s">
        <v>2797</v>
      </c>
      <c r="E315" s="1679">
        <v>4</v>
      </c>
      <c r="F315" s="1679">
        <v>4</v>
      </c>
      <c r="G315" s="1679">
        <v>4</v>
      </c>
      <c r="H315" s="1679"/>
      <c r="I315" s="1679" t="str">
        <f t="shared" ref="I315" si="169">E319&amp;E316</f>
        <v>○北山</v>
      </c>
      <c r="J315" s="1679" t="str">
        <f t="shared" ref="J315" si="170">F319&amp;F316</f>
        <v>●澤田</v>
      </c>
      <c r="K315" s="1679" t="str">
        <f t="shared" ref="K315" si="171">G319&amp;G316</f>
        <v>○谷口</v>
      </c>
      <c r="L315" s="1679" t="str">
        <f t="shared" ref="L315" si="172">H319&amp;H316</f>
        <v/>
      </c>
      <c r="M315" s="1679"/>
      <c r="N315" s="1679"/>
      <c r="O315" s="1679"/>
      <c r="P315" s="1679"/>
      <c r="Q315" s="1679"/>
      <c r="R315" s="1679"/>
      <c r="S315" s="1679"/>
      <c r="T315" s="1679"/>
      <c r="U315" s="1679"/>
      <c r="V315" s="1679"/>
      <c r="W315" s="1679"/>
      <c r="X315" s="1679"/>
      <c r="Y315" s="1678" t="s">
        <v>2797</v>
      </c>
      <c r="Z315" s="2668" t="s">
        <v>1510</v>
      </c>
    </row>
    <row r="316" spans="1:26">
      <c r="A316" s="2666"/>
      <c r="B316" s="2669"/>
      <c r="C316" s="2669"/>
      <c r="D316" s="1677" t="s">
        <v>589</v>
      </c>
      <c r="E316" s="2515" t="s">
        <v>3040</v>
      </c>
      <c r="F316" s="2515" t="s">
        <v>542</v>
      </c>
      <c r="G316" s="2515" t="s">
        <v>2827</v>
      </c>
      <c r="H316" s="2515"/>
      <c r="I316" s="2515"/>
      <c r="J316" s="2515"/>
      <c r="K316" s="2515"/>
      <c r="L316" s="2515"/>
      <c r="M316" s="2515"/>
      <c r="N316" s="2515"/>
      <c r="O316" s="2515"/>
      <c r="P316" s="2515"/>
      <c r="Q316" s="2515"/>
      <c r="R316" s="2515"/>
      <c r="S316" s="2515"/>
      <c r="T316" s="2515"/>
      <c r="U316" s="2515"/>
      <c r="V316" s="2515"/>
      <c r="W316" s="2515"/>
      <c r="X316" s="2515"/>
      <c r="Y316" s="1678" t="s">
        <v>589</v>
      </c>
      <c r="Z316" s="2669"/>
    </row>
    <row r="317" spans="1:26">
      <c r="A317" s="2666"/>
      <c r="B317" s="2669"/>
      <c r="C317" s="2669"/>
      <c r="D317" s="1677" t="s">
        <v>87</v>
      </c>
      <c r="E317" s="2515">
        <v>6</v>
      </c>
      <c r="F317" s="2515">
        <v>5</v>
      </c>
      <c r="G317" s="2515">
        <v>3</v>
      </c>
      <c r="H317" s="2515"/>
      <c r="I317" s="2515"/>
      <c r="J317" s="2515"/>
      <c r="K317" s="2515"/>
      <c r="L317" s="2515"/>
      <c r="M317" s="2515"/>
      <c r="N317" s="2515"/>
      <c r="O317" s="2515"/>
      <c r="P317" s="2515"/>
      <c r="Q317" s="2515"/>
      <c r="R317" s="2515"/>
      <c r="S317" s="2515"/>
      <c r="T317" s="2515"/>
      <c r="U317" s="2515"/>
      <c r="V317" s="2515"/>
      <c r="W317" s="2515"/>
      <c r="X317" s="2515"/>
      <c r="Y317" s="1678" t="s">
        <v>87</v>
      </c>
      <c r="Z317" s="2669"/>
    </row>
    <row r="318" spans="1:26">
      <c r="A318" s="2666"/>
      <c r="B318" s="2669"/>
      <c r="C318" s="2669"/>
      <c r="D318" s="1677" t="s">
        <v>2801</v>
      </c>
      <c r="E318" s="2515" t="s">
        <v>2808</v>
      </c>
      <c r="F318" s="2515" t="s">
        <v>2808</v>
      </c>
      <c r="G318" s="2515" t="s">
        <v>2808</v>
      </c>
      <c r="H318" s="2515"/>
      <c r="I318" s="2515"/>
      <c r="J318" s="2515"/>
      <c r="K318" s="2515"/>
      <c r="L318" s="2515"/>
      <c r="M318" s="2515"/>
      <c r="N318" s="2515"/>
      <c r="O318" s="2515"/>
      <c r="P318" s="2515"/>
      <c r="Q318" s="2515"/>
      <c r="R318" s="2515"/>
      <c r="S318" s="2515"/>
      <c r="T318" s="2515"/>
      <c r="U318" s="2515"/>
      <c r="V318" s="2515"/>
      <c r="W318" s="2515"/>
      <c r="X318" s="2515"/>
      <c r="Y318" s="1678" t="s">
        <v>2801</v>
      </c>
      <c r="Z318" s="2669"/>
    </row>
    <row r="319" spans="1:26">
      <c r="A319" s="2666"/>
      <c r="B319" s="2669"/>
      <c r="C319" s="2669"/>
      <c r="D319" s="1677" t="s">
        <v>2803</v>
      </c>
      <c r="E319" s="2515" t="s">
        <v>20</v>
      </c>
      <c r="F319" s="2515" t="s">
        <v>29</v>
      </c>
      <c r="G319" s="2515" t="s">
        <v>20</v>
      </c>
      <c r="H319" s="2515"/>
      <c r="I319" s="2515"/>
      <c r="J319" s="2515"/>
      <c r="K319" s="2515"/>
      <c r="L319" s="2515"/>
      <c r="M319" s="2515"/>
      <c r="N319" s="2515"/>
      <c r="O319" s="2515"/>
      <c r="P319" s="2515"/>
      <c r="Q319" s="2515"/>
      <c r="R319" s="2515"/>
      <c r="S319" s="2515"/>
      <c r="T319" s="2515"/>
      <c r="U319" s="2515"/>
      <c r="V319" s="2515"/>
      <c r="W319" s="2515"/>
      <c r="X319" s="2515"/>
      <c r="Y319" s="1678" t="s">
        <v>2803</v>
      </c>
      <c r="Z319" s="2669"/>
    </row>
    <row r="320" spans="1:26">
      <c r="A320" s="2666"/>
      <c r="B320" s="2669"/>
      <c r="C320" s="2669"/>
      <c r="D320" s="1677" t="s">
        <v>2804</v>
      </c>
      <c r="E320" s="2515"/>
      <c r="F320" s="2515"/>
      <c r="G320" s="2515"/>
      <c r="H320" s="2515"/>
      <c r="I320" s="2515"/>
      <c r="J320" s="2515"/>
      <c r="K320" s="2515"/>
      <c r="L320" s="2515"/>
      <c r="M320" s="2515"/>
      <c r="N320" s="2515"/>
      <c r="O320" s="2515"/>
      <c r="P320" s="2515"/>
      <c r="Q320" s="2515"/>
      <c r="R320" s="2515"/>
      <c r="S320" s="2515"/>
      <c r="T320" s="2515"/>
      <c r="U320" s="2515"/>
      <c r="V320" s="2515"/>
      <c r="W320" s="2515"/>
      <c r="X320" s="2515"/>
      <c r="Y320" s="1678" t="s">
        <v>2804</v>
      </c>
      <c r="Z320" s="2669"/>
    </row>
    <row r="321" spans="1:26">
      <c r="A321" s="2667"/>
      <c r="B321" s="2670"/>
      <c r="C321" s="2670"/>
      <c r="D321" s="1677" t="s">
        <v>2805</v>
      </c>
      <c r="E321" s="2515"/>
      <c r="F321" s="2515"/>
      <c r="G321" s="2515"/>
      <c r="H321" s="2515"/>
      <c r="I321" s="2515"/>
      <c r="J321" s="2515"/>
      <c r="K321" s="2515"/>
      <c r="L321" s="2515"/>
      <c r="M321" s="2515"/>
      <c r="N321" s="2515"/>
      <c r="O321" s="2515"/>
      <c r="P321" s="2515"/>
      <c r="Q321" s="2515"/>
      <c r="R321" s="2515"/>
      <c r="S321" s="2515"/>
      <c r="T321" s="2515"/>
      <c r="U321" s="2515"/>
      <c r="V321" s="2515"/>
      <c r="W321" s="2515"/>
      <c r="X321" s="2515"/>
      <c r="Y321" s="1678" t="s">
        <v>2805</v>
      </c>
      <c r="Z321" s="2670"/>
    </row>
    <row r="322" spans="1:26">
      <c r="A322" s="2665" t="s">
        <v>760</v>
      </c>
      <c r="B322" s="2668">
        <v>16</v>
      </c>
      <c r="C322" s="2668" t="s">
        <v>416</v>
      </c>
      <c r="D322" s="1682" t="s">
        <v>2797</v>
      </c>
      <c r="E322" s="1679">
        <v>4</v>
      </c>
      <c r="F322" s="1679">
        <v>4</v>
      </c>
      <c r="G322" s="1679">
        <v>4</v>
      </c>
      <c r="H322" s="1679"/>
      <c r="I322" s="1679" t="str">
        <f t="shared" ref="I322" si="173">E326&amp;E323</f>
        <v>●中山</v>
      </c>
      <c r="J322" s="1679" t="str">
        <f t="shared" ref="J322" si="174">F326&amp;F323</f>
        <v>○辻</v>
      </c>
      <c r="K322" s="1679" t="str">
        <f t="shared" ref="K322" si="175">G326&amp;G323</f>
        <v>○山田</v>
      </c>
      <c r="L322" s="1679" t="str">
        <f t="shared" ref="L322" si="176">H326&amp;H323</f>
        <v/>
      </c>
      <c r="M322" s="1679"/>
      <c r="N322" s="1679"/>
      <c r="O322" s="1679"/>
      <c r="P322" s="1679"/>
      <c r="Q322" s="1679"/>
      <c r="R322" s="1679"/>
      <c r="S322" s="1679"/>
      <c r="T322" s="1679"/>
      <c r="U322" s="1679"/>
      <c r="V322" s="1679"/>
      <c r="W322" s="1679"/>
      <c r="X322" s="1679"/>
      <c r="Y322" s="1678" t="s">
        <v>2797</v>
      </c>
      <c r="Z322" s="2668" t="s">
        <v>760</v>
      </c>
    </row>
    <row r="323" spans="1:26">
      <c r="A323" s="2666"/>
      <c r="B323" s="2669"/>
      <c r="C323" s="2669"/>
      <c r="D323" s="1677" t="s">
        <v>589</v>
      </c>
      <c r="E323" s="2515" t="s">
        <v>2850</v>
      </c>
      <c r="F323" s="2515" t="s">
        <v>2843</v>
      </c>
      <c r="G323" s="2515" t="s">
        <v>2998</v>
      </c>
      <c r="H323" s="2515"/>
      <c r="I323" s="2515"/>
      <c r="J323" s="2515"/>
      <c r="K323" s="2515"/>
      <c r="L323" s="2515"/>
      <c r="M323" s="2515"/>
      <c r="N323" s="2515"/>
      <c r="O323" s="2515"/>
      <c r="P323" s="2515"/>
      <c r="Q323" s="2515"/>
      <c r="R323" s="2515"/>
      <c r="S323" s="2515"/>
      <c r="T323" s="2515"/>
      <c r="U323" s="2515"/>
      <c r="V323" s="2515"/>
      <c r="W323" s="2515"/>
      <c r="X323" s="2515"/>
      <c r="Y323" s="1678" t="s">
        <v>589</v>
      </c>
      <c r="Z323" s="2669"/>
    </row>
    <row r="324" spans="1:26">
      <c r="A324" s="2666"/>
      <c r="B324" s="2669"/>
      <c r="C324" s="2669"/>
      <c r="D324" s="1677" t="s">
        <v>87</v>
      </c>
      <c r="E324" s="2515">
        <v>6</v>
      </c>
      <c r="F324" s="2515">
        <v>5</v>
      </c>
      <c r="G324" s="2515">
        <v>3</v>
      </c>
      <c r="H324" s="2515"/>
      <c r="I324" s="2515"/>
      <c r="J324" s="2515"/>
      <c r="K324" s="2515"/>
      <c r="L324" s="2515"/>
      <c r="M324" s="2515"/>
      <c r="N324" s="2515"/>
      <c r="O324" s="2515"/>
      <c r="P324" s="2515"/>
      <c r="Q324" s="2515"/>
      <c r="R324" s="2515"/>
      <c r="S324" s="2515"/>
      <c r="T324" s="2515"/>
      <c r="U324" s="2515"/>
      <c r="V324" s="2515"/>
      <c r="W324" s="2515"/>
      <c r="X324" s="2515"/>
      <c r="Y324" s="1678" t="s">
        <v>87</v>
      </c>
      <c r="Z324" s="2669"/>
    </row>
    <row r="325" spans="1:26">
      <c r="A325" s="2666"/>
      <c r="B325" s="2669"/>
      <c r="C325" s="2669"/>
      <c r="D325" s="1677" t="s">
        <v>2801</v>
      </c>
      <c r="E325" s="2515" t="s">
        <v>2808</v>
      </c>
      <c r="F325" s="2515" t="s">
        <v>2808</v>
      </c>
      <c r="G325" s="2515" t="s">
        <v>2812</v>
      </c>
      <c r="H325" s="2515"/>
      <c r="I325" s="2515"/>
      <c r="J325" s="2515"/>
      <c r="K325" s="2515"/>
      <c r="L325" s="2515"/>
      <c r="M325" s="2515"/>
      <c r="N325" s="2515"/>
      <c r="O325" s="2515"/>
      <c r="P325" s="2515"/>
      <c r="Q325" s="2515"/>
      <c r="R325" s="2515"/>
      <c r="S325" s="2515"/>
      <c r="T325" s="2515"/>
      <c r="U325" s="2515"/>
      <c r="V325" s="2515"/>
      <c r="W325" s="2515"/>
      <c r="X325" s="2515"/>
      <c r="Y325" s="1678" t="s">
        <v>2801</v>
      </c>
      <c r="Z325" s="2669"/>
    </row>
    <row r="326" spans="1:26">
      <c r="A326" s="2666"/>
      <c r="B326" s="2669"/>
      <c r="C326" s="2669"/>
      <c r="D326" s="1677" t="s">
        <v>2803</v>
      </c>
      <c r="E326" s="2515" t="s">
        <v>29</v>
      </c>
      <c r="F326" s="2515" t="s">
        <v>20</v>
      </c>
      <c r="G326" s="2515" t="s">
        <v>20</v>
      </c>
      <c r="H326" s="2515"/>
      <c r="I326" s="2515"/>
      <c r="J326" s="2515"/>
      <c r="K326" s="2515"/>
      <c r="L326" s="2515"/>
      <c r="M326" s="2515"/>
      <c r="N326" s="2515"/>
      <c r="O326" s="2515"/>
      <c r="P326" s="2515"/>
      <c r="Q326" s="2515"/>
      <c r="R326" s="2515"/>
      <c r="S326" s="2515"/>
      <c r="T326" s="2515"/>
      <c r="U326" s="2515"/>
      <c r="V326" s="2515"/>
      <c r="W326" s="2515"/>
      <c r="X326" s="2515"/>
      <c r="Y326" s="1678" t="s">
        <v>2803</v>
      </c>
      <c r="Z326" s="2669"/>
    </row>
    <row r="327" spans="1:26">
      <c r="A327" s="2666"/>
      <c r="B327" s="2669"/>
      <c r="C327" s="2669"/>
      <c r="D327" s="1677" t="s">
        <v>2804</v>
      </c>
      <c r="E327" s="2515"/>
      <c r="F327" s="2515"/>
      <c r="G327" s="2515"/>
      <c r="H327" s="2515"/>
      <c r="I327" s="2515"/>
      <c r="J327" s="2515"/>
      <c r="K327" s="2515"/>
      <c r="L327" s="2515"/>
      <c r="M327" s="2515"/>
      <c r="N327" s="2515"/>
      <c r="O327" s="2515"/>
      <c r="P327" s="2515"/>
      <c r="Q327" s="2515"/>
      <c r="R327" s="2515"/>
      <c r="S327" s="2515"/>
      <c r="T327" s="2515"/>
      <c r="U327" s="2515"/>
      <c r="V327" s="2515"/>
      <c r="W327" s="2515"/>
      <c r="X327" s="2515"/>
      <c r="Y327" s="1678" t="s">
        <v>2804</v>
      </c>
      <c r="Z327" s="2669"/>
    </row>
    <row r="328" spans="1:26">
      <c r="A328" s="2667"/>
      <c r="B328" s="2670"/>
      <c r="C328" s="2670"/>
      <c r="D328" s="1677" t="s">
        <v>2805</v>
      </c>
      <c r="E328" s="2515"/>
      <c r="F328" s="2515"/>
      <c r="G328" s="2515"/>
      <c r="H328" s="2515"/>
      <c r="I328" s="2515"/>
      <c r="J328" s="2515"/>
      <c r="K328" s="2515"/>
      <c r="L328" s="2515"/>
      <c r="M328" s="2515"/>
      <c r="N328" s="2515"/>
      <c r="O328" s="2515"/>
      <c r="P328" s="2515"/>
      <c r="Q328" s="2515"/>
      <c r="R328" s="2515"/>
      <c r="S328" s="2515"/>
      <c r="T328" s="2515"/>
      <c r="U328" s="2515"/>
      <c r="V328" s="2515"/>
      <c r="W328" s="2515"/>
      <c r="X328" s="2515"/>
      <c r="Y328" s="1678" t="s">
        <v>2805</v>
      </c>
      <c r="Z328" s="2670"/>
    </row>
    <row r="329" spans="1:26">
      <c r="A329" s="2665" t="s">
        <v>2403</v>
      </c>
      <c r="B329" s="2668">
        <v>15</v>
      </c>
      <c r="C329" s="2668" t="s">
        <v>4</v>
      </c>
      <c r="D329" s="1682" t="s">
        <v>2797</v>
      </c>
      <c r="E329" s="2671" t="s">
        <v>2829</v>
      </c>
      <c r="F329" s="2672"/>
      <c r="G329" s="2672"/>
      <c r="H329" s="2673"/>
      <c r="I329" s="1679" t="str">
        <f t="shared" ref="I329" si="177">E333&amp;E330</f>
        <v/>
      </c>
      <c r="J329" s="1679" t="str">
        <f t="shared" ref="J329" si="178">F333&amp;F330</f>
        <v/>
      </c>
      <c r="K329" s="1679" t="str">
        <f t="shared" ref="K329" si="179">G333&amp;G330</f>
        <v/>
      </c>
      <c r="L329" s="1679" t="str">
        <f t="shared" ref="L329" si="180">H333&amp;H330</f>
        <v/>
      </c>
      <c r="M329" s="1679"/>
      <c r="N329" s="1679"/>
      <c r="O329" s="1679"/>
      <c r="P329" s="1679"/>
      <c r="Q329" s="1679"/>
      <c r="R329" s="1679"/>
      <c r="S329" s="1679"/>
      <c r="T329" s="1679"/>
      <c r="U329" s="1679"/>
      <c r="V329" s="1679"/>
      <c r="W329" s="1679"/>
      <c r="X329" s="1679"/>
      <c r="Y329" s="1678" t="s">
        <v>2797</v>
      </c>
      <c r="Z329" s="2668" t="s">
        <v>2403</v>
      </c>
    </row>
    <row r="330" spans="1:26">
      <c r="A330" s="2666"/>
      <c r="B330" s="2669"/>
      <c r="C330" s="2669"/>
      <c r="D330" s="1677" t="s">
        <v>589</v>
      </c>
      <c r="E330" s="2674"/>
      <c r="F330" s="2675"/>
      <c r="G330" s="2675"/>
      <c r="H330" s="2676"/>
      <c r="I330" s="2515"/>
      <c r="J330" s="2515"/>
      <c r="K330" s="2515"/>
      <c r="L330" s="2515"/>
      <c r="M330" s="2515"/>
      <c r="N330" s="2515"/>
      <c r="O330" s="2515"/>
      <c r="P330" s="2515"/>
      <c r="Q330" s="2515"/>
      <c r="R330" s="2515"/>
      <c r="S330" s="2515"/>
      <c r="T330" s="2515"/>
      <c r="U330" s="2515"/>
      <c r="V330" s="2515"/>
      <c r="W330" s="2515"/>
      <c r="X330" s="2515"/>
      <c r="Y330" s="1678" t="s">
        <v>589</v>
      </c>
      <c r="Z330" s="2669"/>
    </row>
    <row r="331" spans="1:26">
      <c r="A331" s="2666"/>
      <c r="B331" s="2669"/>
      <c r="C331" s="2669"/>
      <c r="D331" s="1677" t="s">
        <v>87</v>
      </c>
      <c r="E331" s="2674"/>
      <c r="F331" s="2675"/>
      <c r="G331" s="2675"/>
      <c r="H331" s="2676"/>
      <c r="I331" s="2515"/>
      <c r="J331" s="2515"/>
      <c r="K331" s="2515"/>
      <c r="L331" s="2515"/>
      <c r="M331" s="2515"/>
      <c r="N331" s="2515"/>
      <c r="O331" s="2515"/>
      <c r="P331" s="2515"/>
      <c r="Q331" s="2515"/>
      <c r="R331" s="2515"/>
      <c r="S331" s="2515"/>
      <c r="T331" s="2515"/>
      <c r="U331" s="2515"/>
      <c r="V331" s="2515"/>
      <c r="W331" s="2515"/>
      <c r="X331" s="2515"/>
      <c r="Y331" s="1678" t="s">
        <v>87</v>
      </c>
      <c r="Z331" s="2669"/>
    </row>
    <row r="332" spans="1:26">
      <c r="A332" s="2666"/>
      <c r="B332" s="2669"/>
      <c r="C332" s="2669"/>
      <c r="D332" s="1677" t="s">
        <v>2801</v>
      </c>
      <c r="E332" s="2674"/>
      <c r="F332" s="2675"/>
      <c r="G332" s="2675"/>
      <c r="H332" s="2676"/>
      <c r="I332" s="2515"/>
      <c r="J332" s="2515"/>
      <c r="K332" s="2515"/>
      <c r="L332" s="2515"/>
      <c r="M332" s="2515"/>
      <c r="N332" s="2515"/>
      <c r="O332" s="2515"/>
      <c r="P332" s="2515"/>
      <c r="Q332" s="2515"/>
      <c r="R332" s="2515"/>
      <c r="S332" s="2515"/>
      <c r="T332" s="2515"/>
      <c r="U332" s="2515"/>
      <c r="V332" s="2515"/>
      <c r="W332" s="2515"/>
      <c r="X332" s="2515"/>
      <c r="Y332" s="1678" t="s">
        <v>2801</v>
      </c>
      <c r="Z332" s="2669"/>
    </row>
    <row r="333" spans="1:26">
      <c r="A333" s="2666"/>
      <c r="B333" s="2669"/>
      <c r="C333" s="2669"/>
      <c r="D333" s="1677" t="s">
        <v>2803</v>
      </c>
      <c r="E333" s="2674"/>
      <c r="F333" s="2675"/>
      <c r="G333" s="2675"/>
      <c r="H333" s="2676"/>
      <c r="I333" s="2515"/>
      <c r="J333" s="2515"/>
      <c r="K333" s="2515"/>
      <c r="L333" s="2515"/>
      <c r="M333" s="2515"/>
      <c r="N333" s="2515"/>
      <c r="O333" s="2515"/>
      <c r="P333" s="2515"/>
      <c r="Q333" s="2515"/>
      <c r="R333" s="2515"/>
      <c r="S333" s="2515"/>
      <c r="T333" s="2515"/>
      <c r="U333" s="2515"/>
      <c r="V333" s="2515"/>
      <c r="W333" s="2515"/>
      <c r="X333" s="2515"/>
      <c r="Y333" s="1678" t="s">
        <v>2803</v>
      </c>
      <c r="Z333" s="2669"/>
    </row>
    <row r="334" spans="1:26">
      <c r="A334" s="2666"/>
      <c r="B334" s="2669"/>
      <c r="C334" s="2669"/>
      <c r="D334" s="1677" t="s">
        <v>2804</v>
      </c>
      <c r="E334" s="2674"/>
      <c r="F334" s="2675"/>
      <c r="G334" s="2675"/>
      <c r="H334" s="2676"/>
      <c r="I334" s="2515"/>
      <c r="J334" s="2515"/>
      <c r="K334" s="2515"/>
      <c r="L334" s="2515"/>
      <c r="M334" s="2515"/>
      <c r="N334" s="2515"/>
      <c r="O334" s="2515"/>
      <c r="P334" s="2515"/>
      <c r="Q334" s="2515"/>
      <c r="R334" s="2515"/>
      <c r="S334" s="2515"/>
      <c r="T334" s="2515"/>
      <c r="U334" s="2515"/>
      <c r="V334" s="2515"/>
      <c r="W334" s="2515"/>
      <c r="X334" s="2515"/>
      <c r="Y334" s="1678" t="s">
        <v>2804</v>
      </c>
      <c r="Z334" s="2669"/>
    </row>
    <row r="335" spans="1:26">
      <c r="A335" s="2667"/>
      <c r="B335" s="2670"/>
      <c r="C335" s="2670"/>
      <c r="D335" s="1677" t="s">
        <v>2805</v>
      </c>
      <c r="E335" s="2677"/>
      <c r="F335" s="2678"/>
      <c r="G335" s="2678"/>
      <c r="H335" s="2679"/>
      <c r="I335" s="2515"/>
      <c r="J335" s="2515"/>
      <c r="K335" s="2515"/>
      <c r="L335" s="2515"/>
      <c r="M335" s="2515"/>
      <c r="N335" s="2515"/>
      <c r="O335" s="2515"/>
      <c r="P335" s="2515"/>
      <c r="Q335" s="2515"/>
      <c r="R335" s="2515"/>
      <c r="S335" s="2515"/>
      <c r="T335" s="2515"/>
      <c r="U335" s="2515"/>
      <c r="V335" s="2515"/>
      <c r="W335" s="2515"/>
      <c r="X335" s="2515"/>
      <c r="Y335" s="1678" t="s">
        <v>2805</v>
      </c>
      <c r="Z335" s="2670"/>
    </row>
    <row r="336" spans="1:26">
      <c r="A336" s="2665" t="s">
        <v>3000</v>
      </c>
      <c r="B336" s="2668">
        <v>18</v>
      </c>
      <c r="C336" s="2668" t="s">
        <v>383</v>
      </c>
      <c r="D336" s="1682" t="s">
        <v>2797</v>
      </c>
      <c r="E336" s="1679">
        <v>4</v>
      </c>
      <c r="F336" s="1679">
        <v>4</v>
      </c>
      <c r="G336" s="1679">
        <v>4</v>
      </c>
      <c r="H336" s="1679"/>
      <c r="I336" s="1679" t="str">
        <f t="shared" ref="I336" si="181">E340&amp;E337</f>
        <v>○田村</v>
      </c>
      <c r="J336" s="1679" t="str">
        <f t="shared" ref="J336" si="182">F340&amp;F337</f>
        <v>○檀浦</v>
      </c>
      <c r="K336" s="1679" t="str">
        <f t="shared" ref="K336" si="183">G340&amp;G337</f>
        <v>●寺澤</v>
      </c>
      <c r="L336" s="1679" t="str">
        <f t="shared" ref="L336" si="184">H340&amp;H337</f>
        <v/>
      </c>
      <c r="M336" s="1679"/>
      <c r="N336" s="1679"/>
      <c r="O336" s="1679"/>
      <c r="P336" s="1679"/>
      <c r="Q336" s="1679"/>
      <c r="R336" s="1679"/>
      <c r="S336" s="1679"/>
      <c r="T336" s="1679"/>
      <c r="U336" s="1679"/>
      <c r="V336" s="1679"/>
      <c r="W336" s="1679"/>
      <c r="X336" s="1679"/>
      <c r="Y336" s="1682" t="s">
        <v>2797</v>
      </c>
      <c r="Z336" s="2668" t="s">
        <v>3000</v>
      </c>
    </row>
    <row r="337" spans="1:26">
      <c r="A337" s="2666"/>
      <c r="B337" s="2669"/>
      <c r="C337" s="2669"/>
      <c r="D337" s="1677" t="s">
        <v>589</v>
      </c>
      <c r="E337" s="2515" t="s">
        <v>2833</v>
      </c>
      <c r="F337" s="2515" t="s">
        <v>2846</v>
      </c>
      <c r="G337" s="2515" t="s">
        <v>2837</v>
      </c>
      <c r="H337" s="2515"/>
      <c r="I337" s="2515"/>
      <c r="J337" s="2515"/>
      <c r="K337" s="2515"/>
      <c r="L337" s="2515"/>
      <c r="M337" s="2515"/>
      <c r="N337" s="2515"/>
      <c r="O337" s="2515"/>
      <c r="P337" s="2515"/>
      <c r="Q337" s="2515"/>
      <c r="R337" s="2515"/>
      <c r="S337" s="2515"/>
      <c r="T337" s="2515"/>
      <c r="U337" s="2515"/>
      <c r="V337" s="2515"/>
      <c r="W337" s="2515"/>
      <c r="X337" s="2515"/>
      <c r="Y337" s="1678" t="s">
        <v>589</v>
      </c>
      <c r="Z337" s="2669"/>
    </row>
    <row r="338" spans="1:26">
      <c r="A338" s="2666"/>
      <c r="B338" s="2669"/>
      <c r="C338" s="2669"/>
      <c r="D338" s="1677" t="s">
        <v>87</v>
      </c>
      <c r="E338" s="2515">
        <v>4</v>
      </c>
      <c r="F338" s="2515">
        <v>5</v>
      </c>
      <c r="G338" s="2515">
        <v>4</v>
      </c>
      <c r="H338" s="2515"/>
      <c r="I338" s="2515"/>
      <c r="J338" s="2515"/>
      <c r="K338" s="2515"/>
      <c r="L338" s="2515"/>
      <c r="M338" s="2515"/>
      <c r="N338" s="2515"/>
      <c r="O338" s="2515"/>
      <c r="P338" s="2515"/>
      <c r="Q338" s="2515"/>
      <c r="R338" s="2515"/>
      <c r="S338" s="2515"/>
      <c r="T338" s="2515"/>
      <c r="U338" s="2515"/>
      <c r="V338" s="2515"/>
      <c r="W338" s="2515"/>
      <c r="X338" s="2515"/>
      <c r="Y338" s="1678" t="s">
        <v>87</v>
      </c>
      <c r="Z338" s="2669"/>
    </row>
    <row r="339" spans="1:26">
      <c r="A339" s="2666"/>
      <c r="B339" s="2669"/>
      <c r="C339" s="2669"/>
      <c r="D339" s="1677" t="s">
        <v>2801</v>
      </c>
      <c r="E339" s="2515" t="s">
        <v>2802</v>
      </c>
      <c r="F339" s="2515" t="s">
        <v>2812</v>
      </c>
      <c r="G339" s="2515" t="s">
        <v>2802</v>
      </c>
      <c r="H339" s="2515"/>
      <c r="I339" s="2515"/>
      <c r="J339" s="2515"/>
      <c r="K339" s="2515"/>
      <c r="L339" s="2515"/>
      <c r="M339" s="2515"/>
      <c r="N339" s="2515"/>
      <c r="O339" s="2515"/>
      <c r="P339" s="2515"/>
      <c r="Q339" s="2515"/>
      <c r="R339" s="2515"/>
      <c r="S339" s="2515"/>
      <c r="T339" s="2515"/>
      <c r="U339" s="2515"/>
      <c r="V339" s="2515"/>
      <c r="W339" s="2515"/>
      <c r="X339" s="2515"/>
      <c r="Y339" s="1678" t="s">
        <v>2801</v>
      </c>
      <c r="Z339" s="2669"/>
    </row>
    <row r="340" spans="1:26">
      <c r="A340" s="2666"/>
      <c r="B340" s="2669"/>
      <c r="C340" s="2669"/>
      <c r="D340" s="1677" t="s">
        <v>2803</v>
      </c>
      <c r="E340" s="2515" t="s">
        <v>20</v>
      </c>
      <c r="F340" s="2515" t="s">
        <v>20</v>
      </c>
      <c r="G340" s="2515" t="s">
        <v>29</v>
      </c>
      <c r="H340" s="2515"/>
      <c r="I340" s="2515"/>
      <c r="J340" s="2515"/>
      <c r="K340" s="2515"/>
      <c r="L340" s="2515"/>
      <c r="M340" s="2515"/>
      <c r="N340" s="2515"/>
      <c r="O340" s="2515"/>
      <c r="P340" s="2515"/>
      <c r="Q340" s="2515"/>
      <c r="R340" s="2515"/>
      <c r="S340" s="2515"/>
      <c r="T340" s="2515"/>
      <c r="U340" s="2515"/>
      <c r="V340" s="2515"/>
      <c r="W340" s="2515"/>
      <c r="X340" s="2515"/>
      <c r="Y340" s="1678" t="s">
        <v>2803</v>
      </c>
      <c r="Z340" s="2669"/>
    </row>
    <row r="341" spans="1:26">
      <c r="A341" s="2666"/>
      <c r="B341" s="2669"/>
      <c r="C341" s="2669"/>
      <c r="D341" s="1677" t="s">
        <v>2804</v>
      </c>
      <c r="E341" s="2515"/>
      <c r="F341" s="2515" t="s">
        <v>133</v>
      </c>
      <c r="G341" s="2515"/>
      <c r="H341" s="2515"/>
      <c r="I341" s="2515"/>
      <c r="J341" s="2515"/>
      <c r="K341" s="2515"/>
      <c r="L341" s="2515"/>
      <c r="M341" s="2515"/>
      <c r="N341" s="2515"/>
      <c r="O341" s="2515"/>
      <c r="P341" s="2515"/>
      <c r="Q341" s="2515"/>
      <c r="R341" s="2515"/>
      <c r="S341" s="2515"/>
      <c r="T341" s="2515"/>
      <c r="U341" s="2515"/>
      <c r="V341" s="2515"/>
      <c r="W341" s="2515"/>
      <c r="X341" s="2515"/>
      <c r="Y341" s="1678" t="s">
        <v>2804</v>
      </c>
      <c r="Z341" s="2669"/>
    </row>
    <row r="342" spans="1:26">
      <c r="A342" s="2667"/>
      <c r="B342" s="2670"/>
      <c r="C342" s="2670"/>
      <c r="D342" s="1677" t="s">
        <v>2805</v>
      </c>
      <c r="E342" s="2515"/>
      <c r="F342" s="2515"/>
      <c r="G342" s="2515"/>
      <c r="H342" s="2515"/>
      <c r="I342" s="2515"/>
      <c r="J342" s="2515"/>
      <c r="K342" s="2515"/>
      <c r="L342" s="2515"/>
      <c r="M342" s="2515"/>
      <c r="N342" s="2515"/>
      <c r="O342" s="2515"/>
      <c r="P342" s="2515"/>
      <c r="Q342" s="2515"/>
      <c r="R342" s="2515"/>
      <c r="S342" s="2515"/>
      <c r="T342" s="2515"/>
      <c r="U342" s="2515"/>
      <c r="V342" s="2515"/>
      <c r="W342" s="2515"/>
      <c r="X342" s="2515"/>
      <c r="Y342" s="1678" t="s">
        <v>2805</v>
      </c>
      <c r="Z342" s="2670"/>
    </row>
    <row r="343" spans="1:26">
      <c r="A343" s="2665" t="s">
        <v>2407</v>
      </c>
      <c r="B343" s="2668">
        <v>14</v>
      </c>
      <c r="C343" s="2668" t="s">
        <v>1157</v>
      </c>
      <c r="D343" s="1682" t="s">
        <v>2797</v>
      </c>
      <c r="E343" s="1679">
        <v>4</v>
      </c>
      <c r="F343" s="1679">
        <v>4</v>
      </c>
      <c r="G343" s="1679">
        <v>4</v>
      </c>
      <c r="H343" s="1679"/>
      <c r="I343" s="1679" t="str">
        <f t="shared" ref="I343" si="185">E347&amp;E344</f>
        <v>●西</v>
      </c>
      <c r="J343" s="1679" t="str">
        <f t="shared" ref="J343" si="186">F347&amp;F344</f>
        <v>●飯田</v>
      </c>
      <c r="K343" s="1679" t="str">
        <f t="shared" ref="K343" si="187">G347&amp;G344</f>
        <v>●濵本</v>
      </c>
      <c r="L343" s="1679" t="str">
        <f t="shared" ref="L343" si="188">H347&amp;H344</f>
        <v/>
      </c>
      <c r="M343" s="1679"/>
      <c r="N343" s="1679"/>
      <c r="O343" s="1679"/>
      <c r="P343" s="1679"/>
      <c r="Q343" s="1679"/>
      <c r="R343" s="1679"/>
      <c r="S343" s="1679"/>
      <c r="T343" s="1679"/>
      <c r="U343" s="1679"/>
      <c r="V343" s="1679"/>
      <c r="W343" s="1679"/>
      <c r="X343" s="1679"/>
      <c r="Y343" s="1678" t="s">
        <v>2797</v>
      </c>
      <c r="Z343" s="2668" t="s">
        <v>2407</v>
      </c>
    </row>
    <row r="344" spans="1:26">
      <c r="A344" s="2666"/>
      <c r="B344" s="2669"/>
      <c r="C344" s="2669"/>
      <c r="D344" s="1677" t="s">
        <v>589</v>
      </c>
      <c r="E344" s="2515" t="s">
        <v>2847</v>
      </c>
      <c r="F344" s="2515" t="s">
        <v>2839</v>
      </c>
      <c r="G344" s="2515" t="s">
        <v>3039</v>
      </c>
      <c r="H344" s="2515"/>
      <c r="I344" s="2515"/>
      <c r="J344" s="2515"/>
      <c r="K344" s="2515"/>
      <c r="L344" s="2515"/>
      <c r="M344" s="2515"/>
      <c r="N344" s="2515"/>
      <c r="O344" s="2515"/>
      <c r="P344" s="2515"/>
      <c r="Q344" s="2515"/>
      <c r="R344" s="2515"/>
      <c r="S344" s="2515"/>
      <c r="T344" s="2515"/>
      <c r="U344" s="2515"/>
      <c r="V344" s="2515"/>
      <c r="W344" s="2515"/>
      <c r="X344" s="2515"/>
      <c r="Y344" s="1678" t="s">
        <v>589</v>
      </c>
      <c r="Z344" s="2669"/>
    </row>
    <row r="345" spans="1:26">
      <c r="A345" s="2666"/>
      <c r="B345" s="2669"/>
      <c r="C345" s="2669"/>
      <c r="D345" s="1677" t="s">
        <v>87</v>
      </c>
      <c r="E345" s="2515">
        <v>6</v>
      </c>
      <c r="F345" s="2515">
        <v>4</v>
      </c>
      <c r="G345" s="2515">
        <v>6</v>
      </c>
      <c r="H345" s="2515"/>
      <c r="I345" s="2515"/>
      <c r="J345" s="2515"/>
      <c r="K345" s="2515"/>
      <c r="L345" s="2515"/>
      <c r="M345" s="2515"/>
      <c r="N345" s="2515"/>
      <c r="O345" s="2515"/>
      <c r="P345" s="2515"/>
      <c r="Q345" s="2515"/>
      <c r="R345" s="2515"/>
      <c r="S345" s="2515"/>
      <c r="T345" s="2515"/>
      <c r="U345" s="2515"/>
      <c r="V345" s="2515"/>
      <c r="W345" s="2515"/>
      <c r="X345" s="2515"/>
      <c r="Y345" s="1678" t="s">
        <v>87</v>
      </c>
      <c r="Z345" s="2669"/>
    </row>
    <row r="346" spans="1:26">
      <c r="A346" s="2666"/>
      <c r="B346" s="2669"/>
      <c r="C346" s="2669"/>
      <c r="D346" s="1677" t="s">
        <v>2801</v>
      </c>
      <c r="E346" s="2515" t="s">
        <v>2808</v>
      </c>
      <c r="F346" s="2515" t="s">
        <v>2811</v>
      </c>
      <c r="G346" s="2515" t="s">
        <v>2808</v>
      </c>
      <c r="H346" s="2515"/>
      <c r="I346" s="2515"/>
      <c r="J346" s="2515"/>
      <c r="K346" s="2515"/>
      <c r="L346" s="2515"/>
      <c r="M346" s="2515"/>
      <c r="N346" s="2515"/>
      <c r="O346" s="2515"/>
      <c r="P346" s="2515"/>
      <c r="Q346" s="2515"/>
      <c r="R346" s="2515"/>
      <c r="S346" s="2515"/>
      <c r="T346" s="2515"/>
      <c r="U346" s="2515"/>
      <c r="V346" s="2515"/>
      <c r="W346" s="2515"/>
      <c r="X346" s="2515"/>
      <c r="Y346" s="1678" t="s">
        <v>2801</v>
      </c>
      <c r="Z346" s="2669"/>
    </row>
    <row r="347" spans="1:26">
      <c r="A347" s="2666"/>
      <c r="B347" s="2669"/>
      <c r="C347" s="2669"/>
      <c r="D347" s="1677" t="s">
        <v>2803</v>
      </c>
      <c r="E347" s="2515" t="s">
        <v>29</v>
      </c>
      <c r="F347" s="2515" t="s">
        <v>29</v>
      </c>
      <c r="G347" s="2515" t="s">
        <v>29</v>
      </c>
      <c r="H347" s="2515"/>
      <c r="I347" s="2515"/>
      <c r="J347" s="2515"/>
      <c r="K347" s="2515"/>
      <c r="L347" s="2515"/>
      <c r="M347" s="2515"/>
      <c r="N347" s="2515"/>
      <c r="O347" s="2515"/>
      <c r="P347" s="2515"/>
      <c r="Q347" s="2515"/>
      <c r="R347" s="2515"/>
      <c r="S347" s="2515"/>
      <c r="T347" s="2515"/>
      <c r="U347" s="2515"/>
      <c r="V347" s="2515"/>
      <c r="W347" s="2515"/>
      <c r="X347" s="2515"/>
      <c r="Y347" s="1678" t="s">
        <v>2803</v>
      </c>
      <c r="Z347" s="2669"/>
    </row>
    <row r="348" spans="1:26">
      <c r="A348" s="2666"/>
      <c r="B348" s="2669"/>
      <c r="C348" s="2669"/>
      <c r="D348" s="1677" t="s">
        <v>2804</v>
      </c>
      <c r="E348" s="2515"/>
      <c r="F348" s="2515"/>
      <c r="G348" s="2515"/>
      <c r="H348" s="2515"/>
      <c r="I348" s="2515"/>
      <c r="J348" s="2515"/>
      <c r="K348" s="2515"/>
      <c r="L348" s="2515"/>
      <c r="M348" s="2515"/>
      <c r="N348" s="2515"/>
      <c r="O348" s="2515"/>
      <c r="P348" s="2515"/>
      <c r="Q348" s="2515"/>
      <c r="R348" s="2515"/>
      <c r="S348" s="2515"/>
      <c r="T348" s="2515"/>
      <c r="U348" s="2515"/>
      <c r="V348" s="2515"/>
      <c r="W348" s="2515"/>
      <c r="X348" s="2515"/>
      <c r="Y348" s="1678" t="s">
        <v>2804</v>
      </c>
      <c r="Z348" s="2669"/>
    </row>
    <row r="349" spans="1:26">
      <c r="A349" s="2667"/>
      <c r="B349" s="2670"/>
      <c r="C349" s="2670"/>
      <c r="D349" s="1677" t="s">
        <v>2805</v>
      </c>
      <c r="E349" s="2515"/>
      <c r="F349" s="2515"/>
      <c r="G349" s="2515"/>
      <c r="H349" s="2515"/>
      <c r="I349" s="2515"/>
      <c r="J349" s="2515"/>
      <c r="K349" s="2515"/>
      <c r="L349" s="2515"/>
      <c r="M349" s="2515"/>
      <c r="N349" s="2515"/>
      <c r="O349" s="2515"/>
      <c r="P349" s="2515"/>
      <c r="Q349" s="2515"/>
      <c r="R349" s="2515"/>
      <c r="S349" s="2515"/>
      <c r="T349" s="2515"/>
      <c r="U349" s="2515"/>
      <c r="V349" s="2515"/>
      <c r="W349" s="2515"/>
      <c r="X349" s="2515"/>
      <c r="Y349" s="1678" t="s">
        <v>2805</v>
      </c>
      <c r="Z349" s="2670"/>
    </row>
    <row r="350" spans="1:26">
      <c r="A350" s="2665" t="s">
        <v>3001</v>
      </c>
      <c r="B350" s="2668">
        <v>15</v>
      </c>
      <c r="C350" s="2668" t="s">
        <v>542</v>
      </c>
      <c r="D350" s="1682" t="s">
        <v>2797</v>
      </c>
      <c r="E350" s="1679">
        <v>4</v>
      </c>
      <c r="F350" s="1679">
        <v>4</v>
      </c>
      <c r="G350" s="1679">
        <v>4</v>
      </c>
      <c r="H350" s="1679"/>
      <c r="I350" s="1679" t="str">
        <f t="shared" ref="I350" si="189">E354&amp;E351</f>
        <v>●寺澤</v>
      </c>
      <c r="J350" s="1679" t="str">
        <f t="shared" ref="J350" si="190">F354&amp;F351</f>
        <v>●田村</v>
      </c>
      <c r="K350" s="1679" t="str">
        <f t="shared" ref="K350" si="191">G354&amp;G351</f>
        <v>●眞木</v>
      </c>
      <c r="L350" s="1679" t="str">
        <f t="shared" ref="L350" si="192">H354&amp;H351</f>
        <v/>
      </c>
      <c r="M350" s="1679"/>
      <c r="N350" s="1679"/>
      <c r="O350" s="1679"/>
      <c r="P350" s="1679"/>
      <c r="Q350" s="1679"/>
      <c r="R350" s="1679"/>
      <c r="S350" s="1679"/>
      <c r="T350" s="1679"/>
      <c r="U350" s="1679"/>
      <c r="V350" s="1679"/>
      <c r="W350" s="1679"/>
      <c r="X350" s="1679"/>
      <c r="Y350" s="1678" t="s">
        <v>2797</v>
      </c>
      <c r="Z350" s="2668" t="s">
        <v>3001</v>
      </c>
    </row>
    <row r="351" spans="1:26">
      <c r="A351" s="2666"/>
      <c r="B351" s="2669"/>
      <c r="C351" s="2669"/>
      <c r="D351" s="1677" t="s">
        <v>589</v>
      </c>
      <c r="E351" s="2515" t="s">
        <v>2837</v>
      </c>
      <c r="F351" s="2515" t="s">
        <v>2833</v>
      </c>
      <c r="G351" s="2515" t="s">
        <v>2828</v>
      </c>
      <c r="H351" s="2515"/>
      <c r="I351" s="2515"/>
      <c r="J351" s="2515"/>
      <c r="K351" s="2515"/>
      <c r="L351" s="2515"/>
      <c r="M351" s="2515"/>
      <c r="N351" s="2515"/>
      <c r="O351" s="2515"/>
      <c r="P351" s="2515"/>
      <c r="Q351" s="2515"/>
      <c r="R351" s="2515"/>
      <c r="S351" s="2515"/>
      <c r="T351" s="2515"/>
      <c r="U351" s="2515"/>
      <c r="V351" s="2515"/>
      <c r="W351" s="2515"/>
      <c r="X351" s="2515"/>
      <c r="Y351" s="1678" t="s">
        <v>589</v>
      </c>
      <c r="Z351" s="2669"/>
    </row>
    <row r="352" spans="1:26">
      <c r="A352" s="2666"/>
      <c r="B352" s="2669"/>
      <c r="C352" s="2669"/>
      <c r="D352" s="1677" t="s">
        <v>87</v>
      </c>
      <c r="E352" s="2515">
        <v>4</v>
      </c>
      <c r="F352" s="2515">
        <v>4</v>
      </c>
      <c r="G352" s="2515">
        <v>2</v>
      </c>
      <c r="H352" s="2515"/>
      <c r="I352" s="2515"/>
      <c r="J352" s="2515"/>
      <c r="K352" s="2515"/>
      <c r="L352" s="2515"/>
      <c r="M352" s="2515"/>
      <c r="N352" s="2515"/>
      <c r="O352" s="2515"/>
      <c r="P352" s="2515"/>
      <c r="Q352" s="2515"/>
      <c r="R352" s="2515"/>
      <c r="S352" s="2515"/>
      <c r="T352" s="2515"/>
      <c r="U352" s="2515"/>
      <c r="V352" s="2515"/>
      <c r="W352" s="2515"/>
      <c r="X352" s="2515"/>
      <c r="Y352" s="1678" t="s">
        <v>87</v>
      </c>
      <c r="Z352" s="2669"/>
    </row>
    <row r="353" spans="1:26">
      <c r="A353" s="2666"/>
      <c r="B353" s="2669"/>
      <c r="C353" s="2669"/>
      <c r="D353" s="1677" t="s">
        <v>2801</v>
      </c>
      <c r="E353" s="2515" t="s">
        <v>2811</v>
      </c>
      <c r="F353" s="2515" t="s">
        <v>2802</v>
      </c>
      <c r="G353" s="2515" t="s">
        <v>2808</v>
      </c>
      <c r="H353" s="2515"/>
      <c r="I353" s="2515"/>
      <c r="J353" s="2515"/>
      <c r="K353" s="2515"/>
      <c r="L353" s="2515"/>
      <c r="M353" s="2515"/>
      <c r="N353" s="2515"/>
      <c r="O353" s="2515"/>
      <c r="P353" s="2515"/>
      <c r="Q353" s="2515"/>
      <c r="R353" s="2515"/>
      <c r="S353" s="2515"/>
      <c r="T353" s="2515"/>
      <c r="U353" s="2515"/>
      <c r="V353" s="2515"/>
      <c r="W353" s="2515"/>
      <c r="X353" s="2515"/>
      <c r="Y353" s="1678" t="s">
        <v>2801</v>
      </c>
      <c r="Z353" s="2669"/>
    </row>
    <row r="354" spans="1:26">
      <c r="A354" s="2666"/>
      <c r="B354" s="2669"/>
      <c r="C354" s="2669"/>
      <c r="D354" s="1677" t="s">
        <v>2803</v>
      </c>
      <c r="E354" s="2515" t="s">
        <v>29</v>
      </c>
      <c r="F354" s="2515" t="s">
        <v>29</v>
      </c>
      <c r="G354" s="2515" t="s">
        <v>29</v>
      </c>
      <c r="H354" s="2515"/>
      <c r="I354" s="2515"/>
      <c r="J354" s="2515"/>
      <c r="K354" s="2515"/>
      <c r="L354" s="2515"/>
      <c r="M354" s="2515"/>
      <c r="N354" s="2515"/>
      <c r="O354" s="2515"/>
      <c r="P354" s="2515"/>
      <c r="Q354" s="2515"/>
      <c r="R354" s="2515"/>
      <c r="S354" s="2515"/>
      <c r="T354" s="2515"/>
      <c r="U354" s="2515"/>
      <c r="V354" s="2515"/>
      <c r="W354" s="2515"/>
      <c r="X354" s="2515"/>
      <c r="Y354" s="1678" t="s">
        <v>2803</v>
      </c>
      <c r="Z354" s="2669"/>
    </row>
    <row r="355" spans="1:26">
      <c r="A355" s="2666"/>
      <c r="B355" s="2669"/>
      <c r="C355" s="2669"/>
      <c r="D355" s="1677" t="s">
        <v>2804</v>
      </c>
      <c r="E355" s="2515"/>
      <c r="F355" s="2515"/>
      <c r="G355" s="2515"/>
      <c r="H355" s="2515"/>
      <c r="I355" s="2515"/>
      <c r="J355" s="2515"/>
      <c r="K355" s="2515"/>
      <c r="L355" s="2515"/>
      <c r="M355" s="2515"/>
      <c r="N355" s="2515"/>
      <c r="O355" s="2515"/>
      <c r="P355" s="2515"/>
      <c r="Q355" s="2515"/>
      <c r="R355" s="2515"/>
      <c r="S355" s="2515"/>
      <c r="T355" s="2515"/>
      <c r="U355" s="2515"/>
      <c r="V355" s="2515"/>
      <c r="W355" s="2515"/>
      <c r="X355" s="2515"/>
      <c r="Y355" s="1678" t="s">
        <v>2804</v>
      </c>
      <c r="Z355" s="2669"/>
    </row>
    <row r="356" spans="1:26">
      <c r="A356" s="2667"/>
      <c r="B356" s="2670"/>
      <c r="C356" s="2670"/>
      <c r="D356" s="1677" t="s">
        <v>2805</v>
      </c>
      <c r="E356" s="2515"/>
      <c r="F356" s="2515"/>
      <c r="G356" s="2515"/>
      <c r="H356" s="2515"/>
      <c r="I356" s="2515"/>
      <c r="J356" s="2515"/>
      <c r="K356" s="2515"/>
      <c r="L356" s="2515"/>
      <c r="M356" s="2515"/>
      <c r="N356" s="2515"/>
      <c r="O356" s="2515"/>
      <c r="P356" s="2515"/>
      <c r="Q356" s="2515"/>
      <c r="R356" s="2515"/>
      <c r="S356" s="2515"/>
      <c r="T356" s="2515"/>
      <c r="U356" s="2515"/>
      <c r="V356" s="2515"/>
      <c r="W356" s="2515"/>
      <c r="X356" s="2515"/>
      <c r="Y356" s="1678" t="s">
        <v>2805</v>
      </c>
      <c r="Z356" s="2670"/>
    </row>
    <row r="357" spans="1:26">
      <c r="A357" s="2665" t="s">
        <v>2411</v>
      </c>
      <c r="B357" s="2668">
        <v>12</v>
      </c>
      <c r="C357" s="2668" t="s">
        <v>4</v>
      </c>
      <c r="D357" s="1682" t="s">
        <v>2797</v>
      </c>
      <c r="E357" s="1679">
        <v>4</v>
      </c>
      <c r="F357" s="1679">
        <v>4</v>
      </c>
      <c r="G357" s="1679">
        <v>4</v>
      </c>
      <c r="H357" s="1679"/>
      <c r="I357" s="1679" t="str">
        <f t="shared" ref="I357" si="193">E361&amp;E358</f>
        <v>●佐藤優</v>
      </c>
      <c r="J357" s="1679" t="str">
        <f t="shared" ref="J357" si="194">F361&amp;F358</f>
        <v>○吉田侑</v>
      </c>
      <c r="K357" s="1679" t="str">
        <f t="shared" ref="K357" si="195">G361&amp;G358</f>
        <v>●山下</v>
      </c>
      <c r="L357" s="1679" t="str">
        <f t="shared" ref="L357" si="196">H361&amp;H358</f>
        <v/>
      </c>
      <c r="M357" s="1679"/>
      <c r="N357" s="1679"/>
      <c r="O357" s="1679"/>
      <c r="P357" s="1679"/>
      <c r="Q357" s="1679"/>
      <c r="R357" s="1679"/>
      <c r="S357" s="1679"/>
      <c r="T357" s="1679"/>
      <c r="U357" s="1679"/>
      <c r="V357" s="1679"/>
      <c r="W357" s="1679"/>
      <c r="X357" s="1679"/>
      <c r="Y357" s="1678" t="s">
        <v>2797</v>
      </c>
      <c r="Z357" s="2668" t="s">
        <v>2411</v>
      </c>
    </row>
    <row r="358" spans="1:26">
      <c r="A358" s="2666"/>
      <c r="B358" s="2669"/>
      <c r="C358" s="2669"/>
      <c r="D358" s="1677" t="s">
        <v>589</v>
      </c>
      <c r="E358" s="2515" t="s">
        <v>2840</v>
      </c>
      <c r="F358" s="2515" t="s">
        <v>2832</v>
      </c>
      <c r="G358" s="2515" t="s">
        <v>2845</v>
      </c>
      <c r="H358" s="2515"/>
      <c r="I358" s="2515"/>
      <c r="J358" s="2515"/>
      <c r="K358" s="2515"/>
      <c r="L358" s="2515"/>
      <c r="M358" s="2515"/>
      <c r="N358" s="2515"/>
      <c r="O358" s="2515"/>
      <c r="P358" s="2515"/>
      <c r="Q358" s="2515"/>
      <c r="R358" s="2515"/>
      <c r="S358" s="2515"/>
      <c r="T358" s="2515"/>
      <c r="U358" s="2515"/>
      <c r="V358" s="2515"/>
      <c r="W358" s="2515"/>
      <c r="X358" s="2515"/>
      <c r="Y358" s="1678" t="s">
        <v>589</v>
      </c>
      <c r="Z358" s="2669"/>
    </row>
    <row r="359" spans="1:26">
      <c r="A359" s="2666"/>
      <c r="B359" s="2669"/>
      <c r="C359" s="2669"/>
      <c r="D359" s="1677" t="s">
        <v>87</v>
      </c>
      <c r="E359" s="2515">
        <v>4</v>
      </c>
      <c r="F359" s="2515">
        <v>4</v>
      </c>
      <c r="G359" s="2515">
        <v>5</v>
      </c>
      <c r="H359" s="2515"/>
      <c r="I359" s="2515"/>
      <c r="J359" s="2515"/>
      <c r="K359" s="2515"/>
      <c r="L359" s="2515"/>
      <c r="M359" s="2515"/>
      <c r="N359" s="2515"/>
      <c r="O359" s="2515"/>
      <c r="P359" s="2515"/>
      <c r="Q359" s="2515"/>
      <c r="R359" s="2515"/>
      <c r="S359" s="2515"/>
      <c r="T359" s="2515"/>
      <c r="U359" s="2515"/>
      <c r="V359" s="2515"/>
      <c r="W359" s="2515"/>
      <c r="X359" s="2515"/>
      <c r="Y359" s="1678" t="s">
        <v>87</v>
      </c>
      <c r="Z359" s="2669"/>
    </row>
    <row r="360" spans="1:26">
      <c r="A360" s="2666"/>
      <c r="B360" s="2669"/>
      <c r="C360" s="2669"/>
      <c r="D360" s="1677" t="s">
        <v>2801</v>
      </c>
      <c r="E360" s="2515" t="s">
        <v>2811</v>
      </c>
      <c r="F360" s="2515" t="s">
        <v>2811</v>
      </c>
      <c r="G360" s="2515" t="s">
        <v>2808</v>
      </c>
      <c r="H360" s="2515"/>
      <c r="I360" s="2515"/>
      <c r="J360" s="2515"/>
      <c r="K360" s="2515"/>
      <c r="L360" s="2515"/>
      <c r="M360" s="2515"/>
      <c r="N360" s="2515"/>
      <c r="O360" s="2515"/>
      <c r="P360" s="2515"/>
      <c r="Q360" s="2515"/>
      <c r="R360" s="2515"/>
      <c r="S360" s="2515"/>
      <c r="T360" s="2515"/>
      <c r="U360" s="2515"/>
      <c r="V360" s="2515"/>
      <c r="W360" s="2515"/>
      <c r="X360" s="2515"/>
      <c r="Y360" s="1678" t="s">
        <v>2801</v>
      </c>
      <c r="Z360" s="2669"/>
    </row>
    <row r="361" spans="1:26">
      <c r="A361" s="2666"/>
      <c r="B361" s="2669"/>
      <c r="C361" s="2669"/>
      <c r="D361" s="1677" t="s">
        <v>2803</v>
      </c>
      <c r="E361" s="2515" t="s">
        <v>29</v>
      </c>
      <c r="F361" s="2515" t="s">
        <v>20</v>
      </c>
      <c r="G361" s="2515" t="s">
        <v>29</v>
      </c>
      <c r="H361" s="2515"/>
      <c r="I361" s="2515"/>
      <c r="J361" s="2515"/>
      <c r="K361" s="2515"/>
      <c r="L361" s="2515"/>
      <c r="M361" s="2515"/>
      <c r="N361" s="2515"/>
      <c r="O361" s="2515"/>
      <c r="P361" s="2515"/>
      <c r="Q361" s="2515"/>
      <c r="R361" s="2515"/>
      <c r="S361" s="2515"/>
      <c r="T361" s="2515"/>
      <c r="U361" s="2515"/>
      <c r="V361" s="2515"/>
      <c r="W361" s="2515"/>
      <c r="X361" s="2515"/>
      <c r="Y361" s="1678" t="s">
        <v>2803</v>
      </c>
      <c r="Z361" s="2669"/>
    </row>
    <row r="362" spans="1:26">
      <c r="A362" s="2666"/>
      <c r="B362" s="2669"/>
      <c r="C362" s="2669"/>
      <c r="D362" s="1677" t="s">
        <v>2804</v>
      </c>
      <c r="E362" s="2515"/>
      <c r="F362" s="2515"/>
      <c r="G362" s="2515"/>
      <c r="H362" s="2515"/>
      <c r="I362" s="2515"/>
      <c r="J362" s="2515"/>
      <c r="K362" s="2515"/>
      <c r="L362" s="2515"/>
      <c r="M362" s="2515"/>
      <c r="N362" s="2515"/>
      <c r="O362" s="2515"/>
      <c r="P362" s="2515"/>
      <c r="Q362" s="2515"/>
      <c r="R362" s="2515"/>
      <c r="S362" s="2515"/>
      <c r="T362" s="2515"/>
      <c r="U362" s="2515"/>
      <c r="V362" s="2515"/>
      <c r="W362" s="2515"/>
      <c r="X362" s="2515"/>
      <c r="Y362" s="1678" t="s">
        <v>2804</v>
      </c>
      <c r="Z362" s="2669"/>
    </row>
    <row r="363" spans="1:26">
      <c r="A363" s="2667"/>
      <c r="B363" s="2670"/>
      <c r="C363" s="2670"/>
      <c r="D363" s="1677" t="s">
        <v>2805</v>
      </c>
      <c r="E363" s="2515"/>
      <c r="F363" s="2515"/>
      <c r="G363" s="2515"/>
      <c r="H363" s="2515"/>
      <c r="I363" s="2515"/>
      <c r="J363" s="2515"/>
      <c r="K363" s="2515"/>
      <c r="L363" s="2515"/>
      <c r="M363" s="2515"/>
      <c r="N363" s="2515"/>
      <c r="O363" s="2515"/>
      <c r="P363" s="2515"/>
      <c r="Q363" s="2515"/>
      <c r="R363" s="2515"/>
      <c r="S363" s="2515"/>
      <c r="T363" s="2515"/>
      <c r="U363" s="2515"/>
      <c r="V363" s="2515"/>
      <c r="W363" s="2515"/>
      <c r="X363" s="2515"/>
      <c r="Y363" s="1678" t="s">
        <v>2805</v>
      </c>
      <c r="Z363" s="2670"/>
    </row>
    <row r="364" spans="1:26">
      <c r="A364" s="2665" t="s">
        <v>2111</v>
      </c>
      <c r="B364" s="2668">
        <v>17</v>
      </c>
      <c r="C364" s="2668" t="s">
        <v>542</v>
      </c>
      <c r="D364" s="1682" t="s">
        <v>2797</v>
      </c>
      <c r="E364" s="1679">
        <v>4</v>
      </c>
      <c r="F364" s="1679">
        <v>4</v>
      </c>
      <c r="G364" s="1679">
        <v>4</v>
      </c>
      <c r="H364" s="1679"/>
      <c r="I364" s="1679" t="str">
        <f t="shared" ref="I364" si="197">E368&amp;E365</f>
        <v>○吉田侑</v>
      </c>
      <c r="J364" s="1679" t="str">
        <f t="shared" ref="J364" si="198">F368&amp;F365</f>
        <v>○森</v>
      </c>
      <c r="K364" s="1679" t="str">
        <f t="shared" ref="K364" si="199">G368&amp;G365</f>
        <v>○佐藤優</v>
      </c>
      <c r="L364" s="1679" t="str">
        <f t="shared" ref="L364" si="200">H368&amp;H365</f>
        <v/>
      </c>
      <c r="M364" s="1679"/>
      <c r="N364" s="1679"/>
      <c r="O364" s="1679"/>
      <c r="P364" s="1679"/>
      <c r="Q364" s="1679"/>
      <c r="R364" s="1679"/>
      <c r="S364" s="1679"/>
      <c r="T364" s="1679"/>
      <c r="U364" s="1679"/>
      <c r="V364" s="1679"/>
      <c r="W364" s="1679"/>
      <c r="X364" s="1679"/>
      <c r="Y364" s="1678" t="s">
        <v>2797</v>
      </c>
      <c r="Z364" s="2668" t="s">
        <v>2111</v>
      </c>
    </row>
    <row r="365" spans="1:26">
      <c r="A365" s="2666"/>
      <c r="B365" s="2669"/>
      <c r="C365" s="2669"/>
      <c r="D365" s="1677" t="s">
        <v>589</v>
      </c>
      <c r="E365" s="2515" t="s">
        <v>2832</v>
      </c>
      <c r="F365" s="2515" t="s">
        <v>2825</v>
      </c>
      <c r="G365" s="2515" t="s">
        <v>2840</v>
      </c>
      <c r="H365" s="2515"/>
      <c r="I365" s="2515"/>
      <c r="J365" s="2515"/>
      <c r="K365" s="2515"/>
      <c r="L365" s="2515"/>
      <c r="M365" s="2515"/>
      <c r="N365" s="2515"/>
      <c r="O365" s="2515"/>
      <c r="P365" s="2515"/>
      <c r="Q365" s="2515"/>
      <c r="R365" s="2515"/>
      <c r="S365" s="2515"/>
      <c r="T365" s="2515"/>
      <c r="U365" s="2515"/>
      <c r="V365" s="2515"/>
      <c r="W365" s="2515"/>
      <c r="X365" s="2515"/>
      <c r="Y365" s="1678" t="s">
        <v>589</v>
      </c>
      <c r="Z365" s="2669"/>
    </row>
    <row r="366" spans="1:26">
      <c r="A366" s="2666"/>
      <c r="B366" s="2669"/>
      <c r="C366" s="2669"/>
      <c r="D366" s="1677" t="s">
        <v>87</v>
      </c>
      <c r="E366" s="2515">
        <v>4</v>
      </c>
      <c r="F366" s="2515">
        <v>3</v>
      </c>
      <c r="G366" s="2515">
        <v>4</v>
      </c>
      <c r="H366" s="2515"/>
      <c r="I366" s="2515"/>
      <c r="J366" s="2515"/>
      <c r="K366" s="2515"/>
      <c r="L366" s="2515"/>
      <c r="M366" s="2515"/>
      <c r="N366" s="2515"/>
      <c r="O366" s="2515"/>
      <c r="P366" s="2515"/>
      <c r="Q366" s="2515"/>
      <c r="R366" s="2515"/>
      <c r="S366" s="2515"/>
      <c r="T366" s="2515"/>
      <c r="U366" s="2515"/>
      <c r="V366" s="2515"/>
      <c r="W366" s="2515"/>
      <c r="X366" s="2515"/>
      <c r="Y366" s="1678" t="s">
        <v>87</v>
      </c>
      <c r="Z366" s="2669"/>
    </row>
    <row r="367" spans="1:26">
      <c r="A367" s="2666"/>
      <c r="B367" s="2669"/>
      <c r="C367" s="2669"/>
      <c r="D367" s="1677" t="s">
        <v>2801</v>
      </c>
      <c r="E367" s="2515" t="s">
        <v>2802</v>
      </c>
      <c r="F367" s="2515" t="s">
        <v>2812</v>
      </c>
      <c r="G367" s="2515" t="s">
        <v>2811</v>
      </c>
      <c r="H367" s="2515"/>
      <c r="I367" s="2515"/>
      <c r="J367" s="2515"/>
      <c r="K367" s="2515"/>
      <c r="L367" s="2515"/>
      <c r="M367" s="2515"/>
      <c r="N367" s="2515"/>
      <c r="O367" s="2515"/>
      <c r="P367" s="2515"/>
      <c r="Q367" s="2515"/>
      <c r="R367" s="2515"/>
      <c r="S367" s="2515"/>
      <c r="T367" s="2515"/>
      <c r="U367" s="2515"/>
      <c r="V367" s="2515"/>
      <c r="W367" s="2515"/>
      <c r="X367" s="2515"/>
      <c r="Y367" s="1678" t="s">
        <v>2801</v>
      </c>
      <c r="Z367" s="2669"/>
    </row>
    <row r="368" spans="1:26">
      <c r="A368" s="2666"/>
      <c r="B368" s="2669"/>
      <c r="C368" s="2669"/>
      <c r="D368" s="1677" t="s">
        <v>2803</v>
      </c>
      <c r="E368" s="2515" t="s">
        <v>20</v>
      </c>
      <c r="F368" s="2515" t="s">
        <v>20</v>
      </c>
      <c r="G368" s="2515" t="s">
        <v>20</v>
      </c>
      <c r="H368" s="2515"/>
      <c r="I368" s="2515"/>
      <c r="J368" s="2515"/>
      <c r="K368" s="2515"/>
      <c r="L368" s="2515"/>
      <c r="M368" s="2515"/>
      <c r="N368" s="2515"/>
      <c r="O368" s="2515"/>
      <c r="P368" s="2515"/>
      <c r="Q368" s="2515"/>
      <c r="R368" s="2515"/>
      <c r="S368" s="2515"/>
      <c r="T368" s="2515"/>
      <c r="U368" s="2515"/>
      <c r="V368" s="2515"/>
      <c r="W368" s="2515"/>
      <c r="X368" s="2515"/>
      <c r="Y368" s="1678" t="s">
        <v>2803</v>
      </c>
      <c r="Z368" s="2669"/>
    </row>
    <row r="369" spans="1:26">
      <c r="A369" s="2666"/>
      <c r="B369" s="2669"/>
      <c r="C369" s="2669"/>
      <c r="D369" s="1677" t="s">
        <v>2804</v>
      </c>
      <c r="E369" s="2515"/>
      <c r="F369" s="2515"/>
      <c r="G369" s="2515"/>
      <c r="H369" s="2515"/>
      <c r="I369" s="2515"/>
      <c r="J369" s="2515"/>
      <c r="K369" s="2515"/>
      <c r="L369" s="2515"/>
      <c r="M369" s="2515"/>
      <c r="N369" s="2515"/>
      <c r="O369" s="2515"/>
      <c r="P369" s="2515"/>
      <c r="Q369" s="2515"/>
      <c r="R369" s="2515"/>
      <c r="S369" s="2515"/>
      <c r="T369" s="2515"/>
      <c r="U369" s="2515"/>
      <c r="V369" s="2515"/>
      <c r="W369" s="2515"/>
      <c r="X369" s="2515"/>
      <c r="Y369" s="1678" t="s">
        <v>2804</v>
      </c>
      <c r="Z369" s="2669"/>
    </row>
    <row r="370" spans="1:26">
      <c r="A370" s="2667"/>
      <c r="B370" s="2670"/>
      <c r="C370" s="2670"/>
      <c r="D370" s="1677" t="s">
        <v>2805</v>
      </c>
      <c r="E370" s="2515"/>
      <c r="F370" s="2515"/>
      <c r="G370" s="2515"/>
      <c r="H370" s="2515"/>
      <c r="I370" s="2515"/>
      <c r="J370" s="2515"/>
      <c r="K370" s="2515"/>
      <c r="L370" s="2515"/>
      <c r="M370" s="2515"/>
      <c r="N370" s="2515"/>
      <c r="O370" s="2515"/>
      <c r="P370" s="2515"/>
      <c r="Q370" s="2515"/>
      <c r="R370" s="2515"/>
      <c r="S370" s="2515"/>
      <c r="T370" s="2515"/>
      <c r="U370" s="2515"/>
      <c r="V370" s="2515"/>
      <c r="W370" s="2515"/>
      <c r="X370" s="2515"/>
      <c r="Y370" s="1678" t="s">
        <v>2805</v>
      </c>
      <c r="Z370" s="2670"/>
    </row>
    <row r="371" spans="1:26">
      <c r="A371" s="2665" t="s">
        <v>2851</v>
      </c>
      <c r="B371" s="2668">
        <v>16</v>
      </c>
      <c r="C371" s="2668" t="s">
        <v>2039</v>
      </c>
      <c r="D371" s="1682" t="s">
        <v>2797</v>
      </c>
      <c r="E371" s="1680">
        <v>5</v>
      </c>
      <c r="F371" s="1679">
        <v>4</v>
      </c>
      <c r="G371" s="1679">
        <v>4</v>
      </c>
      <c r="H371" s="1679"/>
      <c r="I371" s="1679" t="str">
        <f t="shared" ref="I371" si="201">E375&amp;E372</f>
        <v>○辻</v>
      </c>
      <c r="J371" s="1679" t="str">
        <f t="shared" ref="J371" si="202">F375&amp;F372</f>
        <v>○根津</v>
      </c>
      <c r="K371" s="1679" t="str">
        <f t="shared" ref="K371" si="203">G375&amp;G372</f>
        <v>●井上</v>
      </c>
      <c r="L371" s="1679" t="str">
        <f t="shared" ref="L371" si="204">H375&amp;H372</f>
        <v/>
      </c>
      <c r="M371" s="1679"/>
      <c r="N371" s="1679"/>
      <c r="O371" s="1679"/>
      <c r="P371" s="1679"/>
      <c r="Q371" s="1679"/>
      <c r="R371" s="1679"/>
      <c r="S371" s="1679"/>
      <c r="T371" s="1679"/>
      <c r="U371" s="1679"/>
      <c r="V371" s="1679"/>
      <c r="W371" s="1679"/>
      <c r="X371" s="1679"/>
      <c r="Y371" s="1678" t="s">
        <v>2797</v>
      </c>
      <c r="Z371" s="2668" t="s">
        <v>2851</v>
      </c>
    </row>
    <row r="372" spans="1:26">
      <c r="A372" s="2666"/>
      <c r="B372" s="2669"/>
      <c r="C372" s="2669"/>
      <c r="D372" s="1677" t="s">
        <v>589</v>
      </c>
      <c r="E372" s="1681" t="s">
        <v>2843</v>
      </c>
      <c r="F372" s="2515" t="s">
        <v>2970</v>
      </c>
      <c r="G372" s="2515" t="s">
        <v>18</v>
      </c>
      <c r="H372" s="2515"/>
      <c r="I372" s="2515"/>
      <c r="J372" s="2515"/>
      <c r="K372" s="2515"/>
      <c r="L372" s="2515"/>
      <c r="M372" s="2515"/>
      <c r="N372" s="2515"/>
      <c r="O372" s="2515"/>
      <c r="P372" s="2515"/>
      <c r="Q372" s="2515"/>
      <c r="R372" s="2515"/>
      <c r="S372" s="2515"/>
      <c r="T372" s="2515"/>
      <c r="U372" s="2515"/>
      <c r="V372" s="2515"/>
      <c r="W372" s="2515"/>
      <c r="X372" s="2515"/>
      <c r="Y372" s="1678" t="s">
        <v>589</v>
      </c>
      <c r="Z372" s="2669"/>
    </row>
    <row r="373" spans="1:26">
      <c r="A373" s="2666"/>
      <c r="B373" s="2669"/>
      <c r="C373" s="2669"/>
      <c r="D373" s="1677" t="s">
        <v>87</v>
      </c>
      <c r="E373" s="1681">
        <v>5</v>
      </c>
      <c r="F373" s="2515">
        <v>3</v>
      </c>
      <c r="G373" s="2515">
        <v>2</v>
      </c>
      <c r="H373" s="2515"/>
      <c r="I373" s="2515"/>
      <c r="J373" s="2515"/>
      <c r="K373" s="2515"/>
      <c r="L373" s="2515"/>
      <c r="M373" s="2515"/>
      <c r="N373" s="2515"/>
      <c r="O373" s="2515"/>
      <c r="P373" s="2515"/>
      <c r="Q373" s="2515"/>
      <c r="R373" s="2515"/>
      <c r="S373" s="2515"/>
      <c r="T373" s="2515"/>
      <c r="U373" s="2515"/>
      <c r="V373" s="2515"/>
      <c r="W373" s="2515"/>
      <c r="X373" s="2515"/>
      <c r="Y373" s="1678" t="s">
        <v>87</v>
      </c>
      <c r="Z373" s="2669"/>
    </row>
    <row r="374" spans="1:26">
      <c r="A374" s="2666"/>
      <c r="B374" s="2669"/>
      <c r="C374" s="2669"/>
      <c r="D374" s="1677" t="s">
        <v>2801</v>
      </c>
      <c r="E374" s="1681" t="s">
        <v>2811</v>
      </c>
      <c r="F374" s="2515" t="s">
        <v>2812</v>
      </c>
      <c r="G374" s="2515" t="s">
        <v>2808</v>
      </c>
      <c r="H374" s="2515"/>
      <c r="I374" s="2515"/>
      <c r="J374" s="2515"/>
      <c r="K374" s="2515"/>
      <c r="L374" s="2515"/>
      <c r="M374" s="2515"/>
      <c r="N374" s="2515"/>
      <c r="O374" s="2515"/>
      <c r="P374" s="2515"/>
      <c r="Q374" s="2515"/>
      <c r="R374" s="2515"/>
      <c r="S374" s="2515"/>
      <c r="T374" s="2515"/>
      <c r="U374" s="2515"/>
      <c r="V374" s="2515"/>
      <c r="W374" s="2515"/>
      <c r="X374" s="2515"/>
      <c r="Y374" s="1678" t="s">
        <v>2801</v>
      </c>
      <c r="Z374" s="2669"/>
    </row>
    <row r="375" spans="1:26">
      <c r="A375" s="2666"/>
      <c r="B375" s="2669"/>
      <c r="C375" s="2669"/>
      <c r="D375" s="1677" t="s">
        <v>2803</v>
      </c>
      <c r="E375" s="1681" t="s">
        <v>20</v>
      </c>
      <c r="F375" s="2515" t="s">
        <v>20</v>
      </c>
      <c r="G375" s="2515" t="s">
        <v>29</v>
      </c>
      <c r="H375" s="2515"/>
      <c r="I375" s="2515"/>
      <c r="J375" s="2515"/>
      <c r="K375" s="2515"/>
      <c r="L375" s="2515"/>
      <c r="M375" s="2515"/>
      <c r="N375" s="2515"/>
      <c r="O375" s="2515"/>
      <c r="P375" s="2515"/>
      <c r="Q375" s="2515"/>
      <c r="R375" s="2515"/>
      <c r="S375" s="2515"/>
      <c r="T375" s="2515"/>
      <c r="U375" s="2515"/>
      <c r="V375" s="2515"/>
      <c r="W375" s="2515"/>
      <c r="X375" s="2515"/>
      <c r="Y375" s="1678" t="s">
        <v>2803</v>
      </c>
      <c r="Z375" s="2669"/>
    </row>
    <row r="376" spans="1:26">
      <c r="A376" s="2666"/>
      <c r="B376" s="2669"/>
      <c r="C376" s="2669"/>
      <c r="D376" s="1677" t="s">
        <v>2804</v>
      </c>
      <c r="E376" s="1681" t="s">
        <v>320</v>
      </c>
      <c r="F376" s="2515"/>
      <c r="G376" s="2515"/>
      <c r="H376" s="2515"/>
      <c r="I376" s="2515"/>
      <c r="J376" s="2515"/>
      <c r="K376" s="2515"/>
      <c r="L376" s="2515"/>
      <c r="M376" s="2515"/>
      <c r="N376" s="2515"/>
      <c r="O376" s="2515"/>
      <c r="P376" s="2515"/>
      <c r="Q376" s="2515"/>
      <c r="R376" s="2515"/>
      <c r="S376" s="2515"/>
      <c r="T376" s="2515"/>
      <c r="U376" s="2515"/>
      <c r="V376" s="2515"/>
      <c r="W376" s="2515"/>
      <c r="X376" s="2515"/>
      <c r="Y376" s="1678" t="s">
        <v>2804</v>
      </c>
      <c r="Z376" s="2669"/>
    </row>
    <row r="377" spans="1:26">
      <c r="A377" s="2667"/>
      <c r="B377" s="2670"/>
      <c r="C377" s="2670"/>
      <c r="D377" s="1677" t="s">
        <v>2805</v>
      </c>
      <c r="E377" s="1681" t="s">
        <v>2896</v>
      </c>
      <c r="F377" s="2515"/>
      <c r="G377" s="2515"/>
      <c r="H377" s="2515"/>
      <c r="I377" s="2515"/>
      <c r="J377" s="2515"/>
      <c r="K377" s="2515"/>
      <c r="L377" s="2515"/>
      <c r="M377" s="2515"/>
      <c r="N377" s="2515"/>
      <c r="O377" s="2515"/>
      <c r="P377" s="2515"/>
      <c r="Q377" s="2515"/>
      <c r="R377" s="2515"/>
      <c r="S377" s="2515"/>
      <c r="T377" s="2515"/>
      <c r="U377" s="2515"/>
      <c r="V377" s="2515"/>
      <c r="W377" s="2515"/>
      <c r="X377" s="2515"/>
      <c r="Y377" s="1678" t="s">
        <v>2805</v>
      </c>
      <c r="Z377" s="2670"/>
    </row>
    <row r="378" spans="1:26">
      <c r="A378" s="2665" t="s">
        <v>243</v>
      </c>
      <c r="B378" s="2668">
        <v>16</v>
      </c>
      <c r="C378" s="2668" t="s">
        <v>1513</v>
      </c>
      <c r="D378" s="1682" t="s">
        <v>2797</v>
      </c>
      <c r="E378" s="1679">
        <v>5</v>
      </c>
      <c r="F378" s="1679">
        <v>5</v>
      </c>
      <c r="G378" s="1679">
        <v>5</v>
      </c>
      <c r="H378" s="1679"/>
      <c r="I378" s="1679" t="str">
        <f t="shared" ref="I378" si="205">E382&amp;E379</f>
        <v>○柏本</v>
      </c>
      <c r="J378" s="1679" t="str">
        <f t="shared" ref="J378" si="206">F382&amp;F379</f>
        <v>●二宮</v>
      </c>
      <c r="K378" s="1679" t="str">
        <f t="shared" ref="K378" si="207">G382&amp;G379</f>
        <v>○森</v>
      </c>
      <c r="L378" s="1679" t="str">
        <f t="shared" ref="L378" si="208">H382&amp;H379</f>
        <v/>
      </c>
      <c r="M378" s="1679"/>
      <c r="N378" s="1679"/>
      <c r="O378" s="1679"/>
      <c r="P378" s="1679"/>
      <c r="Q378" s="1679"/>
      <c r="R378" s="1679"/>
      <c r="S378" s="1679"/>
      <c r="T378" s="1679"/>
      <c r="U378" s="1679"/>
      <c r="V378" s="1679"/>
      <c r="W378" s="1679"/>
      <c r="X378" s="1679"/>
      <c r="Y378" s="1678" t="s">
        <v>2797</v>
      </c>
      <c r="Z378" s="2668" t="s">
        <v>243</v>
      </c>
    </row>
    <row r="379" spans="1:26">
      <c r="A379" s="2666"/>
      <c r="B379" s="2669"/>
      <c r="C379" s="2669"/>
      <c r="D379" s="1677" t="s">
        <v>589</v>
      </c>
      <c r="E379" s="2515" t="s">
        <v>2844</v>
      </c>
      <c r="F379" s="2515" t="s">
        <v>3018</v>
      </c>
      <c r="G379" s="2515" t="s">
        <v>2825</v>
      </c>
      <c r="H379" s="2515"/>
      <c r="I379" s="2515"/>
      <c r="J379" s="2515"/>
      <c r="K379" s="2515"/>
      <c r="L379" s="2515"/>
      <c r="M379" s="2515"/>
      <c r="N379" s="2515"/>
      <c r="O379" s="2515"/>
      <c r="P379" s="2515"/>
      <c r="Q379" s="2515"/>
      <c r="R379" s="2515"/>
      <c r="S379" s="2515"/>
      <c r="T379" s="2515"/>
      <c r="U379" s="2515"/>
      <c r="V379" s="2515"/>
      <c r="W379" s="2515"/>
      <c r="X379" s="2515"/>
      <c r="Y379" s="1678" t="s">
        <v>589</v>
      </c>
      <c r="Z379" s="2669"/>
    </row>
    <row r="380" spans="1:26">
      <c r="A380" s="2666"/>
      <c r="B380" s="2669"/>
      <c r="C380" s="2669"/>
      <c r="D380" s="1677" t="s">
        <v>87</v>
      </c>
      <c r="E380" s="2515">
        <v>6</v>
      </c>
      <c r="F380" s="2515">
        <v>6</v>
      </c>
      <c r="G380" s="2515">
        <v>3</v>
      </c>
      <c r="H380" s="2515"/>
      <c r="I380" s="2515"/>
      <c r="J380" s="2515"/>
      <c r="K380" s="2515"/>
      <c r="L380" s="2515"/>
      <c r="M380" s="2515"/>
      <c r="N380" s="2515"/>
      <c r="O380" s="2515"/>
      <c r="P380" s="2515"/>
      <c r="Q380" s="2515"/>
      <c r="R380" s="2515"/>
      <c r="S380" s="2515"/>
      <c r="T380" s="2515"/>
      <c r="U380" s="2515"/>
      <c r="V380" s="2515"/>
      <c r="W380" s="2515"/>
      <c r="X380" s="2515"/>
      <c r="Y380" s="1678" t="s">
        <v>87</v>
      </c>
      <c r="Z380" s="2669"/>
    </row>
    <row r="381" spans="1:26">
      <c r="A381" s="2666"/>
      <c r="B381" s="2669"/>
      <c r="C381" s="2669"/>
      <c r="D381" s="1677" t="s">
        <v>2801</v>
      </c>
      <c r="E381" s="2515" t="s">
        <v>2808</v>
      </c>
      <c r="F381" s="2515" t="s">
        <v>2808</v>
      </c>
      <c r="G381" s="2515" t="s">
        <v>2808</v>
      </c>
      <c r="H381" s="2515"/>
      <c r="I381" s="2515"/>
      <c r="J381" s="2515"/>
      <c r="K381" s="2515"/>
      <c r="L381" s="2515"/>
      <c r="M381" s="2515"/>
      <c r="N381" s="2515"/>
      <c r="O381" s="2515"/>
      <c r="P381" s="2515"/>
      <c r="Q381" s="2515"/>
      <c r="R381" s="2515"/>
      <c r="S381" s="2515"/>
      <c r="T381" s="2515"/>
      <c r="U381" s="2515"/>
      <c r="V381" s="2515"/>
      <c r="W381" s="2515"/>
      <c r="X381" s="2515"/>
      <c r="Y381" s="1678" t="s">
        <v>2801</v>
      </c>
      <c r="Z381" s="2669"/>
    </row>
    <row r="382" spans="1:26">
      <c r="A382" s="2666"/>
      <c r="B382" s="2669"/>
      <c r="C382" s="2669"/>
      <c r="D382" s="1677" t="s">
        <v>2803</v>
      </c>
      <c r="E382" s="2515" t="s">
        <v>20</v>
      </c>
      <c r="F382" s="2515" t="s">
        <v>29</v>
      </c>
      <c r="G382" s="2515" t="s">
        <v>20</v>
      </c>
      <c r="H382" s="2515"/>
      <c r="I382" s="2515"/>
      <c r="J382" s="2515"/>
      <c r="K382" s="2515"/>
      <c r="L382" s="2515"/>
      <c r="M382" s="2515"/>
      <c r="N382" s="2515"/>
      <c r="O382" s="2515"/>
      <c r="P382" s="2515"/>
      <c r="Q382" s="2515"/>
      <c r="R382" s="2515"/>
      <c r="S382" s="2515"/>
      <c r="T382" s="2515"/>
      <c r="U382" s="2515"/>
      <c r="V382" s="2515"/>
      <c r="W382" s="2515"/>
      <c r="X382" s="2515"/>
      <c r="Y382" s="1678" t="s">
        <v>2803</v>
      </c>
      <c r="Z382" s="2669"/>
    </row>
    <row r="383" spans="1:26">
      <c r="A383" s="2666"/>
      <c r="B383" s="2669"/>
      <c r="C383" s="2669"/>
      <c r="D383" s="1677" t="s">
        <v>2804</v>
      </c>
      <c r="E383" s="2515"/>
      <c r="F383" s="2515"/>
      <c r="G383" s="2515"/>
      <c r="H383" s="2515"/>
      <c r="I383" s="2515"/>
      <c r="J383" s="2515"/>
      <c r="K383" s="2515"/>
      <c r="L383" s="2515"/>
      <c r="M383" s="2515"/>
      <c r="N383" s="2515"/>
      <c r="O383" s="2515"/>
      <c r="P383" s="2515"/>
      <c r="Q383" s="2515"/>
      <c r="R383" s="2515"/>
      <c r="S383" s="2515"/>
      <c r="T383" s="2515"/>
      <c r="U383" s="2515"/>
      <c r="V383" s="2515"/>
      <c r="W383" s="2515"/>
      <c r="X383" s="2515"/>
      <c r="Y383" s="1678" t="s">
        <v>2804</v>
      </c>
      <c r="Z383" s="2669"/>
    </row>
    <row r="384" spans="1:26">
      <c r="A384" s="2667"/>
      <c r="B384" s="2670"/>
      <c r="C384" s="2670"/>
      <c r="D384" s="1677" t="s">
        <v>2805</v>
      </c>
      <c r="E384" s="2515"/>
      <c r="F384" s="2515"/>
      <c r="G384" s="2515"/>
      <c r="H384" s="2515"/>
      <c r="I384" s="2515"/>
      <c r="J384" s="2515"/>
      <c r="K384" s="2515"/>
      <c r="L384" s="2515"/>
      <c r="M384" s="2515"/>
      <c r="N384" s="2515"/>
      <c r="O384" s="2515"/>
      <c r="P384" s="2515"/>
      <c r="Q384" s="2515"/>
      <c r="R384" s="2515"/>
      <c r="S384" s="2515"/>
      <c r="T384" s="2515"/>
      <c r="U384" s="2515"/>
      <c r="V384" s="2515"/>
      <c r="W384" s="2515"/>
      <c r="X384" s="2515"/>
      <c r="Y384" s="1678" t="s">
        <v>2805</v>
      </c>
      <c r="Z384" s="2670"/>
    </row>
    <row r="385" spans="1:26">
      <c r="A385" s="2665" t="s">
        <v>1190</v>
      </c>
      <c r="B385" s="2668">
        <v>17</v>
      </c>
      <c r="C385" s="2668" t="s">
        <v>382</v>
      </c>
      <c r="D385" s="1682" t="s">
        <v>2797</v>
      </c>
      <c r="E385" s="1679">
        <v>5</v>
      </c>
      <c r="F385" s="1679"/>
      <c r="G385" s="1679"/>
      <c r="H385" s="1679"/>
      <c r="I385" s="1679" t="str">
        <f t="shared" ref="I385" si="209">E389&amp;E386</f>
        <v>●根津</v>
      </c>
      <c r="J385" s="1679" t="str">
        <f t="shared" ref="J385" si="210">F389&amp;F386</f>
        <v/>
      </c>
      <c r="K385" s="1679" t="str">
        <f t="shared" ref="K385" si="211">G389&amp;G386</f>
        <v/>
      </c>
      <c r="L385" s="1679" t="str">
        <f t="shared" ref="L385" si="212">H389&amp;H386</f>
        <v/>
      </c>
      <c r="M385" s="1679"/>
      <c r="N385" s="1679"/>
      <c r="O385" s="1679"/>
      <c r="P385" s="1679"/>
      <c r="Q385" s="1679"/>
      <c r="R385" s="1679"/>
      <c r="S385" s="1679"/>
      <c r="T385" s="1679"/>
      <c r="U385" s="1679"/>
      <c r="V385" s="1679"/>
      <c r="W385" s="1679"/>
      <c r="X385" s="1679"/>
      <c r="Y385" s="1678" t="s">
        <v>2797</v>
      </c>
      <c r="Z385" s="2668" t="s">
        <v>1190</v>
      </c>
    </row>
    <row r="386" spans="1:26">
      <c r="A386" s="2666"/>
      <c r="B386" s="2669"/>
      <c r="C386" s="2669"/>
      <c r="D386" s="1677" t="s">
        <v>589</v>
      </c>
      <c r="E386" s="2515" t="s">
        <v>2970</v>
      </c>
      <c r="F386" s="2515"/>
      <c r="G386" s="2515"/>
      <c r="H386" s="2515"/>
      <c r="I386" s="2515"/>
      <c r="J386" s="2515"/>
      <c r="K386" s="2515"/>
      <c r="L386" s="2515"/>
      <c r="M386" s="2515"/>
      <c r="N386" s="2515"/>
      <c r="O386" s="2515"/>
      <c r="P386" s="2515"/>
      <c r="Q386" s="2515"/>
      <c r="R386" s="2515"/>
      <c r="S386" s="2515"/>
      <c r="T386" s="2515"/>
      <c r="U386" s="2515"/>
      <c r="V386" s="2515"/>
      <c r="W386" s="2515"/>
      <c r="X386" s="2515"/>
      <c r="Y386" s="1678" t="s">
        <v>589</v>
      </c>
      <c r="Z386" s="2669"/>
    </row>
    <row r="387" spans="1:26">
      <c r="A387" s="2666"/>
      <c r="B387" s="2669"/>
      <c r="C387" s="2669"/>
      <c r="D387" s="1677" t="s">
        <v>87</v>
      </c>
      <c r="E387" s="2515">
        <v>3</v>
      </c>
      <c r="F387" s="2515"/>
      <c r="G387" s="2515"/>
      <c r="H387" s="2515"/>
      <c r="I387" s="2515"/>
      <c r="J387" s="2515"/>
      <c r="K387" s="2515"/>
      <c r="L387" s="2515"/>
      <c r="M387" s="2515"/>
      <c r="N387" s="2515"/>
      <c r="O387" s="2515"/>
      <c r="P387" s="2515"/>
      <c r="Q387" s="2515"/>
      <c r="R387" s="2515"/>
      <c r="S387" s="2515"/>
      <c r="T387" s="2515"/>
      <c r="U387" s="2515"/>
      <c r="V387" s="2515"/>
      <c r="W387" s="2515"/>
      <c r="X387" s="2515"/>
      <c r="Y387" s="1678" t="s">
        <v>87</v>
      </c>
      <c r="Z387" s="2669"/>
    </row>
    <row r="388" spans="1:26">
      <c r="A388" s="2666"/>
      <c r="B388" s="2669"/>
      <c r="C388" s="2669"/>
      <c r="D388" s="1677" t="s">
        <v>2801</v>
      </c>
      <c r="E388" s="2515" t="s">
        <v>2808</v>
      </c>
      <c r="F388" s="2515"/>
      <c r="G388" s="2515"/>
      <c r="H388" s="2515"/>
      <c r="I388" s="2515"/>
      <c r="J388" s="2515"/>
      <c r="K388" s="2515"/>
      <c r="L388" s="2515"/>
      <c r="M388" s="2515"/>
      <c r="N388" s="2515"/>
      <c r="O388" s="2515"/>
      <c r="P388" s="2515"/>
      <c r="Q388" s="2515"/>
      <c r="R388" s="2515"/>
      <c r="S388" s="2515"/>
      <c r="T388" s="2515"/>
      <c r="U388" s="2515"/>
      <c r="V388" s="2515"/>
      <c r="W388" s="2515"/>
      <c r="X388" s="2515"/>
      <c r="Y388" s="1678" t="s">
        <v>2801</v>
      </c>
      <c r="Z388" s="2669"/>
    </row>
    <row r="389" spans="1:26">
      <c r="A389" s="2666"/>
      <c r="B389" s="2669"/>
      <c r="C389" s="2669"/>
      <c r="D389" s="1677" t="s">
        <v>2803</v>
      </c>
      <c r="E389" s="2515" t="s">
        <v>29</v>
      </c>
      <c r="F389" s="2515"/>
      <c r="G389" s="2515"/>
      <c r="H389" s="2515"/>
      <c r="I389" s="2515"/>
      <c r="J389" s="2515"/>
      <c r="K389" s="2515"/>
      <c r="L389" s="2515"/>
      <c r="M389" s="2515"/>
      <c r="N389" s="2515"/>
      <c r="O389" s="2515"/>
      <c r="P389" s="2515"/>
      <c r="Q389" s="2515"/>
      <c r="R389" s="2515"/>
      <c r="S389" s="2515"/>
      <c r="T389" s="2515"/>
      <c r="U389" s="2515"/>
      <c r="V389" s="2515"/>
      <c r="W389" s="2515"/>
      <c r="X389" s="2515"/>
      <c r="Y389" s="1678" t="s">
        <v>2803</v>
      </c>
      <c r="Z389" s="2669"/>
    </row>
    <row r="390" spans="1:26">
      <c r="A390" s="2666"/>
      <c r="B390" s="2669"/>
      <c r="C390" s="2669"/>
      <c r="D390" s="1677" t="s">
        <v>2804</v>
      </c>
      <c r="E390" s="2515"/>
      <c r="F390" s="2515"/>
      <c r="G390" s="2515"/>
      <c r="H390" s="2515"/>
      <c r="I390" s="2515"/>
      <c r="J390" s="2515"/>
      <c r="K390" s="2515"/>
      <c r="L390" s="2515"/>
      <c r="M390" s="2515"/>
      <c r="N390" s="2515"/>
      <c r="O390" s="2515"/>
      <c r="P390" s="2515"/>
      <c r="Q390" s="2515"/>
      <c r="R390" s="2515"/>
      <c r="S390" s="2515"/>
      <c r="T390" s="2515"/>
      <c r="U390" s="2515"/>
      <c r="V390" s="2515"/>
      <c r="W390" s="2515"/>
      <c r="X390" s="2515"/>
      <c r="Y390" s="1678" t="s">
        <v>2804</v>
      </c>
      <c r="Z390" s="2669"/>
    </row>
    <row r="391" spans="1:26">
      <c r="A391" s="2667"/>
      <c r="B391" s="2670"/>
      <c r="C391" s="2670"/>
      <c r="D391" s="1677" t="s">
        <v>2805</v>
      </c>
      <c r="E391" s="2515"/>
      <c r="F391" s="2515"/>
      <c r="G391" s="2515"/>
      <c r="H391" s="2515"/>
      <c r="I391" s="2515"/>
      <c r="J391" s="2515"/>
      <c r="K391" s="2515"/>
      <c r="L391" s="2515"/>
      <c r="M391" s="2515"/>
      <c r="N391" s="2515"/>
      <c r="O391" s="2515"/>
      <c r="P391" s="2515"/>
      <c r="Q391" s="2515"/>
      <c r="R391" s="2515"/>
      <c r="S391" s="2515"/>
      <c r="T391" s="2515"/>
      <c r="U391" s="2515"/>
      <c r="V391" s="2515"/>
      <c r="W391" s="2515"/>
      <c r="X391" s="2515"/>
      <c r="Y391" s="1678" t="s">
        <v>2805</v>
      </c>
      <c r="Z391" s="2670"/>
    </row>
    <row r="392" spans="1:26">
      <c r="A392" s="2665" t="s">
        <v>2601</v>
      </c>
      <c r="B392" s="2668">
        <v>12</v>
      </c>
      <c r="C392" s="2668" t="s">
        <v>542</v>
      </c>
      <c r="D392" s="1682" t="s">
        <v>2797</v>
      </c>
      <c r="E392" s="1679">
        <v>5</v>
      </c>
      <c r="F392" s="1679">
        <v>5</v>
      </c>
      <c r="G392" s="1679">
        <v>5</v>
      </c>
      <c r="H392" s="1679"/>
      <c r="I392" s="1679" t="str">
        <f t="shared" ref="I392" si="213">E396&amp;E393</f>
        <v>●髙橋碧</v>
      </c>
      <c r="J392" s="1679" t="str">
        <f t="shared" ref="J392" si="214">F396&amp;F393</f>
        <v>○北山</v>
      </c>
      <c r="K392" s="1679" t="str">
        <f t="shared" ref="K392" si="215">G396&amp;G393</f>
        <v>○林</v>
      </c>
      <c r="L392" s="1679" t="str">
        <f t="shared" ref="L392" si="216">H396&amp;H393</f>
        <v/>
      </c>
      <c r="M392" s="1679"/>
      <c r="N392" s="1679"/>
      <c r="O392" s="1679"/>
      <c r="P392" s="1679"/>
      <c r="Q392" s="1679"/>
      <c r="R392" s="1679"/>
      <c r="S392" s="1679"/>
      <c r="T392" s="1679"/>
      <c r="U392" s="1679"/>
      <c r="V392" s="1679"/>
      <c r="W392" s="1679"/>
      <c r="X392" s="1679"/>
      <c r="Y392" s="1678" t="s">
        <v>2797</v>
      </c>
      <c r="Z392" s="2668" t="s">
        <v>2601</v>
      </c>
    </row>
    <row r="393" spans="1:26">
      <c r="A393" s="2666"/>
      <c r="B393" s="2669"/>
      <c r="C393" s="2669"/>
      <c r="D393" s="1678" t="s">
        <v>589</v>
      </c>
      <c r="E393" s="2515" t="s">
        <v>2848</v>
      </c>
      <c r="F393" s="2515" t="s">
        <v>3040</v>
      </c>
      <c r="G393" s="2515" t="s">
        <v>2849</v>
      </c>
      <c r="H393" s="2515"/>
      <c r="I393" s="2515"/>
      <c r="J393" s="2515"/>
      <c r="K393" s="2515"/>
      <c r="L393" s="2515"/>
      <c r="M393" s="2515"/>
      <c r="N393" s="2515"/>
      <c r="O393" s="2515"/>
      <c r="P393" s="2515"/>
      <c r="Q393" s="2515"/>
      <c r="R393" s="2515"/>
      <c r="S393" s="2515"/>
      <c r="T393" s="2515"/>
      <c r="U393" s="2515"/>
      <c r="V393" s="2515"/>
      <c r="W393" s="2515"/>
      <c r="X393" s="2515"/>
      <c r="Y393" s="1678" t="s">
        <v>589</v>
      </c>
      <c r="Z393" s="2669"/>
    </row>
    <row r="394" spans="1:26">
      <c r="A394" s="2666"/>
      <c r="B394" s="2669"/>
      <c r="C394" s="2669"/>
      <c r="D394" s="1678" t="s">
        <v>87</v>
      </c>
      <c r="E394" s="2515">
        <v>7</v>
      </c>
      <c r="F394" s="2515">
        <v>6</v>
      </c>
      <c r="G394" s="2515">
        <v>6</v>
      </c>
      <c r="H394" s="2515"/>
      <c r="I394" s="2515"/>
      <c r="J394" s="2515"/>
      <c r="K394" s="2515"/>
      <c r="L394" s="2515"/>
      <c r="M394" s="2515"/>
      <c r="N394" s="2515"/>
      <c r="O394" s="2515"/>
      <c r="P394" s="2515"/>
      <c r="Q394" s="2515"/>
      <c r="R394" s="2515"/>
      <c r="S394" s="2515"/>
      <c r="T394" s="2515"/>
      <c r="U394" s="2515"/>
      <c r="V394" s="2515"/>
      <c r="W394" s="2515"/>
      <c r="X394" s="2515"/>
      <c r="Y394" s="1678" t="s">
        <v>87</v>
      </c>
      <c r="Z394" s="2669"/>
    </row>
    <row r="395" spans="1:26">
      <c r="A395" s="2666"/>
      <c r="B395" s="2669"/>
      <c r="C395" s="2669"/>
      <c r="D395" s="1678" t="s">
        <v>2801</v>
      </c>
      <c r="E395" s="2515" t="s">
        <v>2808</v>
      </c>
      <c r="F395" s="2515" t="s">
        <v>2808</v>
      </c>
      <c r="G395" s="2515" t="s">
        <v>2808</v>
      </c>
      <c r="H395" s="2515"/>
      <c r="I395" s="2515"/>
      <c r="J395" s="2515"/>
      <c r="K395" s="2515"/>
      <c r="L395" s="2515"/>
      <c r="M395" s="2515"/>
      <c r="N395" s="2515"/>
      <c r="O395" s="2515"/>
      <c r="P395" s="2515"/>
      <c r="Q395" s="2515"/>
      <c r="R395" s="2515"/>
      <c r="S395" s="2515"/>
      <c r="T395" s="2515"/>
      <c r="U395" s="2515"/>
      <c r="V395" s="2515"/>
      <c r="W395" s="2515"/>
      <c r="X395" s="2515"/>
      <c r="Y395" s="1678" t="s">
        <v>2801</v>
      </c>
      <c r="Z395" s="2669"/>
    </row>
    <row r="396" spans="1:26">
      <c r="A396" s="2666"/>
      <c r="B396" s="2669"/>
      <c r="C396" s="2669"/>
      <c r="D396" s="1678" t="s">
        <v>2803</v>
      </c>
      <c r="E396" s="2515" t="s">
        <v>29</v>
      </c>
      <c r="F396" s="2515" t="s">
        <v>20</v>
      </c>
      <c r="G396" s="2515" t="s">
        <v>20</v>
      </c>
      <c r="H396" s="2515"/>
      <c r="I396" s="2515"/>
      <c r="J396" s="2515"/>
      <c r="K396" s="2515"/>
      <c r="L396" s="2515"/>
      <c r="M396" s="2515"/>
      <c r="N396" s="2515"/>
      <c r="O396" s="2515"/>
      <c r="P396" s="2515"/>
      <c r="Q396" s="2515"/>
      <c r="R396" s="2515"/>
      <c r="S396" s="2515"/>
      <c r="T396" s="2515"/>
      <c r="U396" s="2515"/>
      <c r="V396" s="2515"/>
      <c r="W396" s="2515"/>
      <c r="X396" s="2515"/>
      <c r="Y396" s="1678" t="s">
        <v>2803</v>
      </c>
      <c r="Z396" s="2669"/>
    </row>
    <row r="397" spans="1:26">
      <c r="A397" s="2666"/>
      <c r="B397" s="2669"/>
      <c r="C397" s="2669"/>
      <c r="D397" s="1678" t="s">
        <v>2804</v>
      </c>
      <c r="E397" s="2515"/>
      <c r="F397" s="2515"/>
      <c r="G397" s="2515"/>
      <c r="H397" s="2515"/>
      <c r="I397" s="2515"/>
      <c r="J397" s="2515"/>
      <c r="K397" s="2515"/>
      <c r="L397" s="2515"/>
      <c r="M397" s="2515"/>
      <c r="N397" s="2515"/>
      <c r="O397" s="2515"/>
      <c r="P397" s="2515"/>
      <c r="Q397" s="2515"/>
      <c r="R397" s="2515"/>
      <c r="S397" s="2515"/>
      <c r="T397" s="2515"/>
      <c r="U397" s="2515"/>
      <c r="V397" s="2515"/>
      <c r="W397" s="2515"/>
      <c r="X397" s="2515"/>
      <c r="Y397" s="1678" t="s">
        <v>2804</v>
      </c>
      <c r="Z397" s="2669"/>
    </row>
    <row r="398" spans="1:26">
      <c r="A398" s="2667"/>
      <c r="B398" s="2670"/>
      <c r="C398" s="2670"/>
      <c r="D398" s="1678" t="s">
        <v>2805</v>
      </c>
      <c r="E398" s="2515"/>
      <c r="F398" s="2515"/>
      <c r="G398" s="2515"/>
      <c r="H398" s="2515"/>
      <c r="I398" s="2515"/>
      <c r="J398" s="2515"/>
      <c r="K398" s="2515"/>
      <c r="L398" s="2515"/>
      <c r="M398" s="2515"/>
      <c r="N398" s="2515"/>
      <c r="O398" s="2515"/>
      <c r="P398" s="2515"/>
      <c r="Q398" s="2515"/>
      <c r="R398" s="2515"/>
      <c r="S398" s="2515"/>
      <c r="T398" s="2515"/>
      <c r="U398" s="2515"/>
      <c r="V398" s="2515"/>
      <c r="W398" s="2515"/>
      <c r="X398" s="2515"/>
      <c r="Y398" s="1678" t="s">
        <v>2805</v>
      </c>
      <c r="Z398" s="2670"/>
    </row>
    <row r="399" spans="1:26">
      <c r="A399" s="2665" t="s">
        <v>2873</v>
      </c>
      <c r="B399" s="2668">
        <v>12</v>
      </c>
      <c r="C399" s="2668" t="s">
        <v>1157</v>
      </c>
      <c r="D399" s="1682" t="s">
        <v>2797</v>
      </c>
      <c r="E399" s="1679">
        <v>5</v>
      </c>
      <c r="F399" s="1679">
        <v>5</v>
      </c>
      <c r="G399" s="1679">
        <v>5</v>
      </c>
      <c r="H399" s="1679">
        <v>5</v>
      </c>
      <c r="I399" s="1679" t="str">
        <f t="shared" ref="I399" si="217">E403&amp;E400</f>
        <v>○森</v>
      </c>
      <c r="J399" s="1679" t="str">
        <f t="shared" ref="J399" si="218">F403&amp;F400</f>
        <v>○下大迫</v>
      </c>
      <c r="K399" s="1679" t="str">
        <f t="shared" ref="K399" si="219">G403&amp;G400</f>
        <v>●二宮</v>
      </c>
      <c r="L399" s="1679" t="str">
        <f t="shared" ref="L399" si="220">H403&amp;H400</f>
        <v>●中山</v>
      </c>
      <c r="M399" s="1679"/>
      <c r="N399" s="1679"/>
      <c r="O399" s="1679"/>
      <c r="P399" s="1679"/>
      <c r="Q399" s="1679"/>
      <c r="R399" s="1679"/>
      <c r="S399" s="1679"/>
      <c r="T399" s="1679"/>
      <c r="U399" s="1679"/>
      <c r="V399" s="1679"/>
      <c r="W399" s="1679"/>
      <c r="X399" s="1679"/>
      <c r="Y399" s="1682" t="s">
        <v>2797</v>
      </c>
      <c r="Z399" s="2668" t="s">
        <v>2873</v>
      </c>
    </row>
    <row r="400" spans="1:26">
      <c r="A400" s="2666"/>
      <c r="B400" s="2669"/>
      <c r="C400" s="2669"/>
      <c r="D400" s="1677" t="s">
        <v>589</v>
      </c>
      <c r="E400" s="2515" t="s">
        <v>2825</v>
      </c>
      <c r="F400" s="2515" t="s">
        <v>2831</v>
      </c>
      <c r="G400" s="2515" t="s">
        <v>3018</v>
      </c>
      <c r="H400" s="2515" t="s">
        <v>2850</v>
      </c>
      <c r="I400" s="2515"/>
      <c r="J400" s="2515"/>
      <c r="K400" s="2515"/>
      <c r="L400" s="2515"/>
      <c r="M400" s="2515"/>
      <c r="N400" s="2515"/>
      <c r="O400" s="2515"/>
      <c r="P400" s="2515"/>
      <c r="Q400" s="2515"/>
      <c r="R400" s="2515"/>
      <c r="S400" s="2515"/>
      <c r="T400" s="2515"/>
      <c r="U400" s="2515"/>
      <c r="V400" s="2515"/>
      <c r="W400" s="2515"/>
      <c r="X400" s="2515"/>
      <c r="Y400" s="1678" t="s">
        <v>589</v>
      </c>
      <c r="Z400" s="2669"/>
    </row>
    <row r="401" spans="1:26">
      <c r="A401" s="2666"/>
      <c r="B401" s="2669"/>
      <c r="C401" s="2669"/>
      <c r="D401" s="1677" t="s">
        <v>87</v>
      </c>
      <c r="E401" s="2515">
        <v>3</v>
      </c>
      <c r="F401" s="2515">
        <v>4</v>
      </c>
      <c r="G401" s="2515">
        <v>6</v>
      </c>
      <c r="H401" s="2515">
        <v>6</v>
      </c>
      <c r="I401" s="2515"/>
      <c r="J401" s="2515"/>
      <c r="K401" s="2515"/>
      <c r="L401" s="2515"/>
      <c r="M401" s="2515"/>
      <c r="N401" s="2515"/>
      <c r="O401" s="2515"/>
      <c r="P401" s="2515"/>
      <c r="Q401" s="2515"/>
      <c r="R401" s="2515"/>
      <c r="S401" s="2515"/>
      <c r="T401" s="2515"/>
      <c r="U401" s="2515"/>
      <c r="V401" s="2515"/>
      <c r="W401" s="2515"/>
      <c r="X401" s="2515"/>
      <c r="Y401" s="1678" t="s">
        <v>87</v>
      </c>
      <c r="Z401" s="2669"/>
    </row>
    <row r="402" spans="1:26">
      <c r="A402" s="2666"/>
      <c r="B402" s="2669"/>
      <c r="C402" s="2669"/>
      <c r="D402" s="1677" t="s">
        <v>2801</v>
      </c>
      <c r="E402" s="2515" t="s">
        <v>2808</v>
      </c>
      <c r="F402" s="2515" t="s">
        <v>2808</v>
      </c>
      <c r="G402" s="2515" t="s">
        <v>2808</v>
      </c>
      <c r="H402" s="2515" t="s">
        <v>2808</v>
      </c>
      <c r="I402" s="2515"/>
      <c r="J402" s="2515"/>
      <c r="K402" s="2515"/>
      <c r="L402" s="2515"/>
      <c r="M402" s="2515"/>
      <c r="N402" s="2515"/>
      <c r="O402" s="2515"/>
      <c r="P402" s="2515"/>
      <c r="Q402" s="2515"/>
      <c r="R402" s="2515"/>
      <c r="S402" s="2515"/>
      <c r="T402" s="2515"/>
      <c r="U402" s="2515"/>
      <c r="V402" s="2515"/>
      <c r="W402" s="2515"/>
      <c r="X402" s="2515"/>
      <c r="Y402" s="1678" t="s">
        <v>2801</v>
      </c>
      <c r="Z402" s="2669"/>
    </row>
    <row r="403" spans="1:26">
      <c r="A403" s="2666"/>
      <c r="B403" s="2669"/>
      <c r="C403" s="2669"/>
      <c r="D403" s="1677" t="s">
        <v>2803</v>
      </c>
      <c r="E403" s="2515" t="s">
        <v>20</v>
      </c>
      <c r="F403" s="2515" t="s">
        <v>20</v>
      </c>
      <c r="G403" s="2515" t="s">
        <v>29</v>
      </c>
      <c r="H403" s="2515" t="s">
        <v>29</v>
      </c>
      <c r="I403" s="2515"/>
      <c r="J403" s="2515"/>
      <c r="K403" s="2515"/>
      <c r="L403" s="2515"/>
      <c r="M403" s="2515"/>
      <c r="N403" s="2515"/>
      <c r="O403" s="2515"/>
      <c r="P403" s="2515"/>
      <c r="Q403" s="2515"/>
      <c r="R403" s="2515"/>
      <c r="S403" s="2515"/>
      <c r="T403" s="2515"/>
      <c r="U403" s="2515"/>
      <c r="V403" s="2515"/>
      <c r="W403" s="2515"/>
      <c r="X403" s="2515"/>
      <c r="Y403" s="1678" t="s">
        <v>2803</v>
      </c>
      <c r="Z403" s="2669"/>
    </row>
    <row r="404" spans="1:26">
      <c r="A404" s="2666"/>
      <c r="B404" s="2669"/>
      <c r="C404" s="2669"/>
      <c r="D404" s="1677" t="s">
        <v>2804</v>
      </c>
      <c r="E404" s="2515"/>
      <c r="F404" s="2515"/>
      <c r="G404" s="2515"/>
      <c r="H404" s="2515"/>
      <c r="I404" s="2515"/>
      <c r="J404" s="2515"/>
      <c r="K404" s="2515"/>
      <c r="L404" s="2515"/>
      <c r="M404" s="2515"/>
      <c r="N404" s="2515"/>
      <c r="O404" s="2515"/>
      <c r="P404" s="2515"/>
      <c r="Q404" s="2515"/>
      <c r="R404" s="2515"/>
      <c r="S404" s="2515"/>
      <c r="T404" s="2515"/>
      <c r="U404" s="2515"/>
      <c r="V404" s="2515"/>
      <c r="W404" s="2515"/>
      <c r="X404" s="2515"/>
      <c r="Y404" s="1678" t="s">
        <v>2804</v>
      </c>
      <c r="Z404" s="2669"/>
    </row>
    <row r="405" spans="1:26">
      <c r="A405" s="2667"/>
      <c r="B405" s="2670"/>
      <c r="C405" s="2670"/>
      <c r="D405" s="1677" t="s">
        <v>2805</v>
      </c>
      <c r="E405" s="2515"/>
      <c r="F405" s="2515"/>
      <c r="G405" s="2515"/>
      <c r="H405" s="2515"/>
      <c r="I405" s="2515"/>
      <c r="J405" s="2515"/>
      <c r="K405" s="2515"/>
      <c r="L405" s="2515"/>
      <c r="M405" s="2515"/>
      <c r="N405" s="2515"/>
      <c r="O405" s="2515"/>
      <c r="P405" s="2515"/>
      <c r="Q405" s="2515"/>
      <c r="R405" s="2515"/>
      <c r="S405" s="2515"/>
      <c r="T405" s="2515"/>
      <c r="U405" s="2515"/>
      <c r="V405" s="2515"/>
      <c r="W405" s="2515"/>
      <c r="X405" s="2515"/>
      <c r="Y405" s="1678" t="s">
        <v>2805</v>
      </c>
      <c r="Z405" s="2670"/>
    </row>
    <row r="406" spans="1:26">
      <c r="A406" s="2665" t="s">
        <v>2620</v>
      </c>
      <c r="B406" s="2668">
        <v>15</v>
      </c>
      <c r="C406" s="2668" t="s">
        <v>383</v>
      </c>
      <c r="D406" s="1682" t="s">
        <v>2797</v>
      </c>
      <c r="E406" s="1679">
        <v>5</v>
      </c>
      <c r="F406" s="1679">
        <v>5</v>
      </c>
      <c r="G406" s="1679">
        <v>5</v>
      </c>
      <c r="H406" s="1679"/>
      <c r="I406" s="1679" t="str">
        <f t="shared" ref="I406" si="221">E410&amp;E407</f>
        <v>●松村</v>
      </c>
      <c r="J406" s="1679" t="str">
        <f t="shared" ref="J406" si="222">F410&amp;F407</f>
        <v>●富山</v>
      </c>
      <c r="K406" s="1679" t="str">
        <f t="shared" ref="K406" si="223">G410&amp;G407</f>
        <v>○髙橋碧</v>
      </c>
      <c r="L406" s="1679" t="str">
        <f t="shared" ref="L406" si="224">H410&amp;H407</f>
        <v/>
      </c>
      <c r="M406" s="1679"/>
      <c r="N406" s="1679"/>
      <c r="O406" s="1679"/>
      <c r="P406" s="1679"/>
      <c r="Q406" s="1679"/>
      <c r="R406" s="1679"/>
      <c r="S406" s="1679"/>
      <c r="T406" s="1679"/>
      <c r="U406" s="1679"/>
      <c r="V406" s="1679"/>
      <c r="W406" s="1679"/>
      <c r="X406" s="1679"/>
      <c r="Y406" s="1678" t="s">
        <v>2797</v>
      </c>
      <c r="Z406" s="2668" t="s">
        <v>2620</v>
      </c>
    </row>
    <row r="407" spans="1:26">
      <c r="A407" s="2666"/>
      <c r="B407" s="2669"/>
      <c r="C407" s="2669"/>
      <c r="D407" s="1678" t="s">
        <v>589</v>
      </c>
      <c r="E407" s="2515" t="s">
        <v>3017</v>
      </c>
      <c r="F407" s="2515" t="s">
        <v>1505</v>
      </c>
      <c r="G407" s="2515" t="s">
        <v>2848</v>
      </c>
      <c r="H407" s="2515"/>
      <c r="I407" s="2515"/>
      <c r="J407" s="2515"/>
      <c r="K407" s="2515"/>
      <c r="L407" s="2515"/>
      <c r="M407" s="2515"/>
      <c r="N407" s="2515"/>
      <c r="O407" s="2515"/>
      <c r="P407" s="2515"/>
      <c r="Q407" s="2515"/>
      <c r="R407" s="2515"/>
      <c r="S407" s="2515"/>
      <c r="T407" s="2515"/>
      <c r="U407" s="2515"/>
      <c r="V407" s="2515"/>
      <c r="W407" s="2515"/>
      <c r="X407" s="2515"/>
      <c r="Y407" s="1678" t="s">
        <v>589</v>
      </c>
      <c r="Z407" s="2669"/>
    </row>
    <row r="408" spans="1:26">
      <c r="A408" s="2666"/>
      <c r="B408" s="2669"/>
      <c r="C408" s="2669"/>
      <c r="D408" s="1678" t="s">
        <v>87</v>
      </c>
      <c r="E408" s="2515">
        <v>5</v>
      </c>
      <c r="F408" s="2515">
        <v>4</v>
      </c>
      <c r="G408" s="2515">
        <v>7</v>
      </c>
      <c r="H408" s="2515"/>
      <c r="I408" s="2515"/>
      <c r="J408" s="2515"/>
      <c r="K408" s="2515"/>
      <c r="L408" s="2515"/>
      <c r="M408" s="2515"/>
      <c r="N408" s="2515"/>
      <c r="O408" s="2515"/>
      <c r="P408" s="2515"/>
      <c r="Q408" s="2515"/>
      <c r="R408" s="2515"/>
      <c r="S408" s="2515"/>
      <c r="T408" s="2515"/>
      <c r="U408" s="2515"/>
      <c r="V408" s="2515"/>
      <c r="W408" s="2515"/>
      <c r="X408" s="2515"/>
      <c r="Y408" s="1678" t="s">
        <v>87</v>
      </c>
      <c r="Z408" s="2669"/>
    </row>
    <row r="409" spans="1:26">
      <c r="A409" s="2666"/>
      <c r="B409" s="2669"/>
      <c r="C409" s="2669"/>
      <c r="D409" s="1678" t="s">
        <v>2801</v>
      </c>
      <c r="E409" s="2515" t="s">
        <v>2802</v>
      </c>
      <c r="F409" s="2515" t="s">
        <v>2808</v>
      </c>
      <c r="G409" s="2515" t="s">
        <v>2808</v>
      </c>
      <c r="H409" s="2515"/>
      <c r="I409" s="2515"/>
      <c r="J409" s="2515"/>
      <c r="K409" s="2515"/>
      <c r="L409" s="2515"/>
      <c r="M409" s="2515"/>
      <c r="N409" s="2515"/>
      <c r="O409" s="2515"/>
      <c r="P409" s="2515"/>
      <c r="Q409" s="2515"/>
      <c r="R409" s="2515"/>
      <c r="S409" s="2515"/>
      <c r="T409" s="2515"/>
      <c r="U409" s="2515"/>
      <c r="V409" s="2515"/>
      <c r="W409" s="2515"/>
      <c r="X409" s="2515"/>
      <c r="Y409" s="1678" t="s">
        <v>2801</v>
      </c>
      <c r="Z409" s="2669"/>
    </row>
    <row r="410" spans="1:26">
      <c r="A410" s="2666"/>
      <c r="B410" s="2669"/>
      <c r="C410" s="2669"/>
      <c r="D410" s="1678" t="s">
        <v>2803</v>
      </c>
      <c r="E410" s="2515" t="s">
        <v>29</v>
      </c>
      <c r="F410" s="2515" t="s">
        <v>29</v>
      </c>
      <c r="G410" s="2515" t="s">
        <v>20</v>
      </c>
      <c r="H410" s="2515"/>
      <c r="I410" s="2515"/>
      <c r="J410" s="2515"/>
      <c r="K410" s="2515"/>
      <c r="L410" s="2515"/>
      <c r="M410" s="2515"/>
      <c r="N410" s="2515"/>
      <c r="O410" s="2515"/>
      <c r="P410" s="2515"/>
      <c r="Q410" s="2515"/>
      <c r="R410" s="2515"/>
      <c r="S410" s="2515"/>
      <c r="T410" s="2515"/>
      <c r="U410" s="2515"/>
      <c r="V410" s="2515"/>
      <c r="W410" s="2515"/>
      <c r="X410" s="2515"/>
      <c r="Y410" s="1678" t="s">
        <v>2803</v>
      </c>
      <c r="Z410" s="2669"/>
    </row>
    <row r="411" spans="1:26">
      <c r="A411" s="2666"/>
      <c r="B411" s="2669"/>
      <c r="C411" s="2669"/>
      <c r="D411" s="1678" t="s">
        <v>2804</v>
      </c>
      <c r="E411" s="2515"/>
      <c r="F411" s="2515"/>
      <c r="G411" s="2515"/>
      <c r="H411" s="2515"/>
      <c r="I411" s="2515"/>
      <c r="J411" s="2515"/>
      <c r="K411" s="2515"/>
      <c r="L411" s="2515"/>
      <c r="M411" s="2515"/>
      <c r="N411" s="2515"/>
      <c r="O411" s="2515"/>
      <c r="P411" s="2515"/>
      <c r="Q411" s="2515"/>
      <c r="R411" s="2515"/>
      <c r="S411" s="2515"/>
      <c r="T411" s="2515"/>
      <c r="U411" s="2515"/>
      <c r="V411" s="2515"/>
      <c r="W411" s="2515"/>
      <c r="X411" s="2515"/>
      <c r="Y411" s="1678" t="s">
        <v>2804</v>
      </c>
      <c r="Z411" s="2669"/>
    </row>
    <row r="412" spans="1:26">
      <c r="A412" s="2667"/>
      <c r="B412" s="2670"/>
      <c r="C412" s="2670"/>
      <c r="D412" s="1678" t="s">
        <v>2805</v>
      </c>
      <c r="E412" s="2515" t="s">
        <v>2896</v>
      </c>
      <c r="F412" s="2515"/>
      <c r="G412" s="2515"/>
      <c r="H412" s="2515"/>
      <c r="I412" s="2515"/>
      <c r="J412" s="2515"/>
      <c r="K412" s="2515"/>
      <c r="L412" s="2515"/>
      <c r="M412" s="2515"/>
      <c r="N412" s="2515"/>
      <c r="O412" s="2515"/>
      <c r="P412" s="2515"/>
      <c r="Q412" s="2515"/>
      <c r="R412" s="2515"/>
      <c r="S412" s="2515"/>
      <c r="T412" s="2515"/>
      <c r="U412" s="2515"/>
      <c r="V412" s="2515"/>
      <c r="W412" s="2515"/>
      <c r="X412" s="2515"/>
      <c r="Y412" s="1678" t="s">
        <v>2805</v>
      </c>
      <c r="Z412" s="2670"/>
    </row>
    <row r="413" spans="1:26">
      <c r="A413" s="2665" t="s">
        <v>2408</v>
      </c>
      <c r="B413" s="2668">
        <v>13</v>
      </c>
      <c r="C413" s="2668" t="s">
        <v>2409</v>
      </c>
      <c r="D413" s="1682" t="s">
        <v>2797</v>
      </c>
      <c r="E413" s="1679">
        <v>5</v>
      </c>
      <c r="F413" s="1679">
        <v>5</v>
      </c>
      <c r="G413" s="1679">
        <v>5</v>
      </c>
      <c r="H413" s="1679"/>
      <c r="I413" s="1679" t="str">
        <f t="shared" ref="I413" si="225">E417&amp;E414</f>
        <v>○二宮</v>
      </c>
      <c r="J413" s="1679" t="str">
        <f t="shared" ref="J413" si="226">F417&amp;F414</f>
        <v>○西</v>
      </c>
      <c r="K413" s="1679" t="str">
        <f t="shared" ref="K413" si="227">G417&amp;G414</f>
        <v>○田村</v>
      </c>
      <c r="L413" s="1679" t="str">
        <f t="shared" ref="L413" si="228">H417&amp;H414</f>
        <v/>
      </c>
      <c r="M413" s="1679"/>
      <c r="N413" s="1679"/>
      <c r="O413" s="1679"/>
      <c r="P413" s="1679"/>
      <c r="Q413" s="1679"/>
      <c r="R413" s="1679"/>
      <c r="S413" s="1679"/>
      <c r="T413" s="1679"/>
      <c r="U413" s="1679"/>
      <c r="V413" s="1679"/>
      <c r="W413" s="1679"/>
      <c r="X413" s="1679"/>
      <c r="Y413" s="1678" t="s">
        <v>2797</v>
      </c>
      <c r="Z413" s="2668" t="s">
        <v>2408</v>
      </c>
    </row>
    <row r="414" spans="1:26">
      <c r="A414" s="2666"/>
      <c r="B414" s="2669"/>
      <c r="C414" s="2669"/>
      <c r="D414" s="1677" t="s">
        <v>589</v>
      </c>
      <c r="E414" s="2515" t="s">
        <v>3018</v>
      </c>
      <c r="F414" s="2515" t="s">
        <v>2847</v>
      </c>
      <c r="G414" s="2515" t="s">
        <v>2833</v>
      </c>
      <c r="H414" s="2515"/>
      <c r="I414" s="2515"/>
      <c r="J414" s="2515"/>
      <c r="K414" s="2515"/>
      <c r="L414" s="2515"/>
      <c r="M414" s="2515"/>
      <c r="N414" s="2515"/>
      <c r="O414" s="2515"/>
      <c r="P414" s="2515"/>
      <c r="Q414" s="2515"/>
      <c r="R414" s="2515"/>
      <c r="S414" s="2515"/>
      <c r="T414" s="2515"/>
      <c r="U414" s="2515"/>
      <c r="V414" s="2515"/>
      <c r="W414" s="2515"/>
      <c r="X414" s="2515"/>
      <c r="Y414" s="1678" t="s">
        <v>589</v>
      </c>
      <c r="Z414" s="2669"/>
    </row>
    <row r="415" spans="1:26">
      <c r="A415" s="2666"/>
      <c r="B415" s="2669"/>
      <c r="C415" s="2669"/>
      <c r="D415" s="1677" t="s">
        <v>87</v>
      </c>
      <c r="E415" s="2515">
        <v>6</v>
      </c>
      <c r="F415" s="2515">
        <v>6</v>
      </c>
      <c r="G415" s="2515">
        <v>4</v>
      </c>
      <c r="H415" s="2515"/>
      <c r="I415" s="2515"/>
      <c r="J415" s="2515"/>
      <c r="K415" s="2515"/>
      <c r="L415" s="2515"/>
      <c r="M415" s="2515"/>
      <c r="N415" s="2515"/>
      <c r="O415" s="2515"/>
      <c r="P415" s="2515"/>
      <c r="Q415" s="2515"/>
      <c r="R415" s="2515"/>
      <c r="S415" s="2515"/>
      <c r="T415" s="2515"/>
      <c r="U415" s="2515"/>
      <c r="V415" s="2515"/>
      <c r="W415" s="2515"/>
      <c r="X415" s="2515"/>
      <c r="Y415" s="1678" t="s">
        <v>87</v>
      </c>
      <c r="Z415" s="2669"/>
    </row>
    <row r="416" spans="1:26">
      <c r="A416" s="2666"/>
      <c r="B416" s="2669"/>
      <c r="C416" s="2669"/>
      <c r="D416" s="1677" t="s">
        <v>2801</v>
      </c>
      <c r="E416" s="2515" t="s">
        <v>2808</v>
      </c>
      <c r="F416" s="2515" t="s">
        <v>2808</v>
      </c>
      <c r="G416" s="2515" t="s">
        <v>2808</v>
      </c>
      <c r="H416" s="2515"/>
      <c r="I416" s="2515"/>
      <c r="J416" s="2515"/>
      <c r="K416" s="2515"/>
      <c r="L416" s="2515"/>
      <c r="M416" s="2515"/>
      <c r="N416" s="2515"/>
      <c r="O416" s="2515"/>
      <c r="P416" s="2515"/>
      <c r="Q416" s="2515"/>
      <c r="R416" s="2515"/>
      <c r="S416" s="2515"/>
      <c r="T416" s="2515"/>
      <c r="U416" s="2515"/>
      <c r="V416" s="2515"/>
      <c r="W416" s="2515"/>
      <c r="X416" s="2515"/>
      <c r="Y416" s="1678" t="s">
        <v>2801</v>
      </c>
      <c r="Z416" s="2669"/>
    </row>
    <row r="417" spans="1:26">
      <c r="A417" s="2666"/>
      <c r="B417" s="2669"/>
      <c r="C417" s="2669"/>
      <c r="D417" s="1677" t="s">
        <v>2803</v>
      </c>
      <c r="E417" s="2515" t="s">
        <v>20</v>
      </c>
      <c r="F417" s="2515" t="s">
        <v>20</v>
      </c>
      <c r="G417" s="2515" t="s">
        <v>20</v>
      </c>
      <c r="H417" s="2515"/>
      <c r="I417" s="2515"/>
      <c r="J417" s="2515"/>
      <c r="K417" s="2515"/>
      <c r="L417" s="2515"/>
      <c r="M417" s="2515"/>
      <c r="N417" s="2515"/>
      <c r="O417" s="2515"/>
      <c r="P417" s="2515"/>
      <c r="Q417" s="2515"/>
      <c r="R417" s="2515"/>
      <c r="S417" s="2515"/>
      <c r="T417" s="2515"/>
      <c r="U417" s="2515"/>
      <c r="V417" s="2515"/>
      <c r="W417" s="2515"/>
      <c r="X417" s="2515"/>
      <c r="Y417" s="1678" t="s">
        <v>2803</v>
      </c>
      <c r="Z417" s="2669"/>
    </row>
    <row r="418" spans="1:26">
      <c r="A418" s="2666"/>
      <c r="B418" s="2669"/>
      <c r="C418" s="2669"/>
      <c r="D418" s="1677" t="s">
        <v>2804</v>
      </c>
      <c r="E418" s="2515"/>
      <c r="F418" s="2515"/>
      <c r="G418" s="2515"/>
      <c r="H418" s="2515"/>
      <c r="I418" s="2515"/>
      <c r="J418" s="2515"/>
      <c r="K418" s="2515"/>
      <c r="L418" s="2515"/>
      <c r="M418" s="2515"/>
      <c r="N418" s="2515"/>
      <c r="O418" s="2515"/>
      <c r="P418" s="2515"/>
      <c r="Q418" s="2515"/>
      <c r="R418" s="2515"/>
      <c r="S418" s="2515"/>
      <c r="T418" s="2515"/>
      <c r="U418" s="2515"/>
      <c r="V418" s="2515"/>
      <c r="W418" s="2515"/>
      <c r="X418" s="2515"/>
      <c r="Y418" s="1678" t="s">
        <v>2804</v>
      </c>
      <c r="Z418" s="2669"/>
    </row>
    <row r="419" spans="1:26">
      <c r="A419" s="2667"/>
      <c r="B419" s="2670"/>
      <c r="C419" s="2670"/>
      <c r="D419" s="1677" t="s">
        <v>2805</v>
      </c>
      <c r="E419" s="2515" t="s">
        <v>2896</v>
      </c>
      <c r="F419" s="2515"/>
      <c r="G419" s="2515"/>
      <c r="H419" s="2515"/>
      <c r="I419" s="2515"/>
      <c r="J419" s="2515"/>
      <c r="K419" s="2515"/>
      <c r="L419" s="2515"/>
      <c r="M419" s="2515"/>
      <c r="N419" s="2515"/>
      <c r="O419" s="2515"/>
      <c r="P419" s="2515"/>
      <c r="Q419" s="2515"/>
      <c r="R419" s="2515"/>
      <c r="S419" s="2515"/>
      <c r="T419" s="2515"/>
      <c r="U419" s="2515"/>
      <c r="V419" s="2515"/>
      <c r="W419" s="2515"/>
      <c r="X419" s="2515"/>
      <c r="Y419" s="1678" t="s">
        <v>2805</v>
      </c>
      <c r="Z419" s="2670"/>
    </row>
    <row r="420" spans="1:26">
      <c r="A420" s="2665" t="s">
        <v>2399</v>
      </c>
      <c r="B420" s="2668">
        <v>16</v>
      </c>
      <c r="C420" s="2668" t="s">
        <v>416</v>
      </c>
      <c r="D420" s="1682" t="s">
        <v>2797</v>
      </c>
      <c r="E420" s="1679">
        <v>5</v>
      </c>
      <c r="F420" s="1679">
        <v>5</v>
      </c>
      <c r="G420" s="1679">
        <v>5</v>
      </c>
      <c r="H420" s="1679"/>
      <c r="I420" s="1679" t="str">
        <f t="shared" ref="I420" si="229">E424&amp;E421</f>
        <v>○濵本</v>
      </c>
      <c r="J420" s="1679" t="str">
        <f t="shared" ref="J420" si="230">F424&amp;F421</f>
        <v>●佐藤優</v>
      </c>
      <c r="K420" s="1679" t="str">
        <f t="shared" ref="K420" si="231">G424&amp;G421</f>
        <v>○柏本</v>
      </c>
      <c r="L420" s="1679" t="str">
        <f t="shared" ref="L420" si="232">H424&amp;H421</f>
        <v/>
      </c>
      <c r="M420" s="1679"/>
      <c r="N420" s="1679"/>
      <c r="O420" s="1679"/>
      <c r="P420" s="1679"/>
      <c r="Q420" s="1679"/>
      <c r="R420" s="1679"/>
      <c r="S420" s="1679"/>
      <c r="T420" s="1679"/>
      <c r="U420" s="1679"/>
      <c r="V420" s="1679"/>
      <c r="W420" s="1679"/>
      <c r="X420" s="1679"/>
      <c r="Y420" s="1678" t="s">
        <v>2797</v>
      </c>
      <c r="Z420" s="2668" t="s">
        <v>2399</v>
      </c>
    </row>
    <row r="421" spans="1:26">
      <c r="A421" s="2666"/>
      <c r="B421" s="2669"/>
      <c r="C421" s="2669"/>
      <c r="D421" s="1677" t="s">
        <v>589</v>
      </c>
      <c r="E421" s="2515" t="s">
        <v>3039</v>
      </c>
      <c r="F421" s="2515" t="s">
        <v>2840</v>
      </c>
      <c r="G421" s="2515" t="s">
        <v>2844</v>
      </c>
      <c r="H421" s="2515"/>
      <c r="I421" s="2515"/>
      <c r="J421" s="2515"/>
      <c r="K421" s="2515"/>
      <c r="L421" s="2515"/>
      <c r="M421" s="2515"/>
      <c r="N421" s="2515"/>
      <c r="O421" s="2515"/>
      <c r="P421" s="2515"/>
      <c r="Q421" s="2515"/>
      <c r="R421" s="2515"/>
      <c r="S421" s="2515"/>
      <c r="T421" s="2515"/>
      <c r="U421" s="2515"/>
      <c r="V421" s="2515"/>
      <c r="W421" s="2515"/>
      <c r="X421" s="2515"/>
      <c r="Y421" s="1678" t="s">
        <v>589</v>
      </c>
      <c r="Z421" s="2669"/>
    </row>
    <row r="422" spans="1:26">
      <c r="A422" s="2666"/>
      <c r="B422" s="2669"/>
      <c r="C422" s="2669"/>
      <c r="D422" s="1677" t="s">
        <v>87</v>
      </c>
      <c r="E422" s="2515">
        <v>6</v>
      </c>
      <c r="F422" s="2515">
        <v>4</v>
      </c>
      <c r="G422" s="2515">
        <v>6</v>
      </c>
      <c r="H422" s="2515"/>
      <c r="I422" s="2515"/>
      <c r="J422" s="2515"/>
      <c r="K422" s="2515"/>
      <c r="L422" s="2515"/>
      <c r="M422" s="2515"/>
      <c r="N422" s="2515"/>
      <c r="O422" s="2515"/>
      <c r="P422" s="2515"/>
      <c r="Q422" s="2515"/>
      <c r="R422" s="2515"/>
      <c r="S422" s="2515"/>
      <c r="T422" s="2515"/>
      <c r="U422" s="2515"/>
      <c r="V422" s="2515"/>
      <c r="W422" s="2515"/>
      <c r="X422" s="2515"/>
      <c r="Y422" s="1678" t="s">
        <v>87</v>
      </c>
      <c r="Z422" s="2669"/>
    </row>
    <row r="423" spans="1:26">
      <c r="A423" s="2666"/>
      <c r="B423" s="2669"/>
      <c r="C423" s="2669"/>
      <c r="D423" s="1677" t="s">
        <v>2801</v>
      </c>
      <c r="E423" s="2515" t="s">
        <v>2812</v>
      </c>
      <c r="F423" s="2515" t="s">
        <v>2812</v>
      </c>
      <c r="G423" s="2515" t="s">
        <v>2812</v>
      </c>
      <c r="H423" s="2515"/>
      <c r="I423" s="2515"/>
      <c r="J423" s="2515"/>
      <c r="K423" s="2515"/>
      <c r="L423" s="2515"/>
      <c r="M423" s="2515"/>
      <c r="N423" s="2515"/>
      <c r="O423" s="2515"/>
      <c r="P423" s="2515"/>
      <c r="Q423" s="2515"/>
      <c r="R423" s="2515"/>
      <c r="S423" s="2515"/>
      <c r="T423" s="2515"/>
      <c r="U423" s="2515"/>
      <c r="V423" s="2515"/>
      <c r="W423" s="2515"/>
      <c r="X423" s="2515"/>
      <c r="Y423" s="1678" t="s">
        <v>2801</v>
      </c>
      <c r="Z423" s="2669"/>
    </row>
    <row r="424" spans="1:26">
      <c r="A424" s="2666"/>
      <c r="B424" s="2669"/>
      <c r="C424" s="2669"/>
      <c r="D424" s="1677" t="s">
        <v>2803</v>
      </c>
      <c r="E424" s="2515" t="s">
        <v>20</v>
      </c>
      <c r="F424" s="2515" t="s">
        <v>29</v>
      </c>
      <c r="G424" s="2515" t="s">
        <v>20</v>
      </c>
      <c r="H424" s="2515"/>
      <c r="I424" s="2515"/>
      <c r="J424" s="2515"/>
      <c r="K424" s="2515"/>
      <c r="L424" s="2515"/>
      <c r="M424" s="2515"/>
      <c r="N424" s="2515"/>
      <c r="O424" s="2515"/>
      <c r="P424" s="2515"/>
      <c r="Q424" s="2515"/>
      <c r="R424" s="2515"/>
      <c r="S424" s="2515"/>
      <c r="T424" s="2515"/>
      <c r="U424" s="2515"/>
      <c r="V424" s="2515"/>
      <c r="W424" s="2515"/>
      <c r="X424" s="2515"/>
      <c r="Y424" s="1678" t="s">
        <v>2803</v>
      </c>
      <c r="Z424" s="2669"/>
    </row>
    <row r="425" spans="1:26">
      <c r="A425" s="2666"/>
      <c r="B425" s="2669"/>
      <c r="C425" s="2669"/>
      <c r="D425" s="1677" t="s">
        <v>2804</v>
      </c>
      <c r="E425" s="2515"/>
      <c r="F425" s="2515"/>
      <c r="G425" s="2515"/>
      <c r="H425" s="2515"/>
      <c r="I425" s="2515"/>
      <c r="J425" s="2515"/>
      <c r="K425" s="2515"/>
      <c r="L425" s="2515"/>
      <c r="M425" s="2515"/>
      <c r="N425" s="2515"/>
      <c r="O425" s="2515"/>
      <c r="P425" s="2515"/>
      <c r="Q425" s="2515"/>
      <c r="R425" s="2515"/>
      <c r="S425" s="2515"/>
      <c r="T425" s="2515"/>
      <c r="U425" s="2515"/>
      <c r="V425" s="2515"/>
      <c r="W425" s="2515"/>
      <c r="X425" s="2515"/>
      <c r="Y425" s="1678" t="s">
        <v>2804</v>
      </c>
      <c r="Z425" s="2669"/>
    </row>
    <row r="426" spans="1:26">
      <c r="A426" s="2667"/>
      <c r="B426" s="2670"/>
      <c r="C426" s="2670"/>
      <c r="D426" s="1677" t="s">
        <v>2805</v>
      </c>
      <c r="E426" s="2515"/>
      <c r="F426" s="2515"/>
      <c r="G426" s="2515"/>
      <c r="H426" s="2515"/>
      <c r="I426" s="2515"/>
      <c r="J426" s="2515"/>
      <c r="K426" s="2515"/>
      <c r="L426" s="2515"/>
      <c r="M426" s="2515"/>
      <c r="N426" s="2515"/>
      <c r="O426" s="2515"/>
      <c r="P426" s="2515"/>
      <c r="Q426" s="2515"/>
      <c r="R426" s="2515"/>
      <c r="S426" s="2515"/>
      <c r="T426" s="2515"/>
      <c r="U426" s="2515"/>
      <c r="V426" s="2515"/>
      <c r="W426" s="2515"/>
      <c r="X426" s="2515"/>
      <c r="Y426" s="1678" t="s">
        <v>2805</v>
      </c>
      <c r="Z426" s="2670"/>
    </row>
    <row r="427" spans="1:26">
      <c r="A427" s="2665" t="s">
        <v>2398</v>
      </c>
      <c r="B427" s="2668">
        <v>16</v>
      </c>
      <c r="C427" s="2668" t="s">
        <v>17</v>
      </c>
      <c r="D427" s="1682" t="s">
        <v>2797</v>
      </c>
      <c r="E427" s="1679">
        <v>6</v>
      </c>
      <c r="F427" s="1679">
        <v>6</v>
      </c>
      <c r="G427" s="1679">
        <v>6</v>
      </c>
      <c r="H427" s="1679"/>
      <c r="I427" s="1679" t="str">
        <f t="shared" ref="I427" si="233">E431&amp;E428</f>
        <v>●寺下</v>
      </c>
      <c r="J427" s="1679" t="str">
        <f t="shared" ref="J427" si="234">F431&amp;F428</f>
        <v>○髙橋碧</v>
      </c>
      <c r="K427" s="1679" t="str">
        <f t="shared" ref="K427" si="235">G431&amp;G428</f>
        <v>●檀浦</v>
      </c>
      <c r="L427" s="1679" t="str">
        <f t="shared" ref="L427" si="236">H431&amp;H428</f>
        <v/>
      </c>
      <c r="M427" s="1679"/>
      <c r="N427" s="1679"/>
      <c r="O427" s="1679"/>
      <c r="P427" s="1679"/>
      <c r="Q427" s="1679"/>
      <c r="R427" s="1679"/>
      <c r="S427" s="1679"/>
      <c r="T427" s="1679"/>
      <c r="U427" s="1679"/>
      <c r="V427" s="1679"/>
      <c r="W427" s="1679"/>
      <c r="X427" s="1679"/>
      <c r="Y427" s="1678" t="s">
        <v>2797</v>
      </c>
      <c r="Z427" s="2668" t="s">
        <v>2398</v>
      </c>
    </row>
    <row r="428" spans="1:26">
      <c r="A428" s="2666"/>
      <c r="B428" s="2669"/>
      <c r="C428" s="2669"/>
      <c r="D428" s="1677" t="s">
        <v>589</v>
      </c>
      <c r="E428" s="2515" t="s">
        <v>2841</v>
      </c>
      <c r="F428" s="2515" t="s">
        <v>2848</v>
      </c>
      <c r="G428" s="2515" t="s">
        <v>2846</v>
      </c>
      <c r="H428" s="2515"/>
      <c r="I428" s="2515"/>
      <c r="J428" s="2515"/>
      <c r="K428" s="2515"/>
      <c r="L428" s="2515"/>
      <c r="M428" s="2515"/>
      <c r="N428" s="2515"/>
      <c r="O428" s="2515"/>
      <c r="P428" s="2515"/>
      <c r="Q428" s="2515"/>
      <c r="R428" s="2515"/>
      <c r="S428" s="2515"/>
      <c r="T428" s="2515"/>
      <c r="U428" s="2515"/>
      <c r="V428" s="2515"/>
      <c r="W428" s="2515"/>
      <c r="X428" s="2515"/>
      <c r="Y428" s="1678" t="s">
        <v>589</v>
      </c>
      <c r="Z428" s="2669"/>
    </row>
    <row r="429" spans="1:26">
      <c r="A429" s="2666"/>
      <c r="B429" s="2669"/>
      <c r="C429" s="2669"/>
      <c r="D429" s="1677" t="s">
        <v>87</v>
      </c>
      <c r="E429" s="2515">
        <v>5</v>
      </c>
      <c r="F429" s="2515">
        <v>7</v>
      </c>
      <c r="G429" s="2515">
        <v>5</v>
      </c>
      <c r="H429" s="2515"/>
      <c r="I429" s="2515"/>
      <c r="J429" s="2515"/>
      <c r="K429" s="2515"/>
      <c r="L429" s="2515"/>
      <c r="M429" s="2515"/>
      <c r="N429" s="2515"/>
      <c r="O429" s="2515"/>
      <c r="P429" s="2515"/>
      <c r="Q429" s="2515"/>
      <c r="R429" s="2515"/>
      <c r="S429" s="2515"/>
      <c r="T429" s="2515"/>
      <c r="U429" s="2515"/>
      <c r="V429" s="2515"/>
      <c r="W429" s="2515"/>
      <c r="X429" s="2515"/>
      <c r="Y429" s="1678" t="s">
        <v>87</v>
      </c>
      <c r="Z429" s="2669"/>
    </row>
    <row r="430" spans="1:26">
      <c r="A430" s="2666"/>
      <c r="B430" s="2669"/>
      <c r="C430" s="2669"/>
      <c r="D430" s="1677" t="s">
        <v>2801</v>
      </c>
      <c r="E430" s="2515" t="s">
        <v>2808</v>
      </c>
      <c r="F430" s="2515" t="s">
        <v>2812</v>
      </c>
      <c r="G430" s="2515" t="s">
        <v>2812</v>
      </c>
      <c r="H430" s="2515"/>
      <c r="I430" s="2515"/>
      <c r="J430" s="2515"/>
      <c r="K430" s="2515"/>
      <c r="L430" s="2515"/>
      <c r="M430" s="2515"/>
      <c r="N430" s="2515"/>
      <c r="O430" s="2515"/>
      <c r="P430" s="2515"/>
      <c r="Q430" s="2515"/>
      <c r="R430" s="2515"/>
      <c r="S430" s="2515"/>
      <c r="T430" s="2515"/>
      <c r="U430" s="2515"/>
      <c r="V430" s="2515"/>
      <c r="W430" s="2515"/>
      <c r="X430" s="2515"/>
      <c r="Y430" s="1678" t="s">
        <v>2801</v>
      </c>
      <c r="Z430" s="2669"/>
    </row>
    <row r="431" spans="1:26">
      <c r="A431" s="2666"/>
      <c r="B431" s="2669"/>
      <c r="C431" s="2669"/>
      <c r="D431" s="1677" t="s">
        <v>2803</v>
      </c>
      <c r="E431" s="2515" t="s">
        <v>29</v>
      </c>
      <c r="F431" s="2515" t="s">
        <v>20</v>
      </c>
      <c r="G431" s="2515" t="s">
        <v>29</v>
      </c>
      <c r="H431" s="2515"/>
      <c r="I431" s="2515"/>
      <c r="J431" s="2515"/>
      <c r="K431" s="2515"/>
      <c r="L431" s="2515"/>
      <c r="M431" s="2515"/>
      <c r="N431" s="2515"/>
      <c r="O431" s="2515"/>
      <c r="P431" s="2515"/>
      <c r="Q431" s="2515"/>
      <c r="R431" s="2515"/>
      <c r="S431" s="2515"/>
      <c r="T431" s="2515"/>
      <c r="U431" s="2515"/>
      <c r="V431" s="2515"/>
      <c r="W431" s="2515"/>
      <c r="X431" s="2515"/>
      <c r="Y431" s="1678" t="s">
        <v>2803</v>
      </c>
      <c r="Z431" s="2669"/>
    </row>
    <row r="432" spans="1:26">
      <c r="A432" s="2666"/>
      <c r="B432" s="2669"/>
      <c r="C432" s="2669"/>
      <c r="D432" s="1677" t="s">
        <v>2804</v>
      </c>
      <c r="E432" s="2515"/>
      <c r="F432" s="2515"/>
      <c r="G432" s="2515"/>
      <c r="H432" s="2515"/>
      <c r="I432" s="2515"/>
      <c r="J432" s="2515"/>
      <c r="K432" s="2515"/>
      <c r="L432" s="2515"/>
      <c r="M432" s="2515"/>
      <c r="N432" s="2515"/>
      <c r="O432" s="2515"/>
      <c r="P432" s="2515"/>
      <c r="Q432" s="2515"/>
      <c r="R432" s="2515"/>
      <c r="S432" s="2515"/>
      <c r="T432" s="2515"/>
      <c r="U432" s="2515"/>
      <c r="V432" s="2515"/>
      <c r="W432" s="2515"/>
      <c r="X432" s="2515"/>
      <c r="Y432" s="1678" t="s">
        <v>2804</v>
      </c>
      <c r="Z432" s="2669"/>
    </row>
    <row r="433" spans="1:26">
      <c r="A433" s="2667"/>
      <c r="B433" s="2670"/>
      <c r="C433" s="2670"/>
      <c r="D433" s="1677" t="s">
        <v>2805</v>
      </c>
      <c r="E433" s="2515"/>
      <c r="F433" s="2515"/>
      <c r="G433" s="2515"/>
      <c r="H433" s="2515"/>
      <c r="I433" s="2515"/>
      <c r="J433" s="2515"/>
      <c r="K433" s="2515"/>
      <c r="L433" s="2515"/>
      <c r="M433" s="2515"/>
      <c r="N433" s="2515"/>
      <c r="O433" s="2515"/>
      <c r="P433" s="2515"/>
      <c r="Q433" s="2515"/>
      <c r="R433" s="2515"/>
      <c r="S433" s="2515"/>
      <c r="T433" s="2515"/>
      <c r="U433" s="2515"/>
      <c r="V433" s="2515"/>
      <c r="W433" s="2515"/>
      <c r="X433" s="2515"/>
      <c r="Y433" s="1678" t="s">
        <v>2805</v>
      </c>
      <c r="Z433" s="2670"/>
    </row>
    <row r="434" spans="1:26">
      <c r="A434" s="2665" t="s">
        <v>3019</v>
      </c>
      <c r="B434" s="2668">
        <v>15</v>
      </c>
      <c r="C434" s="2668" t="s">
        <v>15</v>
      </c>
      <c r="D434" s="1682" t="s">
        <v>2797</v>
      </c>
      <c r="E434" s="1679">
        <v>6</v>
      </c>
      <c r="F434" s="1679">
        <v>6</v>
      </c>
      <c r="G434" s="1679">
        <v>6</v>
      </c>
      <c r="H434" s="1679"/>
      <c r="I434" s="1679" t="str">
        <f t="shared" ref="I434" si="237">E438&amp;E435</f>
        <v>○奥田</v>
      </c>
      <c r="J434" s="1679" t="str">
        <f t="shared" ref="J434" si="238">F438&amp;F435</f>
        <v>●山下</v>
      </c>
      <c r="K434" s="1679" t="str">
        <f t="shared" ref="K434" si="239">G438&amp;G435</f>
        <v>●北山</v>
      </c>
      <c r="L434" s="1679" t="str">
        <f t="shared" ref="L434" si="240">H438&amp;H435</f>
        <v/>
      </c>
      <c r="M434" s="1679"/>
      <c r="N434" s="1679"/>
      <c r="O434" s="1679"/>
      <c r="P434" s="1679"/>
      <c r="Q434" s="1679"/>
      <c r="R434" s="1679"/>
      <c r="S434" s="1679"/>
      <c r="T434" s="1679"/>
      <c r="U434" s="1679"/>
      <c r="V434" s="1679"/>
      <c r="W434" s="1679"/>
      <c r="X434" s="1679"/>
      <c r="Y434" s="1682" t="s">
        <v>2797</v>
      </c>
      <c r="Z434" s="2668" t="s">
        <v>3019</v>
      </c>
    </row>
    <row r="435" spans="1:26">
      <c r="A435" s="2666"/>
      <c r="B435" s="2669"/>
      <c r="C435" s="2669"/>
      <c r="D435" s="1677" t="s">
        <v>589</v>
      </c>
      <c r="E435" s="2515" t="s">
        <v>2838</v>
      </c>
      <c r="F435" s="2515" t="s">
        <v>2845</v>
      </c>
      <c r="G435" s="2515" t="s">
        <v>3040</v>
      </c>
      <c r="H435" s="2515"/>
      <c r="I435" s="2515"/>
      <c r="J435" s="2515"/>
      <c r="K435" s="2515"/>
      <c r="L435" s="2515"/>
      <c r="M435" s="2515"/>
      <c r="N435" s="2515"/>
      <c r="O435" s="2515"/>
      <c r="P435" s="2515"/>
      <c r="Q435" s="2515"/>
      <c r="R435" s="2515"/>
      <c r="S435" s="2515"/>
      <c r="T435" s="2515"/>
      <c r="U435" s="2515"/>
      <c r="V435" s="2515"/>
      <c r="W435" s="2515"/>
      <c r="X435" s="2515"/>
      <c r="Y435" s="1678" t="s">
        <v>589</v>
      </c>
      <c r="Z435" s="2669"/>
    </row>
    <row r="436" spans="1:26">
      <c r="A436" s="2666"/>
      <c r="B436" s="2669"/>
      <c r="C436" s="2669"/>
      <c r="D436" s="1677" t="s">
        <v>87</v>
      </c>
      <c r="E436" s="2515">
        <v>4</v>
      </c>
      <c r="F436" s="2515">
        <v>5</v>
      </c>
      <c r="G436" s="2515">
        <v>6</v>
      </c>
      <c r="H436" s="2515"/>
      <c r="I436" s="2515"/>
      <c r="J436" s="2515"/>
      <c r="K436" s="2515"/>
      <c r="L436" s="2515"/>
      <c r="M436" s="2515"/>
      <c r="N436" s="2515"/>
      <c r="O436" s="2515"/>
      <c r="P436" s="2515"/>
      <c r="Q436" s="2515"/>
      <c r="R436" s="2515"/>
      <c r="S436" s="2515"/>
      <c r="T436" s="2515"/>
      <c r="U436" s="2515"/>
      <c r="V436" s="2515"/>
      <c r="W436" s="2515"/>
      <c r="X436" s="2515"/>
      <c r="Y436" s="1678" t="s">
        <v>87</v>
      </c>
      <c r="Z436" s="2669"/>
    </row>
    <row r="437" spans="1:26">
      <c r="A437" s="2666"/>
      <c r="B437" s="2669"/>
      <c r="C437" s="2669"/>
      <c r="D437" s="1677" t="s">
        <v>2801</v>
      </c>
      <c r="E437" s="2515" t="s">
        <v>2808</v>
      </c>
      <c r="F437" s="2515" t="s">
        <v>2808</v>
      </c>
      <c r="G437" s="2515" t="s">
        <v>2811</v>
      </c>
      <c r="H437" s="2515"/>
      <c r="I437" s="2515"/>
      <c r="J437" s="2515"/>
      <c r="K437" s="2515"/>
      <c r="L437" s="2515"/>
      <c r="M437" s="2515"/>
      <c r="N437" s="2515"/>
      <c r="O437" s="2515"/>
      <c r="P437" s="2515"/>
      <c r="Q437" s="2515"/>
      <c r="R437" s="2515"/>
      <c r="S437" s="2515"/>
      <c r="T437" s="2515"/>
      <c r="U437" s="2515"/>
      <c r="V437" s="2515"/>
      <c r="W437" s="2515"/>
      <c r="X437" s="2515"/>
      <c r="Y437" s="1678" t="s">
        <v>2801</v>
      </c>
      <c r="Z437" s="2669"/>
    </row>
    <row r="438" spans="1:26">
      <c r="A438" s="2666"/>
      <c r="B438" s="2669"/>
      <c r="C438" s="2669"/>
      <c r="D438" s="1677" t="s">
        <v>2803</v>
      </c>
      <c r="E438" s="2515" t="s">
        <v>20</v>
      </c>
      <c r="F438" s="2515" t="s">
        <v>29</v>
      </c>
      <c r="G438" s="2515" t="s">
        <v>29</v>
      </c>
      <c r="H438" s="2515"/>
      <c r="I438" s="2515"/>
      <c r="J438" s="2515"/>
      <c r="K438" s="2515"/>
      <c r="L438" s="2515"/>
      <c r="M438" s="2515"/>
      <c r="N438" s="2515"/>
      <c r="O438" s="2515"/>
      <c r="P438" s="2515"/>
      <c r="Q438" s="2515"/>
      <c r="R438" s="2515"/>
      <c r="S438" s="2515"/>
      <c r="T438" s="2515"/>
      <c r="U438" s="2515"/>
      <c r="V438" s="2515"/>
      <c r="W438" s="2515"/>
      <c r="X438" s="2515"/>
      <c r="Y438" s="1678" t="s">
        <v>2803</v>
      </c>
      <c r="Z438" s="2669"/>
    </row>
    <row r="439" spans="1:26">
      <c r="A439" s="2666"/>
      <c r="B439" s="2669"/>
      <c r="C439" s="2669"/>
      <c r="D439" s="1677" t="s">
        <v>2804</v>
      </c>
      <c r="E439" s="2515"/>
      <c r="F439" s="2515"/>
      <c r="G439" s="2515"/>
      <c r="H439" s="2515"/>
      <c r="I439" s="2515"/>
      <c r="J439" s="2515"/>
      <c r="K439" s="2515"/>
      <c r="L439" s="2515"/>
      <c r="M439" s="2515"/>
      <c r="N439" s="2515"/>
      <c r="O439" s="2515"/>
      <c r="P439" s="2515"/>
      <c r="Q439" s="2515"/>
      <c r="R439" s="2515"/>
      <c r="S439" s="2515"/>
      <c r="T439" s="2515"/>
      <c r="U439" s="2515"/>
      <c r="V439" s="2515"/>
      <c r="W439" s="2515"/>
      <c r="X439" s="2515"/>
      <c r="Y439" s="1678" t="s">
        <v>2804</v>
      </c>
      <c r="Z439" s="2669"/>
    </row>
    <row r="440" spans="1:26">
      <c r="A440" s="2667"/>
      <c r="B440" s="2670"/>
      <c r="C440" s="2670"/>
      <c r="D440" s="1677" t="s">
        <v>2805</v>
      </c>
      <c r="E440" s="2515"/>
      <c r="F440" s="2515"/>
      <c r="G440" s="2515"/>
      <c r="H440" s="2515"/>
      <c r="I440" s="2515"/>
      <c r="J440" s="2515"/>
      <c r="K440" s="2515"/>
      <c r="L440" s="2515"/>
      <c r="M440" s="2515"/>
      <c r="N440" s="2515"/>
      <c r="O440" s="2515"/>
      <c r="P440" s="2515"/>
      <c r="Q440" s="2515"/>
      <c r="R440" s="2515"/>
      <c r="S440" s="2515"/>
      <c r="T440" s="2515"/>
      <c r="U440" s="2515"/>
      <c r="V440" s="2515"/>
      <c r="W440" s="2515"/>
      <c r="X440" s="2515"/>
      <c r="Y440" s="1678" t="s">
        <v>2805</v>
      </c>
      <c r="Z440" s="2670"/>
    </row>
    <row r="441" spans="1:26">
      <c r="A441" s="2665" t="s">
        <v>3020</v>
      </c>
      <c r="B441" s="2668">
        <v>14</v>
      </c>
      <c r="C441" s="2668" t="s">
        <v>4</v>
      </c>
      <c r="D441" s="1682" t="s">
        <v>2797</v>
      </c>
      <c r="E441" s="2671" t="s">
        <v>2829</v>
      </c>
      <c r="F441" s="2672"/>
      <c r="G441" s="2672"/>
      <c r="H441" s="2673"/>
      <c r="I441" s="1679" t="str">
        <f t="shared" ref="I441" si="241">E445&amp;E442</f>
        <v/>
      </c>
      <c r="J441" s="1679" t="str">
        <f t="shared" ref="J441" si="242">F445&amp;F442</f>
        <v/>
      </c>
      <c r="K441" s="1679" t="str">
        <f t="shared" ref="K441" si="243">G445&amp;G442</f>
        <v/>
      </c>
      <c r="L441" s="1679" t="str">
        <f t="shared" ref="L441" si="244">H445&amp;H442</f>
        <v/>
      </c>
      <c r="M441" s="1679"/>
      <c r="N441" s="1679"/>
      <c r="O441" s="1679"/>
      <c r="P441" s="1679"/>
      <c r="Q441" s="1679"/>
      <c r="R441" s="1679"/>
      <c r="S441" s="1679"/>
      <c r="T441" s="1679"/>
      <c r="U441" s="1679"/>
      <c r="V441" s="1679"/>
      <c r="W441" s="1679"/>
      <c r="X441" s="1679"/>
      <c r="Y441" s="1682" t="s">
        <v>2797</v>
      </c>
      <c r="Z441" s="2668" t="s">
        <v>3020</v>
      </c>
    </row>
    <row r="442" spans="1:26">
      <c r="A442" s="2666"/>
      <c r="B442" s="2669"/>
      <c r="C442" s="2669"/>
      <c r="D442" s="1677" t="s">
        <v>589</v>
      </c>
      <c r="E442" s="2674"/>
      <c r="F442" s="2675"/>
      <c r="G442" s="2675"/>
      <c r="H442" s="2676"/>
      <c r="I442" s="2515"/>
      <c r="J442" s="2515"/>
      <c r="K442" s="2515"/>
      <c r="L442" s="2515"/>
      <c r="M442" s="2515"/>
      <c r="N442" s="2515"/>
      <c r="O442" s="2515"/>
      <c r="P442" s="2515"/>
      <c r="Q442" s="2515"/>
      <c r="R442" s="2515"/>
      <c r="S442" s="2515"/>
      <c r="T442" s="2515"/>
      <c r="U442" s="2515"/>
      <c r="V442" s="2515"/>
      <c r="W442" s="2515"/>
      <c r="X442" s="2515"/>
      <c r="Y442" s="1678" t="s">
        <v>589</v>
      </c>
      <c r="Z442" s="2669"/>
    </row>
    <row r="443" spans="1:26">
      <c r="A443" s="2666"/>
      <c r="B443" s="2669"/>
      <c r="C443" s="2669"/>
      <c r="D443" s="1677" t="s">
        <v>87</v>
      </c>
      <c r="E443" s="2674"/>
      <c r="F443" s="2675"/>
      <c r="G443" s="2675"/>
      <c r="H443" s="2676"/>
      <c r="I443" s="2515"/>
      <c r="J443" s="2515"/>
      <c r="K443" s="2515"/>
      <c r="L443" s="2515"/>
      <c r="M443" s="2515"/>
      <c r="N443" s="2515"/>
      <c r="O443" s="2515"/>
      <c r="P443" s="2515"/>
      <c r="Q443" s="2515"/>
      <c r="R443" s="2515"/>
      <c r="S443" s="2515"/>
      <c r="T443" s="2515"/>
      <c r="U443" s="2515"/>
      <c r="V443" s="2515"/>
      <c r="W443" s="2515"/>
      <c r="X443" s="2515"/>
      <c r="Y443" s="1678" t="s">
        <v>87</v>
      </c>
      <c r="Z443" s="2669"/>
    </row>
    <row r="444" spans="1:26">
      <c r="A444" s="2666"/>
      <c r="B444" s="2669"/>
      <c r="C444" s="2669"/>
      <c r="D444" s="1677" t="s">
        <v>2801</v>
      </c>
      <c r="E444" s="2674"/>
      <c r="F444" s="2675"/>
      <c r="G444" s="2675"/>
      <c r="H444" s="2676"/>
      <c r="I444" s="2515"/>
      <c r="J444" s="2515"/>
      <c r="K444" s="2515"/>
      <c r="L444" s="2515"/>
      <c r="M444" s="2515"/>
      <c r="N444" s="2515"/>
      <c r="O444" s="2515"/>
      <c r="P444" s="2515"/>
      <c r="Q444" s="2515"/>
      <c r="R444" s="2515"/>
      <c r="S444" s="2515"/>
      <c r="T444" s="2515"/>
      <c r="U444" s="2515"/>
      <c r="V444" s="2515"/>
      <c r="W444" s="2515"/>
      <c r="X444" s="2515"/>
      <c r="Y444" s="1678" t="s">
        <v>2801</v>
      </c>
      <c r="Z444" s="2669"/>
    </row>
    <row r="445" spans="1:26">
      <c r="A445" s="2666"/>
      <c r="B445" s="2669"/>
      <c r="C445" s="2669"/>
      <c r="D445" s="1677" t="s">
        <v>2803</v>
      </c>
      <c r="E445" s="2674"/>
      <c r="F445" s="2675"/>
      <c r="G445" s="2675"/>
      <c r="H445" s="2676"/>
      <c r="I445" s="2515"/>
      <c r="J445" s="2515"/>
      <c r="K445" s="2515"/>
      <c r="L445" s="2515"/>
      <c r="M445" s="2515"/>
      <c r="N445" s="2515"/>
      <c r="O445" s="2515"/>
      <c r="P445" s="2515"/>
      <c r="Q445" s="2515"/>
      <c r="R445" s="2515"/>
      <c r="S445" s="2515"/>
      <c r="T445" s="2515"/>
      <c r="U445" s="2515"/>
      <c r="V445" s="2515"/>
      <c r="W445" s="2515"/>
      <c r="X445" s="2515"/>
      <c r="Y445" s="1678" t="s">
        <v>2803</v>
      </c>
      <c r="Z445" s="2669"/>
    </row>
    <row r="446" spans="1:26">
      <c r="A446" s="2666"/>
      <c r="B446" s="2669"/>
      <c r="C446" s="2669"/>
      <c r="D446" s="1677" t="s">
        <v>2804</v>
      </c>
      <c r="E446" s="2674"/>
      <c r="F446" s="2675"/>
      <c r="G446" s="2675"/>
      <c r="H446" s="2676"/>
      <c r="I446" s="2515"/>
      <c r="J446" s="2515"/>
      <c r="K446" s="2515"/>
      <c r="L446" s="2515"/>
      <c r="M446" s="2515"/>
      <c r="N446" s="2515"/>
      <c r="O446" s="2515"/>
      <c r="P446" s="2515"/>
      <c r="Q446" s="2515"/>
      <c r="R446" s="2515"/>
      <c r="S446" s="2515"/>
      <c r="T446" s="2515"/>
      <c r="U446" s="2515"/>
      <c r="V446" s="2515"/>
      <c r="W446" s="2515"/>
      <c r="X446" s="2515"/>
      <c r="Y446" s="1678" t="s">
        <v>2804</v>
      </c>
      <c r="Z446" s="2669"/>
    </row>
    <row r="447" spans="1:26">
      <c r="A447" s="2667"/>
      <c r="B447" s="2670"/>
      <c r="C447" s="2670"/>
      <c r="D447" s="1677" t="s">
        <v>2805</v>
      </c>
      <c r="E447" s="2677"/>
      <c r="F447" s="2678"/>
      <c r="G447" s="2678"/>
      <c r="H447" s="2679"/>
      <c r="I447" s="2515"/>
      <c r="J447" s="2515"/>
      <c r="K447" s="2515"/>
      <c r="L447" s="2515"/>
      <c r="M447" s="2515"/>
      <c r="N447" s="2515"/>
      <c r="O447" s="2515"/>
      <c r="P447" s="2515"/>
      <c r="Q447" s="2515"/>
      <c r="R447" s="2515"/>
      <c r="S447" s="2515"/>
      <c r="T447" s="2515"/>
      <c r="U447" s="2515"/>
      <c r="V447" s="2515"/>
      <c r="W447" s="2515"/>
      <c r="X447" s="2515"/>
      <c r="Y447" s="1678" t="s">
        <v>2805</v>
      </c>
      <c r="Z447" s="2670"/>
    </row>
    <row r="448" spans="1:26">
      <c r="A448" s="2665" t="s">
        <v>3021</v>
      </c>
      <c r="B448" s="2668">
        <v>14</v>
      </c>
      <c r="C448" s="2668" t="s">
        <v>18</v>
      </c>
      <c r="D448" s="1682" t="s">
        <v>2797</v>
      </c>
      <c r="E448" s="1679">
        <v>6</v>
      </c>
      <c r="F448" s="1679">
        <v>6</v>
      </c>
      <c r="G448" s="1679">
        <v>6</v>
      </c>
      <c r="H448" s="1679"/>
      <c r="I448" s="1679" t="str">
        <f t="shared" ref="I448" si="245">E452&amp;E449</f>
        <v>○富山</v>
      </c>
      <c r="J448" s="1679" t="str">
        <f t="shared" ref="J448" si="246">F452&amp;F449</f>
        <v>○林</v>
      </c>
      <c r="K448" s="1679" t="str">
        <f t="shared" ref="K448" si="247">G452&amp;G449</f>
        <v>○澤田</v>
      </c>
      <c r="L448" s="1679" t="str">
        <f t="shared" ref="L448" si="248">H452&amp;H449</f>
        <v/>
      </c>
      <c r="M448" s="1679"/>
      <c r="N448" s="1679"/>
      <c r="O448" s="1679"/>
      <c r="P448" s="1679"/>
      <c r="Q448" s="1679"/>
      <c r="R448" s="1679"/>
      <c r="S448" s="1679"/>
      <c r="T448" s="1679"/>
      <c r="U448" s="1679"/>
      <c r="V448" s="1679"/>
      <c r="W448" s="1679"/>
      <c r="X448" s="1679"/>
      <c r="Y448" s="1682" t="s">
        <v>2797</v>
      </c>
      <c r="Z448" s="2668" t="s">
        <v>3021</v>
      </c>
    </row>
    <row r="449" spans="1:26">
      <c r="A449" s="2666"/>
      <c r="B449" s="2669"/>
      <c r="C449" s="2669"/>
      <c r="D449" s="1677" t="s">
        <v>589</v>
      </c>
      <c r="E449" s="2515" t="s">
        <v>1505</v>
      </c>
      <c r="F449" s="2515" t="s">
        <v>2849</v>
      </c>
      <c r="G449" s="2515" t="s">
        <v>542</v>
      </c>
      <c r="H449" s="2515"/>
      <c r="I449" s="2515"/>
      <c r="J449" s="2515"/>
      <c r="K449" s="2515"/>
      <c r="L449" s="2515"/>
      <c r="M449" s="2515"/>
      <c r="N449" s="2515"/>
      <c r="O449" s="2515"/>
      <c r="P449" s="2515"/>
      <c r="Q449" s="2515"/>
      <c r="R449" s="2515"/>
      <c r="S449" s="2515"/>
      <c r="T449" s="2515"/>
      <c r="U449" s="2515"/>
      <c r="V449" s="2515"/>
      <c r="W449" s="2515"/>
      <c r="X449" s="2515"/>
      <c r="Y449" s="1678" t="s">
        <v>589</v>
      </c>
      <c r="Z449" s="2669"/>
    </row>
    <row r="450" spans="1:26">
      <c r="A450" s="2666"/>
      <c r="B450" s="2669"/>
      <c r="C450" s="2669"/>
      <c r="D450" s="1677" t="s">
        <v>87</v>
      </c>
      <c r="E450" s="2515">
        <v>4</v>
      </c>
      <c r="F450" s="2515">
        <v>6</v>
      </c>
      <c r="G450" s="2515">
        <v>5</v>
      </c>
      <c r="H450" s="2515"/>
      <c r="I450" s="2515"/>
      <c r="J450" s="2515"/>
      <c r="K450" s="2515"/>
      <c r="L450" s="2515"/>
      <c r="M450" s="2515"/>
      <c r="N450" s="2515"/>
      <c r="O450" s="2515"/>
      <c r="P450" s="2515"/>
      <c r="Q450" s="2515"/>
      <c r="R450" s="2515"/>
      <c r="S450" s="2515"/>
      <c r="T450" s="2515"/>
      <c r="U450" s="2515"/>
      <c r="V450" s="2515"/>
      <c r="W450" s="2515"/>
      <c r="X450" s="2515"/>
      <c r="Y450" s="1678" t="s">
        <v>87</v>
      </c>
      <c r="Z450" s="2669"/>
    </row>
    <row r="451" spans="1:26">
      <c r="A451" s="2666"/>
      <c r="B451" s="2669"/>
      <c r="C451" s="2669"/>
      <c r="D451" s="1677" t="s">
        <v>2801</v>
      </c>
      <c r="E451" s="2515" t="s">
        <v>2808</v>
      </c>
      <c r="F451" s="2515" t="s">
        <v>2811</v>
      </c>
      <c r="G451" s="2515" t="s">
        <v>2808</v>
      </c>
      <c r="H451" s="2515"/>
      <c r="I451" s="2515"/>
      <c r="J451" s="2515"/>
      <c r="K451" s="2515"/>
      <c r="L451" s="2515"/>
      <c r="M451" s="2515"/>
      <c r="N451" s="2515"/>
      <c r="O451" s="2515"/>
      <c r="P451" s="2515"/>
      <c r="Q451" s="2515"/>
      <c r="R451" s="2515"/>
      <c r="S451" s="2515"/>
      <c r="T451" s="2515"/>
      <c r="U451" s="2515"/>
      <c r="V451" s="2515"/>
      <c r="W451" s="2515"/>
      <c r="X451" s="2515"/>
      <c r="Y451" s="1678" t="s">
        <v>2801</v>
      </c>
      <c r="Z451" s="2669"/>
    </row>
    <row r="452" spans="1:26">
      <c r="A452" s="2666"/>
      <c r="B452" s="2669"/>
      <c r="C452" s="2669"/>
      <c r="D452" s="1677" t="s">
        <v>2803</v>
      </c>
      <c r="E452" s="2515" t="s">
        <v>20</v>
      </c>
      <c r="F452" s="2515" t="s">
        <v>20</v>
      </c>
      <c r="G452" s="2515" t="s">
        <v>20</v>
      </c>
      <c r="H452" s="2515"/>
      <c r="I452" s="2515"/>
      <c r="J452" s="2515"/>
      <c r="K452" s="2515"/>
      <c r="L452" s="2515"/>
      <c r="M452" s="2515"/>
      <c r="N452" s="2515"/>
      <c r="O452" s="2515"/>
      <c r="P452" s="2515"/>
      <c r="Q452" s="2515"/>
      <c r="R452" s="2515"/>
      <c r="S452" s="2515"/>
      <c r="T452" s="2515"/>
      <c r="U452" s="2515"/>
      <c r="V452" s="2515"/>
      <c r="W452" s="2515"/>
      <c r="X452" s="2515"/>
      <c r="Y452" s="1678" t="s">
        <v>2803</v>
      </c>
      <c r="Z452" s="2669"/>
    </row>
    <row r="453" spans="1:26">
      <c r="A453" s="2666"/>
      <c r="B453" s="2669"/>
      <c r="C453" s="2669"/>
      <c r="D453" s="1677" t="s">
        <v>2804</v>
      </c>
      <c r="E453" s="2515" t="s">
        <v>133</v>
      </c>
      <c r="F453" s="2515"/>
      <c r="G453" s="2515"/>
      <c r="H453" s="2515"/>
      <c r="I453" s="2515"/>
      <c r="J453" s="2515"/>
      <c r="K453" s="2515"/>
      <c r="L453" s="2515"/>
      <c r="M453" s="2515"/>
      <c r="N453" s="2515"/>
      <c r="O453" s="2515"/>
      <c r="P453" s="2515"/>
      <c r="Q453" s="2515"/>
      <c r="R453" s="2515"/>
      <c r="S453" s="2515"/>
      <c r="T453" s="2515"/>
      <c r="U453" s="2515"/>
      <c r="V453" s="2515"/>
      <c r="W453" s="2515"/>
      <c r="X453" s="2515"/>
      <c r="Y453" s="1678" t="s">
        <v>2804</v>
      </c>
      <c r="Z453" s="2669"/>
    </row>
    <row r="454" spans="1:26">
      <c r="A454" s="2667"/>
      <c r="B454" s="2670"/>
      <c r="C454" s="2670"/>
      <c r="D454" s="1677" t="s">
        <v>2805</v>
      </c>
      <c r="E454" s="2515"/>
      <c r="F454" s="2515"/>
      <c r="G454" s="2515"/>
      <c r="H454" s="2515"/>
      <c r="I454" s="2515"/>
      <c r="J454" s="2515"/>
      <c r="K454" s="2515"/>
      <c r="L454" s="2515"/>
      <c r="M454" s="2515"/>
      <c r="N454" s="2515"/>
      <c r="O454" s="2515"/>
      <c r="P454" s="2515"/>
      <c r="Q454" s="2515"/>
      <c r="R454" s="2515"/>
      <c r="S454" s="2515"/>
      <c r="T454" s="2515"/>
      <c r="U454" s="2515"/>
      <c r="V454" s="2515"/>
      <c r="W454" s="2515"/>
      <c r="X454" s="2515"/>
      <c r="Y454" s="1678" t="s">
        <v>2805</v>
      </c>
      <c r="Z454" s="2670"/>
    </row>
    <row r="455" spans="1:26">
      <c r="A455" s="2665" t="s">
        <v>3022</v>
      </c>
      <c r="B455" s="2668">
        <v>13</v>
      </c>
      <c r="C455" s="2668" t="s">
        <v>15</v>
      </c>
      <c r="D455" s="1682" t="s">
        <v>2797</v>
      </c>
      <c r="E455" s="1679">
        <v>6</v>
      </c>
      <c r="F455" s="1679">
        <v>6</v>
      </c>
      <c r="G455" s="1679">
        <v>6</v>
      </c>
      <c r="H455" s="1679"/>
      <c r="I455" s="1679" t="str">
        <f t="shared" ref="I455" si="249">E459&amp;E456</f>
        <v>●山下</v>
      </c>
      <c r="J455" s="1679" t="str">
        <f t="shared" ref="J455" si="250">F459&amp;F456</f>
        <v>○寺下</v>
      </c>
      <c r="K455" s="1679" t="str">
        <f t="shared" ref="K455" si="251">G459&amp;G456</f>
        <v>○澤田</v>
      </c>
      <c r="L455" s="1679" t="str">
        <f t="shared" ref="L455" si="252">H459&amp;H456</f>
        <v/>
      </c>
      <c r="M455" s="1679"/>
      <c r="N455" s="1679"/>
      <c r="O455" s="1679"/>
      <c r="P455" s="1679"/>
      <c r="Q455" s="1679"/>
      <c r="R455" s="1679"/>
      <c r="S455" s="1679"/>
      <c r="T455" s="1679"/>
      <c r="U455" s="1679"/>
      <c r="V455" s="1679"/>
      <c r="W455" s="1679"/>
      <c r="X455" s="1679"/>
      <c r="Y455" s="1682" t="s">
        <v>2797</v>
      </c>
      <c r="Z455" s="2668" t="s">
        <v>3022</v>
      </c>
    </row>
    <row r="456" spans="1:26">
      <c r="A456" s="2666"/>
      <c r="B456" s="2669"/>
      <c r="C456" s="2669"/>
      <c r="D456" s="1677" t="s">
        <v>589</v>
      </c>
      <c r="E456" s="2515" t="s">
        <v>2845</v>
      </c>
      <c r="F456" s="2515" t="s">
        <v>2841</v>
      </c>
      <c r="G456" s="2515" t="s">
        <v>542</v>
      </c>
      <c r="H456" s="2515"/>
      <c r="I456" s="2515"/>
      <c r="J456" s="2515"/>
      <c r="K456" s="2515"/>
      <c r="L456" s="2515"/>
      <c r="M456" s="2515"/>
      <c r="N456" s="2515"/>
      <c r="O456" s="2515"/>
      <c r="P456" s="2515"/>
      <c r="Q456" s="2515"/>
      <c r="R456" s="2515"/>
      <c r="S456" s="2515"/>
      <c r="T456" s="2515"/>
      <c r="U456" s="2515"/>
      <c r="V456" s="2515"/>
      <c r="W456" s="2515"/>
      <c r="X456" s="2515"/>
      <c r="Y456" s="1678" t="s">
        <v>589</v>
      </c>
      <c r="Z456" s="2669"/>
    </row>
    <row r="457" spans="1:26">
      <c r="A457" s="2666"/>
      <c r="B457" s="2669"/>
      <c r="C457" s="2669"/>
      <c r="D457" s="1677" t="s">
        <v>87</v>
      </c>
      <c r="E457" s="2515">
        <v>5</v>
      </c>
      <c r="F457" s="2515">
        <v>5</v>
      </c>
      <c r="G457" s="2515">
        <v>5</v>
      </c>
      <c r="H457" s="2515"/>
      <c r="I457" s="2515"/>
      <c r="J457" s="2515"/>
      <c r="K457" s="2515"/>
      <c r="L457" s="2515"/>
      <c r="M457" s="2515"/>
      <c r="N457" s="2515"/>
      <c r="O457" s="2515"/>
      <c r="P457" s="2515"/>
      <c r="Q457" s="2515"/>
      <c r="R457" s="2515"/>
      <c r="S457" s="2515"/>
      <c r="T457" s="2515"/>
      <c r="U457" s="2515"/>
      <c r="V457" s="2515"/>
      <c r="W457" s="2515"/>
      <c r="X457" s="2515"/>
      <c r="Y457" s="1678" t="s">
        <v>87</v>
      </c>
      <c r="Z457" s="2669"/>
    </row>
    <row r="458" spans="1:26">
      <c r="A458" s="2666"/>
      <c r="B458" s="2669"/>
      <c r="C458" s="2669"/>
      <c r="D458" s="1677" t="s">
        <v>2801</v>
      </c>
      <c r="E458" s="2515" t="s">
        <v>2808</v>
      </c>
      <c r="F458" s="2515" t="s">
        <v>2808</v>
      </c>
      <c r="G458" s="2515" t="s">
        <v>2808</v>
      </c>
      <c r="H458" s="2515"/>
      <c r="I458" s="2515"/>
      <c r="J458" s="2515"/>
      <c r="K458" s="2515"/>
      <c r="L458" s="2515"/>
      <c r="M458" s="2515"/>
      <c r="N458" s="2515"/>
      <c r="O458" s="2515"/>
      <c r="P458" s="2515"/>
      <c r="Q458" s="2515"/>
      <c r="R458" s="2515"/>
      <c r="S458" s="2515"/>
      <c r="T458" s="2515"/>
      <c r="U458" s="2515"/>
      <c r="V458" s="2515"/>
      <c r="W458" s="2515"/>
      <c r="X458" s="2515"/>
      <c r="Y458" s="1678" t="s">
        <v>2801</v>
      </c>
      <c r="Z458" s="2669"/>
    </row>
    <row r="459" spans="1:26">
      <c r="A459" s="2666"/>
      <c r="B459" s="2669"/>
      <c r="C459" s="2669"/>
      <c r="D459" s="1677" t="s">
        <v>2803</v>
      </c>
      <c r="E459" s="2515" t="s">
        <v>29</v>
      </c>
      <c r="F459" s="2515" t="s">
        <v>20</v>
      </c>
      <c r="G459" s="2515" t="s">
        <v>20</v>
      </c>
      <c r="H459" s="2515"/>
      <c r="I459" s="2515"/>
      <c r="J459" s="2515"/>
      <c r="K459" s="2515"/>
      <c r="L459" s="2515"/>
      <c r="M459" s="2515"/>
      <c r="N459" s="2515"/>
      <c r="O459" s="2515"/>
      <c r="P459" s="2515"/>
      <c r="Q459" s="2515"/>
      <c r="R459" s="2515"/>
      <c r="S459" s="2515"/>
      <c r="T459" s="2515"/>
      <c r="U459" s="2515"/>
      <c r="V459" s="2515"/>
      <c r="W459" s="2515"/>
      <c r="X459" s="2515"/>
      <c r="Y459" s="1678" t="s">
        <v>2803</v>
      </c>
      <c r="Z459" s="2669"/>
    </row>
    <row r="460" spans="1:26">
      <c r="A460" s="2666"/>
      <c r="B460" s="2669"/>
      <c r="C460" s="2669"/>
      <c r="D460" s="1677" t="s">
        <v>2804</v>
      </c>
      <c r="E460" s="2515"/>
      <c r="F460" s="2515"/>
      <c r="G460" s="2515"/>
      <c r="H460" s="2515"/>
      <c r="I460" s="2515"/>
      <c r="J460" s="2515"/>
      <c r="K460" s="2515"/>
      <c r="L460" s="2515"/>
      <c r="M460" s="2515"/>
      <c r="N460" s="2515"/>
      <c r="O460" s="2515"/>
      <c r="P460" s="2515"/>
      <c r="Q460" s="2515"/>
      <c r="R460" s="2515"/>
      <c r="S460" s="2515"/>
      <c r="T460" s="2515"/>
      <c r="U460" s="2515"/>
      <c r="V460" s="2515"/>
      <c r="W460" s="2515"/>
      <c r="X460" s="2515"/>
      <c r="Y460" s="1678" t="s">
        <v>2804</v>
      </c>
      <c r="Z460" s="2669"/>
    </row>
    <row r="461" spans="1:26">
      <c r="A461" s="2667"/>
      <c r="B461" s="2670"/>
      <c r="C461" s="2670"/>
      <c r="D461" s="1677" t="s">
        <v>2805</v>
      </c>
      <c r="E461" s="2515" t="s">
        <v>2896</v>
      </c>
      <c r="F461" s="2515"/>
      <c r="G461" s="2515"/>
      <c r="H461" s="2515"/>
      <c r="I461" s="2515"/>
      <c r="J461" s="2515"/>
      <c r="K461" s="2515"/>
      <c r="L461" s="2515"/>
      <c r="M461" s="2515"/>
      <c r="N461" s="2515"/>
      <c r="O461" s="2515"/>
      <c r="P461" s="2515"/>
      <c r="Q461" s="2515"/>
      <c r="R461" s="2515"/>
      <c r="S461" s="2515"/>
      <c r="T461" s="2515"/>
      <c r="U461" s="2515"/>
      <c r="V461" s="2515"/>
      <c r="W461" s="2515"/>
      <c r="X461" s="2515"/>
      <c r="Y461" s="1678" t="s">
        <v>2805</v>
      </c>
      <c r="Z461" s="2670"/>
    </row>
    <row r="462" spans="1:26">
      <c r="A462" s="2665" t="s">
        <v>3023</v>
      </c>
      <c r="B462" s="2668">
        <v>13</v>
      </c>
      <c r="C462" s="2668" t="s">
        <v>2857</v>
      </c>
      <c r="D462" s="1682" t="s">
        <v>2797</v>
      </c>
      <c r="E462" s="1679">
        <v>6</v>
      </c>
      <c r="F462" s="1679">
        <v>6</v>
      </c>
      <c r="G462" s="1679">
        <v>6</v>
      </c>
      <c r="H462" s="1679"/>
      <c r="I462" s="1679" t="str">
        <f t="shared" ref="I462" si="253">E466&amp;E463</f>
        <v>○濵本</v>
      </c>
      <c r="J462" s="1679" t="str">
        <f t="shared" ref="J462" si="254">F466&amp;F463</f>
        <v>●中山</v>
      </c>
      <c r="K462" s="1679" t="str">
        <f t="shared" ref="K462" si="255">G466&amp;G463</f>
        <v>●前田</v>
      </c>
      <c r="L462" s="1679" t="str">
        <f t="shared" ref="L462" si="256">H466&amp;H463</f>
        <v/>
      </c>
      <c r="M462" s="1679"/>
      <c r="N462" s="1679"/>
      <c r="O462" s="1679"/>
      <c r="P462" s="1679"/>
      <c r="Q462" s="1679"/>
      <c r="R462" s="1679"/>
      <c r="S462" s="1679"/>
      <c r="T462" s="1679"/>
      <c r="U462" s="1679"/>
      <c r="V462" s="1679"/>
      <c r="W462" s="1679"/>
      <c r="X462" s="1679"/>
      <c r="Y462" s="1682" t="s">
        <v>2797</v>
      </c>
      <c r="Z462" s="2668" t="s">
        <v>3023</v>
      </c>
    </row>
    <row r="463" spans="1:26">
      <c r="A463" s="2666"/>
      <c r="B463" s="2669"/>
      <c r="C463" s="2669"/>
      <c r="D463" s="1677" t="s">
        <v>589</v>
      </c>
      <c r="E463" s="2515" t="s">
        <v>3039</v>
      </c>
      <c r="F463" s="2515" t="s">
        <v>2850</v>
      </c>
      <c r="G463" s="2515" t="s">
        <v>3016</v>
      </c>
      <c r="H463" s="2515"/>
      <c r="I463" s="2515"/>
      <c r="J463" s="2515"/>
      <c r="K463" s="2515"/>
      <c r="L463" s="2515"/>
      <c r="M463" s="2515"/>
      <c r="N463" s="2515"/>
      <c r="O463" s="2515"/>
      <c r="P463" s="2515"/>
      <c r="Q463" s="2515"/>
      <c r="R463" s="2515"/>
      <c r="S463" s="2515"/>
      <c r="T463" s="2515"/>
      <c r="U463" s="2515"/>
      <c r="V463" s="2515"/>
      <c r="W463" s="2515"/>
      <c r="X463" s="2515"/>
      <c r="Y463" s="1678" t="s">
        <v>589</v>
      </c>
      <c r="Z463" s="2669"/>
    </row>
    <row r="464" spans="1:26">
      <c r="A464" s="2666"/>
      <c r="B464" s="2669"/>
      <c r="C464" s="2669"/>
      <c r="D464" s="1677" t="s">
        <v>87</v>
      </c>
      <c r="E464" s="2515">
        <v>6</v>
      </c>
      <c r="F464" s="2515">
        <v>6</v>
      </c>
      <c r="G464" s="2515">
        <v>5</v>
      </c>
      <c r="H464" s="2515"/>
      <c r="I464" s="2515"/>
      <c r="J464" s="2515"/>
      <c r="K464" s="2515"/>
      <c r="L464" s="2515"/>
      <c r="M464" s="2515"/>
      <c r="N464" s="2515"/>
      <c r="O464" s="2515"/>
      <c r="P464" s="2515"/>
      <c r="Q464" s="2515"/>
      <c r="R464" s="2515"/>
      <c r="S464" s="2515"/>
      <c r="T464" s="2515"/>
      <c r="U464" s="2515"/>
      <c r="V464" s="2515"/>
      <c r="W464" s="2515"/>
      <c r="X464" s="2515"/>
      <c r="Y464" s="1678" t="s">
        <v>87</v>
      </c>
      <c r="Z464" s="2669"/>
    </row>
    <row r="465" spans="1:26">
      <c r="A465" s="2666"/>
      <c r="B465" s="2669"/>
      <c r="C465" s="2669"/>
      <c r="D465" s="1677" t="s">
        <v>2801</v>
      </c>
      <c r="E465" s="2515" t="s">
        <v>2811</v>
      </c>
      <c r="F465" s="2515" t="s">
        <v>2802</v>
      </c>
      <c r="G465" s="2515" t="s">
        <v>2808</v>
      </c>
      <c r="H465" s="2515"/>
      <c r="I465" s="2515"/>
      <c r="J465" s="2515"/>
      <c r="K465" s="2515"/>
      <c r="L465" s="2515"/>
      <c r="M465" s="2515"/>
      <c r="N465" s="2515"/>
      <c r="O465" s="2515"/>
      <c r="P465" s="2515"/>
      <c r="Q465" s="2515"/>
      <c r="R465" s="2515"/>
      <c r="S465" s="2515"/>
      <c r="T465" s="2515"/>
      <c r="U465" s="2515"/>
      <c r="V465" s="2515"/>
      <c r="W465" s="2515"/>
      <c r="X465" s="2515"/>
      <c r="Y465" s="1678" t="s">
        <v>2801</v>
      </c>
      <c r="Z465" s="2669"/>
    </row>
    <row r="466" spans="1:26">
      <c r="A466" s="2666"/>
      <c r="B466" s="2669"/>
      <c r="C466" s="2669"/>
      <c r="D466" s="1677" t="s">
        <v>2803</v>
      </c>
      <c r="E466" s="2515" t="s">
        <v>20</v>
      </c>
      <c r="F466" s="2515" t="s">
        <v>29</v>
      </c>
      <c r="G466" s="2515" t="s">
        <v>29</v>
      </c>
      <c r="H466" s="2515"/>
      <c r="I466" s="2515"/>
      <c r="J466" s="2515"/>
      <c r="K466" s="2515"/>
      <c r="L466" s="2515"/>
      <c r="M466" s="2515"/>
      <c r="N466" s="2515"/>
      <c r="O466" s="2515"/>
      <c r="P466" s="2515"/>
      <c r="Q466" s="2515"/>
      <c r="R466" s="2515"/>
      <c r="S466" s="2515"/>
      <c r="T466" s="2515"/>
      <c r="U466" s="2515"/>
      <c r="V466" s="2515"/>
      <c r="W466" s="2515"/>
      <c r="X466" s="2515"/>
      <c r="Y466" s="1678" t="s">
        <v>2803</v>
      </c>
      <c r="Z466" s="2669"/>
    </row>
    <row r="467" spans="1:26">
      <c r="A467" s="2666"/>
      <c r="B467" s="2669"/>
      <c r="C467" s="2669"/>
      <c r="D467" s="1677" t="s">
        <v>2804</v>
      </c>
      <c r="E467" s="2515"/>
      <c r="F467" s="2515"/>
      <c r="G467" s="2515" t="s">
        <v>132</v>
      </c>
      <c r="H467" s="2515"/>
      <c r="I467" s="2515"/>
      <c r="J467" s="2515"/>
      <c r="K467" s="2515"/>
      <c r="L467" s="2515"/>
      <c r="M467" s="2515"/>
      <c r="N467" s="2515"/>
      <c r="O467" s="2515"/>
      <c r="P467" s="2515"/>
      <c r="Q467" s="2515"/>
      <c r="R467" s="2515"/>
      <c r="S467" s="2515"/>
      <c r="T467" s="2515"/>
      <c r="U467" s="2515"/>
      <c r="V467" s="2515"/>
      <c r="W467" s="2515"/>
      <c r="X467" s="2515"/>
      <c r="Y467" s="1678" t="s">
        <v>2804</v>
      </c>
      <c r="Z467" s="2669"/>
    </row>
    <row r="468" spans="1:26">
      <c r="A468" s="2667"/>
      <c r="B468" s="2670"/>
      <c r="C468" s="2670"/>
      <c r="D468" s="1677" t="s">
        <v>2805</v>
      </c>
      <c r="E468" s="2515"/>
      <c r="F468" s="2515"/>
      <c r="G468" s="2515"/>
      <c r="H468" s="2515"/>
      <c r="I468" s="2515"/>
      <c r="J468" s="2515"/>
      <c r="K468" s="2515"/>
      <c r="L468" s="2515"/>
      <c r="M468" s="2515"/>
      <c r="N468" s="2515"/>
      <c r="O468" s="2515"/>
      <c r="P468" s="2515"/>
      <c r="Q468" s="2515"/>
      <c r="R468" s="2515"/>
      <c r="S468" s="2515"/>
      <c r="T468" s="2515"/>
      <c r="U468" s="2515"/>
      <c r="V468" s="2515"/>
      <c r="W468" s="2515"/>
      <c r="X468" s="2515"/>
      <c r="Y468" s="1678" t="s">
        <v>2805</v>
      </c>
      <c r="Z468" s="2670"/>
    </row>
    <row r="469" spans="1:26">
      <c r="A469" s="2665" t="s">
        <v>3024</v>
      </c>
      <c r="B469" s="2668">
        <v>12</v>
      </c>
      <c r="C469" s="2668" t="s">
        <v>2043</v>
      </c>
      <c r="D469" s="1682" t="s">
        <v>2797</v>
      </c>
      <c r="E469" s="1679">
        <v>6</v>
      </c>
      <c r="F469" s="1679">
        <v>6</v>
      </c>
      <c r="G469" s="1679">
        <v>6</v>
      </c>
      <c r="H469" s="1679"/>
      <c r="I469" s="1679" t="str">
        <f t="shared" ref="I469" si="257">E473&amp;E470</f>
        <v>●檀浦</v>
      </c>
      <c r="J469" s="1679" t="str">
        <f t="shared" ref="J469" si="258">F473&amp;F470</f>
        <v>●林</v>
      </c>
      <c r="K469" s="1679" t="str">
        <f t="shared" ref="K469" si="259">G473&amp;G470</f>
        <v>○奥田</v>
      </c>
      <c r="L469" s="1679" t="str">
        <f t="shared" ref="L469" si="260">H473&amp;H470</f>
        <v/>
      </c>
      <c r="M469" s="1679"/>
      <c r="N469" s="1679"/>
      <c r="O469" s="1679"/>
      <c r="P469" s="1679"/>
      <c r="Q469" s="1679"/>
      <c r="R469" s="1679"/>
      <c r="S469" s="1679"/>
      <c r="T469" s="1679"/>
      <c r="U469" s="1679"/>
      <c r="V469" s="1679"/>
      <c r="W469" s="1679"/>
      <c r="X469" s="1679"/>
      <c r="Y469" s="1682" t="s">
        <v>2797</v>
      </c>
      <c r="Z469" s="2668" t="s">
        <v>3024</v>
      </c>
    </row>
    <row r="470" spans="1:26">
      <c r="A470" s="2666"/>
      <c r="B470" s="2669"/>
      <c r="C470" s="2669"/>
      <c r="D470" s="1677" t="s">
        <v>589</v>
      </c>
      <c r="E470" s="2382" t="s">
        <v>2846</v>
      </c>
      <c r="F470" s="2515" t="s">
        <v>2849</v>
      </c>
      <c r="G470" s="2515" t="s">
        <v>2838</v>
      </c>
      <c r="H470" s="2515"/>
      <c r="I470" s="2515"/>
      <c r="J470" s="2515"/>
      <c r="K470" s="2515"/>
      <c r="L470" s="2515"/>
      <c r="M470" s="2515"/>
      <c r="N470" s="2515"/>
      <c r="O470" s="2515"/>
      <c r="P470" s="2515"/>
      <c r="Q470" s="2515"/>
      <c r="R470" s="2515"/>
      <c r="S470" s="2515"/>
      <c r="T470" s="2515"/>
      <c r="U470" s="2515"/>
      <c r="V470" s="2515"/>
      <c r="W470" s="2515"/>
      <c r="X470" s="2515"/>
      <c r="Y470" s="1678" t="s">
        <v>589</v>
      </c>
      <c r="Z470" s="2669"/>
    </row>
    <row r="471" spans="1:26">
      <c r="A471" s="2666"/>
      <c r="B471" s="2669"/>
      <c r="C471" s="2669"/>
      <c r="D471" s="1677" t="s">
        <v>87</v>
      </c>
      <c r="E471" s="2382">
        <v>5</v>
      </c>
      <c r="F471" s="2515">
        <v>6</v>
      </c>
      <c r="G471" s="2515">
        <v>4</v>
      </c>
      <c r="H471" s="2515"/>
      <c r="I471" s="2515"/>
      <c r="J471" s="2515"/>
      <c r="K471" s="2515"/>
      <c r="L471" s="2515"/>
      <c r="M471" s="2515"/>
      <c r="N471" s="2515"/>
      <c r="O471" s="2515"/>
      <c r="P471" s="2515"/>
      <c r="Q471" s="2515"/>
      <c r="R471" s="2515"/>
      <c r="S471" s="2515"/>
      <c r="T471" s="2515"/>
      <c r="U471" s="2515"/>
      <c r="V471" s="2515"/>
      <c r="W471" s="2515"/>
      <c r="X471" s="2515"/>
      <c r="Y471" s="1678" t="s">
        <v>87</v>
      </c>
      <c r="Z471" s="2669"/>
    </row>
    <row r="472" spans="1:26">
      <c r="A472" s="2666"/>
      <c r="B472" s="2669"/>
      <c r="C472" s="2669"/>
      <c r="D472" s="1677" t="s">
        <v>2801</v>
      </c>
      <c r="E472" s="2382" t="s">
        <v>2812</v>
      </c>
      <c r="F472" s="2515" t="s">
        <v>2802</v>
      </c>
      <c r="G472" s="2515" t="s">
        <v>2808</v>
      </c>
      <c r="H472" s="2515"/>
      <c r="I472" s="2515"/>
      <c r="J472" s="2515"/>
      <c r="K472" s="2515"/>
      <c r="L472" s="2515"/>
      <c r="M472" s="2515"/>
      <c r="N472" s="2515"/>
      <c r="O472" s="2515"/>
      <c r="P472" s="2515"/>
      <c r="Q472" s="2515"/>
      <c r="R472" s="2515"/>
      <c r="S472" s="2515"/>
      <c r="T472" s="2515"/>
      <c r="U472" s="2515"/>
      <c r="V472" s="2515"/>
      <c r="W472" s="2515"/>
      <c r="X472" s="2515"/>
      <c r="Y472" s="1678" t="s">
        <v>2801</v>
      </c>
      <c r="Z472" s="2669"/>
    </row>
    <row r="473" spans="1:26">
      <c r="A473" s="2666"/>
      <c r="B473" s="2669"/>
      <c r="C473" s="2669"/>
      <c r="D473" s="1677" t="s">
        <v>2803</v>
      </c>
      <c r="E473" s="2382" t="s">
        <v>29</v>
      </c>
      <c r="F473" s="2515" t="s">
        <v>29</v>
      </c>
      <c r="G473" s="2515" t="s">
        <v>20</v>
      </c>
      <c r="H473" s="2515"/>
      <c r="I473" s="2515"/>
      <c r="J473" s="2515"/>
      <c r="K473" s="2515"/>
      <c r="L473" s="2515"/>
      <c r="M473" s="2515"/>
      <c r="N473" s="2515"/>
      <c r="O473" s="2515"/>
      <c r="P473" s="2515"/>
      <c r="Q473" s="2515"/>
      <c r="R473" s="2515"/>
      <c r="S473" s="2515"/>
      <c r="T473" s="2515"/>
      <c r="U473" s="2515"/>
      <c r="V473" s="2515"/>
      <c r="W473" s="2515"/>
      <c r="X473" s="2515"/>
      <c r="Y473" s="1678" t="s">
        <v>2803</v>
      </c>
      <c r="Z473" s="2669"/>
    </row>
    <row r="474" spans="1:26">
      <c r="A474" s="2666"/>
      <c r="B474" s="2669"/>
      <c r="C474" s="2669"/>
      <c r="D474" s="1677" t="s">
        <v>2804</v>
      </c>
      <c r="E474" s="2382"/>
      <c r="F474" s="2515"/>
      <c r="G474" s="2515"/>
      <c r="H474" s="2515"/>
      <c r="I474" s="2515"/>
      <c r="J474" s="2515"/>
      <c r="K474" s="2515"/>
      <c r="L474" s="2515"/>
      <c r="M474" s="2515"/>
      <c r="N474" s="2515"/>
      <c r="O474" s="2515"/>
      <c r="P474" s="2515"/>
      <c r="Q474" s="2515"/>
      <c r="R474" s="2515"/>
      <c r="S474" s="2515"/>
      <c r="T474" s="2515"/>
      <c r="U474" s="2515"/>
      <c r="V474" s="2515"/>
      <c r="W474" s="2515"/>
      <c r="X474" s="2515"/>
      <c r="Y474" s="1678" t="s">
        <v>2804</v>
      </c>
      <c r="Z474" s="2669"/>
    </row>
    <row r="475" spans="1:26">
      <c r="A475" s="2667"/>
      <c r="B475" s="2670"/>
      <c r="C475" s="2670"/>
      <c r="D475" s="1677" t="s">
        <v>2805</v>
      </c>
      <c r="E475" s="2382"/>
      <c r="F475" s="2515"/>
      <c r="G475" s="2515"/>
      <c r="H475" s="2515"/>
      <c r="I475" s="2515"/>
      <c r="J475" s="2515"/>
      <c r="K475" s="2515"/>
      <c r="L475" s="2515"/>
      <c r="M475" s="2515"/>
      <c r="N475" s="2515"/>
      <c r="O475" s="2515"/>
      <c r="P475" s="2515"/>
      <c r="Q475" s="2515"/>
      <c r="R475" s="2515"/>
      <c r="S475" s="2515"/>
      <c r="T475" s="2515"/>
      <c r="U475" s="2515"/>
      <c r="V475" s="2515"/>
      <c r="W475" s="2515"/>
      <c r="X475" s="2515"/>
      <c r="Y475" s="1678" t="s">
        <v>2805</v>
      </c>
      <c r="Z475" s="2670"/>
    </row>
    <row r="476" spans="1:26">
      <c r="A476" s="2665" t="s">
        <v>3025</v>
      </c>
      <c r="B476" s="2668">
        <v>11</v>
      </c>
      <c r="C476" s="2668" t="s">
        <v>382</v>
      </c>
      <c r="D476" s="1682" t="s">
        <v>2797</v>
      </c>
      <c r="E476" s="1679">
        <v>6</v>
      </c>
      <c r="F476" s="1679">
        <v>6</v>
      </c>
      <c r="G476" s="1679">
        <v>6</v>
      </c>
      <c r="H476" s="1679"/>
      <c r="I476" s="1679" t="str">
        <f t="shared" ref="I476" si="261">E480&amp;E477</f>
        <v>●下大迫</v>
      </c>
      <c r="J476" s="1679" t="str">
        <f t="shared" ref="J476" si="262">F480&amp;F477</f>
        <v>●前田</v>
      </c>
      <c r="K476" s="1679" t="str">
        <f t="shared" ref="K476" si="263">G480&amp;G477</f>
        <v>○西</v>
      </c>
      <c r="L476" s="1679" t="str">
        <f t="shared" ref="L476" si="264">H480&amp;H477</f>
        <v/>
      </c>
      <c r="M476" s="1679"/>
      <c r="N476" s="1679"/>
      <c r="O476" s="1679"/>
      <c r="P476" s="1679"/>
      <c r="Q476" s="1679"/>
      <c r="R476" s="1679"/>
      <c r="S476" s="1679"/>
      <c r="T476" s="1679"/>
      <c r="U476" s="1679"/>
      <c r="V476" s="1679"/>
      <c r="W476" s="1679"/>
      <c r="X476" s="1679"/>
      <c r="Y476" s="1682" t="s">
        <v>2797</v>
      </c>
      <c r="Z476" s="2668" t="s">
        <v>3025</v>
      </c>
    </row>
    <row r="477" spans="1:26">
      <c r="A477" s="2666"/>
      <c r="B477" s="2669"/>
      <c r="C477" s="2669"/>
      <c r="D477" s="1677" t="s">
        <v>589</v>
      </c>
      <c r="E477" s="2382" t="s">
        <v>2831</v>
      </c>
      <c r="F477" s="2515" t="s">
        <v>3016</v>
      </c>
      <c r="G477" s="2515" t="s">
        <v>2847</v>
      </c>
      <c r="H477" s="2515"/>
      <c r="I477" s="2515"/>
      <c r="J477" s="2515"/>
      <c r="K477" s="2515"/>
      <c r="L477" s="2515"/>
      <c r="M477" s="2515"/>
      <c r="N477" s="2515"/>
      <c r="O477" s="2515"/>
      <c r="P477" s="2515"/>
      <c r="Q477" s="2515"/>
      <c r="R477" s="2515"/>
      <c r="S477" s="2515"/>
      <c r="T477" s="2515"/>
      <c r="U477" s="2515"/>
      <c r="V477" s="2515"/>
      <c r="W477" s="2515"/>
      <c r="X477" s="2515"/>
      <c r="Y477" s="1678" t="s">
        <v>589</v>
      </c>
      <c r="Z477" s="2669"/>
    </row>
    <row r="478" spans="1:26">
      <c r="A478" s="2666"/>
      <c r="B478" s="2669"/>
      <c r="C478" s="2669"/>
      <c r="D478" s="1677" t="s">
        <v>87</v>
      </c>
      <c r="E478" s="2382">
        <v>4</v>
      </c>
      <c r="F478" s="2515">
        <v>5</v>
      </c>
      <c r="G478" s="2515">
        <v>6</v>
      </c>
      <c r="H478" s="2515"/>
      <c r="I478" s="2515"/>
      <c r="J478" s="2515"/>
      <c r="K478" s="2515"/>
      <c r="L478" s="2515"/>
      <c r="M478" s="2515"/>
      <c r="N478" s="2515"/>
      <c r="O478" s="2515"/>
      <c r="P478" s="2515"/>
      <c r="Q478" s="2515"/>
      <c r="R478" s="2515"/>
      <c r="S478" s="2515"/>
      <c r="T478" s="2515"/>
      <c r="U478" s="2515"/>
      <c r="V478" s="2515"/>
      <c r="W478" s="2515"/>
      <c r="X478" s="2515"/>
      <c r="Y478" s="1678" t="s">
        <v>87</v>
      </c>
      <c r="Z478" s="2669"/>
    </row>
    <row r="479" spans="1:26">
      <c r="A479" s="2666"/>
      <c r="B479" s="2669"/>
      <c r="C479" s="2669"/>
      <c r="D479" s="1677" t="s">
        <v>2801</v>
      </c>
      <c r="E479" s="2382" t="s">
        <v>2808</v>
      </c>
      <c r="F479" s="2515" t="s">
        <v>2808</v>
      </c>
      <c r="G479" s="2515" t="s">
        <v>2802</v>
      </c>
      <c r="H479" s="2515"/>
      <c r="I479" s="2515"/>
      <c r="J479" s="2515"/>
      <c r="K479" s="2515"/>
      <c r="L479" s="2515"/>
      <c r="M479" s="2515"/>
      <c r="N479" s="2515"/>
      <c r="O479" s="2515"/>
      <c r="P479" s="2515"/>
      <c r="Q479" s="2515"/>
      <c r="R479" s="2515"/>
      <c r="S479" s="2515"/>
      <c r="T479" s="2515"/>
      <c r="U479" s="2515"/>
      <c r="V479" s="2515"/>
      <c r="W479" s="2515"/>
      <c r="X479" s="2515"/>
      <c r="Y479" s="1678" t="s">
        <v>2801</v>
      </c>
      <c r="Z479" s="2669"/>
    </row>
    <row r="480" spans="1:26">
      <c r="A480" s="2666"/>
      <c r="B480" s="2669"/>
      <c r="C480" s="2669"/>
      <c r="D480" s="1677" t="s">
        <v>2803</v>
      </c>
      <c r="E480" s="2382" t="s">
        <v>29</v>
      </c>
      <c r="F480" s="2515" t="s">
        <v>29</v>
      </c>
      <c r="G480" s="2515" t="s">
        <v>20</v>
      </c>
      <c r="H480" s="2515"/>
      <c r="I480" s="2515"/>
      <c r="J480" s="2515"/>
      <c r="K480" s="2515"/>
      <c r="L480" s="2515"/>
      <c r="M480" s="2515"/>
      <c r="N480" s="2515"/>
      <c r="O480" s="2515"/>
      <c r="P480" s="2515"/>
      <c r="Q480" s="2515"/>
      <c r="R480" s="2515"/>
      <c r="S480" s="2515"/>
      <c r="T480" s="2515"/>
      <c r="U480" s="2515"/>
      <c r="V480" s="2515"/>
      <c r="W480" s="2515"/>
      <c r="X480" s="2515"/>
      <c r="Y480" s="1678" t="s">
        <v>2803</v>
      </c>
      <c r="Z480" s="2669"/>
    </row>
    <row r="481" spans="1:26">
      <c r="A481" s="2666"/>
      <c r="B481" s="2669"/>
      <c r="C481" s="2669"/>
      <c r="D481" s="1677" t="s">
        <v>2804</v>
      </c>
      <c r="E481" s="2382"/>
      <c r="F481" s="2515"/>
      <c r="G481" s="2515"/>
      <c r="H481" s="2515"/>
      <c r="I481" s="2515"/>
      <c r="J481" s="2515"/>
      <c r="K481" s="2515"/>
      <c r="L481" s="2515"/>
      <c r="M481" s="2515"/>
      <c r="N481" s="2515"/>
      <c r="O481" s="2515"/>
      <c r="P481" s="2515"/>
      <c r="Q481" s="2515"/>
      <c r="R481" s="2515"/>
      <c r="S481" s="2515"/>
      <c r="T481" s="2515"/>
      <c r="U481" s="2515"/>
      <c r="V481" s="2515"/>
      <c r="W481" s="2515"/>
      <c r="X481" s="2515"/>
      <c r="Y481" s="1678" t="s">
        <v>2804</v>
      </c>
      <c r="Z481" s="2669"/>
    </row>
    <row r="482" spans="1:26">
      <c r="A482" s="2667"/>
      <c r="B482" s="2670"/>
      <c r="C482" s="2670"/>
      <c r="D482" s="1677" t="s">
        <v>2805</v>
      </c>
      <c r="E482" s="2382"/>
      <c r="F482" s="2515"/>
      <c r="G482" s="2515"/>
      <c r="H482" s="2515"/>
      <c r="I482" s="2515"/>
      <c r="J482" s="2515"/>
      <c r="K482" s="2515"/>
      <c r="L482" s="2515"/>
      <c r="M482" s="2515"/>
      <c r="N482" s="2515"/>
      <c r="O482" s="2515"/>
      <c r="P482" s="2515"/>
      <c r="Q482" s="2515"/>
      <c r="R482" s="2515"/>
      <c r="S482" s="2515"/>
      <c r="T482" s="2515"/>
      <c r="U482" s="2515"/>
      <c r="V482" s="2515"/>
      <c r="W482" s="2515"/>
      <c r="X482" s="2515"/>
      <c r="Y482" s="1678" t="s">
        <v>2805</v>
      </c>
      <c r="Z482" s="2670"/>
    </row>
    <row r="483" spans="1:26">
      <c r="A483" s="2665" t="s">
        <v>3026</v>
      </c>
      <c r="B483" s="2668">
        <v>14</v>
      </c>
      <c r="C483" s="2668" t="s">
        <v>1160</v>
      </c>
      <c r="D483" s="1682" t="s">
        <v>2797</v>
      </c>
      <c r="E483" s="1679">
        <v>7</v>
      </c>
      <c r="F483" s="1679">
        <v>7</v>
      </c>
      <c r="G483" s="1679">
        <v>7</v>
      </c>
      <c r="H483" s="1679"/>
      <c r="I483" s="1679" t="str">
        <f t="shared" ref="I483" si="265">E487&amp;E484</f>
        <v>○前田</v>
      </c>
      <c r="J483" s="1679" t="str">
        <f t="shared" ref="J483" si="266">F487&amp;F484</f>
        <v>●柏本</v>
      </c>
      <c r="K483" s="1679" t="str">
        <f t="shared" ref="K483" si="267">G487&amp;G484</f>
        <v>●辻</v>
      </c>
      <c r="L483" s="1679" t="str">
        <f t="shared" ref="L483" si="268">H487&amp;H484</f>
        <v/>
      </c>
      <c r="M483" s="1679"/>
      <c r="N483" s="1679"/>
      <c r="O483" s="1679"/>
      <c r="P483" s="1679"/>
      <c r="Q483" s="1679"/>
      <c r="R483" s="1679"/>
      <c r="S483" s="1679"/>
      <c r="T483" s="1679"/>
      <c r="U483" s="1679"/>
      <c r="V483" s="1679"/>
      <c r="W483" s="1679"/>
      <c r="X483" s="1679"/>
      <c r="Y483" s="1682" t="s">
        <v>2797</v>
      </c>
      <c r="Z483" s="2668" t="s">
        <v>3026</v>
      </c>
    </row>
    <row r="484" spans="1:26">
      <c r="A484" s="2666"/>
      <c r="B484" s="2669"/>
      <c r="C484" s="2669"/>
      <c r="D484" s="1677" t="s">
        <v>589</v>
      </c>
      <c r="E484" s="2515" t="s">
        <v>3016</v>
      </c>
      <c r="F484" s="2515" t="s">
        <v>2844</v>
      </c>
      <c r="G484" s="2515" t="s">
        <v>2843</v>
      </c>
      <c r="H484" s="2515"/>
      <c r="I484" s="2515"/>
      <c r="J484" s="2515"/>
      <c r="K484" s="2515"/>
      <c r="L484" s="2515"/>
      <c r="M484" s="2515"/>
      <c r="N484" s="2515"/>
      <c r="O484" s="2515"/>
      <c r="P484" s="2515"/>
      <c r="Q484" s="2515"/>
      <c r="R484" s="2515"/>
      <c r="S484" s="2515"/>
      <c r="T484" s="2515"/>
      <c r="U484" s="2515"/>
      <c r="V484" s="2515"/>
      <c r="W484" s="2515"/>
      <c r="X484" s="2515"/>
      <c r="Y484" s="1678" t="s">
        <v>589</v>
      </c>
      <c r="Z484" s="2669"/>
    </row>
    <row r="485" spans="1:26">
      <c r="A485" s="2666"/>
      <c r="B485" s="2669"/>
      <c r="C485" s="2669"/>
      <c r="D485" s="1677" t="s">
        <v>87</v>
      </c>
      <c r="E485" s="2515">
        <v>5</v>
      </c>
      <c r="F485" s="2515">
        <v>6</v>
      </c>
      <c r="G485" s="2515">
        <v>5</v>
      </c>
      <c r="H485" s="2515"/>
      <c r="I485" s="2515"/>
      <c r="J485" s="2515"/>
      <c r="K485" s="2515"/>
      <c r="L485" s="2515"/>
      <c r="M485" s="2515"/>
      <c r="N485" s="2515"/>
      <c r="O485" s="2515"/>
      <c r="P485" s="2515"/>
      <c r="Q485" s="2515"/>
      <c r="R485" s="2515"/>
      <c r="S485" s="2515"/>
      <c r="T485" s="2515"/>
      <c r="U485" s="2515"/>
      <c r="V485" s="2515"/>
      <c r="W485" s="2515"/>
      <c r="X485" s="2515"/>
      <c r="Y485" s="1678" t="s">
        <v>87</v>
      </c>
      <c r="Z485" s="2669"/>
    </row>
    <row r="486" spans="1:26">
      <c r="A486" s="2666"/>
      <c r="B486" s="2669"/>
      <c r="C486" s="2669"/>
      <c r="D486" s="1677" t="s">
        <v>2801</v>
      </c>
      <c r="E486" s="2515" t="s">
        <v>2808</v>
      </c>
      <c r="F486" s="2515" t="s">
        <v>2812</v>
      </c>
      <c r="G486" s="2515" t="s">
        <v>2808</v>
      </c>
      <c r="H486" s="2515"/>
      <c r="I486" s="2515"/>
      <c r="J486" s="2515"/>
      <c r="K486" s="2515"/>
      <c r="L486" s="2515"/>
      <c r="M486" s="2515"/>
      <c r="N486" s="2515"/>
      <c r="O486" s="2515"/>
      <c r="P486" s="2515"/>
      <c r="Q486" s="2515"/>
      <c r="R486" s="2515"/>
      <c r="S486" s="2515"/>
      <c r="T486" s="2515"/>
      <c r="U486" s="2515"/>
      <c r="V486" s="2515"/>
      <c r="W486" s="2515"/>
      <c r="X486" s="2515"/>
      <c r="Y486" s="1678" t="s">
        <v>2801</v>
      </c>
      <c r="Z486" s="2669"/>
    </row>
    <row r="487" spans="1:26">
      <c r="A487" s="2666"/>
      <c r="B487" s="2669"/>
      <c r="C487" s="2669"/>
      <c r="D487" s="1677" t="s">
        <v>2803</v>
      </c>
      <c r="E487" s="2515" t="s">
        <v>20</v>
      </c>
      <c r="F487" s="2515" t="s">
        <v>29</v>
      </c>
      <c r="G487" s="2515" t="s">
        <v>29</v>
      </c>
      <c r="H487" s="2515"/>
      <c r="I487" s="2515"/>
      <c r="J487" s="2515"/>
      <c r="K487" s="2515"/>
      <c r="L487" s="2515"/>
      <c r="M487" s="2515"/>
      <c r="N487" s="2515"/>
      <c r="O487" s="2515"/>
      <c r="P487" s="2515"/>
      <c r="Q487" s="2515"/>
      <c r="R487" s="2515"/>
      <c r="S487" s="2515"/>
      <c r="T487" s="2515"/>
      <c r="U487" s="2515"/>
      <c r="V487" s="2515"/>
      <c r="W487" s="2515"/>
      <c r="X487" s="2515"/>
      <c r="Y487" s="1678" t="s">
        <v>2803</v>
      </c>
      <c r="Z487" s="2669"/>
    </row>
    <row r="488" spans="1:26">
      <c r="A488" s="2666"/>
      <c r="B488" s="2669"/>
      <c r="C488" s="2669"/>
      <c r="D488" s="1677" t="s">
        <v>2804</v>
      </c>
      <c r="E488" s="2515"/>
      <c r="F488" s="2515"/>
      <c r="G488" s="2515"/>
      <c r="H488" s="2515"/>
      <c r="I488" s="2515"/>
      <c r="J488" s="2515"/>
      <c r="K488" s="2515"/>
      <c r="L488" s="2515"/>
      <c r="M488" s="2515"/>
      <c r="N488" s="2515"/>
      <c r="O488" s="2515"/>
      <c r="P488" s="2515"/>
      <c r="Q488" s="2515"/>
      <c r="R488" s="2515"/>
      <c r="S488" s="2515"/>
      <c r="T488" s="2515"/>
      <c r="U488" s="2515"/>
      <c r="V488" s="2515"/>
      <c r="W488" s="2515"/>
      <c r="X488" s="2515"/>
      <c r="Y488" s="1678" t="s">
        <v>2804</v>
      </c>
      <c r="Z488" s="2669"/>
    </row>
    <row r="489" spans="1:26">
      <c r="A489" s="2667"/>
      <c r="B489" s="2670"/>
      <c r="C489" s="2670"/>
      <c r="D489" s="1677" t="s">
        <v>2805</v>
      </c>
      <c r="E489" s="2515"/>
      <c r="F489" s="2515"/>
      <c r="G489" s="2515"/>
      <c r="H489" s="2515"/>
      <c r="I489" s="2515"/>
      <c r="J489" s="2515"/>
      <c r="K489" s="2515"/>
      <c r="L489" s="2515"/>
      <c r="M489" s="2515"/>
      <c r="N489" s="2515"/>
      <c r="O489" s="2515"/>
      <c r="P489" s="2515"/>
      <c r="Q489" s="2515"/>
      <c r="R489" s="2515"/>
      <c r="S489" s="2515"/>
      <c r="T489" s="2515"/>
      <c r="U489" s="2515"/>
      <c r="V489" s="2515"/>
      <c r="W489" s="2515"/>
      <c r="X489" s="2515"/>
      <c r="Y489" s="1678" t="s">
        <v>2805</v>
      </c>
      <c r="Z489" s="2670"/>
    </row>
    <row r="490" spans="1:26">
      <c r="A490" s="2458" t="s">
        <v>2796</v>
      </c>
      <c r="B490" s="2459" t="s">
        <v>0</v>
      </c>
      <c r="C490" s="2459" t="s">
        <v>2</v>
      </c>
      <c r="D490" s="2459"/>
      <c r="E490" s="2662">
        <v>46046</v>
      </c>
      <c r="F490" s="2663"/>
      <c r="G490" s="2663"/>
      <c r="H490" s="2664"/>
      <c r="I490" s="2662">
        <v>46060</v>
      </c>
      <c r="J490" s="2663"/>
      <c r="K490" s="2663"/>
      <c r="L490" s="2664"/>
      <c r="M490" s="2662">
        <v>46068</v>
      </c>
      <c r="N490" s="2663"/>
      <c r="O490" s="2663"/>
      <c r="P490" s="2664"/>
      <c r="Q490" s="2662">
        <v>46082</v>
      </c>
      <c r="R490" s="2663"/>
      <c r="S490" s="2663"/>
      <c r="T490" s="2664"/>
      <c r="U490" s="2662">
        <v>46096</v>
      </c>
      <c r="V490" s="2663"/>
      <c r="W490" s="2663"/>
      <c r="X490" s="2664"/>
      <c r="Y490" s="2459"/>
      <c r="Z490" s="2459" t="s">
        <v>2796</v>
      </c>
    </row>
  </sheetData>
  <mergeCells count="299">
    <mergeCell ref="B434:B440"/>
    <mergeCell ref="C434:C440"/>
    <mergeCell ref="A441:A447"/>
    <mergeCell ref="B441:B447"/>
    <mergeCell ref="C441:C447"/>
    <mergeCell ref="C49:C55"/>
    <mergeCell ref="C70:C76"/>
    <mergeCell ref="C56:C62"/>
    <mergeCell ref="C63:C69"/>
    <mergeCell ref="A28:A34"/>
    <mergeCell ref="B28:B34"/>
    <mergeCell ref="A35:A41"/>
    <mergeCell ref="B35:B41"/>
    <mergeCell ref="C28:C34"/>
    <mergeCell ref="C35:C41"/>
    <mergeCell ref="A42:A48"/>
    <mergeCell ref="B42:B48"/>
    <mergeCell ref="C42:C48"/>
    <mergeCell ref="A1:B1"/>
    <mergeCell ref="A7:A13"/>
    <mergeCell ref="B7:B13"/>
    <mergeCell ref="A14:A20"/>
    <mergeCell ref="B14:B20"/>
    <mergeCell ref="C14:C20"/>
    <mergeCell ref="C7:C13"/>
    <mergeCell ref="A21:A27"/>
    <mergeCell ref="B21:B27"/>
    <mergeCell ref="C21:C27"/>
    <mergeCell ref="E6:H6"/>
    <mergeCell ref="I6:L6"/>
    <mergeCell ref="M6:P6"/>
    <mergeCell ref="Q6:T6"/>
    <mergeCell ref="U6:X6"/>
    <mergeCell ref="Z7:Z13"/>
    <mergeCell ref="Z14:Z20"/>
    <mergeCell ref="Z21:Z27"/>
    <mergeCell ref="Z28:Z34"/>
    <mergeCell ref="A84:A90"/>
    <mergeCell ref="B84:B90"/>
    <mergeCell ref="C84:C90"/>
    <mergeCell ref="Z84:Z90"/>
    <mergeCell ref="Z70:Z76"/>
    <mergeCell ref="Z77:Z83"/>
    <mergeCell ref="Z35:Z41"/>
    <mergeCell ref="Z42:Z48"/>
    <mergeCell ref="E49:H55"/>
    <mergeCell ref="Z49:Z55"/>
    <mergeCell ref="E56:H62"/>
    <mergeCell ref="Z56:Z62"/>
    <mergeCell ref="Z63:Z69"/>
    <mergeCell ref="A63:A69"/>
    <mergeCell ref="B63:B69"/>
    <mergeCell ref="A70:A76"/>
    <mergeCell ref="B70:B76"/>
    <mergeCell ref="A77:A83"/>
    <mergeCell ref="B77:B83"/>
    <mergeCell ref="C77:C83"/>
    <mergeCell ref="A49:A55"/>
    <mergeCell ref="B49:B55"/>
    <mergeCell ref="A56:A62"/>
    <mergeCell ref="B56:B62"/>
    <mergeCell ref="Z91:Z97"/>
    <mergeCell ref="A98:A104"/>
    <mergeCell ref="B98:B104"/>
    <mergeCell ref="C98:C104"/>
    <mergeCell ref="Z98:Z104"/>
    <mergeCell ref="A105:A111"/>
    <mergeCell ref="B105:B111"/>
    <mergeCell ref="C105:C111"/>
    <mergeCell ref="Z105:Z111"/>
    <mergeCell ref="A91:A97"/>
    <mergeCell ref="B91:B97"/>
    <mergeCell ref="C91:C97"/>
    <mergeCell ref="Z112:Z118"/>
    <mergeCell ref="A119:A125"/>
    <mergeCell ref="B119:B125"/>
    <mergeCell ref="C119:C125"/>
    <mergeCell ref="Z119:Z125"/>
    <mergeCell ref="A126:A132"/>
    <mergeCell ref="B126:B132"/>
    <mergeCell ref="C126:C132"/>
    <mergeCell ref="E126:H132"/>
    <mergeCell ref="Z126:Z132"/>
    <mergeCell ref="A112:A118"/>
    <mergeCell ref="B112:B118"/>
    <mergeCell ref="C112:C118"/>
    <mergeCell ref="Z133:Z139"/>
    <mergeCell ref="A140:A146"/>
    <mergeCell ref="B140:B146"/>
    <mergeCell ref="C140:C146"/>
    <mergeCell ref="Z140:Z146"/>
    <mergeCell ref="A147:A153"/>
    <mergeCell ref="B147:B153"/>
    <mergeCell ref="C147:C153"/>
    <mergeCell ref="Z147:Z153"/>
    <mergeCell ref="A133:A139"/>
    <mergeCell ref="B133:B139"/>
    <mergeCell ref="C133:C139"/>
    <mergeCell ref="Z154:Z160"/>
    <mergeCell ref="A161:A167"/>
    <mergeCell ref="B161:B167"/>
    <mergeCell ref="C161:C167"/>
    <mergeCell ref="Z161:Z167"/>
    <mergeCell ref="A168:A174"/>
    <mergeCell ref="B168:B174"/>
    <mergeCell ref="C168:C174"/>
    <mergeCell ref="Z168:Z174"/>
    <mergeCell ref="A154:A160"/>
    <mergeCell ref="B154:B160"/>
    <mergeCell ref="C154:C160"/>
    <mergeCell ref="A196:A202"/>
    <mergeCell ref="B196:B202"/>
    <mergeCell ref="C196:C202"/>
    <mergeCell ref="Z196:Z202"/>
    <mergeCell ref="E175:H181"/>
    <mergeCell ref="Z175:Z181"/>
    <mergeCell ref="A182:A188"/>
    <mergeCell ref="B182:B188"/>
    <mergeCell ref="C182:C188"/>
    <mergeCell ref="Z182:Z188"/>
    <mergeCell ref="A189:A195"/>
    <mergeCell ref="B189:B195"/>
    <mergeCell ref="C189:C195"/>
    <mergeCell ref="Z189:Z195"/>
    <mergeCell ref="A175:A181"/>
    <mergeCell ref="B175:B181"/>
    <mergeCell ref="C175:C181"/>
    <mergeCell ref="Z224:Z230"/>
    <mergeCell ref="A231:A237"/>
    <mergeCell ref="B231:B237"/>
    <mergeCell ref="C231:C237"/>
    <mergeCell ref="E231:H237"/>
    <mergeCell ref="Z231:Z237"/>
    <mergeCell ref="Z203:Z209"/>
    <mergeCell ref="A210:A216"/>
    <mergeCell ref="B210:B216"/>
    <mergeCell ref="C210:C216"/>
    <mergeCell ref="Z210:Z216"/>
    <mergeCell ref="A217:A223"/>
    <mergeCell ref="B217:B223"/>
    <mergeCell ref="C217:C223"/>
    <mergeCell ref="E217:H223"/>
    <mergeCell ref="Z217:Z223"/>
    <mergeCell ref="A203:A209"/>
    <mergeCell ref="B203:B209"/>
    <mergeCell ref="C203:C209"/>
    <mergeCell ref="E203:H209"/>
    <mergeCell ref="A224:A230"/>
    <mergeCell ref="B224:B230"/>
    <mergeCell ref="C224:C230"/>
    <mergeCell ref="A252:A258"/>
    <mergeCell ref="B252:B258"/>
    <mergeCell ref="C252:C258"/>
    <mergeCell ref="Z252:Z258"/>
    <mergeCell ref="A259:A265"/>
    <mergeCell ref="B259:B265"/>
    <mergeCell ref="C259:C265"/>
    <mergeCell ref="Z259:Z265"/>
    <mergeCell ref="A238:A244"/>
    <mergeCell ref="B238:B244"/>
    <mergeCell ref="C238:C244"/>
    <mergeCell ref="Z238:Z244"/>
    <mergeCell ref="A245:A251"/>
    <mergeCell ref="B245:B251"/>
    <mergeCell ref="C245:C251"/>
    <mergeCell ref="Z245:Z251"/>
    <mergeCell ref="Z287:Z293"/>
    <mergeCell ref="Z266:Z272"/>
    <mergeCell ref="A273:A279"/>
    <mergeCell ref="B273:B279"/>
    <mergeCell ref="C273:C279"/>
    <mergeCell ref="Z273:Z279"/>
    <mergeCell ref="A280:A286"/>
    <mergeCell ref="B280:B286"/>
    <mergeCell ref="C280:C286"/>
    <mergeCell ref="Z280:Z286"/>
    <mergeCell ref="A266:A272"/>
    <mergeCell ref="B266:B272"/>
    <mergeCell ref="C266:C272"/>
    <mergeCell ref="A287:A293"/>
    <mergeCell ref="B287:B293"/>
    <mergeCell ref="C287:C293"/>
    <mergeCell ref="Z294:Z300"/>
    <mergeCell ref="A301:A307"/>
    <mergeCell ref="B301:B307"/>
    <mergeCell ref="C301:C307"/>
    <mergeCell ref="E301:H307"/>
    <mergeCell ref="Z301:Z307"/>
    <mergeCell ref="A294:A300"/>
    <mergeCell ref="B294:B300"/>
    <mergeCell ref="C294:C300"/>
    <mergeCell ref="E294:H300"/>
    <mergeCell ref="E308:H314"/>
    <mergeCell ref="Z308:Z314"/>
    <mergeCell ref="A315:A321"/>
    <mergeCell ref="B315:B321"/>
    <mergeCell ref="C315:C321"/>
    <mergeCell ref="Z315:Z321"/>
    <mergeCell ref="A322:A328"/>
    <mergeCell ref="B322:B328"/>
    <mergeCell ref="C322:C328"/>
    <mergeCell ref="Z322:Z328"/>
    <mergeCell ref="A308:A314"/>
    <mergeCell ref="B308:B314"/>
    <mergeCell ref="C308:C314"/>
    <mergeCell ref="E329:H335"/>
    <mergeCell ref="Z329:Z335"/>
    <mergeCell ref="A336:A342"/>
    <mergeCell ref="B336:B342"/>
    <mergeCell ref="C336:C342"/>
    <mergeCell ref="Z336:Z342"/>
    <mergeCell ref="A343:A349"/>
    <mergeCell ref="B343:B349"/>
    <mergeCell ref="C343:C349"/>
    <mergeCell ref="Z343:Z349"/>
    <mergeCell ref="A329:A335"/>
    <mergeCell ref="B329:B335"/>
    <mergeCell ref="C329:C335"/>
    <mergeCell ref="Z350:Z356"/>
    <mergeCell ref="A357:A363"/>
    <mergeCell ref="B357:B363"/>
    <mergeCell ref="C357:C363"/>
    <mergeCell ref="Z357:Z363"/>
    <mergeCell ref="A364:A370"/>
    <mergeCell ref="B364:B370"/>
    <mergeCell ref="C364:C370"/>
    <mergeCell ref="Z364:Z370"/>
    <mergeCell ref="A350:A356"/>
    <mergeCell ref="B350:B356"/>
    <mergeCell ref="C350:C356"/>
    <mergeCell ref="A378:A384"/>
    <mergeCell ref="B378:B384"/>
    <mergeCell ref="C378:C384"/>
    <mergeCell ref="Z378:Z384"/>
    <mergeCell ref="A385:A391"/>
    <mergeCell ref="B385:B391"/>
    <mergeCell ref="C385:C391"/>
    <mergeCell ref="Z385:Z391"/>
    <mergeCell ref="B371:B377"/>
    <mergeCell ref="C371:C377"/>
    <mergeCell ref="Z371:Z377"/>
    <mergeCell ref="A371:A377"/>
    <mergeCell ref="Z413:Z419"/>
    <mergeCell ref="A420:A426"/>
    <mergeCell ref="B420:B426"/>
    <mergeCell ref="C420:C426"/>
    <mergeCell ref="Z420:Z426"/>
    <mergeCell ref="Z392:Z398"/>
    <mergeCell ref="A399:A405"/>
    <mergeCell ref="B399:B405"/>
    <mergeCell ref="C399:C405"/>
    <mergeCell ref="Z399:Z405"/>
    <mergeCell ref="A406:A412"/>
    <mergeCell ref="B406:B412"/>
    <mergeCell ref="C406:C412"/>
    <mergeCell ref="Z406:Z412"/>
    <mergeCell ref="A392:A398"/>
    <mergeCell ref="B392:B398"/>
    <mergeCell ref="C392:C398"/>
    <mergeCell ref="A413:A419"/>
    <mergeCell ref="B413:B419"/>
    <mergeCell ref="C413:C419"/>
    <mergeCell ref="A462:A468"/>
    <mergeCell ref="B462:B468"/>
    <mergeCell ref="C462:C468"/>
    <mergeCell ref="Z462:Z468"/>
    <mergeCell ref="A469:A475"/>
    <mergeCell ref="B469:B475"/>
    <mergeCell ref="C469:C475"/>
    <mergeCell ref="Z469:Z475"/>
    <mergeCell ref="Z427:Z433"/>
    <mergeCell ref="Z434:Z440"/>
    <mergeCell ref="E441:H447"/>
    <mergeCell ref="Z441:Z447"/>
    <mergeCell ref="Z448:Z454"/>
    <mergeCell ref="A455:A461"/>
    <mergeCell ref="B455:B461"/>
    <mergeCell ref="C455:C461"/>
    <mergeCell ref="Z455:Z461"/>
    <mergeCell ref="A448:A454"/>
    <mergeCell ref="B448:B454"/>
    <mergeCell ref="C448:C454"/>
    <mergeCell ref="A427:A433"/>
    <mergeCell ref="B427:B433"/>
    <mergeCell ref="C427:C433"/>
    <mergeCell ref="A434:A440"/>
    <mergeCell ref="M490:P490"/>
    <mergeCell ref="Q490:T490"/>
    <mergeCell ref="U490:X490"/>
    <mergeCell ref="E490:H490"/>
    <mergeCell ref="I490:L490"/>
    <mergeCell ref="A476:A482"/>
    <mergeCell ref="B476:B482"/>
    <mergeCell ref="C476:C482"/>
    <mergeCell ref="Z476:Z482"/>
    <mergeCell ref="A483:A489"/>
    <mergeCell ref="B483:B489"/>
    <mergeCell ref="C483:C489"/>
    <mergeCell ref="Z483:Z489"/>
  </mergeCells>
  <phoneticPr fontId="1"/>
  <hyperlinks>
    <hyperlink ref="C3" r:id="rId1" display="https://www.shogi.or.jp/match/shoreikai/kansai/2025kouki/kansai_shoreikai_shodan.html"/>
  </hyperlinks>
  <pageMargins left="0.7" right="0.7" top="0.75" bottom="0.75" header="0.3" footer="0.3"/>
  <pageSetup paperSize="9" orientation="portrait" horizontalDpi="4294967293"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683" t="s">
        <v>111</v>
      </c>
      <c r="B1" s="2684"/>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681" t="s">
        <v>301</v>
      </c>
      <c r="B7" s="2682"/>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683" t="s">
        <v>111</v>
      </c>
      <c r="B204" s="2684"/>
    </row>
    <row r="205" spans="1:2">
      <c r="A205" s="2681" t="s">
        <v>301</v>
      </c>
      <c r="B205" s="2682"/>
    </row>
  </sheetData>
  <mergeCells count="4">
    <mergeCell ref="A7:B7"/>
    <mergeCell ref="A1:B1"/>
    <mergeCell ref="A205:B205"/>
    <mergeCell ref="A204:B204"/>
  </mergeCells>
  <phoneticPr fontId="1"/>
  <conditionalFormatting sqref="A6:B6">
    <cfRule type="cellIs" dxfId="291" priority="1" operator="lessThan">
      <formula>0.4</formula>
    </cfRule>
    <cfRule type="expression" dxfId="290" priority="2">
      <formula>"&gt;40%"</formula>
    </cfRule>
    <cfRule type="expression" dxfId="289" priority="3">
      <formula>"&lt;40%"</formula>
    </cfRule>
    <cfRule type="cellIs" dxfId="288"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84"/>
  <sheetViews>
    <sheetView topLeftCell="A157" workbookViewId="0">
      <selection activeCell="B182" sqref="B182"/>
    </sheetView>
  </sheetViews>
  <sheetFormatPr defaultRowHeight="15"/>
  <cols>
    <col min="1" max="16384" width="9" style="1572"/>
  </cols>
  <sheetData>
    <row r="1" spans="1:9">
      <c r="C1" s="1261" t="s">
        <v>589</v>
      </c>
      <c r="D1" s="421" t="str">
        <f>B2&amp;C1</f>
        <v>櫻井皓太相手</v>
      </c>
      <c r="E1" s="1578" t="s">
        <v>5</v>
      </c>
      <c r="F1" s="1579"/>
      <c r="G1" s="1579"/>
      <c r="H1" s="1579"/>
      <c r="I1" s="1579"/>
    </row>
    <row r="2" spans="1:9">
      <c r="A2" s="1573" t="s">
        <v>551</v>
      </c>
      <c r="B2" s="2566" t="s">
        <v>2625</v>
      </c>
      <c r="C2" s="422" t="s">
        <v>590</v>
      </c>
      <c r="D2" s="422" t="str">
        <f>B2&amp;C2</f>
        <v>櫻井皓太結果</v>
      </c>
      <c r="E2" s="1578"/>
      <c r="F2" s="1578"/>
      <c r="G2" s="1578"/>
      <c r="H2" s="1578"/>
      <c r="I2" s="1578"/>
    </row>
    <row r="3" spans="1:9">
      <c r="B3" s="1576"/>
      <c r="C3" s="1261" t="s">
        <v>589</v>
      </c>
      <c r="D3" s="421" t="str">
        <f>B4&amp;C3</f>
        <v>森　晴陽相手</v>
      </c>
      <c r="E3" s="1579" t="s">
        <v>1062</v>
      </c>
      <c r="F3" s="1579" t="s">
        <v>2772</v>
      </c>
      <c r="G3" s="1579" t="s">
        <v>3007</v>
      </c>
      <c r="H3" s="1579" t="s">
        <v>2957</v>
      </c>
      <c r="I3" s="1579"/>
    </row>
    <row r="4" spans="1:9">
      <c r="A4" s="1573" t="s">
        <v>551</v>
      </c>
      <c r="B4" s="2566" t="s">
        <v>1543</v>
      </c>
      <c r="C4" s="422" t="s">
        <v>590</v>
      </c>
      <c r="D4" s="422" t="str">
        <f>B4&amp;C4</f>
        <v>森　晴陽結果</v>
      </c>
      <c r="E4" s="1578" t="s">
        <v>29</v>
      </c>
      <c r="F4" s="1578" t="s">
        <v>20</v>
      </c>
      <c r="G4" s="1578" t="s">
        <v>20</v>
      </c>
      <c r="H4" s="1578" t="s">
        <v>29</v>
      </c>
      <c r="I4" s="1578"/>
    </row>
    <row r="5" spans="1:9">
      <c r="A5" s="1583"/>
      <c r="B5" s="1576"/>
      <c r="C5" s="1261" t="s">
        <v>589</v>
      </c>
      <c r="D5" s="421" t="str">
        <f>B6&amp;C5</f>
        <v>渡瀬夏音相手</v>
      </c>
      <c r="E5" s="1579" t="s">
        <v>2777</v>
      </c>
      <c r="F5" s="1579" t="s">
        <v>2957</v>
      </c>
      <c r="G5" s="1579" t="s">
        <v>2972</v>
      </c>
      <c r="H5" s="1579" t="s">
        <v>2677</v>
      </c>
      <c r="I5" s="1579"/>
    </row>
    <row r="6" spans="1:9">
      <c r="A6" s="1573" t="s">
        <v>551</v>
      </c>
      <c r="B6" s="2567" t="s">
        <v>2596</v>
      </c>
      <c r="C6" s="422" t="s">
        <v>590</v>
      </c>
      <c r="D6" s="422" t="str">
        <f>B6&amp;C6</f>
        <v>渡瀬夏音結果</v>
      </c>
      <c r="E6" s="1578" t="s">
        <v>29</v>
      </c>
      <c r="F6" s="1578" t="s">
        <v>20</v>
      </c>
      <c r="G6" s="1578" t="s">
        <v>29</v>
      </c>
      <c r="H6" s="1578" t="s">
        <v>29</v>
      </c>
      <c r="I6" s="1578"/>
    </row>
    <row r="7" spans="1:9">
      <c r="B7" s="2568"/>
      <c r="C7" s="1261" t="s">
        <v>589</v>
      </c>
      <c r="D7" s="421" t="str">
        <f>B8&amp;C7</f>
        <v>寺田逞真相手</v>
      </c>
      <c r="E7" s="1579" t="s">
        <v>1043</v>
      </c>
      <c r="F7" s="1579" t="s">
        <v>2674</v>
      </c>
      <c r="G7" s="1579" t="s">
        <v>2669</v>
      </c>
      <c r="H7" s="1579" t="s">
        <v>2758</v>
      </c>
      <c r="I7" s="1579"/>
    </row>
    <row r="8" spans="1:9">
      <c r="A8" s="1573" t="s">
        <v>551</v>
      </c>
      <c r="B8" s="2566" t="s">
        <v>1195</v>
      </c>
      <c r="C8" s="422" t="s">
        <v>590</v>
      </c>
      <c r="D8" s="422" t="str">
        <f>B8&amp;C8</f>
        <v>寺田逞真結果</v>
      </c>
      <c r="E8" s="1578" t="s">
        <v>29</v>
      </c>
      <c r="F8" s="1578" t="s">
        <v>29</v>
      </c>
      <c r="G8" s="1578" t="s">
        <v>29</v>
      </c>
      <c r="H8" s="1578" t="s">
        <v>20</v>
      </c>
      <c r="I8" s="1578"/>
    </row>
    <row r="9" spans="1:9">
      <c r="B9" s="1576"/>
      <c r="C9" s="1261" t="s">
        <v>589</v>
      </c>
      <c r="D9" s="421" t="str">
        <f>B10&amp;C9</f>
        <v>山本遼介相手</v>
      </c>
      <c r="E9" s="1579" t="s">
        <v>2463</v>
      </c>
      <c r="F9" s="1579" t="s">
        <v>3007</v>
      </c>
      <c r="G9" s="1579" t="s">
        <v>2675</v>
      </c>
      <c r="H9" s="1579" t="s">
        <v>1848</v>
      </c>
      <c r="I9" s="1579"/>
    </row>
    <row r="10" spans="1:9">
      <c r="A10" s="1573" t="s">
        <v>551</v>
      </c>
      <c r="B10" s="2566" t="s">
        <v>1602</v>
      </c>
      <c r="C10" s="422" t="s">
        <v>590</v>
      </c>
      <c r="D10" s="422" t="str">
        <f>B10&amp;C10</f>
        <v>山本遼介結果</v>
      </c>
      <c r="E10" s="1578" t="s">
        <v>20</v>
      </c>
      <c r="F10" s="1578" t="s">
        <v>20</v>
      </c>
      <c r="G10" s="1578" t="s">
        <v>761</v>
      </c>
      <c r="H10" s="1575" t="s">
        <v>29</v>
      </c>
      <c r="I10" s="1578"/>
    </row>
    <row r="11" spans="1:9">
      <c r="B11" s="1576"/>
      <c r="C11" s="1261" t="s">
        <v>589</v>
      </c>
      <c r="D11" s="421" t="str">
        <f>B12&amp;C11</f>
        <v>吉川　惠相手</v>
      </c>
      <c r="E11" s="1579" t="s">
        <v>2669</v>
      </c>
      <c r="F11" s="1579" t="s">
        <v>2675</v>
      </c>
      <c r="G11" s="1579" t="s">
        <v>2677</v>
      </c>
      <c r="H11" s="1579" t="s">
        <v>2674</v>
      </c>
      <c r="I11" s="1579"/>
    </row>
    <row r="12" spans="1:9">
      <c r="A12" s="1573" t="s">
        <v>111</v>
      </c>
      <c r="B12" s="2566" t="s">
        <v>2051</v>
      </c>
      <c r="C12" s="422" t="s">
        <v>590</v>
      </c>
      <c r="D12" s="422" t="str">
        <f>B12&amp;C12</f>
        <v>吉川　惠結果</v>
      </c>
      <c r="E12" s="1578" t="s">
        <v>598</v>
      </c>
      <c r="F12" s="1582" t="s">
        <v>29</v>
      </c>
      <c r="G12" s="1582" t="s">
        <v>29</v>
      </c>
      <c r="H12" s="1582" t="s">
        <v>20</v>
      </c>
      <c r="I12" s="1578"/>
    </row>
    <row r="13" spans="1:9">
      <c r="A13" s="1583"/>
      <c r="B13" s="1576"/>
      <c r="C13" s="1261" t="s">
        <v>589</v>
      </c>
      <c r="D13" s="421" t="str">
        <f>B14&amp;C13</f>
        <v>石橋希望相手</v>
      </c>
      <c r="E13" s="1578" t="s">
        <v>5</v>
      </c>
      <c r="F13" s="1579"/>
      <c r="G13" s="1579"/>
      <c r="H13" s="1579"/>
      <c r="I13" s="1579"/>
    </row>
    <row r="14" spans="1:9">
      <c r="A14" s="1573" t="s">
        <v>111</v>
      </c>
      <c r="B14" s="2566" t="s">
        <v>1436</v>
      </c>
      <c r="C14" s="422" t="s">
        <v>590</v>
      </c>
      <c r="D14" s="422" t="str">
        <f>B14&amp;C14</f>
        <v>石橋希望結果</v>
      </c>
      <c r="E14" s="1578"/>
      <c r="F14" s="1578"/>
      <c r="G14" s="1578"/>
      <c r="H14" s="1578"/>
      <c r="I14" s="1578"/>
    </row>
    <row r="15" spans="1:9">
      <c r="A15" s="1583"/>
      <c r="B15" s="1576"/>
      <c r="C15" s="1261" t="s">
        <v>589</v>
      </c>
      <c r="D15" s="421" t="str">
        <f>B16&amp;C15</f>
        <v>神崎泰士相手</v>
      </c>
      <c r="E15" s="1579" t="s">
        <v>2972</v>
      </c>
      <c r="F15" s="1579" t="s">
        <v>2777</v>
      </c>
      <c r="G15" s="1579" t="s">
        <v>2310</v>
      </c>
      <c r="H15" s="1579" t="s">
        <v>2669</v>
      </c>
      <c r="I15" s="1579"/>
    </row>
    <row r="16" spans="1:9">
      <c r="A16" s="1573" t="s">
        <v>111</v>
      </c>
      <c r="B16" s="2567" t="s">
        <v>2168</v>
      </c>
      <c r="C16" s="422" t="s">
        <v>590</v>
      </c>
      <c r="D16" s="422" t="str">
        <f>B16&amp;C16</f>
        <v>神崎泰士結果</v>
      </c>
      <c r="E16" s="1578" t="s">
        <v>29</v>
      </c>
      <c r="F16" s="1578" t="s">
        <v>29</v>
      </c>
      <c r="G16" s="1578" t="s">
        <v>29</v>
      </c>
      <c r="H16" s="1578" t="s">
        <v>29</v>
      </c>
      <c r="I16" s="1578"/>
    </row>
    <row r="17" spans="1:9">
      <c r="B17" s="2568"/>
      <c r="C17" s="1261" t="s">
        <v>589</v>
      </c>
      <c r="D17" s="421" t="str">
        <f>B18&amp;C17</f>
        <v>駒田　葵相手</v>
      </c>
      <c r="E17" s="1578" t="s">
        <v>683</v>
      </c>
      <c r="F17" s="1579"/>
      <c r="G17" s="1579"/>
      <c r="H17" s="1579"/>
      <c r="I17" s="1579"/>
    </row>
    <row r="18" spans="1:9">
      <c r="A18" s="1573" t="s">
        <v>111</v>
      </c>
      <c r="B18" s="2566" t="s">
        <v>1359</v>
      </c>
      <c r="C18" s="422" t="s">
        <v>590</v>
      </c>
      <c r="D18" s="422" t="str">
        <f>B18&amp;C18</f>
        <v>駒田　葵結果</v>
      </c>
      <c r="E18" s="1578"/>
      <c r="F18" s="1578"/>
      <c r="G18" s="1578"/>
      <c r="H18" s="1578"/>
      <c r="I18" s="1578"/>
    </row>
    <row r="19" spans="1:9">
      <c r="B19" s="1576"/>
      <c r="C19" s="1261" t="s">
        <v>589</v>
      </c>
      <c r="D19" s="421" t="str">
        <f>B20&amp;C19</f>
        <v>壽 希乃香相手</v>
      </c>
      <c r="E19" s="1579" t="s">
        <v>2758</v>
      </c>
      <c r="F19" s="1579" t="s">
        <v>2310</v>
      </c>
      <c r="G19" s="1579" t="s">
        <v>1848</v>
      </c>
      <c r="H19" s="1579" t="s">
        <v>2887</v>
      </c>
      <c r="I19" s="1579"/>
    </row>
    <row r="20" spans="1:9">
      <c r="A20" s="1573" t="s">
        <v>111</v>
      </c>
      <c r="B20" s="2566" t="s">
        <v>655</v>
      </c>
      <c r="C20" s="422" t="s">
        <v>590</v>
      </c>
      <c r="D20" s="422" t="str">
        <f>B20&amp;C20</f>
        <v>壽 希乃香結果</v>
      </c>
      <c r="E20" s="1578" t="s">
        <v>29</v>
      </c>
      <c r="F20" s="1578" t="s">
        <v>29</v>
      </c>
      <c r="G20" s="1578" t="s">
        <v>29</v>
      </c>
      <c r="H20" s="1578" t="s">
        <v>598</v>
      </c>
      <c r="I20" s="1578"/>
    </row>
    <row r="21" spans="1:9">
      <c r="A21" s="1583"/>
      <c r="B21" s="1576"/>
      <c r="C21" s="1261" t="s">
        <v>589</v>
      </c>
      <c r="D21" s="421" t="str">
        <f>B22&amp;C21</f>
        <v>中川雅稀相手</v>
      </c>
      <c r="E21" s="1579" t="s">
        <v>2957</v>
      </c>
      <c r="F21" s="1579" t="s">
        <v>1181</v>
      </c>
      <c r="G21" s="1579" t="s">
        <v>2772</v>
      </c>
      <c r="H21" s="1579" t="s">
        <v>2463</v>
      </c>
      <c r="I21" s="1579"/>
    </row>
    <row r="22" spans="1:9">
      <c r="A22" s="1573" t="s">
        <v>111</v>
      </c>
      <c r="B22" s="2567" t="s">
        <v>2169</v>
      </c>
      <c r="C22" s="422" t="s">
        <v>590</v>
      </c>
      <c r="D22" s="422" t="str">
        <f>B22&amp;C22</f>
        <v>中川雅稀結果</v>
      </c>
      <c r="E22" s="1578" t="s">
        <v>20</v>
      </c>
      <c r="F22" s="1578" t="s">
        <v>20</v>
      </c>
      <c r="G22" s="1578" t="s">
        <v>20</v>
      </c>
      <c r="H22" s="1578" t="s">
        <v>20</v>
      </c>
      <c r="I22" s="1578"/>
    </row>
    <row r="23" spans="1:9">
      <c r="A23" s="1583"/>
      <c r="B23" s="2568"/>
      <c r="C23" s="1261" t="s">
        <v>589</v>
      </c>
      <c r="D23" s="421" t="str">
        <f>B24&amp;C23</f>
        <v>中西一稀相手</v>
      </c>
      <c r="E23" s="1579" t="s">
        <v>2675</v>
      </c>
      <c r="F23" s="1579" t="s">
        <v>2463</v>
      </c>
      <c r="G23" s="1579" t="s">
        <v>3027</v>
      </c>
      <c r="H23" s="1579" t="s">
        <v>3007</v>
      </c>
      <c r="I23" s="1579"/>
    </row>
    <row r="24" spans="1:9">
      <c r="A24" s="1573" t="s">
        <v>111</v>
      </c>
      <c r="B24" s="2567" t="s">
        <v>2223</v>
      </c>
      <c r="C24" s="422" t="s">
        <v>590</v>
      </c>
      <c r="D24" s="422" t="str">
        <f>B24&amp;C24</f>
        <v>中西一稀結果</v>
      </c>
      <c r="E24" s="1578" t="s">
        <v>20</v>
      </c>
      <c r="F24" s="1578" t="s">
        <v>20</v>
      </c>
      <c r="G24" s="1578" t="s">
        <v>20</v>
      </c>
      <c r="H24" s="1578" t="s">
        <v>29</v>
      </c>
      <c r="I24" s="1578"/>
    </row>
    <row r="25" spans="1:9">
      <c r="B25" s="2568"/>
      <c r="C25" s="1261" t="s">
        <v>589</v>
      </c>
      <c r="D25" s="421" t="str">
        <f>B26&amp;C25</f>
        <v>坂井政士郎相手</v>
      </c>
      <c r="E25" s="1578" t="s">
        <v>5</v>
      </c>
      <c r="F25" s="1579"/>
      <c r="G25" s="1579"/>
      <c r="H25" s="1579"/>
      <c r="I25" s="1579"/>
    </row>
    <row r="26" spans="1:9">
      <c r="A26" s="1573" t="s">
        <v>111</v>
      </c>
      <c r="B26" s="2566" t="s">
        <v>2122</v>
      </c>
      <c r="C26" s="422" t="s">
        <v>590</v>
      </c>
      <c r="D26" s="422" t="str">
        <f>B26&amp;C26</f>
        <v>坂井政士郎結果</v>
      </c>
      <c r="E26" s="1578"/>
      <c r="F26" s="1578"/>
      <c r="G26" s="1578"/>
      <c r="H26" s="1578"/>
      <c r="I26" s="1578"/>
    </row>
    <row r="27" spans="1:9">
      <c r="A27" s="1574"/>
      <c r="B27" s="1576"/>
      <c r="C27" s="1261" t="s">
        <v>589</v>
      </c>
      <c r="D27" s="421" t="str">
        <f>B28&amp;C27</f>
        <v>吉川 拓斗相手</v>
      </c>
      <c r="E27" s="1579" t="s">
        <v>2379</v>
      </c>
      <c r="F27" s="1579" t="s">
        <v>2972</v>
      </c>
      <c r="G27" s="1579" t="s">
        <v>2674</v>
      </c>
      <c r="H27" s="1579" t="s">
        <v>2777</v>
      </c>
      <c r="I27" s="1579"/>
    </row>
    <row r="28" spans="1:9">
      <c r="A28" s="1573" t="s">
        <v>111</v>
      </c>
      <c r="B28" s="2567" t="s">
        <v>2908</v>
      </c>
      <c r="C28" s="422" t="s">
        <v>590</v>
      </c>
      <c r="D28" s="422" t="str">
        <f>B28&amp;C28</f>
        <v>吉川 拓斗結果</v>
      </c>
      <c r="E28" s="1578" t="s">
        <v>29</v>
      </c>
      <c r="F28" s="1578" t="s">
        <v>29</v>
      </c>
      <c r="G28" s="1578" t="s">
        <v>29</v>
      </c>
      <c r="H28" s="1578" t="s">
        <v>20</v>
      </c>
      <c r="I28" s="1578"/>
    </row>
    <row r="29" spans="1:9">
      <c r="B29" s="2568"/>
      <c r="C29" s="1261" t="s">
        <v>589</v>
      </c>
      <c r="D29" s="421" t="str">
        <f>B30&amp;C29</f>
        <v>島 盛之介相手</v>
      </c>
      <c r="E29" s="1579" t="s">
        <v>2975</v>
      </c>
      <c r="F29" s="1579" t="s">
        <v>3028</v>
      </c>
      <c r="G29" s="1579" t="s">
        <v>2587</v>
      </c>
      <c r="H29" s="1579" t="s">
        <v>3027</v>
      </c>
      <c r="I29" s="1579"/>
    </row>
    <row r="30" spans="1:9">
      <c r="A30" s="1573" t="s">
        <v>112</v>
      </c>
      <c r="B30" s="2566" t="s">
        <v>1280</v>
      </c>
      <c r="C30" s="422" t="s">
        <v>590</v>
      </c>
      <c r="D30" s="422" t="str">
        <f>B30&amp;C30</f>
        <v>島 盛之介結果</v>
      </c>
      <c r="E30" s="1578" t="s">
        <v>29</v>
      </c>
      <c r="F30" s="1578" t="s">
        <v>29</v>
      </c>
      <c r="G30" s="1578" t="s">
        <v>20</v>
      </c>
      <c r="H30" s="1578" t="s">
        <v>20</v>
      </c>
      <c r="I30" s="1578"/>
    </row>
    <row r="31" spans="1:9">
      <c r="A31" s="1583"/>
      <c r="B31" s="1576"/>
      <c r="C31" s="1261" t="s">
        <v>589</v>
      </c>
      <c r="D31" s="421" t="str">
        <f>B32&amp;C31</f>
        <v>高橋松太郎相手</v>
      </c>
      <c r="E31" s="1578" t="s">
        <v>683</v>
      </c>
      <c r="F31" s="1580"/>
      <c r="G31" s="1580"/>
      <c r="H31" s="1580"/>
      <c r="I31" s="1580"/>
    </row>
    <row r="32" spans="1:9">
      <c r="A32" s="1574" t="s">
        <v>112</v>
      </c>
      <c r="B32" s="2566" t="s">
        <v>2289</v>
      </c>
      <c r="C32" s="422" t="s">
        <v>590</v>
      </c>
      <c r="D32" s="422" t="str">
        <f>B32&amp;C32</f>
        <v>高橋松太郎結果</v>
      </c>
      <c r="E32" s="1578"/>
      <c r="F32" s="1578"/>
      <c r="G32" s="1578"/>
      <c r="H32" s="1578"/>
      <c r="I32" s="1578"/>
    </row>
    <row r="33" spans="1:9">
      <c r="A33" s="1583"/>
      <c r="B33" s="1576"/>
      <c r="C33" s="1261" t="s">
        <v>589</v>
      </c>
      <c r="D33" s="421" t="str">
        <f>B34&amp;C33</f>
        <v>植田清佑相手</v>
      </c>
      <c r="E33" s="1580" t="s">
        <v>2677</v>
      </c>
      <c r="F33" s="1580" t="s">
        <v>2975</v>
      </c>
      <c r="G33" s="1580" t="s">
        <v>2445</v>
      </c>
      <c r="H33" s="1580" t="s">
        <v>1062</v>
      </c>
      <c r="I33" s="1580"/>
    </row>
    <row r="34" spans="1:9">
      <c r="A34" s="1573" t="s">
        <v>112</v>
      </c>
      <c r="B34" s="2567" t="s">
        <v>2384</v>
      </c>
      <c r="C34" s="422" t="s">
        <v>590</v>
      </c>
      <c r="D34" s="422" t="str">
        <f>B34&amp;C34</f>
        <v>植田清佑結果</v>
      </c>
      <c r="E34" s="1578" t="s">
        <v>29</v>
      </c>
      <c r="F34" s="1578" t="s">
        <v>29</v>
      </c>
      <c r="G34" s="1578" t="s">
        <v>598</v>
      </c>
      <c r="H34" s="1582" t="s">
        <v>29</v>
      </c>
      <c r="I34" s="1578"/>
    </row>
    <row r="35" spans="1:9">
      <c r="B35" s="2568"/>
      <c r="C35" s="1261" t="s">
        <v>589</v>
      </c>
      <c r="D35" s="421" t="str">
        <f>B36&amp;C35</f>
        <v>今吉駿太相手</v>
      </c>
      <c r="E35" s="1578" t="s">
        <v>5</v>
      </c>
      <c r="F35" s="1579"/>
      <c r="G35" s="1579"/>
      <c r="H35" s="1579"/>
      <c r="I35" s="1579"/>
    </row>
    <row r="36" spans="1:9">
      <c r="A36" s="1573" t="s">
        <v>112</v>
      </c>
      <c r="B36" s="2566" t="s">
        <v>1122</v>
      </c>
      <c r="C36" s="422" t="s">
        <v>590</v>
      </c>
      <c r="D36" s="422" t="str">
        <f>B36&amp;C36</f>
        <v>今吉駿太結果</v>
      </c>
      <c r="E36" s="1578"/>
      <c r="F36" s="1578"/>
      <c r="G36" s="1578"/>
      <c r="H36" s="1578"/>
      <c r="I36" s="1578"/>
    </row>
    <row r="37" spans="1:9">
      <c r="A37" s="1583"/>
      <c r="B37" s="1576"/>
      <c r="C37" s="1261" t="s">
        <v>589</v>
      </c>
      <c r="D37" s="421" t="str">
        <f>B38&amp;C37</f>
        <v>宮原悠真相手</v>
      </c>
      <c r="E37" s="1579" t="s">
        <v>2587</v>
      </c>
      <c r="F37" s="1579" t="s">
        <v>1035</v>
      </c>
      <c r="G37" s="1579" t="s">
        <v>2957</v>
      </c>
      <c r="H37" s="1579" t="s">
        <v>2675</v>
      </c>
      <c r="I37" s="1579"/>
    </row>
    <row r="38" spans="1:9">
      <c r="A38" s="1573" t="s">
        <v>112</v>
      </c>
      <c r="B38" s="2567" t="s">
        <v>2264</v>
      </c>
      <c r="C38" s="422" t="s">
        <v>590</v>
      </c>
      <c r="D38" s="422" t="str">
        <f>B38&amp;C38</f>
        <v>宮原悠真結果</v>
      </c>
      <c r="E38" s="1578" t="s">
        <v>20</v>
      </c>
      <c r="F38" s="1578" t="s">
        <v>20</v>
      </c>
      <c r="G38" s="1578" t="s">
        <v>20</v>
      </c>
      <c r="H38" s="1578" t="s">
        <v>20</v>
      </c>
      <c r="I38" s="1578"/>
    </row>
    <row r="39" spans="1:9">
      <c r="B39" s="2568"/>
      <c r="C39" s="1261" t="s">
        <v>589</v>
      </c>
      <c r="D39" s="421" t="str">
        <f>B40&amp;C39</f>
        <v>森脇馨相手</v>
      </c>
      <c r="E39" s="1578" t="s">
        <v>683</v>
      </c>
      <c r="F39" s="1579"/>
      <c r="G39" s="1579"/>
      <c r="H39" s="1579"/>
      <c r="I39" s="1579"/>
    </row>
    <row r="40" spans="1:9">
      <c r="A40" s="1573" t="s">
        <v>112</v>
      </c>
      <c r="B40" s="2566" t="s">
        <v>2020</v>
      </c>
      <c r="C40" s="422" t="s">
        <v>590</v>
      </c>
      <c r="D40" s="422" t="str">
        <f>B40&amp;C40</f>
        <v>森脇馨結果</v>
      </c>
      <c r="E40" s="1578"/>
      <c r="F40" s="1578"/>
      <c r="G40" s="1578"/>
      <c r="H40" s="1578"/>
      <c r="I40" s="1578"/>
    </row>
    <row r="41" spans="1:9">
      <c r="B41" s="1576"/>
      <c r="C41" s="1261" t="s">
        <v>589</v>
      </c>
      <c r="D41" s="421" t="str">
        <f>B42&amp;C41</f>
        <v>秋長温太相手</v>
      </c>
      <c r="E41" s="1579" t="s">
        <v>3041</v>
      </c>
      <c r="F41" s="1579" t="s">
        <v>2780</v>
      </c>
      <c r="G41" s="1579" t="s">
        <v>1181</v>
      </c>
      <c r="H41" s="1579" t="s">
        <v>2628</v>
      </c>
      <c r="I41" s="1579"/>
    </row>
    <row r="42" spans="1:9">
      <c r="A42" s="1573" t="s">
        <v>112</v>
      </c>
      <c r="B42" s="2566" t="s">
        <v>1136</v>
      </c>
      <c r="C42" s="422" t="s">
        <v>590</v>
      </c>
      <c r="D42" s="422" t="str">
        <f>B42&amp;C42</f>
        <v>秋長温太結果</v>
      </c>
      <c r="E42" s="1578" t="s">
        <v>29</v>
      </c>
      <c r="F42" s="1578" t="s">
        <v>20</v>
      </c>
      <c r="G42" s="1578" t="s">
        <v>29</v>
      </c>
      <c r="H42" s="1578" t="s">
        <v>20</v>
      </c>
      <c r="I42" s="1578"/>
    </row>
    <row r="43" spans="1:9">
      <c r="A43" s="1574"/>
      <c r="B43" s="1576"/>
      <c r="C43" s="1261" t="s">
        <v>589</v>
      </c>
      <c r="D43" s="421" t="str">
        <f>B44&amp;C43</f>
        <v>砂原詠心相手</v>
      </c>
      <c r="E43" s="1579" t="s">
        <v>2636</v>
      </c>
      <c r="F43" s="1579" t="s">
        <v>1809</v>
      </c>
      <c r="G43" s="1579" t="s">
        <v>2977</v>
      </c>
      <c r="H43" s="1579" t="s">
        <v>2772</v>
      </c>
      <c r="I43" s="1579"/>
    </row>
    <row r="44" spans="1:9">
      <c r="A44" s="1573" t="s">
        <v>112</v>
      </c>
      <c r="B44" s="2567" t="s">
        <v>2705</v>
      </c>
      <c r="C44" s="422" t="s">
        <v>590</v>
      </c>
      <c r="D44" s="422" t="str">
        <f>B44&amp;C44</f>
        <v>砂原詠心結果</v>
      </c>
      <c r="E44" s="1578" t="s">
        <v>20</v>
      </c>
      <c r="F44" s="1578" t="s">
        <v>29</v>
      </c>
      <c r="G44" s="1578" t="s">
        <v>20</v>
      </c>
      <c r="H44" s="1578" t="s">
        <v>29</v>
      </c>
      <c r="I44" s="1578"/>
    </row>
    <row r="45" spans="1:9">
      <c r="A45" s="1583"/>
      <c r="B45" s="2568"/>
      <c r="C45" s="1261" t="s">
        <v>589</v>
      </c>
      <c r="D45" s="421" t="str">
        <f>B46&amp;C45</f>
        <v>松浦永真相手</v>
      </c>
      <c r="E45" s="1579" t="s">
        <v>2977</v>
      </c>
      <c r="F45" s="1579" t="s">
        <v>2636</v>
      </c>
      <c r="G45" s="1579" t="s">
        <v>2463</v>
      </c>
      <c r="H45" s="1579" t="s">
        <v>630</v>
      </c>
      <c r="I45" s="1579"/>
    </row>
    <row r="46" spans="1:9">
      <c r="A46" s="1574" t="s">
        <v>112</v>
      </c>
      <c r="B46" s="2567" t="s">
        <v>2560</v>
      </c>
      <c r="C46" s="422" t="s">
        <v>590</v>
      </c>
      <c r="D46" s="422" t="str">
        <f>B46&amp;C46</f>
        <v>松浦永真結果</v>
      </c>
      <c r="E46" s="1578" t="s">
        <v>20</v>
      </c>
      <c r="F46" s="1578" t="s">
        <v>20</v>
      </c>
      <c r="G46" s="1578" t="s">
        <v>20</v>
      </c>
      <c r="H46" s="1578" t="s">
        <v>20</v>
      </c>
      <c r="I46" s="1578"/>
    </row>
    <row r="47" spans="1:9">
      <c r="A47" s="1574"/>
      <c r="B47" s="2568"/>
      <c r="C47" s="1261" t="s">
        <v>589</v>
      </c>
      <c r="D47" s="421" t="str">
        <f>B48&amp;C47</f>
        <v>小竹和寿相手</v>
      </c>
      <c r="E47" s="1579" t="s">
        <v>2445</v>
      </c>
      <c r="F47" s="1579" t="s">
        <v>2587</v>
      </c>
      <c r="G47" s="1579" t="s">
        <v>3041</v>
      </c>
      <c r="H47" s="1579" t="s">
        <v>2379</v>
      </c>
      <c r="I47" s="1579"/>
    </row>
    <row r="48" spans="1:9">
      <c r="A48" s="1574" t="s">
        <v>112</v>
      </c>
      <c r="B48" s="2567" t="s">
        <v>2708</v>
      </c>
      <c r="C48" s="422" t="s">
        <v>590</v>
      </c>
      <c r="D48" s="422" t="str">
        <f>B48&amp;C48</f>
        <v>小竹和寿結果</v>
      </c>
      <c r="E48" s="1578" t="s">
        <v>20</v>
      </c>
      <c r="F48" s="1578" t="s">
        <v>20</v>
      </c>
      <c r="G48" s="1578" t="s">
        <v>29</v>
      </c>
      <c r="H48" s="1578" t="s">
        <v>29</v>
      </c>
      <c r="I48" s="1578"/>
    </row>
    <row r="49" spans="1:9">
      <c r="A49" s="1583"/>
      <c r="B49" s="2568"/>
      <c r="C49" s="1261" t="s">
        <v>589</v>
      </c>
      <c r="D49" s="421" t="str">
        <f>B50&amp;C49</f>
        <v>鈴江里玖相手</v>
      </c>
      <c r="E49" s="1578" t="s">
        <v>683</v>
      </c>
      <c r="F49" s="1580"/>
      <c r="G49" s="1580"/>
      <c r="H49" s="1580"/>
      <c r="I49" s="1580"/>
    </row>
    <row r="50" spans="1:9">
      <c r="A50" s="1574" t="s">
        <v>112</v>
      </c>
      <c r="B50" s="2567" t="s">
        <v>2435</v>
      </c>
      <c r="C50" s="422" t="s">
        <v>590</v>
      </c>
      <c r="D50" s="422" t="str">
        <f>B50&amp;C50</f>
        <v>鈴江里玖結果</v>
      </c>
      <c r="E50" s="1578"/>
      <c r="F50" s="1578"/>
      <c r="G50" s="1578"/>
      <c r="H50" s="1578"/>
      <c r="I50" s="1578"/>
    </row>
    <row r="51" spans="1:9">
      <c r="A51" s="1574"/>
      <c r="B51" s="2568"/>
      <c r="C51" s="1261" t="s">
        <v>589</v>
      </c>
      <c r="D51" s="421" t="str">
        <f>B52&amp;C51</f>
        <v>松並玲志相手</v>
      </c>
      <c r="E51" s="1579" t="s">
        <v>1848</v>
      </c>
      <c r="F51" s="1579" t="s">
        <v>2700</v>
      </c>
      <c r="G51" s="1579" t="s">
        <v>2777</v>
      </c>
      <c r="H51" s="1579" t="s">
        <v>2445</v>
      </c>
      <c r="I51" s="1579"/>
    </row>
    <row r="52" spans="1:9">
      <c r="A52" s="1574" t="s">
        <v>112</v>
      </c>
      <c r="B52" s="2567" t="s">
        <v>2968</v>
      </c>
      <c r="C52" s="422" t="s">
        <v>590</v>
      </c>
      <c r="D52" s="422" t="str">
        <f>B52&amp;C52</f>
        <v>松並玲志結果</v>
      </c>
      <c r="E52" s="1578" t="s">
        <v>29</v>
      </c>
      <c r="F52" s="1578" t="s">
        <v>20</v>
      </c>
      <c r="G52" s="1578" t="s">
        <v>29</v>
      </c>
      <c r="H52" s="1578" t="s">
        <v>29</v>
      </c>
      <c r="I52" s="1578"/>
    </row>
    <row r="53" spans="1:9">
      <c r="A53" s="1574"/>
      <c r="B53" s="2568"/>
      <c r="C53" s="1261" t="s">
        <v>589</v>
      </c>
      <c r="D53" s="421" t="str">
        <f>B54&amp;C53</f>
        <v>熊本壮護相手</v>
      </c>
      <c r="E53" s="1579" t="s">
        <v>2236</v>
      </c>
      <c r="F53" s="1579" t="s">
        <v>2332</v>
      </c>
      <c r="G53" s="1579" t="s">
        <v>2975</v>
      </c>
      <c r="H53" s="1579" t="s">
        <v>3028</v>
      </c>
      <c r="I53" s="1579"/>
    </row>
    <row r="54" spans="1:9">
      <c r="A54" s="1574" t="s">
        <v>112</v>
      </c>
      <c r="B54" s="2567" t="s">
        <v>2734</v>
      </c>
      <c r="C54" s="422" t="s">
        <v>590</v>
      </c>
      <c r="D54" s="422" t="str">
        <f>B54&amp;C54</f>
        <v>熊本壮護結果</v>
      </c>
      <c r="E54" s="1578" t="s">
        <v>20</v>
      </c>
      <c r="F54" s="1578" t="s">
        <v>20</v>
      </c>
      <c r="G54" s="1578" t="s">
        <v>20</v>
      </c>
      <c r="H54" s="1578" t="s">
        <v>29</v>
      </c>
      <c r="I54" s="1578"/>
    </row>
    <row r="55" spans="1:9">
      <c r="B55" s="2568"/>
      <c r="C55" s="1261" t="s">
        <v>589</v>
      </c>
      <c r="D55" s="421" t="str">
        <f>B56&amp;C55</f>
        <v>小林彩乃相手</v>
      </c>
      <c r="E55" s="1579" t="s">
        <v>2780</v>
      </c>
      <c r="F55" s="1579" t="s">
        <v>1848</v>
      </c>
      <c r="G55" s="1579" t="s">
        <v>2964</v>
      </c>
      <c r="H55" s="1579" t="s">
        <v>2656</v>
      </c>
      <c r="I55" s="1579"/>
    </row>
    <row r="56" spans="1:9">
      <c r="A56" s="1573" t="s">
        <v>85</v>
      </c>
      <c r="B56" s="2567" t="s">
        <v>102</v>
      </c>
      <c r="C56" s="422" t="s">
        <v>590</v>
      </c>
      <c r="D56" s="422" t="str">
        <f>B56&amp;C56</f>
        <v>小林彩乃結果</v>
      </c>
      <c r="E56" s="1578" t="s">
        <v>29</v>
      </c>
      <c r="F56" s="1578" t="s">
        <v>29</v>
      </c>
      <c r="G56" s="1578" t="s">
        <v>29</v>
      </c>
      <c r="H56" s="1578" t="s">
        <v>20</v>
      </c>
      <c r="I56" s="1578"/>
    </row>
    <row r="57" spans="1:9">
      <c r="B57" s="2568"/>
      <c r="C57" s="1261" t="s">
        <v>589</v>
      </c>
      <c r="D57" s="421" t="str">
        <f>B58&amp;C57</f>
        <v>山野卯嵩相手</v>
      </c>
      <c r="E57" s="1579" t="s">
        <v>2332</v>
      </c>
      <c r="F57" s="1579" t="s">
        <v>2758</v>
      </c>
      <c r="G57" s="1579" t="s">
        <v>1707</v>
      </c>
      <c r="H57" s="1579" t="s">
        <v>2780</v>
      </c>
      <c r="I57" s="1579"/>
    </row>
    <row r="58" spans="1:9">
      <c r="A58" s="1573" t="s">
        <v>85</v>
      </c>
      <c r="B58" s="2566" t="s">
        <v>1601</v>
      </c>
      <c r="C58" s="422" t="s">
        <v>590</v>
      </c>
      <c r="D58" s="422" t="str">
        <f>B58&amp;C58</f>
        <v>山野卯嵩結果</v>
      </c>
      <c r="E58" s="1578" t="s">
        <v>29</v>
      </c>
      <c r="F58" s="1578" t="s">
        <v>20</v>
      </c>
      <c r="G58" s="1578" t="s">
        <v>20</v>
      </c>
      <c r="H58" s="1578" t="s">
        <v>29</v>
      </c>
      <c r="I58" s="1578"/>
    </row>
    <row r="59" spans="1:9">
      <c r="B59" s="1576"/>
      <c r="C59" s="1261" t="s">
        <v>589</v>
      </c>
      <c r="D59" s="421" t="str">
        <f>B60&amp;C59</f>
        <v>川西彩遥相手</v>
      </c>
      <c r="E59" s="1579" t="s">
        <v>2700</v>
      </c>
      <c r="F59" s="1579" t="s">
        <v>2677</v>
      </c>
      <c r="G59" s="1579" t="s">
        <v>2992</v>
      </c>
      <c r="H59" s="1579" t="s">
        <v>1043</v>
      </c>
      <c r="I59" s="1579"/>
    </row>
    <row r="60" spans="1:9">
      <c r="A60" s="1573" t="s">
        <v>85</v>
      </c>
      <c r="B60" s="2566" t="s">
        <v>695</v>
      </c>
      <c r="C60" s="422" t="s">
        <v>590</v>
      </c>
      <c r="D60" s="422" t="str">
        <f>B60&amp;C60</f>
        <v>川西彩遥結果</v>
      </c>
      <c r="E60" s="1578" t="s">
        <v>20</v>
      </c>
      <c r="F60" s="1578" t="s">
        <v>29</v>
      </c>
      <c r="G60" s="1578" t="s">
        <v>20</v>
      </c>
      <c r="H60" s="1578" t="s">
        <v>591</v>
      </c>
      <c r="I60" s="1578"/>
    </row>
    <row r="61" spans="1:9">
      <c r="B61" s="1576"/>
      <c r="C61" s="1261" t="s">
        <v>589</v>
      </c>
      <c r="D61" s="421" t="str">
        <f>B62&amp;C61</f>
        <v>亀田夢乃相手</v>
      </c>
      <c r="E61" s="1578" t="s">
        <v>683</v>
      </c>
      <c r="F61" s="1579"/>
      <c r="G61" s="1579"/>
      <c r="H61" s="1579"/>
      <c r="I61" s="1579"/>
    </row>
    <row r="62" spans="1:9">
      <c r="A62" s="1573" t="s">
        <v>85</v>
      </c>
      <c r="B62" s="2566" t="s">
        <v>842</v>
      </c>
      <c r="C62" s="422" t="s">
        <v>590</v>
      </c>
      <c r="D62" s="422" t="str">
        <f>B62&amp;C62</f>
        <v>亀田夢乃結果</v>
      </c>
      <c r="E62" s="1578"/>
      <c r="F62" s="1578"/>
      <c r="G62" s="1578"/>
      <c r="H62" s="1578"/>
      <c r="I62" s="1578"/>
    </row>
    <row r="63" spans="1:9">
      <c r="B63" s="1576"/>
      <c r="C63" s="1261" t="s">
        <v>589</v>
      </c>
      <c r="D63" s="421" t="str">
        <f>B64&amp;C63</f>
        <v>藤田寛翔相手</v>
      </c>
      <c r="E63" s="1578" t="s">
        <v>683</v>
      </c>
      <c r="F63" s="1579"/>
      <c r="G63" s="1579"/>
      <c r="H63" s="1579"/>
      <c r="I63" s="1579"/>
    </row>
    <row r="64" spans="1:9">
      <c r="A64" s="1573" t="s">
        <v>85</v>
      </c>
      <c r="B64" s="2566" t="s">
        <v>2123</v>
      </c>
      <c r="C64" s="422" t="s">
        <v>590</v>
      </c>
      <c r="D64" s="422" t="str">
        <f>B64&amp;C64</f>
        <v>藤田寛翔結果</v>
      </c>
      <c r="E64" s="1578"/>
      <c r="F64" s="1578"/>
      <c r="G64" s="1578"/>
      <c r="H64" s="1578"/>
      <c r="I64" s="1578"/>
    </row>
    <row r="65" spans="1:9">
      <c r="A65" s="1574"/>
      <c r="B65" s="1576"/>
      <c r="C65" s="1261" t="s">
        <v>589</v>
      </c>
      <c r="D65" s="421" t="str">
        <f>B66&amp;C65</f>
        <v>山内毅彦相手</v>
      </c>
      <c r="E65" s="1579" t="s">
        <v>1809</v>
      </c>
      <c r="F65" s="1579" t="s">
        <v>3041</v>
      </c>
      <c r="G65" s="1579" t="s">
        <v>2577</v>
      </c>
      <c r="H65" s="1579" t="s">
        <v>2726</v>
      </c>
      <c r="I65" s="1579"/>
    </row>
    <row r="66" spans="1:9">
      <c r="A66" s="1573" t="s">
        <v>85</v>
      </c>
      <c r="B66" s="2567" t="s">
        <v>2182</v>
      </c>
      <c r="C66" s="422" t="s">
        <v>590</v>
      </c>
      <c r="D66" s="422" t="str">
        <f>B66&amp;C66</f>
        <v>山内毅彦結果</v>
      </c>
      <c r="E66" s="1578" t="s">
        <v>20</v>
      </c>
      <c r="F66" s="1578" t="s">
        <v>29</v>
      </c>
      <c r="G66" s="1578" t="s">
        <v>29</v>
      </c>
      <c r="H66" s="1578" t="s">
        <v>20</v>
      </c>
      <c r="I66" s="1578"/>
    </row>
    <row r="67" spans="1:9">
      <c r="A67" s="1583"/>
      <c r="B67" s="2568"/>
      <c r="C67" s="1261" t="s">
        <v>589</v>
      </c>
      <c r="D67" s="421" t="str">
        <f>B68&amp;C67</f>
        <v>鈴木海璃相手</v>
      </c>
      <c r="E67" s="1579" t="s">
        <v>2992</v>
      </c>
      <c r="F67" s="1579" t="s">
        <v>630</v>
      </c>
      <c r="G67" s="1579" t="s">
        <v>2332</v>
      </c>
      <c r="H67" s="1579" t="s">
        <v>2236</v>
      </c>
      <c r="I67" s="1579"/>
    </row>
    <row r="68" spans="1:9">
      <c r="A68" s="1574" t="s">
        <v>85</v>
      </c>
      <c r="B68" s="2567" t="s">
        <v>2256</v>
      </c>
      <c r="C68" s="422" t="s">
        <v>590</v>
      </c>
      <c r="D68" s="422" t="str">
        <f>B68&amp;C68</f>
        <v>鈴木海璃結果</v>
      </c>
      <c r="E68" s="1578" t="s">
        <v>20</v>
      </c>
      <c r="F68" s="1578" t="s">
        <v>29</v>
      </c>
      <c r="G68" s="1578" t="s">
        <v>20</v>
      </c>
      <c r="H68" s="1578" t="s">
        <v>29</v>
      </c>
      <c r="I68" s="1578"/>
    </row>
    <row r="69" spans="1:9">
      <c r="B69" s="2568"/>
      <c r="C69" s="1261" t="s">
        <v>589</v>
      </c>
      <c r="D69" s="421" t="str">
        <f>B70&amp;C69</f>
        <v>竹田悠馬相手</v>
      </c>
      <c r="E69" s="1578" t="s">
        <v>5</v>
      </c>
      <c r="F69" s="1579"/>
      <c r="G69" s="1579"/>
      <c r="H69" s="1579"/>
      <c r="I69" s="1579"/>
    </row>
    <row r="70" spans="1:9">
      <c r="A70" s="1574" t="s">
        <v>85</v>
      </c>
      <c r="B70" s="2566" t="s">
        <v>1490</v>
      </c>
      <c r="C70" s="422" t="s">
        <v>590</v>
      </c>
      <c r="D70" s="422" t="str">
        <f>B70&amp;C70</f>
        <v>竹田悠馬結果</v>
      </c>
      <c r="E70" s="1578"/>
      <c r="F70" s="1578"/>
      <c r="G70" s="1578"/>
      <c r="H70" s="1578"/>
      <c r="I70" s="1578"/>
    </row>
    <row r="71" spans="1:9">
      <c r="B71" s="1576"/>
      <c r="C71" s="1261" t="s">
        <v>589</v>
      </c>
      <c r="D71" s="421" t="str">
        <f>B72&amp;C71</f>
        <v>竹田彩夏相手</v>
      </c>
      <c r="E71" s="1579" t="s">
        <v>3028</v>
      </c>
      <c r="F71" s="1579" t="s">
        <v>2379</v>
      </c>
      <c r="G71" s="1579" t="s">
        <v>2700</v>
      </c>
      <c r="H71" s="1579" t="s">
        <v>2467</v>
      </c>
      <c r="I71" s="1579"/>
    </row>
    <row r="72" spans="1:9">
      <c r="A72" s="1574" t="s">
        <v>85</v>
      </c>
      <c r="B72" s="2566" t="s">
        <v>1489</v>
      </c>
      <c r="C72" s="422" t="s">
        <v>590</v>
      </c>
      <c r="D72" s="422" t="str">
        <f>B72&amp;C72</f>
        <v>竹田彩夏結果</v>
      </c>
      <c r="E72" s="1578" t="s">
        <v>29</v>
      </c>
      <c r="F72" s="1578" t="s">
        <v>29</v>
      </c>
      <c r="G72" s="1578" t="s">
        <v>20</v>
      </c>
      <c r="H72" s="1578" t="s">
        <v>29</v>
      </c>
      <c r="I72" s="1578"/>
    </row>
    <row r="73" spans="1:9">
      <c r="B73" s="1576"/>
      <c r="C73" s="1261" t="s">
        <v>589</v>
      </c>
      <c r="D73" s="421" t="str">
        <f>B74&amp;C73</f>
        <v>田中佳織相手</v>
      </c>
      <c r="E73" s="1579" t="s">
        <v>2726</v>
      </c>
      <c r="F73" s="1579" t="s">
        <v>2577</v>
      </c>
      <c r="G73" s="1579" t="s">
        <v>2528</v>
      </c>
      <c r="H73" s="1579" t="s">
        <v>2310</v>
      </c>
      <c r="I73" s="1579"/>
    </row>
    <row r="74" spans="1:9">
      <c r="A74" s="1574" t="s">
        <v>85</v>
      </c>
      <c r="B74" s="2566" t="s">
        <v>1248</v>
      </c>
      <c r="C74" s="422" t="s">
        <v>590</v>
      </c>
      <c r="D74" s="422" t="str">
        <f>B74&amp;C74</f>
        <v>田中佳織結果</v>
      </c>
      <c r="E74" s="1578" t="s">
        <v>29</v>
      </c>
      <c r="F74" s="1578" t="s">
        <v>20</v>
      </c>
      <c r="G74" s="1578" t="s">
        <v>20</v>
      </c>
      <c r="H74" s="1578" t="s">
        <v>29</v>
      </c>
      <c r="I74" s="1578"/>
    </row>
    <row r="75" spans="1:9">
      <c r="B75" s="1576"/>
      <c r="C75" s="1261" t="s">
        <v>589</v>
      </c>
      <c r="D75" s="421" t="str">
        <f>B76&amp;C75</f>
        <v>大林保晴相手</v>
      </c>
      <c r="E75" s="1579" t="s">
        <v>1035</v>
      </c>
      <c r="F75" s="1579" t="s">
        <v>3027</v>
      </c>
      <c r="G75" s="1579" t="s">
        <v>2656</v>
      </c>
      <c r="H75" s="1579" t="s">
        <v>2977</v>
      </c>
      <c r="I75" s="1579"/>
    </row>
    <row r="76" spans="1:9">
      <c r="A76" s="1574" t="s">
        <v>85</v>
      </c>
      <c r="B76" s="2566" t="s">
        <v>1691</v>
      </c>
      <c r="C76" s="422" t="s">
        <v>590</v>
      </c>
      <c r="D76" s="422" t="str">
        <f>B76&amp;C76</f>
        <v>大林保晴結果</v>
      </c>
      <c r="E76" s="1578" t="s">
        <v>29</v>
      </c>
      <c r="F76" s="1578" t="s">
        <v>29</v>
      </c>
      <c r="G76" s="1578" t="s">
        <v>29</v>
      </c>
      <c r="H76" s="1578" t="s">
        <v>20</v>
      </c>
      <c r="I76" s="1578"/>
    </row>
    <row r="77" spans="1:9">
      <c r="B77" s="1576"/>
      <c r="C77" s="1261" t="s">
        <v>589</v>
      </c>
      <c r="D77" s="421" t="str">
        <f>B78&amp;C77</f>
        <v>小松希相手</v>
      </c>
      <c r="E77" s="1579" t="s">
        <v>630</v>
      </c>
      <c r="F77" s="1579" t="s">
        <v>3042</v>
      </c>
      <c r="G77" s="1579" t="s">
        <v>2793</v>
      </c>
      <c r="H77" s="1579" t="s">
        <v>2332</v>
      </c>
      <c r="I77" s="1579"/>
    </row>
    <row r="78" spans="1:9">
      <c r="A78" s="1574" t="s">
        <v>85</v>
      </c>
      <c r="B78" s="2566" t="s">
        <v>1653</v>
      </c>
      <c r="C78" s="422" t="s">
        <v>590</v>
      </c>
      <c r="D78" s="422" t="str">
        <f>B78&amp;C78</f>
        <v>小松希結果</v>
      </c>
      <c r="E78" s="1578" t="s">
        <v>20</v>
      </c>
      <c r="F78" s="1578" t="s">
        <v>29</v>
      </c>
      <c r="G78" s="1578" t="s">
        <v>29</v>
      </c>
      <c r="H78" s="1578" t="s">
        <v>29</v>
      </c>
      <c r="I78" s="1578"/>
    </row>
    <row r="79" spans="1:9">
      <c r="A79" s="1583"/>
      <c r="B79" s="1576"/>
      <c r="C79" s="1261" t="s">
        <v>589</v>
      </c>
      <c r="D79" s="421" t="str">
        <f>B80&amp;C79</f>
        <v>山本悠心相手</v>
      </c>
      <c r="E79" s="1579" t="s">
        <v>2467</v>
      </c>
      <c r="F79" s="1579" t="s">
        <v>2236</v>
      </c>
      <c r="G79" s="1579" t="s">
        <v>1062</v>
      </c>
      <c r="H79" s="1579" t="s">
        <v>1809</v>
      </c>
      <c r="I79" s="1579"/>
    </row>
    <row r="80" spans="1:9">
      <c r="A80" s="1574" t="s">
        <v>85</v>
      </c>
      <c r="B80" s="2567" t="s">
        <v>2385</v>
      </c>
      <c r="C80" s="422" t="s">
        <v>590</v>
      </c>
      <c r="D80" s="422" t="str">
        <f>B80&amp;C80</f>
        <v>山本悠心結果</v>
      </c>
      <c r="E80" s="1578" t="s">
        <v>20</v>
      </c>
      <c r="F80" s="1578" t="s">
        <v>29</v>
      </c>
      <c r="G80" s="1578" t="s">
        <v>20</v>
      </c>
      <c r="H80" s="1578" t="s">
        <v>20</v>
      </c>
      <c r="I80" s="1578"/>
    </row>
    <row r="81" spans="1:9">
      <c r="B81" s="2568"/>
      <c r="C81" s="1261" t="s">
        <v>589</v>
      </c>
      <c r="D81" s="421" t="str">
        <f>B82&amp;C81</f>
        <v>服部凌大相手</v>
      </c>
      <c r="E81" s="1578" t="s">
        <v>5</v>
      </c>
      <c r="F81" s="1579"/>
      <c r="G81" s="1579"/>
      <c r="H81" s="1579"/>
      <c r="I81" s="1579"/>
    </row>
    <row r="82" spans="1:9">
      <c r="A82" s="1574" t="s">
        <v>85</v>
      </c>
      <c r="B82" s="2567" t="s">
        <v>1761</v>
      </c>
      <c r="C82" s="422" t="s">
        <v>590</v>
      </c>
      <c r="D82" s="422" t="str">
        <f>B82&amp;C82</f>
        <v>服部凌大結果</v>
      </c>
      <c r="E82" s="1578"/>
      <c r="F82" s="1578"/>
      <c r="G82" s="1578"/>
      <c r="H82" s="1578"/>
      <c r="I82" s="1578"/>
    </row>
    <row r="83" spans="1:9">
      <c r="A83" s="1574"/>
      <c r="B83" s="2568"/>
      <c r="C83" s="1261" t="s">
        <v>589</v>
      </c>
      <c r="D83" s="421" t="str">
        <f>B84&amp;C83</f>
        <v>岸本惇央相手</v>
      </c>
      <c r="E83" s="1579" t="s">
        <v>2310</v>
      </c>
      <c r="F83" s="1579" t="s">
        <v>2992</v>
      </c>
      <c r="G83" s="1579" t="s">
        <v>2758</v>
      </c>
      <c r="H83" s="1579" t="s">
        <v>2700</v>
      </c>
      <c r="I83" s="1579"/>
    </row>
    <row r="84" spans="1:9">
      <c r="A84" s="1574" t="s">
        <v>85</v>
      </c>
      <c r="B84" s="2567" t="s">
        <v>2767</v>
      </c>
      <c r="C84" s="422" t="s">
        <v>590</v>
      </c>
      <c r="D84" s="422" t="str">
        <f>B84&amp;C84</f>
        <v>岸本惇央結果</v>
      </c>
      <c r="E84" s="1578" t="s">
        <v>29</v>
      </c>
      <c r="F84" s="1578" t="s">
        <v>29</v>
      </c>
      <c r="G84" s="1578" t="s">
        <v>29</v>
      </c>
      <c r="H84" s="1578" t="s">
        <v>29</v>
      </c>
      <c r="I84" s="1578"/>
    </row>
    <row r="85" spans="1:9">
      <c r="A85" s="1574"/>
      <c r="B85" s="2568"/>
      <c r="C85" s="1261" t="s">
        <v>589</v>
      </c>
      <c r="D85" s="421" t="str">
        <f>B86&amp;C85</f>
        <v>山本達希相手</v>
      </c>
      <c r="E85" s="1579" t="s">
        <v>2577</v>
      </c>
      <c r="F85" s="1579" t="s">
        <v>2977</v>
      </c>
      <c r="G85" s="1579" t="s">
        <v>1035</v>
      </c>
      <c r="H85" s="1579" t="s">
        <v>3043</v>
      </c>
      <c r="I85" s="1579"/>
    </row>
    <row r="86" spans="1:9">
      <c r="A86" s="1574" t="s">
        <v>85</v>
      </c>
      <c r="B86" s="2567" t="s">
        <v>2786</v>
      </c>
      <c r="C86" s="422" t="s">
        <v>590</v>
      </c>
      <c r="D86" s="422" t="str">
        <f>B86&amp;C86</f>
        <v>山本達希結果</v>
      </c>
      <c r="E86" s="1578" t="s">
        <v>29</v>
      </c>
      <c r="F86" s="1578" t="s">
        <v>20</v>
      </c>
      <c r="G86" s="1578" t="s">
        <v>29</v>
      </c>
      <c r="H86" s="1578" t="s">
        <v>29</v>
      </c>
      <c r="I86" s="1578"/>
    </row>
    <row r="87" spans="1:9">
      <c r="B87" s="2568"/>
      <c r="C87" s="1261" t="s">
        <v>589</v>
      </c>
      <c r="D87" s="421" t="str">
        <f>B88&amp;C87</f>
        <v>川上茉奈未相手</v>
      </c>
      <c r="E87" s="1578" t="s">
        <v>5</v>
      </c>
      <c r="F87" s="1579"/>
      <c r="G87" s="1579"/>
      <c r="H87" s="1579"/>
      <c r="I87" s="1579"/>
    </row>
    <row r="88" spans="1:9">
      <c r="A88" s="1574" t="s">
        <v>85</v>
      </c>
      <c r="B88" s="2566" t="s">
        <v>985</v>
      </c>
      <c r="C88" s="422" t="s">
        <v>590</v>
      </c>
      <c r="D88" s="422" t="str">
        <f>B88&amp;C88</f>
        <v>川上茉奈未結果</v>
      </c>
      <c r="E88" s="1578"/>
      <c r="F88" s="1578"/>
      <c r="G88" s="1578"/>
      <c r="H88" s="1578"/>
      <c r="I88" s="1578"/>
    </row>
    <row r="89" spans="1:9">
      <c r="A89" s="1574"/>
      <c r="B89" s="1576"/>
      <c r="C89" s="1261" t="s">
        <v>589</v>
      </c>
      <c r="D89" s="421" t="str">
        <f>B90&amp;C89</f>
        <v>松岡輝真相手</v>
      </c>
      <c r="E89" s="1579" t="s">
        <v>2656</v>
      </c>
      <c r="F89" s="1579" t="s">
        <v>2445</v>
      </c>
      <c r="G89" s="1579" t="s">
        <v>2129</v>
      </c>
      <c r="H89" s="1579" t="s">
        <v>3041</v>
      </c>
      <c r="I89" s="1579"/>
    </row>
    <row r="90" spans="1:9">
      <c r="A90" s="1574" t="s">
        <v>85</v>
      </c>
      <c r="B90" s="2567" t="s">
        <v>2978</v>
      </c>
      <c r="C90" s="422" t="s">
        <v>590</v>
      </c>
      <c r="D90" s="422" t="str">
        <f>B90&amp;C90</f>
        <v>松岡輝真結果</v>
      </c>
      <c r="E90" s="1578" t="s">
        <v>20</v>
      </c>
      <c r="F90" s="1578" t="s">
        <v>20</v>
      </c>
      <c r="G90" s="1578" t="s">
        <v>29</v>
      </c>
      <c r="H90" s="1578" t="s">
        <v>20</v>
      </c>
      <c r="I90" s="1578"/>
    </row>
    <row r="91" spans="1:9">
      <c r="B91" s="2568"/>
      <c r="C91" s="1261" t="s">
        <v>589</v>
      </c>
      <c r="D91" s="421" t="str">
        <f>B92&amp;C91</f>
        <v>藤本隼羽相手</v>
      </c>
      <c r="E91" s="1579" t="s">
        <v>2904</v>
      </c>
      <c r="F91" s="1579" t="s">
        <v>2129</v>
      </c>
      <c r="G91" s="1579" t="s">
        <v>1809</v>
      </c>
      <c r="H91" s="1579" t="s">
        <v>2427</v>
      </c>
      <c r="I91" s="1579"/>
    </row>
    <row r="92" spans="1:9">
      <c r="A92" s="1574" t="s">
        <v>236</v>
      </c>
      <c r="B92" s="2566" t="s">
        <v>857</v>
      </c>
      <c r="C92" s="422" t="s">
        <v>590</v>
      </c>
      <c r="D92" s="422" t="str">
        <f>B92&amp;C92</f>
        <v>藤本隼羽結果</v>
      </c>
      <c r="E92" s="1578" t="s">
        <v>29</v>
      </c>
      <c r="F92" s="1578" t="s">
        <v>29</v>
      </c>
      <c r="G92" s="1578" t="s">
        <v>29</v>
      </c>
      <c r="H92" s="1578" t="s">
        <v>29</v>
      </c>
      <c r="I92" s="1578"/>
    </row>
    <row r="93" spans="1:9">
      <c r="B93" s="1576"/>
      <c r="C93" s="1261" t="s">
        <v>589</v>
      </c>
      <c r="D93" s="421" t="str">
        <f>B94&amp;C93</f>
        <v>渡辺慧士相手</v>
      </c>
      <c r="E93" s="1579" t="s">
        <v>2574</v>
      </c>
      <c r="F93" s="1579" t="s">
        <v>629</v>
      </c>
      <c r="G93" s="1579" t="s">
        <v>2218</v>
      </c>
      <c r="H93" s="1579" t="s">
        <v>1707</v>
      </c>
      <c r="I93" s="1579"/>
    </row>
    <row r="94" spans="1:9">
      <c r="A94" s="1574" t="s">
        <v>236</v>
      </c>
      <c r="B94" s="2566" t="s">
        <v>1760</v>
      </c>
      <c r="C94" s="422" t="s">
        <v>590</v>
      </c>
      <c r="D94" s="422" t="str">
        <f>B94&amp;C94</f>
        <v>渡辺慧士結果</v>
      </c>
      <c r="E94" s="1582" t="s">
        <v>29</v>
      </c>
      <c r="F94" s="1582" t="s">
        <v>1046</v>
      </c>
      <c r="G94" s="1578" t="s">
        <v>20</v>
      </c>
      <c r="H94" s="1578" t="s">
        <v>20</v>
      </c>
      <c r="I94" s="1578"/>
    </row>
    <row r="95" spans="1:9">
      <c r="B95" s="1576"/>
      <c r="C95" s="1261" t="s">
        <v>589</v>
      </c>
      <c r="D95" s="421" t="str">
        <f>B96&amp;C95</f>
        <v>小林聡太相手</v>
      </c>
      <c r="E95" s="1578" t="s">
        <v>683</v>
      </c>
      <c r="F95" s="1579"/>
      <c r="G95" s="1579"/>
      <c r="H95" s="1579"/>
      <c r="I95" s="1579"/>
    </row>
    <row r="96" spans="1:9">
      <c r="A96" s="1573" t="s">
        <v>236</v>
      </c>
      <c r="B96" s="2566" t="s">
        <v>1521</v>
      </c>
      <c r="C96" s="422" t="s">
        <v>590</v>
      </c>
      <c r="D96" s="422" t="str">
        <f>B96&amp;C96</f>
        <v>小林聡太結果</v>
      </c>
      <c r="E96" s="1578"/>
      <c r="F96" s="1578"/>
      <c r="G96" s="1578"/>
      <c r="H96" s="1578"/>
      <c r="I96" s="1578"/>
    </row>
    <row r="97" spans="1:9">
      <c r="A97" s="1583"/>
      <c r="B97" s="1576"/>
      <c r="C97" s="1261" t="s">
        <v>589</v>
      </c>
      <c r="D97" s="421" t="str">
        <f>B98&amp;C97</f>
        <v>金﨑諒真相手</v>
      </c>
      <c r="E97" s="1579" t="s">
        <v>2218</v>
      </c>
      <c r="F97" s="1579" t="s">
        <v>2107</v>
      </c>
      <c r="G97" s="1579" t="s">
        <v>630</v>
      </c>
      <c r="H97" s="1579" t="s">
        <v>3045</v>
      </c>
      <c r="I97" s="1579"/>
    </row>
    <row r="98" spans="1:9">
      <c r="A98" s="1574" t="s">
        <v>236</v>
      </c>
      <c r="B98" s="2567" t="s">
        <v>2507</v>
      </c>
      <c r="C98" s="422" t="s">
        <v>590</v>
      </c>
      <c r="D98" s="422" t="str">
        <f>B98&amp;C98</f>
        <v>金﨑諒真結果</v>
      </c>
      <c r="E98" s="1578" t="s">
        <v>20</v>
      </c>
      <c r="F98" s="1578" t="s">
        <v>20</v>
      </c>
      <c r="G98" s="1578" t="s">
        <v>29</v>
      </c>
      <c r="H98" s="1578" t="s">
        <v>29</v>
      </c>
      <c r="I98" s="1578"/>
    </row>
    <row r="99" spans="1:9">
      <c r="A99" s="1583"/>
      <c r="B99" s="2568"/>
      <c r="C99" s="1261" t="s">
        <v>589</v>
      </c>
      <c r="D99" s="421" t="str">
        <f>B100&amp;C99</f>
        <v>直江彩良相手</v>
      </c>
      <c r="E99" s="1579" t="s">
        <v>3032</v>
      </c>
      <c r="F99" s="1579" t="s">
        <v>759</v>
      </c>
      <c r="G99" s="1579" t="s">
        <v>3012</v>
      </c>
      <c r="H99" s="1579" t="s">
        <v>2107</v>
      </c>
      <c r="I99" s="1579"/>
    </row>
    <row r="100" spans="1:9">
      <c r="A100" s="1574" t="s">
        <v>236</v>
      </c>
      <c r="B100" s="2566" t="s">
        <v>2317</v>
      </c>
      <c r="C100" s="422" t="s">
        <v>590</v>
      </c>
      <c r="D100" s="422" t="str">
        <f>B100&amp;C100</f>
        <v>直江彩良結果</v>
      </c>
      <c r="E100" s="1578" t="s">
        <v>20</v>
      </c>
      <c r="F100" s="1578" t="s">
        <v>20</v>
      </c>
      <c r="G100" s="1578" t="s">
        <v>20</v>
      </c>
      <c r="H100" s="1578" t="s">
        <v>29</v>
      </c>
      <c r="I100" s="1578"/>
    </row>
    <row r="101" spans="1:9">
      <c r="B101" s="1576"/>
      <c r="C101" s="1261" t="s">
        <v>589</v>
      </c>
      <c r="D101" s="421" t="str">
        <f>B102&amp;C101</f>
        <v>山本佳奈相手</v>
      </c>
      <c r="E101" s="1579" t="s">
        <v>2794</v>
      </c>
      <c r="F101" s="1579" t="s">
        <v>2528</v>
      </c>
      <c r="G101" s="1579" t="s">
        <v>1779</v>
      </c>
      <c r="H101" s="1579" t="s">
        <v>2570</v>
      </c>
      <c r="I101" s="1579"/>
    </row>
    <row r="102" spans="1:9">
      <c r="A102" s="1573" t="s">
        <v>236</v>
      </c>
      <c r="B102" s="2566" t="s">
        <v>2029</v>
      </c>
      <c r="C102" s="422" t="s">
        <v>590</v>
      </c>
      <c r="D102" s="422" t="str">
        <f>B102&amp;C102</f>
        <v>山本佳奈結果</v>
      </c>
      <c r="E102" s="1578" t="s">
        <v>29</v>
      </c>
      <c r="F102" s="1578" t="s">
        <v>29</v>
      </c>
      <c r="G102" s="1578" t="s">
        <v>29</v>
      </c>
      <c r="H102" s="1578" t="s">
        <v>20</v>
      </c>
      <c r="I102" s="1578"/>
    </row>
    <row r="103" spans="1:9">
      <c r="A103" s="1583"/>
      <c r="B103" s="1576"/>
      <c r="C103" s="1261" t="s">
        <v>589</v>
      </c>
      <c r="D103" s="421" t="str">
        <f>B104&amp;C103</f>
        <v>日塚琳太郎相手</v>
      </c>
      <c r="E103" s="1578" t="s">
        <v>683</v>
      </c>
      <c r="F103" s="1579"/>
      <c r="G103" s="1579"/>
      <c r="H103" s="1579"/>
      <c r="I103" s="1579"/>
    </row>
    <row r="104" spans="1:9">
      <c r="A104" s="1574" t="s">
        <v>236</v>
      </c>
      <c r="B104" s="2567" t="s">
        <v>2541</v>
      </c>
      <c r="C104" s="422" t="s">
        <v>590</v>
      </c>
      <c r="D104" s="422" t="str">
        <f>B104&amp;C104</f>
        <v>日塚琳太郎結果</v>
      </c>
      <c r="E104" s="1578"/>
      <c r="F104" s="1578"/>
      <c r="G104" s="1578"/>
      <c r="H104" s="1578"/>
      <c r="I104" s="1578"/>
    </row>
    <row r="105" spans="1:9">
      <c r="A105" s="1583"/>
      <c r="B105" s="2568"/>
      <c r="C105" s="1261" t="s">
        <v>589</v>
      </c>
      <c r="D105" s="421" t="str">
        <f>B106&amp;C105</f>
        <v>西優一郎相手</v>
      </c>
      <c r="E105" s="1578" t="s">
        <v>5</v>
      </c>
      <c r="F105" s="1579"/>
      <c r="G105" s="1579"/>
      <c r="H105" s="1579"/>
      <c r="I105" s="1579"/>
    </row>
    <row r="106" spans="1:9">
      <c r="A106" s="1574" t="s">
        <v>236</v>
      </c>
      <c r="B106" s="2567" t="s">
        <v>2597</v>
      </c>
      <c r="C106" s="422" t="s">
        <v>590</v>
      </c>
      <c r="D106" s="422" t="str">
        <f>B106&amp;C106</f>
        <v>西優一郎結果</v>
      </c>
      <c r="E106" s="1578"/>
      <c r="F106" s="1578"/>
      <c r="G106" s="1578"/>
      <c r="H106" s="1578"/>
      <c r="I106" s="1578"/>
    </row>
    <row r="107" spans="1:9">
      <c r="A107" s="1574"/>
      <c r="B107" s="2568"/>
      <c r="C107" s="1261" t="s">
        <v>589</v>
      </c>
      <c r="D107" s="421" t="str">
        <f>B108&amp;C107</f>
        <v>土山史織相手</v>
      </c>
      <c r="E107" s="1579" t="s">
        <v>2793</v>
      </c>
      <c r="F107" s="1579" t="s">
        <v>3044</v>
      </c>
      <c r="G107" s="1579" t="s">
        <v>2467</v>
      </c>
      <c r="H107" s="1579" t="s">
        <v>3034</v>
      </c>
      <c r="I107" s="1579"/>
    </row>
    <row r="108" spans="1:9">
      <c r="A108" s="1574" t="s">
        <v>236</v>
      </c>
      <c r="B108" s="2567" t="s">
        <v>2892</v>
      </c>
      <c r="C108" s="422" t="s">
        <v>590</v>
      </c>
      <c r="D108" s="422" t="str">
        <f>B108&amp;C108</f>
        <v>土山史織結果</v>
      </c>
      <c r="E108" s="1578" t="s">
        <v>20</v>
      </c>
      <c r="F108" s="1578" t="s">
        <v>29</v>
      </c>
      <c r="G108" s="1578" t="s">
        <v>20</v>
      </c>
      <c r="H108" s="1578" t="s">
        <v>29</v>
      </c>
      <c r="I108" s="1578"/>
    </row>
    <row r="109" spans="1:9">
      <c r="A109" s="1583"/>
      <c r="B109" s="2568"/>
      <c r="C109" s="1261" t="s">
        <v>589</v>
      </c>
      <c r="D109" s="421" t="str">
        <f>B110&amp;C109</f>
        <v>松本圭右相手</v>
      </c>
      <c r="E109" s="1578" t="s">
        <v>5</v>
      </c>
      <c r="F109" s="1579"/>
      <c r="G109" s="1579"/>
      <c r="H109" s="1579"/>
      <c r="I109" s="1579"/>
    </row>
    <row r="110" spans="1:9">
      <c r="A110" s="1574" t="s">
        <v>236</v>
      </c>
      <c r="B110" s="2567" t="s">
        <v>2661</v>
      </c>
      <c r="C110" s="422" t="s">
        <v>590</v>
      </c>
      <c r="D110" s="422" t="str">
        <f>B110&amp;C110</f>
        <v>松本圭右結果</v>
      </c>
      <c r="E110" s="1578"/>
      <c r="F110" s="1578"/>
      <c r="G110" s="1578"/>
      <c r="H110" s="1578"/>
      <c r="I110" s="1578"/>
    </row>
    <row r="111" spans="1:9">
      <c r="B111" s="2568"/>
      <c r="C111" s="1261" t="s">
        <v>589</v>
      </c>
      <c r="D111" s="421" t="str">
        <f>B112&amp;C111</f>
        <v>堀　月乃相手</v>
      </c>
      <c r="E111" s="1578" t="s">
        <v>683</v>
      </c>
      <c r="F111" s="1579"/>
      <c r="G111" s="1579"/>
      <c r="H111" s="1579"/>
      <c r="I111" s="1579"/>
    </row>
    <row r="112" spans="1:9">
      <c r="A112" s="1573" t="s">
        <v>116</v>
      </c>
      <c r="B112" s="2566" t="s">
        <v>1369</v>
      </c>
      <c r="C112" s="422" t="s">
        <v>590</v>
      </c>
      <c r="D112" s="422" t="str">
        <f>B112&amp;C112</f>
        <v>堀　月乃結果</v>
      </c>
      <c r="E112" s="1578"/>
      <c r="F112" s="1578"/>
      <c r="G112" s="1578"/>
      <c r="H112" s="1578"/>
      <c r="I112" s="1578"/>
    </row>
    <row r="113" spans="1:9">
      <c r="B113" s="1576"/>
      <c r="C113" s="1261" t="s">
        <v>589</v>
      </c>
      <c r="D113" s="421" t="str">
        <f>B114&amp;C113</f>
        <v>芦江七菜子相手</v>
      </c>
      <c r="E113" s="1579" t="s">
        <v>2129</v>
      </c>
      <c r="F113" s="1579" t="s">
        <v>2427</v>
      </c>
      <c r="G113" s="1579" t="s">
        <v>3032</v>
      </c>
      <c r="H113" s="1579" t="s">
        <v>2904</v>
      </c>
      <c r="I113" s="1579"/>
    </row>
    <row r="114" spans="1:9">
      <c r="A114" s="1573" t="s">
        <v>116</v>
      </c>
      <c r="B114" s="2566" t="s">
        <v>526</v>
      </c>
      <c r="C114" s="422" t="s">
        <v>590</v>
      </c>
      <c r="D114" s="422" t="str">
        <f>B114&amp;C114</f>
        <v>芦江七菜子結果</v>
      </c>
      <c r="E114" s="1578" t="s">
        <v>29</v>
      </c>
      <c r="F114" s="1578" t="s">
        <v>20</v>
      </c>
      <c r="G114" s="1578" t="s">
        <v>29</v>
      </c>
      <c r="H114" s="1578" t="s">
        <v>29</v>
      </c>
      <c r="I114" s="1578"/>
    </row>
    <row r="115" spans="1:9">
      <c r="A115" s="1583"/>
      <c r="B115" s="1576"/>
      <c r="C115" s="1261" t="s">
        <v>589</v>
      </c>
      <c r="D115" s="421" t="str">
        <f>B116&amp;C115</f>
        <v>山本夏彦相手</v>
      </c>
      <c r="E115" s="1578" t="s">
        <v>683</v>
      </c>
      <c r="F115" s="1580"/>
      <c r="G115" s="1580"/>
      <c r="H115" s="1580"/>
      <c r="I115" s="1580"/>
    </row>
    <row r="116" spans="1:9">
      <c r="A116" s="1573" t="s">
        <v>116</v>
      </c>
      <c r="B116" s="2567" t="s">
        <v>2239</v>
      </c>
      <c r="C116" s="422" t="s">
        <v>590</v>
      </c>
      <c r="D116" s="422" t="str">
        <f>B116&amp;C116</f>
        <v>山本夏彦結果</v>
      </c>
      <c r="E116" s="1578"/>
      <c r="F116" s="1578"/>
      <c r="G116" s="1578"/>
      <c r="H116" s="1578"/>
      <c r="I116" s="1578"/>
    </row>
    <row r="117" spans="1:9">
      <c r="A117" s="1574"/>
      <c r="B117" s="2568"/>
      <c r="C117" s="1261" t="s">
        <v>589</v>
      </c>
      <c r="D117" s="421" t="str">
        <f>B118&amp;C117</f>
        <v>植山ラティーフ孔明相手</v>
      </c>
      <c r="E117" s="1578" t="s">
        <v>683</v>
      </c>
      <c r="F117" s="1579"/>
      <c r="G117" s="1579"/>
      <c r="H117" s="1579"/>
      <c r="I117" s="1579"/>
    </row>
    <row r="118" spans="1:9">
      <c r="A118" s="1573" t="s">
        <v>116</v>
      </c>
      <c r="B118" s="2567" t="s">
        <v>2184</v>
      </c>
      <c r="C118" s="422" t="s">
        <v>590</v>
      </c>
      <c r="D118" s="422" t="str">
        <f>B118&amp;C118</f>
        <v>植山ラティーフ孔明結果</v>
      </c>
      <c r="E118" s="1578"/>
      <c r="F118" s="1578"/>
      <c r="G118" s="1578"/>
      <c r="H118" s="1578"/>
      <c r="I118" s="1578"/>
    </row>
    <row r="119" spans="1:9">
      <c r="A119" s="1583"/>
      <c r="B119" s="2568"/>
      <c r="C119" s="1261" t="s">
        <v>589</v>
      </c>
      <c r="D119" s="421" t="str">
        <f>B120&amp;C119</f>
        <v>岡田理玖相手</v>
      </c>
      <c r="E119" s="1578" t="s">
        <v>683</v>
      </c>
      <c r="F119" s="1579"/>
      <c r="G119" s="1579"/>
      <c r="H119" s="1579"/>
      <c r="I119" s="1579"/>
    </row>
    <row r="120" spans="1:9">
      <c r="A120" s="1574" t="s">
        <v>116</v>
      </c>
      <c r="B120" s="2567" t="s">
        <v>2460</v>
      </c>
      <c r="C120" s="422" t="s">
        <v>590</v>
      </c>
      <c r="D120" s="422" t="str">
        <f>B120&amp;C120</f>
        <v>岡田理玖結果</v>
      </c>
      <c r="E120" s="1578"/>
      <c r="F120" s="1578"/>
      <c r="G120" s="1578"/>
      <c r="H120" s="1578"/>
      <c r="I120" s="1578"/>
    </row>
    <row r="121" spans="1:9">
      <c r="A121" s="1574"/>
      <c r="B121" s="2568"/>
      <c r="C121" s="1261" t="s">
        <v>589</v>
      </c>
      <c r="D121" s="421" t="str">
        <f>B122&amp;C121</f>
        <v>尾原幸弥相手</v>
      </c>
      <c r="E121" s="1579" t="s">
        <v>2528</v>
      </c>
      <c r="F121" s="1579" t="s">
        <v>3012</v>
      </c>
      <c r="G121" s="1579" t="s">
        <v>2427</v>
      </c>
      <c r="H121" s="1579" t="s">
        <v>1181</v>
      </c>
      <c r="I121" s="1579"/>
    </row>
    <row r="122" spans="1:9">
      <c r="A122" s="1574" t="s">
        <v>116</v>
      </c>
      <c r="B122" s="2567" t="s">
        <v>2183</v>
      </c>
      <c r="C122" s="422" t="s">
        <v>590</v>
      </c>
      <c r="D122" s="422" t="str">
        <f>B122&amp;C122</f>
        <v>尾原幸弥結果</v>
      </c>
      <c r="E122" s="1578" t="s">
        <v>29</v>
      </c>
      <c r="F122" s="1578" t="s">
        <v>29</v>
      </c>
      <c r="G122" s="1578" t="s">
        <v>29</v>
      </c>
      <c r="H122" s="1578" t="s">
        <v>598</v>
      </c>
      <c r="I122" s="1578"/>
    </row>
    <row r="123" spans="1:9">
      <c r="A123" s="1583"/>
      <c r="B123" s="2568"/>
      <c r="C123" s="1261" t="s">
        <v>589</v>
      </c>
      <c r="D123" s="421" t="str">
        <f>B124&amp;C123</f>
        <v>白谷航平相手</v>
      </c>
      <c r="E123" s="1578" t="s">
        <v>683</v>
      </c>
      <c r="F123" s="1579"/>
      <c r="G123" s="1579"/>
      <c r="H123" s="1579"/>
      <c r="I123" s="1579"/>
    </row>
    <row r="124" spans="1:9">
      <c r="A124" s="1574" t="s">
        <v>116</v>
      </c>
      <c r="B124" s="2567" t="s">
        <v>2458</v>
      </c>
      <c r="C124" s="422" t="s">
        <v>590</v>
      </c>
      <c r="D124" s="422" t="str">
        <f>B124&amp;C124</f>
        <v>白谷航平結果</v>
      </c>
      <c r="E124" s="1578"/>
      <c r="F124" s="1578"/>
      <c r="G124" s="1578"/>
      <c r="H124" s="1578"/>
      <c r="I124" s="1578"/>
    </row>
    <row r="125" spans="1:9">
      <c r="A125" s="1583"/>
      <c r="B125" s="2568"/>
      <c r="C125" s="1261" t="s">
        <v>589</v>
      </c>
      <c r="D125" s="421" t="str">
        <f>B126&amp;C125</f>
        <v>平彩叶相手</v>
      </c>
      <c r="E125" s="1578" t="s">
        <v>683</v>
      </c>
      <c r="F125" s="1579"/>
      <c r="G125" s="1579"/>
      <c r="H125" s="1579"/>
      <c r="I125" s="1579"/>
    </row>
    <row r="126" spans="1:9">
      <c r="A126" s="1574" t="s">
        <v>116</v>
      </c>
      <c r="B126" s="2567" t="s">
        <v>2529</v>
      </c>
      <c r="C126" s="422" t="s">
        <v>590</v>
      </c>
      <c r="D126" s="422" t="str">
        <f>B126&amp;C126</f>
        <v>平彩叶結果</v>
      </c>
      <c r="E126" s="1578"/>
      <c r="F126" s="1578"/>
      <c r="G126" s="1578"/>
      <c r="H126" s="1578"/>
      <c r="I126" s="1578"/>
    </row>
    <row r="127" spans="1:9">
      <c r="A127" s="1583"/>
      <c r="B127" s="2568"/>
      <c r="C127" s="1261" t="s">
        <v>589</v>
      </c>
      <c r="D127" s="421" t="str">
        <f>B128&amp;C127</f>
        <v>加藤慧相手</v>
      </c>
      <c r="E127" s="1579" t="s">
        <v>2964</v>
      </c>
      <c r="F127" s="1579" t="s">
        <v>3032</v>
      </c>
      <c r="G127" s="1579" t="s">
        <v>2726</v>
      </c>
      <c r="H127" s="1579" t="s">
        <v>3046</v>
      </c>
      <c r="I127" s="1579"/>
    </row>
    <row r="128" spans="1:9">
      <c r="A128" s="1574" t="s">
        <v>116</v>
      </c>
      <c r="B128" s="2567" t="s">
        <v>2457</v>
      </c>
      <c r="C128" s="422" t="s">
        <v>590</v>
      </c>
      <c r="D128" s="422" t="str">
        <f>B128&amp;C128</f>
        <v>加藤慧結果</v>
      </c>
      <c r="E128" s="1578" t="s">
        <v>29</v>
      </c>
      <c r="F128" s="1578" t="s">
        <v>20</v>
      </c>
      <c r="G128" s="1578" t="s">
        <v>20</v>
      </c>
      <c r="H128" s="1578" t="s">
        <v>29</v>
      </c>
      <c r="I128" s="1578"/>
    </row>
    <row r="129" spans="1:9">
      <c r="A129" s="1574"/>
      <c r="B129" s="2568"/>
      <c r="C129" s="1261" t="s">
        <v>589</v>
      </c>
      <c r="D129" s="421" t="str">
        <f>B130&amp;C129</f>
        <v>羽太拓相手</v>
      </c>
      <c r="E129" s="1579" t="s">
        <v>1181</v>
      </c>
      <c r="F129" s="1579" t="s">
        <v>2218</v>
      </c>
      <c r="G129" s="1579" t="s">
        <v>2570</v>
      </c>
      <c r="H129" s="1579" t="s">
        <v>2992</v>
      </c>
      <c r="I129" s="1579"/>
    </row>
    <row r="130" spans="1:9">
      <c r="A130" s="1574" t="s">
        <v>116</v>
      </c>
      <c r="B130" s="2567" t="s">
        <v>2706</v>
      </c>
      <c r="C130" s="422" t="s">
        <v>590</v>
      </c>
      <c r="D130" s="422" t="str">
        <f>B130&amp;C130</f>
        <v>羽太拓結果</v>
      </c>
      <c r="E130" s="1578" t="s">
        <v>20</v>
      </c>
      <c r="F130" s="2034" t="s">
        <v>764</v>
      </c>
      <c r="G130" s="1578" t="s">
        <v>29</v>
      </c>
      <c r="H130" s="1578" t="s">
        <v>20</v>
      </c>
      <c r="I130" s="1578"/>
    </row>
    <row r="131" spans="1:9">
      <c r="A131" s="1583"/>
      <c r="B131" s="2568"/>
      <c r="C131" s="1261" t="s">
        <v>589</v>
      </c>
      <c r="D131" s="421" t="str">
        <f>B132&amp;C131</f>
        <v>石川毅相手</v>
      </c>
      <c r="E131" s="1578" t="s">
        <v>683</v>
      </c>
      <c r="F131" s="1579"/>
      <c r="G131" s="1579"/>
      <c r="H131" s="1579"/>
      <c r="I131" s="1579"/>
    </row>
    <row r="132" spans="1:9">
      <c r="A132" s="1573" t="s">
        <v>79</v>
      </c>
      <c r="B132" s="2567" t="s">
        <v>2436</v>
      </c>
      <c r="C132" s="1628" t="s">
        <v>590</v>
      </c>
      <c r="D132" s="422" t="str">
        <f>B132&amp;C132</f>
        <v>石川毅結果</v>
      </c>
      <c r="E132" s="1578"/>
      <c r="F132" s="1578"/>
      <c r="G132" s="1578"/>
      <c r="H132" s="1578"/>
      <c r="I132" s="1578"/>
    </row>
    <row r="133" spans="1:9">
      <c r="B133" s="2568"/>
      <c r="C133" s="1261" t="s">
        <v>589</v>
      </c>
      <c r="D133" s="421" t="str">
        <f>B134&amp;C133</f>
        <v>松尾悠矢相手</v>
      </c>
      <c r="E133" s="1578" t="s">
        <v>683</v>
      </c>
      <c r="F133" s="1579"/>
      <c r="G133" s="1579"/>
      <c r="H133" s="1579"/>
      <c r="I133" s="1579"/>
    </row>
    <row r="134" spans="1:9">
      <c r="A134" s="1573" t="s">
        <v>79</v>
      </c>
      <c r="B134" s="2566" t="s">
        <v>1600</v>
      </c>
      <c r="C134" s="422" t="s">
        <v>590</v>
      </c>
      <c r="D134" s="422" t="str">
        <f>B134&amp;C134</f>
        <v>松尾悠矢結果</v>
      </c>
      <c r="E134" s="1578"/>
      <c r="F134" s="1578"/>
      <c r="G134" s="1578"/>
      <c r="H134" s="1578"/>
      <c r="I134" s="1578"/>
    </row>
    <row r="135" spans="1:9">
      <c r="A135" s="1583"/>
      <c r="B135" s="1576"/>
      <c r="C135" s="1261" t="s">
        <v>589</v>
      </c>
      <c r="D135" s="421" t="str">
        <f>B136&amp;C135</f>
        <v>吉永侑生相手</v>
      </c>
      <c r="E135" s="1579" t="s">
        <v>2965</v>
      </c>
      <c r="F135" s="1579" t="s">
        <v>2904</v>
      </c>
      <c r="G135" s="1579" t="s">
        <v>759</v>
      </c>
      <c r="H135" s="1579" t="s">
        <v>2794</v>
      </c>
      <c r="I135" s="1579"/>
    </row>
    <row r="136" spans="1:9">
      <c r="A136" s="1574" t="s">
        <v>79</v>
      </c>
      <c r="B136" s="2567" t="s">
        <v>2513</v>
      </c>
      <c r="C136" s="422" t="s">
        <v>590</v>
      </c>
      <c r="D136" s="422" t="str">
        <f>B136&amp;C136</f>
        <v>吉永侑生結果</v>
      </c>
      <c r="E136" s="1578" t="s">
        <v>29</v>
      </c>
      <c r="F136" s="1578" t="s">
        <v>29</v>
      </c>
      <c r="G136" s="1578" t="s">
        <v>20</v>
      </c>
      <c r="H136" s="1578" t="s">
        <v>20</v>
      </c>
      <c r="I136" s="1578"/>
    </row>
    <row r="137" spans="1:9">
      <c r="B137" s="2568"/>
      <c r="C137" s="1261" t="s">
        <v>589</v>
      </c>
      <c r="D137" s="421" t="str">
        <f>B138&amp;C137</f>
        <v>徳田　汐莉相手</v>
      </c>
      <c r="E137" s="1578" t="s">
        <v>683</v>
      </c>
      <c r="F137" s="1579"/>
      <c r="G137" s="1579"/>
      <c r="H137" s="1579"/>
      <c r="I137" s="1579"/>
    </row>
    <row r="138" spans="1:9">
      <c r="A138" s="1574" t="s">
        <v>79</v>
      </c>
      <c r="B138" s="2566" t="s">
        <v>1574</v>
      </c>
      <c r="C138" s="422" t="s">
        <v>590</v>
      </c>
      <c r="D138" s="422" t="str">
        <f>B138&amp;C138</f>
        <v>徳田　汐莉結果</v>
      </c>
      <c r="E138" s="1578"/>
      <c r="F138" s="1578"/>
      <c r="G138" s="1578"/>
      <c r="H138" s="1578"/>
      <c r="I138" s="1578"/>
    </row>
    <row r="139" spans="1:9">
      <c r="A139" s="1583"/>
      <c r="B139" s="1576"/>
      <c r="C139" s="1261" t="s">
        <v>589</v>
      </c>
      <c r="D139" s="421" t="str">
        <f>B140&amp;C139</f>
        <v>山下慶相手</v>
      </c>
      <c r="E139" s="1579" t="s">
        <v>1029</v>
      </c>
      <c r="F139" s="1579" t="s">
        <v>2570</v>
      </c>
      <c r="G139" s="1579" t="s">
        <v>2664</v>
      </c>
      <c r="H139" s="1579" t="s">
        <v>3014</v>
      </c>
      <c r="I139" s="1579"/>
    </row>
    <row r="140" spans="1:9">
      <c r="A140" s="1574" t="s">
        <v>79</v>
      </c>
      <c r="B140" s="2567" t="s">
        <v>2481</v>
      </c>
      <c r="C140" s="422" t="s">
        <v>590</v>
      </c>
      <c r="D140" s="422" t="str">
        <f>B140&amp;C140</f>
        <v>山下慶結果</v>
      </c>
      <c r="E140" s="1578" t="s">
        <v>29</v>
      </c>
      <c r="F140" s="1578" t="s">
        <v>29</v>
      </c>
      <c r="G140" s="1578" t="s">
        <v>29</v>
      </c>
      <c r="H140" s="1578" t="s">
        <v>29</v>
      </c>
      <c r="I140" s="1578"/>
    </row>
    <row r="141" spans="1:9">
      <c r="A141" s="1574"/>
      <c r="B141" s="2568"/>
      <c r="C141" s="1261" t="s">
        <v>589</v>
      </c>
      <c r="D141" s="421" t="str">
        <f>B142&amp;C141</f>
        <v>近藤壮太相手</v>
      </c>
      <c r="E141" s="1578" t="s">
        <v>683</v>
      </c>
      <c r="F141" s="1579"/>
      <c r="G141" s="1579"/>
      <c r="H141" s="1579"/>
      <c r="I141" s="1579"/>
    </row>
    <row r="142" spans="1:9">
      <c r="A142" s="1574" t="s">
        <v>79</v>
      </c>
      <c r="B142" s="2567" t="s">
        <v>2707</v>
      </c>
      <c r="C142" s="422" t="s">
        <v>590</v>
      </c>
      <c r="D142" s="422" t="str">
        <f>B142&amp;C142</f>
        <v>近藤壮太結果</v>
      </c>
      <c r="E142" s="1578"/>
      <c r="F142" s="1578"/>
      <c r="G142" s="1578"/>
      <c r="H142" s="1578"/>
      <c r="I142" s="1578"/>
    </row>
    <row r="143" spans="1:9">
      <c r="A143" s="1583"/>
      <c r="B143" s="2568"/>
      <c r="C143" s="1261" t="s">
        <v>589</v>
      </c>
      <c r="D143" s="421" t="str">
        <f>B144&amp;C143</f>
        <v>宮崎孝祐相手</v>
      </c>
      <c r="E143" s="1578" t="s">
        <v>683</v>
      </c>
      <c r="F143" s="1579"/>
      <c r="G143" s="1579"/>
      <c r="H143" s="1579"/>
      <c r="I143" s="1579"/>
    </row>
    <row r="144" spans="1:9">
      <c r="A144" s="1573" t="s">
        <v>79</v>
      </c>
      <c r="B144" s="2567" t="s">
        <v>2318</v>
      </c>
      <c r="C144" s="422" t="s">
        <v>590</v>
      </c>
      <c r="D144" s="422" t="str">
        <f>B144&amp;C144</f>
        <v>宮崎孝祐結果</v>
      </c>
      <c r="E144" s="1578"/>
      <c r="F144" s="1578"/>
      <c r="G144" s="1578"/>
      <c r="H144" s="1578"/>
      <c r="I144" s="1578"/>
    </row>
    <row r="145" spans="1:9">
      <c r="A145" s="1583"/>
      <c r="B145" s="2568"/>
      <c r="C145" s="1261" t="s">
        <v>589</v>
      </c>
      <c r="D145" s="421" t="str">
        <f>B146&amp;C145</f>
        <v>植地裕紀相手</v>
      </c>
      <c r="E145" s="1579" t="s">
        <v>2427</v>
      </c>
      <c r="F145" s="1579" t="s">
        <v>1062</v>
      </c>
      <c r="G145" s="1579" t="s">
        <v>3014</v>
      </c>
      <c r="H145" s="1579" t="s">
        <v>3050</v>
      </c>
      <c r="I145" s="1579"/>
    </row>
    <row r="146" spans="1:9">
      <c r="A146" s="1573" t="s">
        <v>79</v>
      </c>
      <c r="B146" s="2567" t="s">
        <v>2559</v>
      </c>
      <c r="C146" s="422" t="s">
        <v>590</v>
      </c>
      <c r="D146" s="422" t="str">
        <f>B146&amp;C146</f>
        <v>植地裕紀結果</v>
      </c>
      <c r="E146" s="1578" t="s">
        <v>20</v>
      </c>
      <c r="F146" s="1578" t="s">
        <v>29</v>
      </c>
      <c r="G146" s="1578" t="s">
        <v>20</v>
      </c>
      <c r="H146" s="1578" t="s">
        <v>20</v>
      </c>
      <c r="I146" s="1578"/>
    </row>
    <row r="147" spans="1:9">
      <c r="A147" s="1583"/>
      <c r="B147" s="2568"/>
      <c r="C147" s="1261" t="s">
        <v>589</v>
      </c>
      <c r="D147" s="421" t="str">
        <f>B148&amp;C147</f>
        <v>中塚欣孝相手</v>
      </c>
      <c r="E147" s="1579" t="s">
        <v>2107</v>
      </c>
      <c r="F147" s="1579" t="s">
        <v>1043</v>
      </c>
      <c r="G147" s="1579" t="s">
        <v>3034</v>
      </c>
      <c r="H147" s="1579" t="s">
        <v>2664</v>
      </c>
      <c r="I147" s="1579"/>
    </row>
    <row r="148" spans="1:9">
      <c r="A148" s="1573" t="s">
        <v>79</v>
      </c>
      <c r="B148" s="2567" t="s">
        <v>2704</v>
      </c>
      <c r="C148" s="422" t="s">
        <v>590</v>
      </c>
      <c r="D148" s="422" t="str">
        <f>B148&amp;C148</f>
        <v>中塚欣孝結果</v>
      </c>
      <c r="E148" s="1578" t="s">
        <v>20</v>
      </c>
      <c r="F148" s="1578" t="s">
        <v>20</v>
      </c>
      <c r="G148" s="1578" t="s">
        <v>29</v>
      </c>
      <c r="H148" s="1578" t="s">
        <v>29</v>
      </c>
      <c r="I148" s="1578"/>
    </row>
    <row r="149" spans="1:9">
      <c r="B149" s="2568"/>
      <c r="C149" s="1261" t="s">
        <v>589</v>
      </c>
      <c r="D149" s="421" t="str">
        <f>B150&amp;C149</f>
        <v>新保智久相手</v>
      </c>
      <c r="E149" s="1579" t="s">
        <v>2664</v>
      </c>
      <c r="F149" s="1579" t="s">
        <v>3034</v>
      </c>
      <c r="G149" s="1579" t="s">
        <v>2996</v>
      </c>
      <c r="H149" s="1579" t="s">
        <v>2793</v>
      </c>
      <c r="I149" s="1579"/>
    </row>
    <row r="150" spans="1:9">
      <c r="A150" s="1573" t="s">
        <v>79</v>
      </c>
      <c r="B150" s="2566" t="s">
        <v>1796</v>
      </c>
      <c r="C150" s="422" t="s">
        <v>590</v>
      </c>
      <c r="D150" s="422" t="str">
        <f>B150&amp;C150</f>
        <v>新保智久結果</v>
      </c>
      <c r="E150" s="2034" t="s">
        <v>765</v>
      </c>
      <c r="F150" s="1578" t="s">
        <v>20</v>
      </c>
      <c r="G150" s="1578" t="s">
        <v>29</v>
      </c>
      <c r="H150" s="1578" t="s">
        <v>20</v>
      </c>
      <c r="I150" s="1578"/>
    </row>
    <row r="151" spans="1:9">
      <c r="A151" s="1583"/>
      <c r="B151" s="1576"/>
      <c r="C151" s="1261" t="s">
        <v>589</v>
      </c>
      <c r="D151" s="421" t="str">
        <f>B152&amp;C151</f>
        <v>佐藤廣吉相手</v>
      </c>
      <c r="E151" s="1579" t="s">
        <v>1707</v>
      </c>
      <c r="F151" s="1579" t="s">
        <v>2664</v>
      </c>
      <c r="G151" s="1579" t="s">
        <v>1043</v>
      </c>
      <c r="H151" s="1579" t="s">
        <v>629</v>
      </c>
      <c r="I151" s="1579"/>
    </row>
    <row r="152" spans="1:9">
      <c r="A152" s="1573" t="s">
        <v>79</v>
      </c>
      <c r="B152" s="2567" t="s">
        <v>2225</v>
      </c>
      <c r="C152" s="422" t="s">
        <v>590</v>
      </c>
      <c r="D152" s="422" t="str">
        <f>B152&amp;C152</f>
        <v>佐藤廣吉結果</v>
      </c>
      <c r="E152" s="1578" t="s">
        <v>20</v>
      </c>
      <c r="F152" s="1578" t="s">
        <v>20</v>
      </c>
      <c r="G152" s="1578" t="s">
        <v>29</v>
      </c>
      <c r="H152" s="1578" t="s">
        <v>20</v>
      </c>
      <c r="I152" s="1578"/>
    </row>
    <row r="153" spans="1:9">
      <c r="A153" s="1574"/>
      <c r="B153" s="2568"/>
      <c r="C153" s="1261" t="s">
        <v>589</v>
      </c>
      <c r="D153" s="421" t="str">
        <f>B154&amp;C153</f>
        <v>造田翔太相手</v>
      </c>
      <c r="E153" s="1579" t="s">
        <v>2738</v>
      </c>
      <c r="F153" s="1579" t="s">
        <v>3046</v>
      </c>
      <c r="G153" s="1579" t="s">
        <v>2794</v>
      </c>
      <c r="H153" s="1579" t="s">
        <v>2964</v>
      </c>
      <c r="I153" s="1579"/>
    </row>
    <row r="154" spans="1:9">
      <c r="A154" s="1573" t="s">
        <v>79</v>
      </c>
      <c r="B154" s="2567" t="s">
        <v>2994</v>
      </c>
      <c r="C154" s="422" t="s">
        <v>590</v>
      </c>
      <c r="D154" s="422" t="str">
        <f>B154&amp;C154</f>
        <v>造田翔太結果</v>
      </c>
      <c r="E154" s="1578" t="s">
        <v>29</v>
      </c>
      <c r="F154" s="1578" t="s">
        <v>29</v>
      </c>
      <c r="G154" s="1578" t="s">
        <v>20</v>
      </c>
      <c r="H154" s="1578" t="s">
        <v>20</v>
      </c>
      <c r="I154" s="1578"/>
    </row>
    <row r="155" spans="1:9">
      <c r="A155" s="1583"/>
      <c r="B155" s="2568"/>
      <c r="C155" s="1261" t="s">
        <v>589</v>
      </c>
      <c r="D155" s="421" t="str">
        <f>B156&amp;C155</f>
        <v>西畑有哲相手</v>
      </c>
      <c r="E155" s="1579" t="s">
        <v>2969</v>
      </c>
      <c r="F155" s="1579" t="s">
        <v>2789</v>
      </c>
      <c r="G155" s="1579" t="s">
        <v>3050</v>
      </c>
      <c r="H155" s="1579" t="s">
        <v>2616</v>
      </c>
      <c r="I155" s="1579"/>
    </row>
    <row r="156" spans="1:9">
      <c r="A156" s="1573" t="s">
        <v>95</v>
      </c>
      <c r="B156" s="2567" t="s">
        <v>2480</v>
      </c>
      <c r="C156" s="422" t="s">
        <v>590</v>
      </c>
      <c r="D156" s="422" t="str">
        <f>B156&amp;C156</f>
        <v>西畑有哲結果</v>
      </c>
      <c r="E156" s="1578" t="s">
        <v>20</v>
      </c>
      <c r="F156" s="1578" t="s">
        <v>29</v>
      </c>
      <c r="G156" s="1578" t="s">
        <v>20</v>
      </c>
      <c r="H156" s="1578" t="s">
        <v>20</v>
      </c>
      <c r="I156" s="1578"/>
    </row>
    <row r="157" spans="1:9">
      <c r="A157" s="1583"/>
      <c r="B157" s="2568"/>
      <c r="C157" s="1261" t="s">
        <v>589</v>
      </c>
      <c r="D157" s="421" t="str">
        <f>B158&amp;C157</f>
        <v>小畑莉子相手</v>
      </c>
      <c r="E157" s="1579" t="s">
        <v>3013</v>
      </c>
      <c r="F157" s="1579" t="s">
        <v>3014</v>
      </c>
      <c r="G157" s="1579" t="s">
        <v>2789</v>
      </c>
      <c r="H157" s="1579" t="s">
        <v>2768</v>
      </c>
      <c r="I157" s="1579"/>
    </row>
    <row r="158" spans="1:9">
      <c r="A158" s="1574" t="s">
        <v>95</v>
      </c>
      <c r="B158" s="2567" t="s">
        <v>2512</v>
      </c>
      <c r="C158" s="422" t="s">
        <v>590</v>
      </c>
      <c r="D158" s="422" t="str">
        <f>B158&amp;C158</f>
        <v>小畑莉子結果</v>
      </c>
      <c r="E158" s="1582" t="s">
        <v>20</v>
      </c>
      <c r="F158" s="1582" t="s">
        <v>29</v>
      </c>
      <c r="G158" s="1582" t="s">
        <v>591</v>
      </c>
      <c r="H158" s="1578" t="s">
        <v>29</v>
      </c>
      <c r="I158" s="1578"/>
    </row>
    <row r="159" spans="1:9">
      <c r="A159" s="1583"/>
      <c r="B159" s="2568"/>
      <c r="C159" s="1261" t="s">
        <v>589</v>
      </c>
      <c r="D159" s="421" t="str">
        <f>B160&amp;C159</f>
        <v>大村朋矢相手</v>
      </c>
      <c r="E159" s="1579" t="s">
        <v>2616</v>
      </c>
      <c r="F159" s="1579" t="s">
        <v>2738</v>
      </c>
      <c r="G159" s="1579" t="s">
        <v>3046</v>
      </c>
      <c r="H159" s="1579" t="s">
        <v>2185</v>
      </c>
      <c r="I159" s="1579"/>
    </row>
    <row r="160" spans="1:9">
      <c r="A160" s="1574" t="s">
        <v>95</v>
      </c>
      <c r="B160" s="2567" t="s">
        <v>2471</v>
      </c>
      <c r="C160" s="422" t="s">
        <v>590</v>
      </c>
      <c r="D160" s="422" t="str">
        <f>B160&amp;C160</f>
        <v>大村朋矢結果</v>
      </c>
      <c r="E160" s="1578" t="s">
        <v>20</v>
      </c>
      <c r="F160" s="1578" t="s">
        <v>29</v>
      </c>
      <c r="G160" s="1578" t="s">
        <v>20</v>
      </c>
      <c r="H160" s="1578" t="s">
        <v>29</v>
      </c>
      <c r="I160" s="1578"/>
    </row>
    <row r="161" spans="1:9">
      <c r="A161" s="1583"/>
      <c r="B161" s="2568"/>
      <c r="C161" s="1261" t="s">
        <v>589</v>
      </c>
      <c r="D161" s="421" t="str">
        <f>B162&amp;C161</f>
        <v>吉田奏太相手</v>
      </c>
      <c r="E161" s="1579" t="s">
        <v>2789</v>
      </c>
      <c r="F161" s="1579" t="s">
        <v>2618</v>
      </c>
      <c r="G161" s="1579" t="s">
        <v>2574</v>
      </c>
      <c r="H161" s="1579" t="s">
        <v>759</v>
      </c>
      <c r="I161" s="1579"/>
    </row>
    <row r="162" spans="1:9">
      <c r="A162" s="1574" t="s">
        <v>95</v>
      </c>
      <c r="B162" s="2567" t="s">
        <v>2562</v>
      </c>
      <c r="C162" s="422" t="s">
        <v>590</v>
      </c>
      <c r="D162" s="422" t="str">
        <f>B162&amp;C162</f>
        <v>吉田奏太結果</v>
      </c>
      <c r="E162" s="1578" t="s">
        <v>20</v>
      </c>
      <c r="F162" s="1578" t="s">
        <v>20</v>
      </c>
      <c r="G162" s="1578" t="s">
        <v>29</v>
      </c>
      <c r="H162" s="1578" t="s">
        <v>20</v>
      </c>
      <c r="I162" s="1578"/>
    </row>
    <row r="163" spans="1:9">
      <c r="B163" s="2568"/>
      <c r="C163" s="1261" t="s">
        <v>589</v>
      </c>
      <c r="D163" s="421" t="str">
        <f>B164&amp;C163</f>
        <v>松﨑日和相手</v>
      </c>
      <c r="E163" s="1578" t="s">
        <v>5</v>
      </c>
      <c r="F163" s="1579"/>
      <c r="G163" s="1579"/>
      <c r="H163" s="1579"/>
      <c r="I163" s="1579"/>
    </row>
    <row r="164" spans="1:9">
      <c r="A164" s="1573" t="s">
        <v>438</v>
      </c>
      <c r="B164" s="2566" t="s">
        <v>518</v>
      </c>
      <c r="C164" s="422" t="s">
        <v>590</v>
      </c>
      <c r="D164" s="422" t="str">
        <f>B164&amp;C164</f>
        <v>松﨑日和結果</v>
      </c>
      <c r="E164" s="1578"/>
      <c r="F164" s="1578"/>
      <c r="G164" s="1578"/>
      <c r="H164" s="1578"/>
      <c r="I164" s="1578"/>
    </row>
    <row r="165" spans="1:9">
      <c r="A165" s="1583"/>
      <c r="B165" s="1576"/>
      <c r="C165" s="1261" t="s">
        <v>589</v>
      </c>
      <c r="D165" s="421" t="str">
        <f>B166&amp;C165</f>
        <v>三宅太郎相手</v>
      </c>
      <c r="E165" s="1579" t="s">
        <v>3034</v>
      </c>
      <c r="F165" s="1579" t="s">
        <v>2996</v>
      </c>
      <c r="G165" s="1579" t="s">
        <v>2643</v>
      </c>
      <c r="H165" s="1579" t="s">
        <v>2574</v>
      </c>
      <c r="I165" s="1579"/>
    </row>
    <row r="166" spans="1:9">
      <c r="A166" s="1573" t="s">
        <v>438</v>
      </c>
      <c r="B166" s="2567" t="s">
        <v>2703</v>
      </c>
      <c r="C166" s="422" t="s">
        <v>590</v>
      </c>
      <c r="D166" s="422" t="str">
        <f>B166&amp;C166</f>
        <v>三宅太郎結果</v>
      </c>
      <c r="E166" s="1578" t="s">
        <v>20</v>
      </c>
      <c r="F166" s="2034" t="s">
        <v>1350</v>
      </c>
      <c r="G166" s="1578" t="s">
        <v>29</v>
      </c>
      <c r="H166" s="1578" t="s">
        <v>29</v>
      </c>
      <c r="I166" s="1578"/>
    </row>
    <row r="167" spans="1:9">
      <c r="A167" s="1574"/>
      <c r="B167" s="2568"/>
      <c r="C167" s="1261" t="s">
        <v>589</v>
      </c>
      <c r="D167" s="421" t="str">
        <f>B168&amp;C167</f>
        <v>川中朱莉相手</v>
      </c>
      <c r="E167" s="1579" t="s">
        <v>3014</v>
      </c>
      <c r="F167" s="1579" t="s">
        <v>2643</v>
      </c>
      <c r="G167" s="1579" t="s">
        <v>2618</v>
      </c>
      <c r="H167" s="1579" t="s">
        <v>3013</v>
      </c>
      <c r="I167" s="1579"/>
    </row>
    <row r="168" spans="1:9">
      <c r="A168" s="1573" t="s">
        <v>438</v>
      </c>
      <c r="B168" s="2567" t="s">
        <v>2202</v>
      </c>
      <c r="C168" s="422" t="s">
        <v>590</v>
      </c>
      <c r="D168" s="422" t="str">
        <f>B168&amp;C168</f>
        <v>川中朱莉結果</v>
      </c>
      <c r="E168" s="1578" t="s">
        <v>29</v>
      </c>
      <c r="F168" s="1578" t="s">
        <v>20</v>
      </c>
      <c r="G168" s="1578" t="s">
        <v>29</v>
      </c>
      <c r="H168" s="1578" t="s">
        <v>29</v>
      </c>
      <c r="I168" s="1578"/>
    </row>
    <row r="169" spans="1:9">
      <c r="A169" s="1574"/>
      <c r="B169" s="2568"/>
      <c r="C169" s="1261" t="s">
        <v>589</v>
      </c>
      <c r="D169" s="421" t="str">
        <f>B170&amp;C169</f>
        <v>平井晴相手</v>
      </c>
      <c r="E169" s="1579" t="s">
        <v>3049</v>
      </c>
      <c r="F169" s="1579" t="s">
        <v>2332</v>
      </c>
      <c r="G169" s="1579" t="s">
        <v>2379</v>
      </c>
      <c r="H169" s="1579" t="s">
        <v>2996</v>
      </c>
      <c r="I169" s="1579"/>
    </row>
    <row r="170" spans="1:9">
      <c r="A170" s="1573" t="s">
        <v>438</v>
      </c>
      <c r="B170" s="2567" t="s">
        <v>2149</v>
      </c>
      <c r="C170" s="422" t="s">
        <v>590</v>
      </c>
      <c r="D170" s="422" t="str">
        <f>B170&amp;C170</f>
        <v>平井晴結果</v>
      </c>
      <c r="E170" s="1578" t="s">
        <v>20</v>
      </c>
      <c r="F170" s="1578" t="s">
        <v>29</v>
      </c>
      <c r="G170" s="1578" t="s">
        <v>29</v>
      </c>
      <c r="H170" s="1578" t="s">
        <v>20</v>
      </c>
      <c r="I170" s="1578"/>
    </row>
    <row r="171" spans="1:9">
      <c r="A171" s="1583"/>
      <c r="B171" s="2568"/>
      <c r="C171" s="1261" t="s">
        <v>589</v>
      </c>
      <c r="D171" s="421" t="str">
        <f>B172&amp;C171</f>
        <v>石野瑛大相手</v>
      </c>
      <c r="E171" s="1578" t="s">
        <v>5</v>
      </c>
      <c r="F171" s="1579"/>
      <c r="G171" s="1579"/>
      <c r="H171" s="1579"/>
      <c r="I171" s="1579"/>
    </row>
    <row r="172" spans="1:9">
      <c r="A172" s="1573" t="s">
        <v>355</v>
      </c>
      <c r="B172" s="2567" t="s">
        <v>2561</v>
      </c>
      <c r="C172" s="422" t="s">
        <v>590</v>
      </c>
      <c r="D172" s="422" t="str">
        <f>B172&amp;C172</f>
        <v>石野瑛大結果</v>
      </c>
      <c r="E172" s="1578"/>
      <c r="F172" s="1578"/>
      <c r="G172" s="1578"/>
      <c r="H172" s="1578"/>
      <c r="I172" s="1578"/>
    </row>
    <row r="173" spans="1:9">
      <c r="A173" s="1583"/>
      <c r="B173" s="2568"/>
      <c r="C173"/>
      <c r="D173"/>
      <c r="E173" s="1579" t="s">
        <v>2996</v>
      </c>
      <c r="F173" s="1579" t="s">
        <v>3049</v>
      </c>
      <c r="G173" s="1579" t="s">
        <v>2969</v>
      </c>
      <c r="H173" s="1579" t="s">
        <v>2643</v>
      </c>
      <c r="I173" s="1579"/>
    </row>
    <row r="174" spans="1:9">
      <c r="A174" s="1574" t="s">
        <v>355</v>
      </c>
      <c r="B174" s="2252" t="s">
        <v>2572</v>
      </c>
      <c r="C174"/>
      <c r="D174"/>
      <c r="E174" s="1578" t="s">
        <v>598</v>
      </c>
      <c r="F174" s="1582" t="s">
        <v>20</v>
      </c>
      <c r="G174" s="1582" t="s">
        <v>29</v>
      </c>
      <c r="H174" s="1582" t="s">
        <v>29</v>
      </c>
      <c r="I174" s="1578"/>
    </row>
    <row r="175" spans="1:9">
      <c r="A175" s="1574"/>
      <c r="B175" s="2390"/>
      <c r="C175"/>
      <c r="D175"/>
      <c r="E175" s="1579" t="s">
        <v>2643</v>
      </c>
      <c r="F175" s="1579" t="s">
        <v>3013</v>
      </c>
      <c r="G175" s="1579" t="s">
        <v>2616</v>
      </c>
      <c r="H175" s="1579" t="s">
        <v>3049</v>
      </c>
      <c r="I175" s="1579"/>
    </row>
    <row r="176" spans="1:9">
      <c r="A176" s="1574" t="s">
        <v>355</v>
      </c>
      <c r="B176" s="2252" t="s">
        <v>2891</v>
      </c>
      <c r="C176"/>
      <c r="D176"/>
      <c r="E176" s="1582" t="s">
        <v>29</v>
      </c>
      <c r="F176" s="1582" t="s">
        <v>29</v>
      </c>
      <c r="G176" s="1582" t="s">
        <v>20</v>
      </c>
      <c r="H176" s="1582" t="s">
        <v>29</v>
      </c>
      <c r="I176" s="1578"/>
    </row>
    <row r="177" spans="1:9">
      <c r="A177" s="1574"/>
      <c r="B177" s="2390"/>
      <c r="C177"/>
      <c r="D177"/>
      <c r="E177" s="1579" t="s">
        <v>2618</v>
      </c>
      <c r="F177" s="1579" t="s">
        <v>2969</v>
      </c>
      <c r="G177" s="1579" t="s">
        <v>3049</v>
      </c>
      <c r="H177" s="1579" t="s">
        <v>2789</v>
      </c>
      <c r="I177" s="1579"/>
    </row>
    <row r="178" spans="1:9">
      <c r="A178" s="1574" t="s">
        <v>355</v>
      </c>
      <c r="B178" s="2252" t="s">
        <v>2967</v>
      </c>
      <c r="C178"/>
      <c r="D178"/>
      <c r="E178" s="1578" t="s">
        <v>29</v>
      </c>
      <c r="F178" s="1578" t="s">
        <v>20</v>
      </c>
      <c r="G178" s="1578" t="s">
        <v>29</v>
      </c>
      <c r="H178" s="1578" t="s">
        <v>20</v>
      </c>
      <c r="I178" s="1578"/>
    </row>
    <row r="179" spans="1:9">
      <c r="A179" s="1574" t="s">
        <v>2993</v>
      </c>
      <c r="B179" s="2390"/>
      <c r="C179"/>
      <c r="D179"/>
      <c r="E179" s="1579" t="s">
        <v>2570</v>
      </c>
      <c r="F179" s="1579" t="s">
        <v>2793</v>
      </c>
      <c r="G179" s="1579" t="s">
        <v>629</v>
      </c>
      <c r="H179" s="1579" t="s">
        <v>2129</v>
      </c>
      <c r="I179" s="1579"/>
    </row>
    <row r="180" spans="1:9">
      <c r="A180" s="1574" t="s">
        <v>2558</v>
      </c>
      <c r="B180" s="2252" t="s">
        <v>2995</v>
      </c>
      <c r="C180"/>
      <c r="D180"/>
      <c r="E180" s="1578" t="s">
        <v>29</v>
      </c>
      <c r="F180" s="1578" t="s">
        <v>29</v>
      </c>
      <c r="G180" s="1578" t="s">
        <v>20</v>
      </c>
      <c r="H180" s="1578" t="s">
        <v>677</v>
      </c>
      <c r="I180" s="1578"/>
    </row>
    <row r="181" spans="1:9">
      <c r="A181" s="1574" t="s">
        <v>3047</v>
      </c>
      <c r="B181" s="2390"/>
      <c r="C181"/>
      <c r="D181"/>
      <c r="E181" s="1579" t="s">
        <v>2185</v>
      </c>
      <c r="F181" s="1579" t="s">
        <v>2616</v>
      </c>
      <c r="G181" s="1579" t="s">
        <v>3013</v>
      </c>
      <c r="H181" s="1579" t="s">
        <v>2969</v>
      </c>
      <c r="I181" s="1579"/>
    </row>
    <row r="182" spans="1:9">
      <c r="A182" s="1574" t="s">
        <v>2558</v>
      </c>
      <c r="B182" s="2252" t="s">
        <v>3048</v>
      </c>
      <c r="C182"/>
      <c r="D182"/>
      <c r="E182" s="1578" t="s">
        <v>29</v>
      </c>
      <c r="F182" s="1578" t="s">
        <v>29</v>
      </c>
      <c r="G182" s="1578" t="s">
        <v>20</v>
      </c>
      <c r="H182" s="1578" t="s">
        <v>20</v>
      </c>
      <c r="I182" s="1578"/>
    </row>
    <row r="183" spans="1:9">
      <c r="B183" s="2390"/>
    </row>
    <row r="184" spans="1:9">
      <c r="B184" s="2390"/>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13"/>
  <sheetViews>
    <sheetView topLeftCell="GA1" zoomScaleNormal="100" workbookViewId="0">
      <selection activeCell="B5" sqref="B5:GA13"/>
    </sheetView>
  </sheetViews>
  <sheetFormatPr defaultRowHeight="13.5"/>
  <cols>
    <col min="1" max="1" width="11.125" customWidth="1"/>
  </cols>
  <sheetData>
    <row r="1" spans="1:183">
      <c r="A1" s="2019" t="s">
        <v>788</v>
      </c>
      <c r="B1" s="2019"/>
      <c r="C1" s="490"/>
      <c r="D1" s="2019"/>
      <c r="E1" s="490"/>
      <c r="F1" s="2019"/>
      <c r="G1" s="407"/>
      <c r="H1" s="2019"/>
      <c r="I1" s="490"/>
      <c r="J1" s="2019"/>
      <c r="K1" s="490"/>
      <c r="L1" s="2019"/>
      <c r="M1" s="490"/>
      <c r="N1" s="2019"/>
      <c r="O1" s="490"/>
      <c r="P1" s="2019"/>
      <c r="Q1" s="407"/>
      <c r="R1" s="2019"/>
      <c r="S1" s="490"/>
      <c r="T1" s="2019"/>
      <c r="U1" s="490"/>
      <c r="V1" s="2019"/>
      <c r="W1" s="407"/>
      <c r="X1" s="2019"/>
      <c r="Y1" s="2019"/>
      <c r="Z1" s="2019"/>
      <c r="AA1" s="490"/>
      <c r="AB1" s="2019"/>
      <c r="AC1" s="490"/>
      <c r="AD1" s="2019"/>
      <c r="AE1" s="490"/>
      <c r="AF1" s="2019"/>
      <c r="AG1" s="2019"/>
      <c r="AH1" s="2019"/>
      <c r="AI1" s="490"/>
      <c r="AJ1" s="2019"/>
      <c r="AK1" s="2019"/>
      <c r="AL1" s="2019"/>
      <c r="AM1" s="490"/>
      <c r="AN1" s="2019"/>
      <c r="AO1" s="490"/>
      <c r="AP1" s="2019"/>
      <c r="AQ1" s="490"/>
      <c r="AR1" s="2019"/>
      <c r="AS1" s="407"/>
      <c r="AT1" s="2019"/>
      <c r="AU1" s="407"/>
      <c r="AV1" s="2019"/>
      <c r="AW1" s="2019"/>
      <c r="AX1" s="2019"/>
      <c r="AY1" s="2019"/>
      <c r="AZ1" s="2019"/>
      <c r="BA1" s="2019"/>
      <c r="BB1" s="2019"/>
      <c r="BC1" s="2019"/>
      <c r="BD1" s="2019"/>
      <c r="BE1" s="407"/>
      <c r="BF1" s="2019"/>
      <c r="BG1" s="407"/>
      <c r="BH1" s="2019"/>
      <c r="BI1" s="2019"/>
      <c r="BJ1" s="2019"/>
      <c r="BK1" s="2019"/>
      <c r="BL1" s="2019"/>
      <c r="BM1" s="2019"/>
      <c r="BN1" s="2019"/>
      <c r="BO1" s="2019"/>
      <c r="BP1" s="2019"/>
      <c r="BQ1" s="2019"/>
    </row>
    <row r="2" spans="1:183">
      <c r="A2" s="2019"/>
      <c r="B2" s="2019"/>
      <c r="C2" s="490"/>
      <c r="D2" s="2019"/>
      <c r="E2" s="490"/>
      <c r="F2" s="2019"/>
      <c r="G2" s="407"/>
      <c r="H2" s="2019"/>
      <c r="I2" s="490"/>
      <c r="J2" s="2019"/>
      <c r="K2" s="490"/>
      <c r="L2" s="2019"/>
      <c r="M2" s="490"/>
      <c r="N2" s="2019"/>
      <c r="O2" s="490"/>
      <c r="P2" s="2019"/>
      <c r="Q2" s="407"/>
      <c r="R2" s="2019"/>
      <c r="S2" s="490"/>
      <c r="T2" s="2019"/>
      <c r="U2" s="490"/>
      <c r="V2" s="2019"/>
      <c r="W2" s="407"/>
      <c r="X2" s="2019"/>
      <c r="Y2" s="2019"/>
      <c r="Z2" s="2019"/>
      <c r="AA2" s="490"/>
      <c r="AB2" s="2019"/>
      <c r="AC2" s="490"/>
      <c r="AD2" s="2019"/>
      <c r="AE2" s="490"/>
      <c r="AF2" s="2019"/>
      <c r="AG2" s="2019"/>
      <c r="AH2" s="2019"/>
      <c r="AI2" s="490"/>
      <c r="AJ2" s="2019"/>
      <c r="AK2" s="2019"/>
      <c r="AL2" s="2019"/>
      <c r="AM2" s="490"/>
      <c r="AN2" s="2019"/>
      <c r="AO2" s="490"/>
      <c r="AP2" s="2019"/>
      <c r="AQ2" s="490"/>
      <c r="AR2" s="2019"/>
      <c r="AS2" s="407"/>
      <c r="AT2" s="2019"/>
      <c r="AU2" s="407"/>
      <c r="AV2" s="2019"/>
      <c r="AW2" s="2019"/>
      <c r="AX2" s="2019"/>
      <c r="AY2" s="2019"/>
      <c r="AZ2" s="2019"/>
      <c r="BA2" s="2019"/>
      <c r="BB2" s="2019"/>
      <c r="BC2" s="2019"/>
      <c r="BD2" s="2019"/>
      <c r="BE2" s="407"/>
      <c r="BF2" s="2019"/>
      <c r="BG2" s="407"/>
      <c r="BH2" s="2019"/>
      <c r="BI2" s="2019"/>
      <c r="BJ2" s="2019"/>
      <c r="BK2" s="2019"/>
      <c r="BL2" s="2019"/>
      <c r="BM2" s="2019"/>
      <c r="BN2" s="2019"/>
      <c r="BO2" s="2019"/>
      <c r="BP2" s="2019"/>
      <c r="BQ2" s="2019"/>
    </row>
    <row r="3" spans="1:183">
      <c r="A3" s="2019"/>
      <c r="B3" s="680"/>
      <c r="C3" s="490"/>
      <c r="D3" s="680"/>
      <c r="E3" s="680"/>
      <c r="F3" s="2019"/>
      <c r="G3" s="407"/>
      <c r="H3" s="2019"/>
      <c r="I3" s="490"/>
      <c r="J3" s="2019"/>
      <c r="K3" s="490"/>
      <c r="L3" s="2019"/>
      <c r="M3" s="490"/>
      <c r="N3" s="2019"/>
      <c r="O3" s="490"/>
      <c r="P3" s="2019"/>
      <c r="Q3" s="407"/>
      <c r="R3" s="2019"/>
      <c r="S3" s="490"/>
      <c r="T3" s="2019"/>
      <c r="U3" s="490"/>
      <c r="V3" s="2019"/>
      <c r="W3" s="407"/>
      <c r="X3" s="2019"/>
      <c r="Y3" s="2019"/>
      <c r="Z3" s="2019"/>
      <c r="AA3" s="490"/>
      <c r="AB3" s="2019"/>
      <c r="AC3" s="490"/>
      <c r="AD3" s="2019"/>
      <c r="AE3" s="490"/>
      <c r="AF3" s="2019"/>
      <c r="AG3" s="2019"/>
      <c r="AH3" s="2019"/>
      <c r="AI3" s="490"/>
      <c r="AJ3" s="2019"/>
      <c r="AK3" s="2019"/>
      <c r="AL3" s="2019"/>
      <c r="AM3" s="490"/>
      <c r="AN3" s="2019"/>
      <c r="AO3" s="490"/>
      <c r="AP3" s="2019"/>
      <c r="AQ3" s="490"/>
      <c r="AR3" s="2019"/>
      <c r="AS3" s="407"/>
      <c r="AT3" s="2019"/>
      <c r="AU3" s="407"/>
      <c r="AV3" s="2019"/>
      <c r="AW3" s="2019"/>
      <c r="AX3" s="2019"/>
      <c r="AY3" s="2019"/>
      <c r="AZ3" s="2019"/>
      <c r="BA3" s="2019"/>
      <c r="BB3" s="2019"/>
      <c r="BC3" s="2019"/>
      <c r="BD3" s="2019"/>
      <c r="BE3" s="407"/>
      <c r="BF3" s="2019"/>
      <c r="BG3" s="407"/>
      <c r="BH3" s="2019"/>
      <c r="BI3" s="2019"/>
      <c r="BJ3" s="2019"/>
      <c r="BK3" s="2019"/>
      <c r="BL3" s="2019"/>
      <c r="BM3" s="2019"/>
      <c r="BN3" s="2019"/>
      <c r="BO3" s="2019"/>
      <c r="BP3" s="2019"/>
      <c r="BQ3" s="2019"/>
    </row>
    <row r="4" spans="1:183">
      <c r="A4" s="2019"/>
      <c r="B4" s="2019"/>
      <c r="C4" s="490"/>
      <c r="D4" s="2019"/>
      <c r="E4" s="490"/>
      <c r="F4" s="2019"/>
      <c r="G4" s="407"/>
      <c r="H4" s="2019"/>
      <c r="I4" s="490"/>
      <c r="J4" s="2019"/>
      <c r="K4" s="490"/>
      <c r="L4" s="2019"/>
      <c r="M4" s="490"/>
      <c r="N4" s="2019"/>
      <c r="O4" s="490"/>
      <c r="P4" s="2019"/>
      <c r="Q4" s="407"/>
      <c r="R4" s="2019"/>
      <c r="S4" s="490"/>
      <c r="T4" s="2019"/>
      <c r="U4" s="490"/>
      <c r="V4" s="2019"/>
      <c r="W4" s="407"/>
      <c r="X4" s="2019"/>
      <c r="Y4" s="2019"/>
      <c r="Z4" s="2019"/>
      <c r="AA4" s="490"/>
      <c r="AB4" s="2019"/>
      <c r="AC4" s="490"/>
      <c r="AD4" s="2019"/>
      <c r="AE4" s="490"/>
      <c r="AF4" s="2019"/>
      <c r="AG4" s="2019"/>
      <c r="AH4" s="2019"/>
      <c r="AI4" s="490"/>
      <c r="AJ4" s="2019"/>
      <c r="AK4" s="2019"/>
      <c r="AL4" s="2019"/>
      <c r="AM4" s="490"/>
      <c r="AN4" s="2019"/>
      <c r="AO4" s="490"/>
      <c r="AP4" s="2019"/>
      <c r="AQ4" s="490"/>
      <c r="AR4" s="2019"/>
      <c r="AS4" s="407"/>
      <c r="AT4" s="2019"/>
      <c r="AU4" s="407"/>
      <c r="AV4" s="2019"/>
      <c r="AW4" s="2019"/>
      <c r="AX4" s="2019"/>
      <c r="AY4" s="2019"/>
      <c r="AZ4" s="2019"/>
      <c r="BA4" s="2019"/>
      <c r="BB4" s="2019"/>
      <c r="BC4" s="2019"/>
      <c r="BD4" s="2019"/>
      <c r="BE4" s="407"/>
      <c r="BF4" s="2019"/>
      <c r="BG4" s="407"/>
      <c r="BH4" s="2019"/>
      <c r="BI4" s="2019"/>
      <c r="BJ4" s="2019"/>
      <c r="BK4" s="2019"/>
      <c r="BL4" s="2019"/>
      <c r="BM4" s="2019"/>
      <c r="BN4" s="2019"/>
      <c r="BO4" s="2019"/>
      <c r="BP4" s="2019"/>
      <c r="BQ4" s="2019"/>
    </row>
    <row r="5" spans="1:183" ht="15">
      <c r="A5" s="1572"/>
      <c r="B5" s="1572"/>
      <c r="C5" s="1573" t="s">
        <v>551</v>
      </c>
      <c r="D5" s="1572"/>
      <c r="E5" s="1573" t="s">
        <v>551</v>
      </c>
      <c r="F5" s="1583"/>
      <c r="G5" s="1573" t="s">
        <v>551</v>
      </c>
      <c r="H5" s="1572"/>
      <c r="I5" s="1573" t="s">
        <v>551</v>
      </c>
      <c r="J5" s="1572"/>
      <c r="K5" s="1573" t="s">
        <v>551</v>
      </c>
      <c r="L5" s="1572"/>
      <c r="M5" s="1573" t="s">
        <v>111</v>
      </c>
      <c r="N5" s="1583"/>
      <c r="O5" s="1573" t="s">
        <v>111</v>
      </c>
      <c r="P5" s="1583"/>
      <c r="Q5" s="1573" t="s">
        <v>111</v>
      </c>
      <c r="R5" s="1572"/>
      <c r="S5" s="1573" t="s">
        <v>111</v>
      </c>
      <c r="T5" s="1572"/>
      <c r="U5" s="1573" t="s">
        <v>111</v>
      </c>
      <c r="V5" s="1583"/>
      <c r="W5" s="1573" t="s">
        <v>111</v>
      </c>
      <c r="X5" s="1583"/>
      <c r="Y5" s="1573" t="s">
        <v>111</v>
      </c>
      <c r="Z5" s="1572"/>
      <c r="AA5" s="1573" t="s">
        <v>111</v>
      </c>
      <c r="AB5" s="1574"/>
      <c r="AC5" s="1573" t="s">
        <v>111</v>
      </c>
      <c r="AD5" s="1572"/>
      <c r="AE5" s="1573" t="s">
        <v>112</v>
      </c>
      <c r="AF5" s="1583"/>
      <c r="AG5" s="1574" t="s">
        <v>112</v>
      </c>
      <c r="AH5" s="1583"/>
      <c r="AI5" s="1573" t="s">
        <v>112</v>
      </c>
      <c r="AJ5" s="1572"/>
      <c r="AK5" s="1573" t="s">
        <v>112</v>
      </c>
      <c r="AL5" s="1583"/>
      <c r="AM5" s="1573" t="s">
        <v>112</v>
      </c>
      <c r="AN5" s="1572"/>
      <c r="AO5" s="1573" t="s">
        <v>112</v>
      </c>
      <c r="AP5" s="1572"/>
      <c r="AQ5" s="1573" t="s">
        <v>112</v>
      </c>
      <c r="AR5" s="1574"/>
      <c r="AS5" s="1573" t="s">
        <v>112</v>
      </c>
      <c r="AT5" s="1583"/>
      <c r="AU5" s="1574" t="s">
        <v>112</v>
      </c>
      <c r="AV5" s="1574"/>
      <c r="AW5" s="1574" t="s">
        <v>112</v>
      </c>
      <c r="AX5" s="1583"/>
      <c r="AY5" s="1574" t="s">
        <v>112</v>
      </c>
      <c r="AZ5" s="1574"/>
      <c r="BA5" s="1574" t="s">
        <v>112</v>
      </c>
      <c r="BB5" s="1574"/>
      <c r="BC5" s="1574" t="s">
        <v>112</v>
      </c>
      <c r="BD5" s="1572"/>
      <c r="BE5" s="1573" t="s">
        <v>85</v>
      </c>
      <c r="BF5" s="1572"/>
      <c r="BG5" s="1573" t="s">
        <v>85</v>
      </c>
      <c r="BH5" s="1572"/>
      <c r="BI5" s="1573" t="s">
        <v>85</v>
      </c>
      <c r="BJ5" s="1572"/>
      <c r="BK5" s="1573" t="s">
        <v>85</v>
      </c>
      <c r="BL5" s="1572"/>
      <c r="BM5" s="1573" t="s">
        <v>85</v>
      </c>
      <c r="BN5" s="1574"/>
      <c r="BO5" s="1573" t="s">
        <v>85</v>
      </c>
      <c r="BP5" s="1583"/>
      <c r="BQ5" s="1574" t="s">
        <v>85</v>
      </c>
      <c r="BR5" s="1572"/>
      <c r="BS5" s="1574" t="s">
        <v>85</v>
      </c>
      <c r="BT5" s="1572"/>
      <c r="BU5" s="1574" t="s">
        <v>85</v>
      </c>
      <c r="BV5" s="1572"/>
      <c r="BW5" s="1574" t="s">
        <v>85</v>
      </c>
      <c r="BX5" s="1572"/>
      <c r="BY5" s="1574" t="s">
        <v>85</v>
      </c>
      <c r="BZ5" s="1572"/>
      <c r="CA5" s="1574" t="s">
        <v>85</v>
      </c>
      <c r="CB5" s="1583"/>
      <c r="CC5" s="1574" t="s">
        <v>85</v>
      </c>
      <c r="CD5" s="1572"/>
      <c r="CE5" s="1574" t="s">
        <v>85</v>
      </c>
      <c r="CF5" s="1574"/>
      <c r="CG5" s="1574" t="s">
        <v>85</v>
      </c>
      <c r="CH5" s="1574"/>
      <c r="CI5" s="1574" t="s">
        <v>85</v>
      </c>
      <c r="CJ5" s="1572"/>
      <c r="CK5" s="1574" t="s">
        <v>85</v>
      </c>
      <c r="CL5" s="1574"/>
      <c r="CM5" s="1574" t="s">
        <v>85</v>
      </c>
      <c r="CN5" s="1572"/>
      <c r="CO5" s="1574" t="s">
        <v>236</v>
      </c>
      <c r="CP5" s="1572"/>
      <c r="CQ5" s="1574" t="s">
        <v>236</v>
      </c>
      <c r="CR5" s="1572"/>
      <c r="CS5" s="1573" t="s">
        <v>236</v>
      </c>
      <c r="CT5" s="1583"/>
      <c r="CU5" s="1574" t="s">
        <v>236</v>
      </c>
      <c r="CV5" s="1583"/>
      <c r="CW5" s="1574" t="s">
        <v>236</v>
      </c>
      <c r="CX5" s="1572"/>
      <c r="CY5" s="1573" t="s">
        <v>236</v>
      </c>
      <c r="CZ5" s="1583"/>
      <c r="DA5" s="1574" t="s">
        <v>236</v>
      </c>
      <c r="DB5" s="1583"/>
      <c r="DC5" s="1574" t="s">
        <v>236</v>
      </c>
      <c r="DD5" s="1574"/>
      <c r="DE5" s="1574" t="s">
        <v>236</v>
      </c>
      <c r="DF5" s="1583"/>
      <c r="DG5" s="1574" t="s">
        <v>236</v>
      </c>
      <c r="DH5" s="1572"/>
      <c r="DI5" s="1573" t="s">
        <v>116</v>
      </c>
      <c r="DJ5" s="1572"/>
      <c r="DK5" s="1573" t="s">
        <v>116</v>
      </c>
      <c r="DL5" s="1583"/>
      <c r="DM5" s="1573" t="s">
        <v>116</v>
      </c>
      <c r="DN5" s="1574"/>
      <c r="DO5" s="1573" t="s">
        <v>116</v>
      </c>
      <c r="DP5" s="1583"/>
      <c r="DQ5" s="1574" t="s">
        <v>116</v>
      </c>
      <c r="DR5" s="1574"/>
      <c r="DS5" s="1574" t="s">
        <v>116</v>
      </c>
      <c r="DT5" s="1583"/>
      <c r="DU5" s="1574" t="s">
        <v>116</v>
      </c>
      <c r="DV5" s="1583"/>
      <c r="DW5" s="1574" t="s">
        <v>116</v>
      </c>
      <c r="DX5" s="1583"/>
      <c r="DY5" s="1574" t="s">
        <v>116</v>
      </c>
      <c r="DZ5" s="1574"/>
      <c r="EA5" s="1574" t="s">
        <v>116</v>
      </c>
      <c r="EB5" s="1583"/>
      <c r="EC5" s="1573" t="s">
        <v>79</v>
      </c>
      <c r="ED5" s="1572"/>
      <c r="EE5" s="1573" t="s">
        <v>79</v>
      </c>
      <c r="EF5" s="1583"/>
      <c r="EG5" s="1574" t="s">
        <v>79</v>
      </c>
      <c r="EH5" s="1572"/>
      <c r="EI5" s="1574" t="s">
        <v>79</v>
      </c>
      <c r="EJ5" s="1583"/>
      <c r="EK5" s="1574" t="s">
        <v>79</v>
      </c>
      <c r="EL5" s="1574"/>
      <c r="EM5" s="1574" t="s">
        <v>79</v>
      </c>
      <c r="EN5" s="1583"/>
      <c r="EO5" s="1573" t="s">
        <v>79</v>
      </c>
      <c r="EP5" s="1583"/>
      <c r="EQ5" s="1573" t="s">
        <v>79</v>
      </c>
      <c r="ER5" s="1583"/>
      <c r="ES5" s="1573" t="s">
        <v>79</v>
      </c>
      <c r="ET5" s="1572"/>
      <c r="EU5" s="1573" t="s">
        <v>79</v>
      </c>
      <c r="EV5" s="1583"/>
      <c r="EW5" s="1573" t="s">
        <v>79</v>
      </c>
      <c r="EX5" s="1574"/>
      <c r="EY5" s="1573" t="s">
        <v>79</v>
      </c>
      <c r="EZ5" s="1583"/>
      <c r="FA5" s="1573" t="s">
        <v>95</v>
      </c>
      <c r="FB5" s="1583"/>
      <c r="FC5" s="1574" t="s">
        <v>95</v>
      </c>
      <c r="FD5" s="1583"/>
      <c r="FE5" s="1574" t="s">
        <v>95</v>
      </c>
      <c r="FF5" s="1583"/>
      <c r="FG5" s="1574" t="s">
        <v>95</v>
      </c>
      <c r="FH5" s="1572"/>
      <c r="FI5" s="1573" t="s">
        <v>438</v>
      </c>
      <c r="FJ5" s="1583"/>
      <c r="FK5" s="1573" t="s">
        <v>438</v>
      </c>
      <c r="FL5" s="1574"/>
      <c r="FM5" s="1573" t="s">
        <v>438</v>
      </c>
      <c r="FN5" s="1574"/>
      <c r="FO5" s="1573" t="s">
        <v>438</v>
      </c>
      <c r="FP5" s="1583"/>
      <c r="FQ5" s="1573" t="s">
        <v>355</v>
      </c>
      <c r="FR5" s="1583"/>
      <c r="FS5" s="1574" t="s">
        <v>355</v>
      </c>
      <c r="FT5" s="1574"/>
      <c r="FU5" s="1574" t="s">
        <v>355</v>
      </c>
      <c r="FV5" s="1574"/>
      <c r="FW5" s="1574" t="s">
        <v>355</v>
      </c>
      <c r="FX5" s="1574" t="s">
        <v>2993</v>
      </c>
      <c r="FY5" s="1574" t="s">
        <v>2558</v>
      </c>
      <c r="FZ5" s="1574" t="s">
        <v>3047</v>
      </c>
      <c r="GA5" s="1574" t="s">
        <v>2558</v>
      </c>
    </row>
    <row r="6" spans="1:183" ht="15">
      <c r="A6" s="1572"/>
      <c r="B6" s="2687" t="s">
        <v>2625</v>
      </c>
      <c r="C6" s="2688"/>
      <c r="D6" s="2687" t="s">
        <v>1543</v>
      </c>
      <c r="E6" s="2688"/>
      <c r="F6" s="2685" t="s">
        <v>2596</v>
      </c>
      <c r="G6" s="2686"/>
      <c r="H6" s="2687" t="s">
        <v>1195</v>
      </c>
      <c r="I6" s="2688"/>
      <c r="J6" s="2687" t="s">
        <v>1602</v>
      </c>
      <c r="K6" s="2688"/>
      <c r="L6" s="2687" t="s">
        <v>2051</v>
      </c>
      <c r="M6" s="2688"/>
      <c r="N6" s="2687" t="s">
        <v>1436</v>
      </c>
      <c r="O6" s="2688"/>
      <c r="P6" s="2685" t="s">
        <v>2168</v>
      </c>
      <c r="Q6" s="2686"/>
      <c r="R6" s="2687" t="s">
        <v>1359</v>
      </c>
      <c r="S6" s="2688"/>
      <c r="T6" s="2687" t="s">
        <v>655</v>
      </c>
      <c r="U6" s="2688"/>
      <c r="V6" s="2685" t="s">
        <v>2169</v>
      </c>
      <c r="W6" s="2686"/>
      <c r="X6" s="2685" t="s">
        <v>2223</v>
      </c>
      <c r="Y6" s="2686"/>
      <c r="Z6" s="2687" t="s">
        <v>2122</v>
      </c>
      <c r="AA6" s="2688"/>
      <c r="AB6" s="2685" t="s">
        <v>2908</v>
      </c>
      <c r="AC6" s="2686"/>
      <c r="AD6" s="2687" t="s">
        <v>1280</v>
      </c>
      <c r="AE6" s="2688"/>
      <c r="AF6" s="2687" t="s">
        <v>2289</v>
      </c>
      <c r="AG6" s="2688"/>
      <c r="AH6" s="2685" t="s">
        <v>2384</v>
      </c>
      <c r="AI6" s="2686"/>
      <c r="AJ6" s="2687" t="s">
        <v>1122</v>
      </c>
      <c r="AK6" s="2688"/>
      <c r="AL6" s="2685" t="s">
        <v>2264</v>
      </c>
      <c r="AM6" s="2686"/>
      <c r="AN6" s="2687" t="s">
        <v>2020</v>
      </c>
      <c r="AO6" s="2688"/>
      <c r="AP6" s="2687" t="s">
        <v>1136</v>
      </c>
      <c r="AQ6" s="2688"/>
      <c r="AR6" s="2685" t="s">
        <v>2705</v>
      </c>
      <c r="AS6" s="2686"/>
      <c r="AT6" s="2685" t="s">
        <v>2560</v>
      </c>
      <c r="AU6" s="2686"/>
      <c r="AV6" s="2685" t="s">
        <v>2708</v>
      </c>
      <c r="AW6" s="2686"/>
      <c r="AX6" s="2685" t="s">
        <v>2435</v>
      </c>
      <c r="AY6" s="2686"/>
      <c r="AZ6" s="2685" t="s">
        <v>2968</v>
      </c>
      <c r="BA6" s="2686"/>
      <c r="BB6" s="2685" t="s">
        <v>2734</v>
      </c>
      <c r="BC6" s="2686"/>
      <c r="BD6" s="2685" t="s">
        <v>102</v>
      </c>
      <c r="BE6" s="2686"/>
      <c r="BF6" s="2687" t="s">
        <v>1601</v>
      </c>
      <c r="BG6" s="2688"/>
      <c r="BH6" s="2687" t="s">
        <v>695</v>
      </c>
      <c r="BI6" s="2688"/>
      <c r="BJ6" s="2687" t="s">
        <v>842</v>
      </c>
      <c r="BK6" s="2688"/>
      <c r="BL6" s="2687" t="s">
        <v>2123</v>
      </c>
      <c r="BM6" s="2688"/>
      <c r="BN6" s="2685" t="s">
        <v>2182</v>
      </c>
      <c r="BO6" s="2686"/>
      <c r="BP6" s="2685" t="s">
        <v>2256</v>
      </c>
      <c r="BQ6" s="2686"/>
      <c r="BR6" s="2687" t="s">
        <v>1490</v>
      </c>
      <c r="BS6" s="2688"/>
      <c r="BT6" s="2687" t="s">
        <v>1489</v>
      </c>
      <c r="BU6" s="2688"/>
      <c r="BV6" s="2687" t="s">
        <v>1248</v>
      </c>
      <c r="BW6" s="2688"/>
      <c r="BX6" s="2687" t="s">
        <v>1691</v>
      </c>
      <c r="BY6" s="2688"/>
      <c r="BZ6" s="2687" t="s">
        <v>1653</v>
      </c>
      <c r="CA6" s="2688"/>
      <c r="CB6" s="2685" t="s">
        <v>2385</v>
      </c>
      <c r="CC6" s="2686"/>
      <c r="CD6" s="2685" t="s">
        <v>1761</v>
      </c>
      <c r="CE6" s="2686"/>
      <c r="CF6" s="2685" t="s">
        <v>2767</v>
      </c>
      <c r="CG6" s="2686"/>
      <c r="CH6" s="2685" t="s">
        <v>2786</v>
      </c>
      <c r="CI6" s="2686"/>
      <c r="CJ6" s="2687" t="s">
        <v>985</v>
      </c>
      <c r="CK6" s="2688"/>
      <c r="CL6" s="2685" t="s">
        <v>2978</v>
      </c>
      <c r="CM6" s="2686"/>
      <c r="CN6" s="2687" t="s">
        <v>857</v>
      </c>
      <c r="CO6" s="2688"/>
      <c r="CP6" s="2687" t="s">
        <v>1760</v>
      </c>
      <c r="CQ6" s="2688"/>
      <c r="CR6" s="2687" t="s">
        <v>1521</v>
      </c>
      <c r="CS6" s="2688"/>
      <c r="CT6" s="2685" t="s">
        <v>2507</v>
      </c>
      <c r="CU6" s="2686"/>
      <c r="CV6" s="2687" t="s">
        <v>2317</v>
      </c>
      <c r="CW6" s="2688"/>
      <c r="CX6" s="2687" t="s">
        <v>2029</v>
      </c>
      <c r="CY6" s="2688"/>
      <c r="CZ6" s="2685" t="s">
        <v>2541</v>
      </c>
      <c r="DA6" s="2686"/>
      <c r="DB6" s="2685" t="s">
        <v>2597</v>
      </c>
      <c r="DC6" s="2686"/>
      <c r="DD6" s="2685" t="s">
        <v>2892</v>
      </c>
      <c r="DE6" s="2686"/>
      <c r="DF6" s="2685" t="s">
        <v>2661</v>
      </c>
      <c r="DG6" s="2686"/>
      <c r="DH6" s="2687" t="s">
        <v>1369</v>
      </c>
      <c r="DI6" s="2688"/>
      <c r="DJ6" s="2687" t="s">
        <v>526</v>
      </c>
      <c r="DK6" s="2688"/>
      <c r="DL6" s="2685" t="s">
        <v>2239</v>
      </c>
      <c r="DM6" s="2686"/>
      <c r="DN6" s="2685" t="s">
        <v>2184</v>
      </c>
      <c r="DO6" s="2686"/>
      <c r="DP6" s="2685" t="s">
        <v>2460</v>
      </c>
      <c r="DQ6" s="2686"/>
      <c r="DR6" s="2685" t="s">
        <v>2183</v>
      </c>
      <c r="DS6" s="2686"/>
      <c r="DT6" s="2685" t="s">
        <v>2458</v>
      </c>
      <c r="DU6" s="2686"/>
      <c r="DV6" s="2685" t="s">
        <v>2529</v>
      </c>
      <c r="DW6" s="2686"/>
      <c r="DX6" s="2685" t="s">
        <v>2457</v>
      </c>
      <c r="DY6" s="2686"/>
      <c r="DZ6" s="2685" t="s">
        <v>2706</v>
      </c>
      <c r="EA6" s="2686"/>
      <c r="EB6" s="2685" t="s">
        <v>2436</v>
      </c>
      <c r="EC6" s="2686"/>
      <c r="ED6" s="2687" t="s">
        <v>1600</v>
      </c>
      <c r="EE6" s="2688"/>
      <c r="EF6" s="2685" t="s">
        <v>2513</v>
      </c>
      <c r="EG6" s="2686"/>
      <c r="EH6" s="2687" t="s">
        <v>1574</v>
      </c>
      <c r="EI6" s="2688"/>
      <c r="EJ6" s="2685" t="s">
        <v>2481</v>
      </c>
      <c r="EK6" s="2686"/>
      <c r="EL6" s="2685" t="s">
        <v>2707</v>
      </c>
      <c r="EM6" s="2686"/>
      <c r="EN6" s="2685" t="s">
        <v>2318</v>
      </c>
      <c r="EO6" s="2686"/>
      <c r="EP6" s="2685" t="s">
        <v>2559</v>
      </c>
      <c r="EQ6" s="2686"/>
      <c r="ER6" s="2685" t="s">
        <v>2704</v>
      </c>
      <c r="ES6" s="2686"/>
      <c r="ET6" s="2687" t="s">
        <v>1796</v>
      </c>
      <c r="EU6" s="2688"/>
      <c r="EV6" s="2685" t="s">
        <v>2225</v>
      </c>
      <c r="EW6" s="2686"/>
      <c r="EX6" s="2685" t="s">
        <v>2994</v>
      </c>
      <c r="EY6" s="2686"/>
      <c r="EZ6" s="2685" t="s">
        <v>2480</v>
      </c>
      <c r="FA6" s="2686"/>
      <c r="FB6" s="2685" t="s">
        <v>2512</v>
      </c>
      <c r="FC6" s="2686"/>
      <c r="FD6" s="2685" t="s">
        <v>2471</v>
      </c>
      <c r="FE6" s="2686"/>
      <c r="FF6" s="2685" t="s">
        <v>2562</v>
      </c>
      <c r="FG6" s="2686"/>
      <c r="FH6" s="2687" t="s">
        <v>518</v>
      </c>
      <c r="FI6" s="2688"/>
      <c r="FJ6" s="2685" t="s">
        <v>2703</v>
      </c>
      <c r="FK6" s="2686"/>
      <c r="FL6" s="2685" t="s">
        <v>2202</v>
      </c>
      <c r="FM6" s="2686"/>
      <c r="FN6" s="2685" t="s">
        <v>2149</v>
      </c>
      <c r="FO6" s="2686"/>
      <c r="FP6" s="2685" t="s">
        <v>2561</v>
      </c>
      <c r="FQ6" s="2686"/>
      <c r="FR6" s="2685" t="s">
        <v>2572</v>
      </c>
      <c r="FS6" s="2686"/>
      <c r="FT6" s="2685" t="s">
        <v>2891</v>
      </c>
      <c r="FU6" s="2686"/>
      <c r="FV6" s="2685" t="s">
        <v>2967</v>
      </c>
      <c r="FW6" s="2686"/>
      <c r="FX6" s="2685" t="s">
        <v>2995</v>
      </c>
      <c r="FY6" s="2686"/>
      <c r="FZ6" s="2685" t="s">
        <v>3048</v>
      </c>
      <c r="GA6" s="2686"/>
    </row>
    <row r="7" spans="1:183">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28"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83">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山本遼介相手</v>
      </c>
      <c r="K8" s="422" t="str">
        <f>J6&amp;K7</f>
        <v>山本遼介結果</v>
      </c>
      <c r="L8" s="421" t="str">
        <f>L6&amp;L7</f>
        <v>吉川　惠相手</v>
      </c>
      <c r="M8" s="422" t="str">
        <f>L6&amp;M7</f>
        <v>吉川　惠結果</v>
      </c>
      <c r="N8" s="421" t="str">
        <f>N6&amp;N7</f>
        <v>石橋希望相手</v>
      </c>
      <c r="O8" s="422" t="str">
        <f>N6&amp;O7</f>
        <v>石橋希望結果</v>
      </c>
      <c r="P8" s="421" t="str">
        <f>P6&amp;P7</f>
        <v>神崎泰士相手</v>
      </c>
      <c r="Q8" s="422" t="str">
        <f>P6&amp;Q7</f>
        <v>神崎泰士結果</v>
      </c>
      <c r="R8" s="421" t="str">
        <f>R6&amp;R7</f>
        <v>駒田　葵相手</v>
      </c>
      <c r="S8" s="422" t="str">
        <f>R6&amp;S7</f>
        <v>駒田　葵結果</v>
      </c>
      <c r="T8" s="421" t="str">
        <f>T6&amp;T7</f>
        <v>壽 希乃香相手</v>
      </c>
      <c r="U8" s="422" t="str">
        <f>T6&amp;U7</f>
        <v>壽 希乃香結果</v>
      </c>
      <c r="V8" s="421" t="str">
        <f>V6&amp;V7</f>
        <v>中川雅稀相手</v>
      </c>
      <c r="W8" s="422" t="str">
        <f>V6&amp;W7</f>
        <v>中川雅稀結果</v>
      </c>
      <c r="X8" s="421" t="str">
        <f>X6&amp;X7</f>
        <v>中西一稀相手</v>
      </c>
      <c r="Y8" s="422" t="str">
        <f>X6&amp;Y7</f>
        <v>中西一稀結果</v>
      </c>
      <c r="Z8" s="421" t="str">
        <f>Z6&amp;Z7</f>
        <v>坂井政士郎相手</v>
      </c>
      <c r="AA8" s="422" t="str">
        <f>Z6&amp;AA7</f>
        <v>坂井政士郎結果</v>
      </c>
      <c r="AB8" s="421" t="str">
        <f>AB6&amp;AB7</f>
        <v>吉川 拓斗相手</v>
      </c>
      <c r="AC8" s="422" t="str">
        <f>AB6&amp;AC7</f>
        <v>吉川 拓斗結果</v>
      </c>
      <c r="AD8" s="421" t="str">
        <f>AD6&amp;AD7</f>
        <v>島 盛之介相手</v>
      </c>
      <c r="AE8" s="422" t="str">
        <f>AD6&amp;AE7</f>
        <v>島 盛之介結果</v>
      </c>
      <c r="AF8" s="421" t="str">
        <f>AF6&amp;AF7</f>
        <v>高橋松太郎相手</v>
      </c>
      <c r="AG8" s="422" t="str">
        <f>AF6&amp;AG7</f>
        <v>高橋松太郎結果</v>
      </c>
      <c r="AH8" s="421" t="str">
        <f>AH6&amp;AH7</f>
        <v>植田清佑相手</v>
      </c>
      <c r="AI8" s="422" t="str">
        <f>AH6&amp;AI7</f>
        <v>植田清佑結果</v>
      </c>
      <c r="AJ8" s="421" t="str">
        <f>AJ6&amp;AJ7</f>
        <v>今吉駿太相手</v>
      </c>
      <c r="AK8" s="422" t="str">
        <f>AJ6&amp;AK7</f>
        <v>今吉駿太結果</v>
      </c>
      <c r="AL8" s="421" t="str">
        <f>AL6&amp;AL7</f>
        <v>宮原悠真相手</v>
      </c>
      <c r="AM8" s="422" t="str">
        <f>AL6&amp;AM7</f>
        <v>宮原悠真結果</v>
      </c>
      <c r="AN8" s="421" t="str">
        <f>AN6&amp;AN7</f>
        <v>森脇馨相手</v>
      </c>
      <c r="AO8" s="422" t="str">
        <f>AN6&amp;AO7</f>
        <v>森脇馨結果</v>
      </c>
      <c r="AP8" s="421" t="str">
        <f>AP6&amp;AP7</f>
        <v>秋長温太相手</v>
      </c>
      <c r="AQ8" s="422" t="str">
        <f>AP6&amp;AQ7</f>
        <v>秋長温太結果</v>
      </c>
      <c r="AR8" s="421" t="str">
        <f>AR6&amp;AR7</f>
        <v>砂原詠心相手</v>
      </c>
      <c r="AS8" s="422" t="str">
        <f>AR6&amp;AS7</f>
        <v>砂原詠心結果</v>
      </c>
      <c r="AT8" s="421" t="str">
        <f>AT6&amp;AT7</f>
        <v>松浦永真相手</v>
      </c>
      <c r="AU8" s="422" t="str">
        <f>AT6&amp;AU7</f>
        <v>松浦永真結果</v>
      </c>
      <c r="AV8" s="421" t="str">
        <f>AV6&amp;AV7</f>
        <v>小竹和寿相手</v>
      </c>
      <c r="AW8" s="422" t="str">
        <f>AV6&amp;AW7</f>
        <v>小竹和寿結果</v>
      </c>
      <c r="AX8" s="421" t="str">
        <f>AX6&amp;AX7</f>
        <v>鈴江里玖相手</v>
      </c>
      <c r="AY8" s="422" t="str">
        <f>AX6&amp;AY7</f>
        <v>鈴江里玖結果</v>
      </c>
      <c r="AZ8" s="421" t="str">
        <f>AZ6&amp;AZ7</f>
        <v>松並玲志相手</v>
      </c>
      <c r="BA8" s="422" t="str">
        <f>AZ6&amp;BA7</f>
        <v>松並玲志結果</v>
      </c>
      <c r="BB8" s="421" t="str">
        <f>BB6&amp;BB7</f>
        <v>熊本壮護相手</v>
      </c>
      <c r="BC8" s="422" t="str">
        <f>BB6&amp;BC7</f>
        <v>熊本壮護結果</v>
      </c>
      <c r="BD8" s="421" t="str">
        <f>BD6&amp;BD7</f>
        <v>小林彩乃相手</v>
      </c>
      <c r="BE8" s="422" t="str">
        <f>BD6&amp;BE7</f>
        <v>小林彩乃結果</v>
      </c>
      <c r="BF8" s="421" t="str">
        <f>BF6&amp;BF7</f>
        <v>山野卯嵩相手</v>
      </c>
      <c r="BG8" s="422" t="str">
        <f>BF6&amp;BG7</f>
        <v>山野卯嵩結果</v>
      </c>
      <c r="BH8" s="421" t="str">
        <f>BH6&amp;BH7</f>
        <v>川西彩遥相手</v>
      </c>
      <c r="BI8" s="422" t="str">
        <f>BH6&amp;BI7</f>
        <v>川西彩遥結果</v>
      </c>
      <c r="BJ8" s="421" t="str">
        <f>BJ6&amp;BJ7</f>
        <v>亀田夢乃相手</v>
      </c>
      <c r="BK8" s="422" t="str">
        <f>BJ6&amp;BK7</f>
        <v>亀田夢乃結果</v>
      </c>
      <c r="BL8" s="421" t="str">
        <f>BL6&amp;BL7</f>
        <v>藤田寛翔相手</v>
      </c>
      <c r="BM8" s="422" t="str">
        <f>BL6&amp;BM7</f>
        <v>藤田寛翔結果</v>
      </c>
      <c r="BN8" s="421" t="str">
        <f>BN6&amp;BN7</f>
        <v>山内毅彦相手</v>
      </c>
      <c r="BO8" s="422" t="str">
        <f>BN6&amp;BO7</f>
        <v>山内毅彦結果</v>
      </c>
      <c r="BP8" s="421" t="str">
        <f>BP6&amp;BP7</f>
        <v>鈴木海璃相手</v>
      </c>
      <c r="BQ8" s="422" t="str">
        <f>BP6&amp;BQ7</f>
        <v>鈴木海璃結果</v>
      </c>
      <c r="BR8" s="421" t="str">
        <f>BR6&amp;BR7</f>
        <v>竹田悠馬相手</v>
      </c>
      <c r="BS8" s="422" t="str">
        <f>BR6&amp;BS7</f>
        <v>竹田悠馬結果</v>
      </c>
      <c r="BT8" s="421" t="str">
        <f>BT6&amp;BT7</f>
        <v>竹田彩夏相手</v>
      </c>
      <c r="BU8" s="422" t="str">
        <f>BT6&amp;BU7</f>
        <v>竹田彩夏結果</v>
      </c>
      <c r="BV8" s="421" t="str">
        <f>BV6&amp;BV7</f>
        <v>田中佳織相手</v>
      </c>
      <c r="BW8" s="422" t="str">
        <f>BV6&amp;BW7</f>
        <v>田中佳織結果</v>
      </c>
      <c r="BX8" s="421" t="str">
        <f>BX6&amp;BX7</f>
        <v>大林保晴相手</v>
      </c>
      <c r="BY8" s="422" t="str">
        <f>BX6&amp;BY7</f>
        <v>大林保晴結果</v>
      </c>
      <c r="BZ8" s="421" t="str">
        <f>BZ6&amp;BZ7</f>
        <v>小松希相手</v>
      </c>
      <c r="CA8" s="422" t="str">
        <f>BZ6&amp;CA7</f>
        <v>小松希結果</v>
      </c>
      <c r="CB8" s="421" t="str">
        <f>CB6&amp;CB7</f>
        <v>山本悠心相手</v>
      </c>
      <c r="CC8" s="422" t="str">
        <f>CB6&amp;CC7</f>
        <v>山本悠心結果</v>
      </c>
      <c r="CD8" s="421" t="str">
        <f>CD6&amp;CD7</f>
        <v>服部凌大相手</v>
      </c>
      <c r="CE8" s="422" t="str">
        <f>CD6&amp;CE7</f>
        <v>服部凌大結果</v>
      </c>
      <c r="CF8" s="421" t="str">
        <f>CF6&amp;CF7</f>
        <v>岸本惇央相手</v>
      </c>
      <c r="CG8" s="422" t="str">
        <f>CF6&amp;CG7</f>
        <v>岸本惇央結果</v>
      </c>
      <c r="CH8" s="421" t="str">
        <f>CH6&amp;CH7</f>
        <v>山本達希相手</v>
      </c>
      <c r="CI8" s="422" t="str">
        <f>CH6&amp;CI7</f>
        <v>山本達希結果</v>
      </c>
      <c r="CJ8" s="421" t="str">
        <f>CJ6&amp;CJ7</f>
        <v>川上茉奈未相手</v>
      </c>
      <c r="CK8" s="422" t="str">
        <f>CJ6&amp;CK7</f>
        <v>川上茉奈未結果</v>
      </c>
      <c r="CL8" s="421" t="str">
        <f>CL6&amp;CL7</f>
        <v>松岡輝真相手</v>
      </c>
      <c r="CM8" s="422" t="str">
        <f>CL6&amp;CM7</f>
        <v>松岡輝真結果</v>
      </c>
      <c r="CN8" s="421" t="str">
        <f>CN6&amp;CN7</f>
        <v>藤本隼羽相手</v>
      </c>
      <c r="CO8" s="422" t="str">
        <f>CN6&amp;CO7</f>
        <v>藤本隼羽結果</v>
      </c>
      <c r="CP8" s="421" t="str">
        <f>CP6&amp;CP7</f>
        <v>渡辺慧士相手</v>
      </c>
      <c r="CQ8" s="422" t="str">
        <f>CP6&amp;CQ7</f>
        <v>渡辺慧士結果</v>
      </c>
      <c r="CR8" s="421" t="str">
        <f>CR6&amp;CR7</f>
        <v>小林聡太相手</v>
      </c>
      <c r="CS8" s="422" t="str">
        <f>CR6&amp;CS7</f>
        <v>小林聡太結果</v>
      </c>
      <c r="CT8" s="421" t="str">
        <f>CT6&amp;CT7</f>
        <v>金﨑諒真相手</v>
      </c>
      <c r="CU8" s="422" t="str">
        <f>CT6&amp;CU7</f>
        <v>金﨑諒真結果</v>
      </c>
      <c r="CV8" s="421" t="str">
        <f>CV6&amp;CV7</f>
        <v>直江彩良相手</v>
      </c>
      <c r="CW8" s="422" t="str">
        <f>CV6&amp;CW7</f>
        <v>直江彩良結果</v>
      </c>
      <c r="CX8" s="421" t="str">
        <f>CX6&amp;CX7</f>
        <v>山本佳奈相手</v>
      </c>
      <c r="CY8" s="422" t="str">
        <f>CX6&amp;CY7</f>
        <v>山本佳奈結果</v>
      </c>
      <c r="CZ8" s="421" t="str">
        <f>CZ6&amp;CZ7</f>
        <v>日塚琳太郎相手</v>
      </c>
      <c r="DA8" s="422" t="str">
        <f>CZ6&amp;DA7</f>
        <v>日塚琳太郎結果</v>
      </c>
      <c r="DB8" s="421" t="str">
        <f>DB6&amp;DB7</f>
        <v>西優一郎相手</v>
      </c>
      <c r="DC8" s="422" t="str">
        <f>DB6&amp;DC7</f>
        <v>西優一郎結果</v>
      </c>
      <c r="DD8" s="421" t="str">
        <f>DD6&amp;DD7</f>
        <v>土山史織相手</v>
      </c>
      <c r="DE8" s="422" t="str">
        <f>DD6&amp;DE7</f>
        <v>土山史織結果</v>
      </c>
      <c r="DF8" s="421" t="str">
        <f>DF6&amp;DF7</f>
        <v>松本圭右相手</v>
      </c>
      <c r="DG8" s="422" t="str">
        <f>DF6&amp;DG7</f>
        <v>松本圭右結果</v>
      </c>
      <c r="DH8" s="421" t="str">
        <f>DH6&amp;DH7</f>
        <v>堀　月乃相手</v>
      </c>
      <c r="DI8" s="422" t="str">
        <f>DH6&amp;DI7</f>
        <v>堀　月乃結果</v>
      </c>
      <c r="DJ8" s="421" t="str">
        <f>DJ6&amp;DJ7</f>
        <v>芦江七菜子相手</v>
      </c>
      <c r="DK8" s="422" t="str">
        <f>DJ6&amp;DK7</f>
        <v>芦江七菜子結果</v>
      </c>
      <c r="DL8" s="421" t="str">
        <f>DL6&amp;DL7</f>
        <v>山本夏彦相手</v>
      </c>
      <c r="DM8" s="422" t="str">
        <f>DL6&amp;DM7</f>
        <v>山本夏彦結果</v>
      </c>
      <c r="DN8" s="421" t="str">
        <f>DN6&amp;DN7</f>
        <v>植山ラティーフ孔明相手</v>
      </c>
      <c r="DO8" s="422" t="str">
        <f>DN6&amp;DO7</f>
        <v>植山ラティーフ孔明結果</v>
      </c>
      <c r="DP8" s="421" t="str">
        <f>DP6&amp;DP7</f>
        <v>岡田理玖相手</v>
      </c>
      <c r="DQ8" s="422" t="str">
        <f>DP6&amp;DQ7</f>
        <v>岡田理玖結果</v>
      </c>
      <c r="DR8" s="421" t="str">
        <f>DR6&amp;DR7</f>
        <v>尾原幸弥相手</v>
      </c>
      <c r="DS8" s="422" t="str">
        <f>DR6&amp;DS7</f>
        <v>尾原幸弥結果</v>
      </c>
      <c r="DT8" s="421" t="str">
        <f>DT6&amp;DT7</f>
        <v>白谷航平相手</v>
      </c>
      <c r="DU8" s="422" t="str">
        <f>DT6&amp;DU7</f>
        <v>白谷航平結果</v>
      </c>
      <c r="DV8" s="421" t="str">
        <f>DV6&amp;DV7</f>
        <v>平彩叶相手</v>
      </c>
      <c r="DW8" s="422" t="str">
        <f>DV6&amp;DW7</f>
        <v>平彩叶結果</v>
      </c>
      <c r="DX8" s="421" t="str">
        <f>DX6&amp;DX7</f>
        <v>加藤慧相手</v>
      </c>
      <c r="DY8" s="422" t="str">
        <f>DX6&amp;DY7</f>
        <v>加藤慧結果</v>
      </c>
      <c r="DZ8" s="421" t="str">
        <f>DZ6&amp;DZ7</f>
        <v>羽太拓相手</v>
      </c>
      <c r="EA8" s="422" t="str">
        <f>DZ6&amp;EA7</f>
        <v>羽太拓結果</v>
      </c>
      <c r="EB8" s="421" t="str">
        <f>EB6&amp;EB7</f>
        <v>石川毅相手</v>
      </c>
      <c r="EC8" s="422" t="str">
        <f>EB6&amp;EC7</f>
        <v>石川毅結果</v>
      </c>
      <c r="ED8" s="421" t="str">
        <f>ED6&amp;ED7</f>
        <v>松尾悠矢相手</v>
      </c>
      <c r="EE8" s="422" t="str">
        <f>ED6&amp;EE7</f>
        <v>松尾悠矢結果</v>
      </c>
      <c r="EF8" s="421" t="str">
        <f>EF6&amp;EF7</f>
        <v>吉永侑生相手</v>
      </c>
      <c r="EG8" s="422" t="str">
        <f>EF6&amp;EG7</f>
        <v>吉永侑生結果</v>
      </c>
      <c r="EH8" s="421" t="str">
        <f>EH6&amp;EH7</f>
        <v>徳田　汐莉相手</v>
      </c>
      <c r="EI8" s="422" t="str">
        <f>EH6&amp;EI7</f>
        <v>徳田　汐莉結果</v>
      </c>
      <c r="EJ8" s="421" t="str">
        <f>EJ6&amp;EJ7</f>
        <v>山下慶相手</v>
      </c>
      <c r="EK8" s="422" t="str">
        <f>EJ6&amp;EK7</f>
        <v>山下慶結果</v>
      </c>
      <c r="EL8" s="421" t="str">
        <f>EL6&amp;EL7</f>
        <v>近藤壮太相手</v>
      </c>
      <c r="EM8" s="422" t="str">
        <f>EL6&amp;EM7</f>
        <v>近藤壮太結果</v>
      </c>
      <c r="EN8" s="421" t="str">
        <f>EN6&amp;EN7</f>
        <v>宮崎孝祐相手</v>
      </c>
      <c r="EO8" s="422" t="str">
        <f>EN6&amp;EO7</f>
        <v>宮崎孝祐結果</v>
      </c>
      <c r="EP8" s="421" t="str">
        <f>EP6&amp;EP7</f>
        <v>植地裕紀相手</v>
      </c>
      <c r="EQ8" s="422" t="str">
        <f>EP6&amp;EQ7</f>
        <v>植地裕紀結果</v>
      </c>
      <c r="ER8" s="421" t="str">
        <f>ER6&amp;ER7</f>
        <v>中塚欣孝相手</v>
      </c>
      <c r="ES8" s="422" t="str">
        <f>ER6&amp;ES7</f>
        <v>中塚欣孝結果</v>
      </c>
      <c r="ET8" s="421" t="str">
        <f>ET6&amp;ET7</f>
        <v>新保智久相手</v>
      </c>
      <c r="EU8" s="422" t="str">
        <f>ET6&amp;EU7</f>
        <v>新保智久結果</v>
      </c>
      <c r="EV8" s="421" t="str">
        <f>EV6&amp;EV7</f>
        <v>佐藤廣吉相手</v>
      </c>
      <c r="EW8" s="422" t="str">
        <f>EV6&amp;EW7</f>
        <v>佐藤廣吉結果</v>
      </c>
      <c r="EX8" s="421" t="str">
        <f>EX6&amp;EX7</f>
        <v>造田翔太相手</v>
      </c>
      <c r="EY8" s="422" t="str">
        <f>EX6&amp;EY7</f>
        <v>造田翔太結果</v>
      </c>
      <c r="EZ8" s="421" t="str">
        <f>EZ6&amp;EZ7</f>
        <v>西畑有哲相手</v>
      </c>
      <c r="FA8" s="422" t="str">
        <f>EZ6&amp;FA7</f>
        <v>西畑有哲結果</v>
      </c>
      <c r="FB8" s="421" t="str">
        <f>FB6&amp;FB7</f>
        <v>小畑莉子相手</v>
      </c>
      <c r="FC8" s="422" t="str">
        <f>FB6&amp;FC7</f>
        <v>小畑莉子結果</v>
      </c>
      <c r="FD8" s="421" t="str">
        <f>FD6&amp;FD7</f>
        <v>大村朋矢相手</v>
      </c>
      <c r="FE8" s="422" t="str">
        <f>FD6&amp;FE7</f>
        <v>大村朋矢結果</v>
      </c>
      <c r="FF8" s="421" t="str">
        <f>FF6&amp;FF7</f>
        <v>吉田奏太相手</v>
      </c>
      <c r="FG8" s="422" t="str">
        <f>FF6&amp;FG7</f>
        <v>吉田奏太結果</v>
      </c>
      <c r="FH8" s="421" t="str">
        <f>FH6&amp;FH7</f>
        <v>松﨑日和相手</v>
      </c>
      <c r="FI8" s="422" t="str">
        <f>FH6&amp;FI7</f>
        <v>松﨑日和結果</v>
      </c>
      <c r="FJ8" s="421" t="str">
        <f>FJ6&amp;FJ7</f>
        <v>三宅太郎相手</v>
      </c>
      <c r="FK8" s="422" t="str">
        <f>FJ6&amp;FK7</f>
        <v>三宅太郎結果</v>
      </c>
      <c r="FL8" s="421" t="str">
        <f>FL6&amp;FL7</f>
        <v>川中朱莉相手</v>
      </c>
      <c r="FM8" s="422" t="str">
        <f>FL6&amp;FM7</f>
        <v>川中朱莉結果</v>
      </c>
      <c r="FN8" s="421" t="str">
        <f t="shared" ref="FN8" si="0">FN6&amp;FN7</f>
        <v>平井晴相手</v>
      </c>
      <c r="FO8" s="422" t="str">
        <f t="shared" ref="FO8" si="1">FN6&amp;FO7</f>
        <v>平井晴結果</v>
      </c>
      <c r="FP8" s="421" t="str">
        <f t="shared" ref="FP8" si="2">FP6&amp;FP7</f>
        <v>石野瑛大相手</v>
      </c>
      <c r="FQ8" s="422" t="str">
        <f t="shared" ref="FQ8" si="3">FP6&amp;FQ7</f>
        <v>石野瑛大結果</v>
      </c>
    </row>
    <row r="9" spans="1:183" ht="15">
      <c r="A9" s="1735">
        <v>46047</v>
      </c>
      <c r="B9" s="1578" t="s">
        <v>5</v>
      </c>
      <c r="C9" s="1578"/>
      <c r="D9" s="1579" t="s">
        <v>1062</v>
      </c>
      <c r="E9" s="1578" t="s">
        <v>29</v>
      </c>
      <c r="F9" s="1579" t="s">
        <v>2777</v>
      </c>
      <c r="G9" s="1578" t="s">
        <v>29</v>
      </c>
      <c r="H9" s="1579" t="s">
        <v>1043</v>
      </c>
      <c r="I9" s="1578" t="s">
        <v>29</v>
      </c>
      <c r="J9" s="1579" t="s">
        <v>2463</v>
      </c>
      <c r="K9" s="1578" t="s">
        <v>20</v>
      </c>
      <c r="L9" s="1579" t="s">
        <v>2669</v>
      </c>
      <c r="M9" s="1578" t="s">
        <v>598</v>
      </c>
      <c r="N9" s="1578" t="s">
        <v>5</v>
      </c>
      <c r="O9" s="1578"/>
      <c r="P9" s="1579" t="s">
        <v>2972</v>
      </c>
      <c r="Q9" s="1578" t="s">
        <v>29</v>
      </c>
      <c r="R9" s="1578" t="s">
        <v>683</v>
      </c>
      <c r="S9" s="1578"/>
      <c r="T9" s="1579" t="s">
        <v>2758</v>
      </c>
      <c r="U9" s="1578" t="s">
        <v>29</v>
      </c>
      <c r="V9" s="1579" t="s">
        <v>2957</v>
      </c>
      <c r="W9" s="1578" t="s">
        <v>20</v>
      </c>
      <c r="X9" s="1579" t="s">
        <v>2675</v>
      </c>
      <c r="Y9" s="1578" t="s">
        <v>20</v>
      </c>
      <c r="Z9" s="1578" t="s">
        <v>5</v>
      </c>
      <c r="AA9" s="1578"/>
      <c r="AB9" s="1579" t="s">
        <v>2379</v>
      </c>
      <c r="AC9" s="1578" t="s">
        <v>29</v>
      </c>
      <c r="AD9" s="1579" t="s">
        <v>2975</v>
      </c>
      <c r="AE9" s="1578" t="s">
        <v>29</v>
      </c>
      <c r="AF9" s="1578" t="s">
        <v>683</v>
      </c>
      <c r="AG9" s="1578"/>
      <c r="AH9" s="1580" t="s">
        <v>2677</v>
      </c>
      <c r="AI9" s="1578" t="s">
        <v>29</v>
      </c>
      <c r="AJ9" s="1578" t="s">
        <v>5</v>
      </c>
      <c r="AK9" s="1578"/>
      <c r="AL9" s="1579" t="s">
        <v>2587</v>
      </c>
      <c r="AM9" s="1578" t="s">
        <v>20</v>
      </c>
      <c r="AN9" s="1578" t="s">
        <v>683</v>
      </c>
      <c r="AO9" s="1578"/>
      <c r="AP9" s="1579" t="s">
        <v>3041</v>
      </c>
      <c r="AQ9" s="1578" t="s">
        <v>29</v>
      </c>
      <c r="AR9" s="1579" t="s">
        <v>2636</v>
      </c>
      <c r="AS9" s="1578" t="s">
        <v>20</v>
      </c>
      <c r="AT9" s="1579" t="s">
        <v>2977</v>
      </c>
      <c r="AU9" s="1578" t="s">
        <v>20</v>
      </c>
      <c r="AV9" s="1579" t="s">
        <v>2445</v>
      </c>
      <c r="AW9" s="1578" t="s">
        <v>20</v>
      </c>
      <c r="AX9" s="1578" t="s">
        <v>683</v>
      </c>
      <c r="AY9" s="1578"/>
      <c r="AZ9" s="1579" t="s">
        <v>1848</v>
      </c>
      <c r="BA9" s="1578" t="s">
        <v>29</v>
      </c>
      <c r="BB9" s="1579" t="s">
        <v>2236</v>
      </c>
      <c r="BC9" s="1578" t="s">
        <v>20</v>
      </c>
      <c r="BD9" s="1579" t="s">
        <v>2780</v>
      </c>
      <c r="BE9" s="1578" t="s">
        <v>29</v>
      </c>
      <c r="BF9" s="1579" t="s">
        <v>2332</v>
      </c>
      <c r="BG9" s="1578" t="s">
        <v>29</v>
      </c>
      <c r="BH9" s="1579" t="s">
        <v>2700</v>
      </c>
      <c r="BI9" s="1578" t="s">
        <v>20</v>
      </c>
      <c r="BJ9" s="1578" t="s">
        <v>683</v>
      </c>
      <c r="BK9" s="1578"/>
      <c r="BL9" s="1578" t="s">
        <v>683</v>
      </c>
      <c r="BM9" s="1578"/>
      <c r="BN9" s="1579" t="s">
        <v>1809</v>
      </c>
      <c r="BO9" s="1578" t="s">
        <v>20</v>
      </c>
      <c r="BP9" s="1579" t="s">
        <v>2992</v>
      </c>
      <c r="BQ9" s="1578" t="s">
        <v>20</v>
      </c>
      <c r="BR9" s="1578" t="s">
        <v>5</v>
      </c>
      <c r="BS9" s="1578"/>
      <c r="BT9" s="1579" t="s">
        <v>3028</v>
      </c>
      <c r="BU9" s="1578" t="s">
        <v>29</v>
      </c>
      <c r="BV9" s="1579" t="s">
        <v>2726</v>
      </c>
      <c r="BW9" s="1578" t="s">
        <v>29</v>
      </c>
      <c r="BX9" s="1579" t="s">
        <v>1035</v>
      </c>
      <c r="BY9" s="1578" t="s">
        <v>29</v>
      </c>
      <c r="BZ9" s="1579" t="s">
        <v>630</v>
      </c>
      <c r="CA9" s="1578" t="s">
        <v>20</v>
      </c>
      <c r="CB9" s="1579" t="s">
        <v>2467</v>
      </c>
      <c r="CC9" s="1578" t="s">
        <v>20</v>
      </c>
      <c r="CD9" s="1578" t="s">
        <v>5</v>
      </c>
      <c r="CE9" s="1578"/>
      <c r="CF9" s="1579" t="s">
        <v>2310</v>
      </c>
      <c r="CG9" s="1578" t="s">
        <v>29</v>
      </c>
      <c r="CH9" s="1579" t="s">
        <v>2577</v>
      </c>
      <c r="CI9" s="1578" t="s">
        <v>29</v>
      </c>
      <c r="CJ9" s="1578" t="s">
        <v>5</v>
      </c>
      <c r="CK9" s="1578"/>
      <c r="CL9" s="1579" t="s">
        <v>2656</v>
      </c>
      <c r="CM9" s="1578" t="s">
        <v>20</v>
      </c>
      <c r="CN9" s="1579" t="s">
        <v>2904</v>
      </c>
      <c r="CO9" s="1578" t="s">
        <v>29</v>
      </c>
      <c r="CP9" s="1579" t="s">
        <v>2574</v>
      </c>
      <c r="CQ9" s="1582" t="s">
        <v>29</v>
      </c>
      <c r="CR9" s="1578" t="s">
        <v>683</v>
      </c>
      <c r="CS9" s="1578"/>
      <c r="CT9" s="1579" t="s">
        <v>2218</v>
      </c>
      <c r="CU9" s="1578" t="s">
        <v>20</v>
      </c>
      <c r="CV9" s="1579" t="s">
        <v>3032</v>
      </c>
      <c r="CW9" s="1578" t="s">
        <v>20</v>
      </c>
      <c r="CX9" s="1579" t="s">
        <v>2794</v>
      </c>
      <c r="CY9" s="1578" t="s">
        <v>29</v>
      </c>
      <c r="CZ9" s="1578" t="s">
        <v>683</v>
      </c>
      <c r="DA9" s="1578"/>
      <c r="DB9" s="1578" t="s">
        <v>5</v>
      </c>
      <c r="DC9" s="1578"/>
      <c r="DD9" s="1579" t="s">
        <v>2793</v>
      </c>
      <c r="DE9" s="1578" t="s">
        <v>20</v>
      </c>
      <c r="DF9" s="1578" t="s">
        <v>5</v>
      </c>
      <c r="DG9" s="1578"/>
      <c r="DH9" s="1578" t="s">
        <v>683</v>
      </c>
      <c r="DI9" s="1578"/>
      <c r="DJ9" s="1579" t="s">
        <v>2129</v>
      </c>
      <c r="DK9" s="1578" t="s">
        <v>29</v>
      </c>
      <c r="DL9" s="1578" t="s">
        <v>683</v>
      </c>
      <c r="DM9" s="1578"/>
      <c r="DN9" s="1578" t="s">
        <v>683</v>
      </c>
      <c r="DO9" s="1578"/>
      <c r="DP9" s="1578" t="s">
        <v>683</v>
      </c>
      <c r="DQ9" s="1578"/>
      <c r="DR9" s="1579" t="s">
        <v>2528</v>
      </c>
      <c r="DS9" s="1578" t="s">
        <v>29</v>
      </c>
      <c r="DT9" s="1578" t="s">
        <v>683</v>
      </c>
      <c r="DU9" s="1578"/>
      <c r="DV9" s="1578" t="s">
        <v>683</v>
      </c>
      <c r="DW9" s="1578"/>
      <c r="DX9" s="1579" t="s">
        <v>2964</v>
      </c>
      <c r="DY9" s="1578" t="s">
        <v>29</v>
      </c>
      <c r="DZ9" s="1579" t="s">
        <v>1181</v>
      </c>
      <c r="EA9" s="1578" t="s">
        <v>20</v>
      </c>
      <c r="EB9" s="1578" t="s">
        <v>683</v>
      </c>
      <c r="EC9" s="1578"/>
      <c r="ED9" s="1578" t="s">
        <v>683</v>
      </c>
      <c r="EE9" s="1578"/>
      <c r="EF9" s="1579" t="s">
        <v>2965</v>
      </c>
      <c r="EG9" s="1578" t="s">
        <v>29</v>
      </c>
      <c r="EH9" s="1578" t="s">
        <v>683</v>
      </c>
      <c r="EI9" s="1578"/>
      <c r="EJ9" s="1579" t="s">
        <v>1029</v>
      </c>
      <c r="EK9" s="1578" t="s">
        <v>29</v>
      </c>
      <c r="EL9" s="1578" t="s">
        <v>683</v>
      </c>
      <c r="EM9" s="1578"/>
      <c r="EN9" s="1578" t="s">
        <v>683</v>
      </c>
      <c r="EO9" s="1578"/>
      <c r="EP9" s="1579" t="s">
        <v>2427</v>
      </c>
      <c r="EQ9" s="1578" t="s">
        <v>20</v>
      </c>
      <c r="ER9" s="1579" t="s">
        <v>2107</v>
      </c>
      <c r="ES9" s="1578" t="s">
        <v>20</v>
      </c>
      <c r="ET9" s="1579" t="s">
        <v>2664</v>
      </c>
      <c r="EU9" s="2034" t="s">
        <v>765</v>
      </c>
      <c r="EV9" s="1579" t="s">
        <v>1707</v>
      </c>
      <c r="EW9" s="1578" t="s">
        <v>20</v>
      </c>
      <c r="EX9" s="1579" t="s">
        <v>2738</v>
      </c>
      <c r="EY9" s="1578" t="s">
        <v>29</v>
      </c>
      <c r="EZ9" s="1579" t="s">
        <v>2969</v>
      </c>
      <c r="FA9" s="1578" t="s">
        <v>20</v>
      </c>
      <c r="FB9" s="1579" t="s">
        <v>3013</v>
      </c>
      <c r="FC9" s="1582" t="s">
        <v>20</v>
      </c>
      <c r="FD9" s="1579" t="s">
        <v>2616</v>
      </c>
      <c r="FE9" s="1578" t="s">
        <v>20</v>
      </c>
      <c r="FF9" s="1579" t="s">
        <v>2789</v>
      </c>
      <c r="FG9" s="1578" t="s">
        <v>20</v>
      </c>
      <c r="FH9" s="1578" t="s">
        <v>5</v>
      </c>
      <c r="FI9" s="1578"/>
      <c r="FJ9" s="1579" t="s">
        <v>3034</v>
      </c>
      <c r="FK9" s="1578" t="s">
        <v>20</v>
      </c>
      <c r="FL9" s="1579" t="s">
        <v>3014</v>
      </c>
      <c r="FM9" s="1578" t="s">
        <v>29</v>
      </c>
      <c r="FN9" s="1579" t="s">
        <v>3049</v>
      </c>
      <c r="FO9" s="1578" t="s">
        <v>20</v>
      </c>
      <c r="FP9" s="1578" t="s">
        <v>5</v>
      </c>
      <c r="FQ9" s="1578"/>
      <c r="FR9" s="1579" t="s">
        <v>2996</v>
      </c>
      <c r="FS9" s="1578" t="s">
        <v>598</v>
      </c>
      <c r="FT9" s="1579" t="s">
        <v>2643</v>
      </c>
      <c r="FU9" s="1582" t="s">
        <v>29</v>
      </c>
      <c r="FV9" s="1579" t="s">
        <v>2618</v>
      </c>
      <c r="FW9" s="1578" t="s">
        <v>29</v>
      </c>
      <c r="FX9" s="1579" t="s">
        <v>2570</v>
      </c>
      <c r="FY9" s="1578" t="s">
        <v>29</v>
      </c>
      <c r="FZ9" s="1579" t="s">
        <v>2185</v>
      </c>
      <c r="GA9" s="1578" t="s">
        <v>29</v>
      </c>
    </row>
    <row r="10" spans="1:183" ht="15">
      <c r="A10" s="1587"/>
      <c r="B10" s="1579"/>
      <c r="C10" s="1578"/>
      <c r="D10" s="1579" t="s">
        <v>2772</v>
      </c>
      <c r="E10" s="1578" t="s">
        <v>20</v>
      </c>
      <c r="F10" s="1579" t="s">
        <v>2957</v>
      </c>
      <c r="G10" s="1578" t="s">
        <v>20</v>
      </c>
      <c r="H10" s="1579" t="s">
        <v>2674</v>
      </c>
      <c r="I10" s="1578" t="s">
        <v>29</v>
      </c>
      <c r="J10" s="1579" t="s">
        <v>3007</v>
      </c>
      <c r="K10" s="1578" t="s">
        <v>20</v>
      </c>
      <c r="L10" s="1579" t="s">
        <v>2675</v>
      </c>
      <c r="M10" s="1582" t="s">
        <v>29</v>
      </c>
      <c r="N10" s="1579"/>
      <c r="O10" s="1578"/>
      <c r="P10" s="1579" t="s">
        <v>2777</v>
      </c>
      <c r="Q10" s="1578" t="s">
        <v>29</v>
      </c>
      <c r="R10" s="1579"/>
      <c r="S10" s="1578"/>
      <c r="T10" s="1579" t="s">
        <v>2310</v>
      </c>
      <c r="U10" s="1578" t="s">
        <v>29</v>
      </c>
      <c r="V10" s="1579" t="s">
        <v>1181</v>
      </c>
      <c r="W10" s="1578" t="s">
        <v>20</v>
      </c>
      <c r="X10" s="1579" t="s">
        <v>2463</v>
      </c>
      <c r="Y10" s="1578" t="s">
        <v>20</v>
      </c>
      <c r="Z10" s="1579"/>
      <c r="AA10" s="1578"/>
      <c r="AB10" s="1579" t="s">
        <v>2972</v>
      </c>
      <c r="AC10" s="1578" t="s">
        <v>29</v>
      </c>
      <c r="AD10" s="1579" t="s">
        <v>3028</v>
      </c>
      <c r="AE10" s="1578" t="s">
        <v>29</v>
      </c>
      <c r="AF10" s="1580"/>
      <c r="AG10" s="1578"/>
      <c r="AH10" s="1580" t="s">
        <v>2975</v>
      </c>
      <c r="AI10" s="1578" t="s">
        <v>29</v>
      </c>
      <c r="AJ10" s="1579"/>
      <c r="AK10" s="1578"/>
      <c r="AL10" s="1579" t="s">
        <v>1035</v>
      </c>
      <c r="AM10" s="1578" t="s">
        <v>20</v>
      </c>
      <c r="AN10" s="1579"/>
      <c r="AO10" s="1578"/>
      <c r="AP10" s="1579" t="s">
        <v>2780</v>
      </c>
      <c r="AQ10" s="1578" t="s">
        <v>20</v>
      </c>
      <c r="AR10" s="1579" t="s">
        <v>1809</v>
      </c>
      <c r="AS10" s="1578" t="s">
        <v>29</v>
      </c>
      <c r="AT10" s="1579" t="s">
        <v>2636</v>
      </c>
      <c r="AU10" s="1578" t="s">
        <v>20</v>
      </c>
      <c r="AV10" s="1579" t="s">
        <v>2587</v>
      </c>
      <c r="AW10" s="1578" t="s">
        <v>20</v>
      </c>
      <c r="AX10" s="1580"/>
      <c r="AY10" s="1578"/>
      <c r="AZ10" s="1579" t="s">
        <v>2700</v>
      </c>
      <c r="BA10" s="1578" t="s">
        <v>20</v>
      </c>
      <c r="BB10" s="1579" t="s">
        <v>2332</v>
      </c>
      <c r="BC10" s="1578" t="s">
        <v>20</v>
      </c>
      <c r="BD10" s="1579" t="s">
        <v>1848</v>
      </c>
      <c r="BE10" s="1578" t="s">
        <v>29</v>
      </c>
      <c r="BF10" s="1579" t="s">
        <v>2758</v>
      </c>
      <c r="BG10" s="1578" t="s">
        <v>20</v>
      </c>
      <c r="BH10" s="1579" t="s">
        <v>2677</v>
      </c>
      <c r="BI10" s="1578" t="s">
        <v>29</v>
      </c>
      <c r="BJ10" s="1579"/>
      <c r="BK10" s="1578"/>
      <c r="BL10" s="1579"/>
      <c r="BM10" s="1578"/>
      <c r="BN10" s="1579" t="s">
        <v>3041</v>
      </c>
      <c r="BO10" s="1578" t="s">
        <v>29</v>
      </c>
      <c r="BP10" s="1579" t="s">
        <v>630</v>
      </c>
      <c r="BQ10" s="1578" t="s">
        <v>29</v>
      </c>
      <c r="BR10" s="1579"/>
      <c r="BS10" s="1578"/>
      <c r="BT10" s="1579" t="s">
        <v>2379</v>
      </c>
      <c r="BU10" s="1578" t="s">
        <v>29</v>
      </c>
      <c r="BV10" s="1579" t="s">
        <v>2577</v>
      </c>
      <c r="BW10" s="1578" t="s">
        <v>20</v>
      </c>
      <c r="BX10" s="1579" t="s">
        <v>3027</v>
      </c>
      <c r="BY10" s="1578" t="s">
        <v>29</v>
      </c>
      <c r="BZ10" s="1579" t="s">
        <v>3042</v>
      </c>
      <c r="CA10" s="1578" t="s">
        <v>29</v>
      </c>
      <c r="CB10" s="1579" t="s">
        <v>2236</v>
      </c>
      <c r="CC10" s="1578" t="s">
        <v>29</v>
      </c>
      <c r="CD10" s="1579"/>
      <c r="CE10" s="1578"/>
      <c r="CF10" s="1579" t="s">
        <v>2992</v>
      </c>
      <c r="CG10" s="1578" t="s">
        <v>29</v>
      </c>
      <c r="CH10" s="1579" t="s">
        <v>2977</v>
      </c>
      <c r="CI10" s="1578" t="s">
        <v>20</v>
      </c>
      <c r="CJ10" s="1579"/>
      <c r="CK10" s="1578"/>
      <c r="CL10" s="1579" t="s">
        <v>2445</v>
      </c>
      <c r="CM10" s="1578" t="s">
        <v>20</v>
      </c>
      <c r="CN10" s="1579" t="s">
        <v>2129</v>
      </c>
      <c r="CO10" s="1578" t="s">
        <v>29</v>
      </c>
      <c r="CP10" s="1579" t="s">
        <v>629</v>
      </c>
      <c r="CQ10" s="1582" t="s">
        <v>1046</v>
      </c>
      <c r="CR10" s="1579"/>
      <c r="CS10" s="1578"/>
      <c r="CT10" s="1579" t="s">
        <v>2107</v>
      </c>
      <c r="CU10" s="1578" t="s">
        <v>20</v>
      </c>
      <c r="CV10" s="1579" t="s">
        <v>759</v>
      </c>
      <c r="CW10" s="1578" t="s">
        <v>20</v>
      </c>
      <c r="CX10" s="1579" t="s">
        <v>2528</v>
      </c>
      <c r="CY10" s="1578" t="s">
        <v>29</v>
      </c>
      <c r="CZ10" s="1579"/>
      <c r="DA10" s="1578"/>
      <c r="DB10" s="1579"/>
      <c r="DC10" s="1578"/>
      <c r="DD10" s="1579" t="s">
        <v>3044</v>
      </c>
      <c r="DE10" s="1578" t="s">
        <v>29</v>
      </c>
      <c r="DF10" s="1579"/>
      <c r="DG10" s="1578"/>
      <c r="DH10" s="1579"/>
      <c r="DI10" s="1578"/>
      <c r="DJ10" s="1579" t="s">
        <v>2427</v>
      </c>
      <c r="DK10" s="1578" t="s">
        <v>20</v>
      </c>
      <c r="DL10" s="1580"/>
      <c r="DM10" s="1578"/>
      <c r="DN10" s="1579"/>
      <c r="DO10" s="1578"/>
      <c r="DP10" s="1579"/>
      <c r="DQ10" s="1578"/>
      <c r="DR10" s="1579" t="s">
        <v>3012</v>
      </c>
      <c r="DS10" s="1578" t="s">
        <v>29</v>
      </c>
      <c r="DT10" s="1579"/>
      <c r="DU10" s="1578"/>
      <c r="DV10" s="1579"/>
      <c r="DW10" s="1578"/>
      <c r="DX10" s="1579" t="s">
        <v>3032</v>
      </c>
      <c r="DY10" s="1578" t="s">
        <v>20</v>
      </c>
      <c r="DZ10" s="1579" t="s">
        <v>2218</v>
      </c>
      <c r="EA10" s="2034" t="s">
        <v>764</v>
      </c>
      <c r="EB10" s="1579"/>
      <c r="EC10" s="1578"/>
      <c r="ED10" s="1579"/>
      <c r="EE10" s="1578"/>
      <c r="EF10" s="1579" t="s">
        <v>2904</v>
      </c>
      <c r="EG10" s="1578" t="s">
        <v>29</v>
      </c>
      <c r="EH10" s="1579"/>
      <c r="EI10" s="1578"/>
      <c r="EJ10" s="1579" t="s">
        <v>2570</v>
      </c>
      <c r="EK10" s="1578" t="s">
        <v>29</v>
      </c>
      <c r="EL10" s="1579"/>
      <c r="EM10" s="1578"/>
      <c r="EN10" s="1579"/>
      <c r="EO10" s="1578"/>
      <c r="EP10" s="1579" t="s">
        <v>1062</v>
      </c>
      <c r="EQ10" s="1578" t="s">
        <v>29</v>
      </c>
      <c r="ER10" s="1579" t="s">
        <v>1043</v>
      </c>
      <c r="ES10" s="1578" t="s">
        <v>20</v>
      </c>
      <c r="ET10" s="1579" t="s">
        <v>3034</v>
      </c>
      <c r="EU10" s="1578" t="s">
        <v>20</v>
      </c>
      <c r="EV10" s="1579" t="s">
        <v>2664</v>
      </c>
      <c r="EW10" s="1578" t="s">
        <v>20</v>
      </c>
      <c r="EX10" s="1579" t="s">
        <v>3046</v>
      </c>
      <c r="EY10" s="1578" t="s">
        <v>29</v>
      </c>
      <c r="EZ10" s="1579" t="s">
        <v>2789</v>
      </c>
      <c r="FA10" s="1578" t="s">
        <v>29</v>
      </c>
      <c r="FB10" s="1579" t="s">
        <v>3014</v>
      </c>
      <c r="FC10" s="1582" t="s">
        <v>29</v>
      </c>
      <c r="FD10" s="1579" t="s">
        <v>2738</v>
      </c>
      <c r="FE10" s="1578" t="s">
        <v>29</v>
      </c>
      <c r="FF10" s="1579" t="s">
        <v>2618</v>
      </c>
      <c r="FG10" s="1578" t="s">
        <v>20</v>
      </c>
      <c r="FH10" s="1579"/>
      <c r="FI10" s="1578"/>
      <c r="FJ10" s="1579" t="s">
        <v>2996</v>
      </c>
      <c r="FK10" s="2034" t="s">
        <v>1350</v>
      </c>
      <c r="FL10" s="1579" t="s">
        <v>2643</v>
      </c>
      <c r="FM10" s="1578" t="s">
        <v>20</v>
      </c>
      <c r="FN10" s="1579" t="s">
        <v>2332</v>
      </c>
      <c r="FO10" s="1578" t="s">
        <v>29</v>
      </c>
      <c r="FP10" s="1579"/>
      <c r="FQ10" s="1578"/>
      <c r="FR10" s="1579" t="s">
        <v>3049</v>
      </c>
      <c r="FS10" s="1582" t="s">
        <v>20</v>
      </c>
      <c r="FT10" s="1579" t="s">
        <v>3013</v>
      </c>
      <c r="FU10" s="1582" t="s">
        <v>29</v>
      </c>
      <c r="FV10" s="1579" t="s">
        <v>2969</v>
      </c>
      <c r="FW10" s="1578" t="s">
        <v>20</v>
      </c>
      <c r="FX10" s="1579" t="s">
        <v>2793</v>
      </c>
      <c r="FY10" s="1578" t="s">
        <v>29</v>
      </c>
      <c r="FZ10" s="1579" t="s">
        <v>2616</v>
      </c>
      <c r="GA10" s="1578" t="s">
        <v>29</v>
      </c>
    </row>
    <row r="11" spans="1:183" ht="15">
      <c r="A11" s="1587"/>
      <c r="B11" s="1579"/>
      <c r="C11" s="1578"/>
      <c r="D11" s="1579" t="s">
        <v>3007</v>
      </c>
      <c r="E11" s="1578" t="s">
        <v>20</v>
      </c>
      <c r="F11" s="1579" t="s">
        <v>2972</v>
      </c>
      <c r="G11" s="1578" t="s">
        <v>29</v>
      </c>
      <c r="H11" s="1579" t="s">
        <v>2669</v>
      </c>
      <c r="I11" s="1578" t="s">
        <v>29</v>
      </c>
      <c r="J11" s="1579" t="s">
        <v>2675</v>
      </c>
      <c r="K11" s="1578" t="s">
        <v>761</v>
      </c>
      <c r="L11" s="1579" t="s">
        <v>2677</v>
      </c>
      <c r="M11" s="1582" t="s">
        <v>29</v>
      </c>
      <c r="N11" s="1579"/>
      <c r="O11" s="1578"/>
      <c r="P11" s="1579" t="s">
        <v>2310</v>
      </c>
      <c r="Q11" s="1578" t="s">
        <v>29</v>
      </c>
      <c r="R11" s="1579"/>
      <c r="S11" s="1578"/>
      <c r="T11" s="1579" t="s">
        <v>1848</v>
      </c>
      <c r="U11" s="1578" t="s">
        <v>29</v>
      </c>
      <c r="V11" s="1579" t="s">
        <v>2772</v>
      </c>
      <c r="W11" s="1578" t="s">
        <v>20</v>
      </c>
      <c r="X11" s="1579" t="s">
        <v>3027</v>
      </c>
      <c r="Y11" s="1578" t="s">
        <v>20</v>
      </c>
      <c r="Z11" s="1579"/>
      <c r="AA11" s="1578"/>
      <c r="AB11" s="1579" t="s">
        <v>2674</v>
      </c>
      <c r="AC11" s="1578" t="s">
        <v>29</v>
      </c>
      <c r="AD11" s="1579" t="s">
        <v>2587</v>
      </c>
      <c r="AE11" s="1578" t="s">
        <v>20</v>
      </c>
      <c r="AF11" s="1580"/>
      <c r="AG11" s="1578"/>
      <c r="AH11" s="1580" t="s">
        <v>2445</v>
      </c>
      <c r="AI11" s="1578" t="s">
        <v>598</v>
      </c>
      <c r="AJ11" s="1579"/>
      <c r="AK11" s="1578"/>
      <c r="AL11" s="1579" t="s">
        <v>2957</v>
      </c>
      <c r="AM11" s="1578" t="s">
        <v>20</v>
      </c>
      <c r="AN11" s="1579"/>
      <c r="AO11" s="1578"/>
      <c r="AP11" s="1579" t="s">
        <v>1181</v>
      </c>
      <c r="AQ11" s="1578" t="s">
        <v>29</v>
      </c>
      <c r="AR11" s="1579" t="s">
        <v>2977</v>
      </c>
      <c r="AS11" s="1578" t="s">
        <v>20</v>
      </c>
      <c r="AT11" s="1579" t="s">
        <v>2463</v>
      </c>
      <c r="AU11" s="1578" t="s">
        <v>20</v>
      </c>
      <c r="AV11" s="1579" t="s">
        <v>3041</v>
      </c>
      <c r="AW11" s="1578" t="s">
        <v>29</v>
      </c>
      <c r="AX11" s="1580"/>
      <c r="AY11" s="1578"/>
      <c r="AZ11" s="1579" t="s">
        <v>2777</v>
      </c>
      <c r="BA11" s="1578" t="s">
        <v>29</v>
      </c>
      <c r="BB11" s="1579" t="s">
        <v>2975</v>
      </c>
      <c r="BC11" s="1578" t="s">
        <v>20</v>
      </c>
      <c r="BD11" s="1579" t="s">
        <v>2964</v>
      </c>
      <c r="BE11" s="1578" t="s">
        <v>29</v>
      </c>
      <c r="BF11" s="1579" t="s">
        <v>1707</v>
      </c>
      <c r="BG11" s="1578" t="s">
        <v>20</v>
      </c>
      <c r="BH11" s="1579" t="s">
        <v>2992</v>
      </c>
      <c r="BI11" s="1578" t="s">
        <v>20</v>
      </c>
      <c r="BJ11" s="1579"/>
      <c r="BK11" s="1578"/>
      <c r="BL11" s="1579"/>
      <c r="BM11" s="1578"/>
      <c r="BN11" s="1579" t="s">
        <v>2577</v>
      </c>
      <c r="BO11" s="1578" t="s">
        <v>29</v>
      </c>
      <c r="BP11" s="1579" t="s">
        <v>2332</v>
      </c>
      <c r="BQ11" s="1578" t="s">
        <v>20</v>
      </c>
      <c r="BR11" s="1579"/>
      <c r="BS11" s="1578"/>
      <c r="BT11" s="1579" t="s">
        <v>2700</v>
      </c>
      <c r="BU11" s="1578" t="s">
        <v>20</v>
      </c>
      <c r="BV11" s="1579" t="s">
        <v>2528</v>
      </c>
      <c r="BW11" s="1578" t="s">
        <v>20</v>
      </c>
      <c r="BX11" s="1579" t="s">
        <v>2656</v>
      </c>
      <c r="BY11" s="1578" t="s">
        <v>29</v>
      </c>
      <c r="BZ11" s="1579" t="s">
        <v>2793</v>
      </c>
      <c r="CA11" s="1578" t="s">
        <v>29</v>
      </c>
      <c r="CB11" s="1579" t="s">
        <v>1062</v>
      </c>
      <c r="CC11" s="1578" t="s">
        <v>20</v>
      </c>
      <c r="CD11" s="1579"/>
      <c r="CE11" s="1578"/>
      <c r="CF11" s="1579" t="s">
        <v>2758</v>
      </c>
      <c r="CG11" s="1578" t="s">
        <v>29</v>
      </c>
      <c r="CH11" s="1579" t="s">
        <v>1035</v>
      </c>
      <c r="CI11" s="1578" t="s">
        <v>29</v>
      </c>
      <c r="CJ11" s="1579"/>
      <c r="CK11" s="1578"/>
      <c r="CL11" s="1579" t="s">
        <v>2129</v>
      </c>
      <c r="CM11" s="1578" t="s">
        <v>29</v>
      </c>
      <c r="CN11" s="1579" t="s">
        <v>1809</v>
      </c>
      <c r="CO11" s="1578" t="s">
        <v>29</v>
      </c>
      <c r="CP11" s="1579" t="s">
        <v>2218</v>
      </c>
      <c r="CQ11" s="1578" t="s">
        <v>20</v>
      </c>
      <c r="CR11" s="1579"/>
      <c r="CS11" s="1578"/>
      <c r="CT11" s="1579" t="s">
        <v>630</v>
      </c>
      <c r="CU11" s="1578" t="s">
        <v>29</v>
      </c>
      <c r="CV11" s="1579" t="s">
        <v>3012</v>
      </c>
      <c r="CW11" s="1578" t="s">
        <v>20</v>
      </c>
      <c r="CX11" s="1579" t="s">
        <v>1779</v>
      </c>
      <c r="CY11" s="1578" t="s">
        <v>29</v>
      </c>
      <c r="CZ11" s="1579"/>
      <c r="DA11" s="1578"/>
      <c r="DB11" s="1579"/>
      <c r="DC11" s="1578"/>
      <c r="DD11" s="1579" t="s">
        <v>2467</v>
      </c>
      <c r="DE11" s="1578" t="s">
        <v>20</v>
      </c>
      <c r="DF11" s="1579"/>
      <c r="DG11" s="1578"/>
      <c r="DH11" s="1579"/>
      <c r="DI11" s="1578"/>
      <c r="DJ11" s="1579" t="s">
        <v>3032</v>
      </c>
      <c r="DK11" s="1578" t="s">
        <v>29</v>
      </c>
      <c r="DL11" s="1580"/>
      <c r="DM11" s="1578"/>
      <c r="DN11" s="1579"/>
      <c r="DO11" s="1578"/>
      <c r="DP11" s="1579"/>
      <c r="DQ11" s="1578"/>
      <c r="DR11" s="1579" t="s">
        <v>2427</v>
      </c>
      <c r="DS11" s="1578" t="s">
        <v>29</v>
      </c>
      <c r="DT11" s="1579"/>
      <c r="DU11" s="1578"/>
      <c r="DV11" s="1579"/>
      <c r="DW11" s="1578"/>
      <c r="DX11" s="1579" t="s">
        <v>2726</v>
      </c>
      <c r="DY11" s="1578" t="s">
        <v>20</v>
      </c>
      <c r="DZ11" s="1579" t="s">
        <v>2570</v>
      </c>
      <c r="EA11" s="1578" t="s">
        <v>29</v>
      </c>
      <c r="EB11" s="1579"/>
      <c r="EC11" s="1578"/>
      <c r="ED11" s="1579"/>
      <c r="EE11" s="1578"/>
      <c r="EF11" s="1579" t="s">
        <v>759</v>
      </c>
      <c r="EG11" s="1578" t="s">
        <v>20</v>
      </c>
      <c r="EH11" s="1579"/>
      <c r="EI11" s="1578"/>
      <c r="EJ11" s="1579" t="s">
        <v>2664</v>
      </c>
      <c r="EK11" s="1578" t="s">
        <v>29</v>
      </c>
      <c r="EL11" s="1579"/>
      <c r="EM11" s="1578"/>
      <c r="EN11" s="1579"/>
      <c r="EO11" s="1578"/>
      <c r="EP11" s="1579" t="s">
        <v>3014</v>
      </c>
      <c r="EQ11" s="1578" t="s">
        <v>20</v>
      </c>
      <c r="ER11" s="1579" t="s">
        <v>3034</v>
      </c>
      <c r="ES11" s="1578" t="s">
        <v>29</v>
      </c>
      <c r="ET11" s="1579" t="s">
        <v>2996</v>
      </c>
      <c r="EU11" s="1578" t="s">
        <v>29</v>
      </c>
      <c r="EV11" s="1579" t="s">
        <v>1043</v>
      </c>
      <c r="EW11" s="1578" t="s">
        <v>29</v>
      </c>
      <c r="EX11" s="1579" t="s">
        <v>2794</v>
      </c>
      <c r="EY11" s="1578" t="s">
        <v>20</v>
      </c>
      <c r="EZ11" s="1579" t="s">
        <v>3050</v>
      </c>
      <c r="FA11" s="1578" t="s">
        <v>20</v>
      </c>
      <c r="FB11" s="1579" t="s">
        <v>2789</v>
      </c>
      <c r="FC11" s="1582" t="s">
        <v>591</v>
      </c>
      <c r="FD11" s="1579" t="s">
        <v>3046</v>
      </c>
      <c r="FE11" s="1578" t="s">
        <v>20</v>
      </c>
      <c r="FF11" s="1579" t="s">
        <v>2574</v>
      </c>
      <c r="FG11" s="1578" t="s">
        <v>29</v>
      </c>
      <c r="FH11" s="1579"/>
      <c r="FI11" s="1578"/>
      <c r="FJ11" s="1579" t="s">
        <v>2643</v>
      </c>
      <c r="FK11" s="1578" t="s">
        <v>29</v>
      </c>
      <c r="FL11" s="1579" t="s">
        <v>2618</v>
      </c>
      <c r="FM11" s="1578" t="s">
        <v>29</v>
      </c>
      <c r="FN11" s="1579" t="s">
        <v>2379</v>
      </c>
      <c r="FO11" s="1578" t="s">
        <v>29</v>
      </c>
      <c r="FP11" s="1579"/>
      <c r="FQ11" s="1578"/>
      <c r="FR11" s="1579" t="s">
        <v>2969</v>
      </c>
      <c r="FS11" s="1582" t="s">
        <v>29</v>
      </c>
      <c r="FT11" s="1579" t="s">
        <v>2616</v>
      </c>
      <c r="FU11" s="1582" t="s">
        <v>20</v>
      </c>
      <c r="FV11" s="1579" t="s">
        <v>3049</v>
      </c>
      <c r="FW11" s="1578" t="s">
        <v>29</v>
      </c>
      <c r="FX11" s="1579" t="s">
        <v>629</v>
      </c>
      <c r="FY11" s="1578" t="s">
        <v>20</v>
      </c>
      <c r="FZ11" s="1579" t="s">
        <v>3013</v>
      </c>
      <c r="GA11" s="1578" t="s">
        <v>20</v>
      </c>
    </row>
    <row r="12" spans="1:183" ht="15">
      <c r="A12" s="1587"/>
      <c r="B12" s="1579"/>
      <c r="C12" s="1578"/>
      <c r="D12" s="1579" t="s">
        <v>2957</v>
      </c>
      <c r="E12" s="1578" t="s">
        <v>29</v>
      </c>
      <c r="F12" s="1579" t="s">
        <v>2677</v>
      </c>
      <c r="G12" s="1578" t="s">
        <v>29</v>
      </c>
      <c r="H12" s="1579" t="s">
        <v>2758</v>
      </c>
      <c r="I12" s="1578" t="s">
        <v>20</v>
      </c>
      <c r="J12" s="1579" t="s">
        <v>1848</v>
      </c>
      <c r="K12" s="1575" t="s">
        <v>29</v>
      </c>
      <c r="L12" s="1579" t="s">
        <v>2674</v>
      </c>
      <c r="M12" s="1582" t="s">
        <v>20</v>
      </c>
      <c r="N12" s="1579"/>
      <c r="O12" s="1578"/>
      <c r="P12" s="1579" t="s">
        <v>2669</v>
      </c>
      <c r="Q12" s="1578" t="s">
        <v>29</v>
      </c>
      <c r="R12" s="1579"/>
      <c r="S12" s="1578"/>
      <c r="T12" s="1579" t="s">
        <v>2887</v>
      </c>
      <c r="U12" s="1578" t="s">
        <v>598</v>
      </c>
      <c r="V12" s="1579" t="s">
        <v>2463</v>
      </c>
      <c r="W12" s="1578" t="s">
        <v>20</v>
      </c>
      <c r="X12" s="1579" t="s">
        <v>3007</v>
      </c>
      <c r="Y12" s="1578" t="s">
        <v>29</v>
      </c>
      <c r="Z12" s="1579"/>
      <c r="AA12" s="1578"/>
      <c r="AB12" s="1579" t="s">
        <v>2777</v>
      </c>
      <c r="AC12" s="1578" t="s">
        <v>20</v>
      </c>
      <c r="AD12" s="1579" t="s">
        <v>3027</v>
      </c>
      <c r="AE12" s="1578" t="s">
        <v>20</v>
      </c>
      <c r="AF12" s="1580"/>
      <c r="AG12" s="1578"/>
      <c r="AH12" s="1580" t="s">
        <v>1062</v>
      </c>
      <c r="AI12" s="1582" t="s">
        <v>29</v>
      </c>
      <c r="AJ12" s="1579"/>
      <c r="AK12" s="1578"/>
      <c r="AL12" s="1579" t="s">
        <v>2675</v>
      </c>
      <c r="AM12" s="1578" t="s">
        <v>20</v>
      </c>
      <c r="AN12" s="1579"/>
      <c r="AO12" s="1578"/>
      <c r="AP12" s="1579" t="s">
        <v>2628</v>
      </c>
      <c r="AQ12" s="1578" t="s">
        <v>20</v>
      </c>
      <c r="AR12" s="1579" t="s">
        <v>2772</v>
      </c>
      <c r="AS12" s="1578" t="s">
        <v>29</v>
      </c>
      <c r="AT12" s="1579" t="s">
        <v>630</v>
      </c>
      <c r="AU12" s="1578" t="s">
        <v>20</v>
      </c>
      <c r="AV12" s="1579" t="s">
        <v>2379</v>
      </c>
      <c r="AW12" s="1578" t="s">
        <v>29</v>
      </c>
      <c r="AX12" s="1580"/>
      <c r="AY12" s="1578"/>
      <c r="AZ12" s="1579" t="s">
        <v>2445</v>
      </c>
      <c r="BA12" s="1578" t="s">
        <v>29</v>
      </c>
      <c r="BB12" s="1579" t="s">
        <v>3028</v>
      </c>
      <c r="BC12" s="1578" t="s">
        <v>29</v>
      </c>
      <c r="BD12" s="1579" t="s">
        <v>2656</v>
      </c>
      <c r="BE12" s="1578" t="s">
        <v>20</v>
      </c>
      <c r="BF12" s="1579" t="s">
        <v>2780</v>
      </c>
      <c r="BG12" s="1578" t="s">
        <v>29</v>
      </c>
      <c r="BH12" s="1579" t="s">
        <v>1043</v>
      </c>
      <c r="BI12" s="1578" t="s">
        <v>591</v>
      </c>
      <c r="BJ12" s="1579"/>
      <c r="BK12" s="1578"/>
      <c r="BL12" s="1579"/>
      <c r="BM12" s="1578"/>
      <c r="BN12" s="1579" t="s">
        <v>2726</v>
      </c>
      <c r="BO12" s="1578" t="s">
        <v>20</v>
      </c>
      <c r="BP12" s="1579" t="s">
        <v>2236</v>
      </c>
      <c r="BQ12" s="1578" t="s">
        <v>29</v>
      </c>
      <c r="BR12" s="1579"/>
      <c r="BS12" s="1578"/>
      <c r="BT12" s="1579" t="s">
        <v>2467</v>
      </c>
      <c r="BU12" s="1578" t="s">
        <v>29</v>
      </c>
      <c r="BV12" s="1579" t="s">
        <v>2310</v>
      </c>
      <c r="BW12" s="1578" t="s">
        <v>29</v>
      </c>
      <c r="BX12" s="1579" t="s">
        <v>2977</v>
      </c>
      <c r="BY12" s="1578" t="s">
        <v>20</v>
      </c>
      <c r="BZ12" s="1579" t="s">
        <v>2332</v>
      </c>
      <c r="CA12" s="1578" t="s">
        <v>29</v>
      </c>
      <c r="CB12" s="1579" t="s">
        <v>1809</v>
      </c>
      <c r="CC12" s="1578" t="s">
        <v>20</v>
      </c>
      <c r="CD12" s="1579"/>
      <c r="CE12" s="1578"/>
      <c r="CF12" s="1579" t="s">
        <v>2700</v>
      </c>
      <c r="CG12" s="1578" t="s">
        <v>29</v>
      </c>
      <c r="CH12" s="1579" t="s">
        <v>3043</v>
      </c>
      <c r="CI12" s="1578" t="s">
        <v>29</v>
      </c>
      <c r="CJ12" s="1579"/>
      <c r="CK12" s="1578"/>
      <c r="CL12" s="1579" t="s">
        <v>3041</v>
      </c>
      <c r="CM12" s="1578" t="s">
        <v>20</v>
      </c>
      <c r="CN12" s="1579" t="s">
        <v>2427</v>
      </c>
      <c r="CO12" s="1578" t="s">
        <v>29</v>
      </c>
      <c r="CP12" s="1579" t="s">
        <v>1707</v>
      </c>
      <c r="CQ12" s="1578" t="s">
        <v>20</v>
      </c>
      <c r="CR12" s="1579"/>
      <c r="CS12" s="1578"/>
      <c r="CT12" s="1579" t="s">
        <v>3045</v>
      </c>
      <c r="CU12" s="1578" t="s">
        <v>29</v>
      </c>
      <c r="CV12" s="1579" t="s">
        <v>2107</v>
      </c>
      <c r="CW12" s="1578" t="s">
        <v>29</v>
      </c>
      <c r="CX12" s="1579" t="s">
        <v>2570</v>
      </c>
      <c r="CY12" s="1578" t="s">
        <v>20</v>
      </c>
      <c r="CZ12" s="1579"/>
      <c r="DA12" s="1578"/>
      <c r="DB12" s="1579"/>
      <c r="DC12" s="1578"/>
      <c r="DD12" s="1579" t="s">
        <v>3034</v>
      </c>
      <c r="DE12" s="1578" t="s">
        <v>29</v>
      </c>
      <c r="DF12" s="1579"/>
      <c r="DG12" s="1578"/>
      <c r="DH12" s="1579"/>
      <c r="DI12" s="1578"/>
      <c r="DJ12" s="1579" t="s">
        <v>2904</v>
      </c>
      <c r="DK12" s="1578" t="s">
        <v>29</v>
      </c>
      <c r="DL12" s="1580"/>
      <c r="DM12" s="1578"/>
      <c r="DN12" s="1579"/>
      <c r="DO12" s="1578"/>
      <c r="DP12" s="1579"/>
      <c r="DQ12" s="1578"/>
      <c r="DR12" s="1579" t="s">
        <v>1181</v>
      </c>
      <c r="DS12" s="1578" t="s">
        <v>598</v>
      </c>
      <c r="DT12" s="1579"/>
      <c r="DU12" s="1578"/>
      <c r="DV12" s="1579"/>
      <c r="DW12" s="1578"/>
      <c r="DX12" s="1579" t="s">
        <v>3046</v>
      </c>
      <c r="DY12" s="1578" t="s">
        <v>29</v>
      </c>
      <c r="DZ12" s="1579" t="s">
        <v>2992</v>
      </c>
      <c r="EA12" s="1578" t="s">
        <v>20</v>
      </c>
      <c r="EB12" s="1579"/>
      <c r="EC12" s="1578"/>
      <c r="ED12" s="1579"/>
      <c r="EE12" s="1578"/>
      <c r="EF12" s="1579" t="s">
        <v>2794</v>
      </c>
      <c r="EG12" s="1578" t="s">
        <v>20</v>
      </c>
      <c r="EH12" s="1579"/>
      <c r="EI12" s="1578"/>
      <c r="EJ12" s="1579" t="s">
        <v>3014</v>
      </c>
      <c r="EK12" s="1578" t="s">
        <v>29</v>
      </c>
      <c r="EL12" s="1579"/>
      <c r="EM12" s="1578"/>
      <c r="EN12" s="1579"/>
      <c r="EO12" s="1578"/>
      <c r="EP12" s="1579" t="s">
        <v>3050</v>
      </c>
      <c r="EQ12" s="1578" t="s">
        <v>20</v>
      </c>
      <c r="ER12" s="1579" t="s">
        <v>2664</v>
      </c>
      <c r="ES12" s="1578" t="s">
        <v>29</v>
      </c>
      <c r="ET12" s="1579" t="s">
        <v>2793</v>
      </c>
      <c r="EU12" s="1578" t="s">
        <v>20</v>
      </c>
      <c r="EV12" s="1579" t="s">
        <v>629</v>
      </c>
      <c r="EW12" s="1578" t="s">
        <v>20</v>
      </c>
      <c r="EX12" s="1579" t="s">
        <v>2964</v>
      </c>
      <c r="EY12" s="1578" t="s">
        <v>20</v>
      </c>
      <c r="EZ12" s="1579" t="s">
        <v>2616</v>
      </c>
      <c r="FA12" s="1578" t="s">
        <v>20</v>
      </c>
      <c r="FB12" s="1579" t="s">
        <v>2768</v>
      </c>
      <c r="FC12" s="1578" t="s">
        <v>29</v>
      </c>
      <c r="FD12" s="1579" t="s">
        <v>2185</v>
      </c>
      <c r="FE12" s="1578" t="s">
        <v>29</v>
      </c>
      <c r="FF12" s="1579" t="s">
        <v>759</v>
      </c>
      <c r="FG12" s="1578" t="s">
        <v>20</v>
      </c>
      <c r="FH12" s="1579"/>
      <c r="FI12" s="1578"/>
      <c r="FJ12" s="1579" t="s">
        <v>2574</v>
      </c>
      <c r="FK12" s="1578" t="s">
        <v>29</v>
      </c>
      <c r="FL12" s="1579" t="s">
        <v>3013</v>
      </c>
      <c r="FM12" s="1578" t="s">
        <v>29</v>
      </c>
      <c r="FN12" s="1579" t="s">
        <v>2996</v>
      </c>
      <c r="FO12" s="1578" t="s">
        <v>20</v>
      </c>
      <c r="FP12" s="1579"/>
      <c r="FQ12" s="1578"/>
      <c r="FR12" s="1579" t="s">
        <v>2643</v>
      </c>
      <c r="FS12" s="1582" t="s">
        <v>29</v>
      </c>
      <c r="FT12" s="1579" t="s">
        <v>3049</v>
      </c>
      <c r="FU12" s="1582" t="s">
        <v>29</v>
      </c>
      <c r="FV12" s="1579" t="s">
        <v>2789</v>
      </c>
      <c r="FW12" s="1578" t="s">
        <v>20</v>
      </c>
      <c r="FX12" s="1579" t="s">
        <v>2129</v>
      </c>
      <c r="FY12" s="1578" t="s">
        <v>677</v>
      </c>
      <c r="FZ12" s="1579" t="s">
        <v>2969</v>
      </c>
      <c r="GA12" s="1578" t="s">
        <v>20</v>
      </c>
    </row>
    <row r="13" spans="1:183" ht="15">
      <c r="A13" s="1587"/>
      <c r="B13" s="1579"/>
      <c r="C13" s="1578"/>
      <c r="D13" s="1579"/>
      <c r="E13" s="1578"/>
      <c r="F13" s="1579"/>
      <c r="G13" s="1578"/>
      <c r="H13" s="1579"/>
      <c r="I13" s="1578"/>
      <c r="J13" s="1579"/>
      <c r="K13" s="1578"/>
      <c r="L13" s="1579"/>
      <c r="M13" s="1578"/>
      <c r="N13" s="1579"/>
      <c r="O13" s="1578"/>
      <c r="P13" s="1579"/>
      <c r="Q13" s="1578"/>
      <c r="R13" s="1579"/>
      <c r="S13" s="1578"/>
      <c r="T13" s="1579"/>
      <c r="U13" s="1578"/>
      <c r="V13" s="1579"/>
      <c r="W13" s="1578"/>
      <c r="X13" s="1579"/>
      <c r="Y13" s="1578"/>
      <c r="Z13" s="1579"/>
      <c r="AA13" s="1578"/>
      <c r="AB13" s="1579"/>
      <c r="AC13" s="1578"/>
      <c r="AD13" s="1579"/>
      <c r="AE13" s="1578"/>
      <c r="AF13" s="1580"/>
      <c r="AG13" s="1578"/>
      <c r="AH13" s="1580"/>
      <c r="AI13" s="1578"/>
      <c r="AJ13" s="1579"/>
      <c r="AK13" s="1578"/>
      <c r="AL13" s="1579"/>
      <c r="AM13" s="1578"/>
      <c r="AN13" s="1579"/>
      <c r="AO13" s="1578"/>
      <c r="AP13" s="1579"/>
      <c r="AQ13" s="1578"/>
      <c r="AR13" s="1579"/>
      <c r="AS13" s="1578"/>
      <c r="AT13" s="1579"/>
      <c r="AU13" s="1578"/>
      <c r="AV13" s="1579"/>
      <c r="AW13" s="1578"/>
      <c r="AX13" s="1580"/>
      <c r="AY13" s="1578"/>
      <c r="AZ13" s="1579"/>
      <c r="BA13" s="1578"/>
      <c r="BB13" s="1579"/>
      <c r="BC13" s="1578"/>
      <c r="BD13" s="1579"/>
      <c r="BE13" s="1578"/>
      <c r="BF13" s="1579"/>
      <c r="BG13" s="1578"/>
      <c r="BH13" s="1579"/>
      <c r="BI13" s="1578"/>
      <c r="BJ13" s="1579"/>
      <c r="BK13" s="1578"/>
      <c r="BL13" s="1579"/>
      <c r="BM13" s="1578"/>
      <c r="BN13" s="1579"/>
      <c r="BO13" s="1578"/>
      <c r="BP13" s="1579"/>
      <c r="BQ13" s="1578"/>
      <c r="BR13" s="1579"/>
      <c r="BS13" s="1578"/>
      <c r="BT13" s="1579"/>
      <c r="BU13" s="1578"/>
      <c r="BV13" s="1579"/>
      <c r="BW13" s="1578"/>
      <c r="BX13" s="1579"/>
      <c r="BY13" s="1578"/>
      <c r="BZ13" s="1579"/>
      <c r="CA13" s="1578"/>
      <c r="CB13" s="1579"/>
      <c r="CC13" s="1578"/>
      <c r="CD13" s="1579"/>
      <c r="CE13" s="1578"/>
      <c r="CF13" s="1579"/>
      <c r="CG13" s="1578"/>
      <c r="CH13" s="1579"/>
      <c r="CI13" s="1578"/>
      <c r="CJ13" s="1579"/>
      <c r="CK13" s="1578"/>
      <c r="CL13" s="1579"/>
      <c r="CM13" s="1578"/>
      <c r="CN13" s="1579"/>
      <c r="CO13" s="1578"/>
      <c r="CP13" s="1579"/>
      <c r="CQ13" s="1578"/>
      <c r="CR13" s="1579"/>
      <c r="CS13" s="1578"/>
      <c r="CT13" s="1579"/>
      <c r="CU13" s="1578"/>
      <c r="CV13" s="1579"/>
      <c r="CW13" s="1578"/>
      <c r="CX13" s="1579"/>
      <c r="CY13" s="1578"/>
      <c r="CZ13" s="1579"/>
      <c r="DA13" s="1578"/>
      <c r="DB13" s="1579"/>
      <c r="DC13" s="1578"/>
      <c r="DD13" s="1579"/>
      <c r="DE13" s="1578"/>
      <c r="DF13" s="1579"/>
      <c r="DG13" s="1578"/>
      <c r="DH13" s="1579"/>
      <c r="DI13" s="1578"/>
      <c r="DJ13" s="1579"/>
      <c r="DK13" s="1578"/>
      <c r="DL13" s="1580"/>
      <c r="DM13" s="1578"/>
      <c r="DN13" s="1579"/>
      <c r="DO13" s="1578"/>
      <c r="DP13" s="1579"/>
      <c r="DQ13" s="1578"/>
      <c r="DR13" s="1579"/>
      <c r="DS13" s="1578"/>
      <c r="DT13" s="1579"/>
      <c r="DU13" s="1578"/>
      <c r="DV13" s="1579"/>
      <c r="DW13" s="1578"/>
      <c r="DX13" s="1579"/>
      <c r="DY13" s="1578"/>
      <c r="DZ13" s="1579"/>
      <c r="EA13" s="1578"/>
      <c r="EB13" s="1579"/>
      <c r="EC13" s="1578"/>
      <c r="ED13" s="1579"/>
      <c r="EE13" s="1578"/>
      <c r="EF13" s="1579"/>
      <c r="EG13" s="1578"/>
      <c r="EH13" s="1579"/>
      <c r="EI13" s="1578"/>
      <c r="EJ13" s="1579"/>
      <c r="EK13" s="1578"/>
      <c r="EL13" s="1579"/>
      <c r="EM13" s="1578"/>
      <c r="EN13" s="1579"/>
      <c r="EO13" s="1578"/>
      <c r="EP13" s="1579"/>
      <c r="EQ13" s="1578"/>
      <c r="ER13" s="1579"/>
      <c r="ES13" s="1578"/>
      <c r="ET13" s="1579"/>
      <c r="EU13" s="1578"/>
      <c r="EV13" s="1579"/>
      <c r="EW13" s="1578"/>
      <c r="EX13" s="1579"/>
      <c r="EY13" s="1578"/>
      <c r="EZ13" s="1579"/>
      <c r="FA13" s="1578"/>
      <c r="FB13" s="1579"/>
      <c r="FC13" s="1578"/>
      <c r="FD13" s="1579"/>
      <c r="FE13" s="1578"/>
      <c r="FF13" s="1579"/>
      <c r="FG13" s="1578"/>
      <c r="FH13" s="1579"/>
      <c r="FI13" s="1578"/>
      <c r="FJ13" s="1579"/>
      <c r="FK13" s="1578"/>
      <c r="FL13" s="1579"/>
      <c r="FM13" s="1578"/>
      <c r="FN13" s="1579"/>
      <c r="FO13" s="1578"/>
      <c r="FP13" s="1579"/>
      <c r="FQ13" s="1578"/>
      <c r="FR13" s="1579"/>
      <c r="FS13" s="1578"/>
      <c r="FT13" s="1579"/>
      <c r="FU13" s="1578"/>
      <c r="FV13" s="1579"/>
      <c r="FW13" s="1578"/>
      <c r="FX13" s="1579"/>
      <c r="FY13" s="1578"/>
      <c r="FZ13" s="1579"/>
      <c r="GA13" s="1578"/>
    </row>
  </sheetData>
  <mergeCells count="91">
    <mergeCell ref="FZ6:GA6"/>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CR6:CS6"/>
    <mergeCell ref="BZ6:CA6"/>
    <mergeCell ref="BJ6:BK6"/>
    <mergeCell ref="BL6:BM6"/>
    <mergeCell ref="BB6:BC6"/>
    <mergeCell ref="BP6:BQ6"/>
    <mergeCell ref="BR6:BS6"/>
    <mergeCell ref="BD6:BE6"/>
    <mergeCell ref="BH6:BI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FX6:FY6"/>
    <mergeCell ref="FT6:FU6"/>
    <mergeCell ref="FV6:FW6"/>
    <mergeCell ref="EZ6:FA6"/>
    <mergeCell ref="FL6:FM6"/>
    <mergeCell ref="FH6:FI6"/>
    <mergeCell ref="FJ6:FK6"/>
    <mergeCell ref="FF6:FG6"/>
    <mergeCell ref="FD6:FE6"/>
    <mergeCell ref="FR6:FS6"/>
    <mergeCell ref="FN6:FO6"/>
    <mergeCell ref="FP6:FQ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37"/>
  <sheetViews>
    <sheetView topLeftCell="A112" zoomScale="90" zoomScaleNormal="90" workbookViewId="0">
      <selection activeCell="CM133" sqref="A133:CM137"/>
    </sheetView>
  </sheetViews>
  <sheetFormatPr defaultRowHeight="13.5"/>
  <sheetData>
    <row r="1" spans="1:91">
      <c r="A1" s="2689" t="s">
        <v>788</v>
      </c>
      <c r="B1" s="2689"/>
      <c r="C1" s="490"/>
      <c r="D1" s="2571"/>
      <c r="E1" s="490"/>
      <c r="F1" s="2571"/>
      <c r="G1" s="2571"/>
      <c r="H1" s="2571"/>
      <c r="I1" s="490"/>
      <c r="J1" s="2571"/>
      <c r="K1" s="490"/>
      <c r="L1" s="2571"/>
      <c r="M1" s="490"/>
      <c r="N1" s="2571"/>
      <c r="O1" s="490"/>
      <c r="P1" s="2571"/>
      <c r="Q1" s="2571"/>
      <c r="R1" s="2571"/>
      <c r="S1" s="490"/>
      <c r="T1" s="2571"/>
      <c r="U1" s="490"/>
      <c r="V1" s="2571"/>
      <c r="W1" s="2571"/>
      <c r="X1" s="2571"/>
      <c r="Y1" s="2571"/>
      <c r="Z1" s="2571"/>
      <c r="AA1" s="490"/>
      <c r="AB1" s="2571"/>
      <c r="AC1" s="490"/>
      <c r="AD1" s="2571"/>
      <c r="AE1" s="490"/>
      <c r="AF1" s="2571"/>
      <c r="AG1" s="2571"/>
      <c r="AH1" s="2571"/>
      <c r="AI1" s="490"/>
      <c r="AJ1" s="2571"/>
      <c r="AK1" s="2571"/>
      <c r="AL1" s="2571"/>
      <c r="AM1" s="490"/>
      <c r="AN1" s="2571"/>
      <c r="AO1" s="490"/>
      <c r="AP1" s="2571"/>
      <c r="AQ1" s="490"/>
      <c r="AR1" s="2571"/>
      <c r="AS1" s="2571"/>
      <c r="AT1" s="2571"/>
      <c r="AU1" s="2571"/>
      <c r="AV1" s="2571"/>
      <c r="AW1" s="2571"/>
      <c r="AX1" s="2571"/>
      <c r="AY1" s="2571"/>
      <c r="AZ1" s="2571"/>
      <c r="BA1" s="2571"/>
      <c r="BB1" s="2571"/>
      <c r="BC1" s="2571"/>
      <c r="BD1" s="2571"/>
      <c r="BE1" s="2571"/>
      <c r="BF1" s="2571"/>
      <c r="BG1" s="2571"/>
      <c r="BH1" s="2571"/>
      <c r="BI1" s="2571"/>
      <c r="BJ1" s="2571"/>
      <c r="BK1" s="2571"/>
      <c r="BL1" s="2571"/>
      <c r="BM1" s="2571"/>
      <c r="BN1" s="2571"/>
      <c r="BO1" s="2571"/>
      <c r="BP1" s="2571"/>
      <c r="BQ1" s="2571"/>
      <c r="BR1" s="2571"/>
      <c r="BS1" s="2571"/>
      <c r="BT1" s="2571"/>
      <c r="BU1" s="2571"/>
      <c r="BV1" s="2571"/>
      <c r="BW1" s="2571"/>
      <c r="BX1" s="2571"/>
      <c r="BY1" s="2571"/>
      <c r="BZ1" s="2571"/>
      <c r="CA1" s="2571"/>
      <c r="CB1" s="2571"/>
      <c r="CC1" s="2571"/>
      <c r="CD1" s="2571"/>
      <c r="CE1" s="2571"/>
      <c r="CF1" s="2571"/>
      <c r="CG1" s="2571"/>
      <c r="CH1" s="2571"/>
      <c r="CI1" s="2571"/>
      <c r="CJ1" s="2571"/>
      <c r="CK1" s="2571"/>
      <c r="CL1" s="2571"/>
      <c r="CM1" s="2571"/>
    </row>
    <row r="2" spans="1:91">
      <c r="A2" s="2571"/>
      <c r="B2" s="2571"/>
      <c r="C2" s="490"/>
      <c r="D2" s="2571"/>
      <c r="E2" s="490"/>
      <c r="F2" s="2571"/>
      <c r="G2" s="2571"/>
      <c r="H2" s="2571"/>
      <c r="I2" s="490"/>
      <c r="J2" s="2571"/>
      <c r="K2" s="490"/>
      <c r="L2" s="2571"/>
      <c r="M2" s="490"/>
      <c r="N2" s="2571"/>
      <c r="O2" s="490"/>
      <c r="P2" s="2571"/>
      <c r="Q2" s="2571"/>
      <c r="R2" s="2571"/>
      <c r="S2" s="490"/>
      <c r="T2" s="2571"/>
      <c r="U2" s="490"/>
      <c r="V2" s="2571"/>
      <c r="W2" s="2571"/>
      <c r="X2" s="2571"/>
      <c r="Y2" s="2571"/>
      <c r="Z2" s="2571"/>
      <c r="AA2" s="490"/>
      <c r="AB2" s="2571"/>
      <c r="AC2" s="490"/>
      <c r="AD2" s="2571"/>
      <c r="AE2" s="490"/>
      <c r="AF2" s="2571"/>
      <c r="AG2" s="2571"/>
      <c r="AH2" s="2571"/>
      <c r="AI2" s="490"/>
      <c r="AJ2" s="2571"/>
      <c r="AK2" s="2571"/>
      <c r="AL2" s="2571"/>
      <c r="AM2" s="490"/>
      <c r="AN2" s="2571"/>
      <c r="AO2" s="490"/>
      <c r="AP2" s="2571"/>
      <c r="AQ2" s="490"/>
      <c r="AR2" s="2571"/>
      <c r="AS2" s="2571"/>
      <c r="AT2" s="2571"/>
      <c r="AU2" s="2571"/>
      <c r="AV2" s="2571"/>
      <c r="AW2" s="2571"/>
      <c r="AX2" s="2571"/>
      <c r="AY2" s="2571"/>
      <c r="AZ2" s="2571"/>
      <c r="BA2" s="2571"/>
      <c r="BB2" s="2571"/>
      <c r="BC2" s="2571"/>
      <c r="BD2" s="2571"/>
      <c r="BE2" s="2571"/>
      <c r="BF2" s="2571"/>
      <c r="BG2" s="2571"/>
      <c r="BH2" s="2571"/>
      <c r="BI2" s="2571"/>
      <c r="BJ2" s="2571"/>
      <c r="BK2" s="2571"/>
      <c r="BL2" s="2571"/>
      <c r="BM2" s="2571"/>
      <c r="BN2" s="2571"/>
      <c r="BO2" s="2571"/>
      <c r="BP2" s="2571"/>
      <c r="BQ2" s="2571"/>
      <c r="BR2" s="2571"/>
      <c r="BS2" s="2571"/>
      <c r="BT2" s="2571"/>
      <c r="BU2" s="2571"/>
      <c r="BV2" s="2571"/>
      <c r="BW2" s="2571"/>
      <c r="BX2" s="2571"/>
      <c r="BY2" s="2571"/>
      <c r="BZ2" s="2571"/>
      <c r="CA2" s="2571"/>
      <c r="CB2" s="2571"/>
      <c r="CC2" s="2571"/>
      <c r="CD2" s="2571"/>
      <c r="CE2" s="2571"/>
      <c r="CF2" s="2571"/>
      <c r="CG2" s="2571"/>
      <c r="CH2" s="2571"/>
      <c r="CI2" s="2571"/>
      <c r="CJ2" s="2571"/>
      <c r="CK2" s="2571"/>
      <c r="CL2" s="2571"/>
      <c r="CM2" s="2571"/>
    </row>
    <row r="3" spans="1:91">
      <c r="A3" s="2571"/>
      <c r="B3" s="680" t="s">
        <v>740</v>
      </c>
      <c r="C3" s="490"/>
      <c r="D3" s="680" t="s">
        <v>741</v>
      </c>
      <c r="E3" s="490"/>
      <c r="F3" s="2571"/>
      <c r="G3" s="2571"/>
      <c r="H3" s="2571"/>
      <c r="I3" s="490"/>
      <c r="J3" s="2571"/>
      <c r="K3" s="490"/>
      <c r="L3" s="2571"/>
      <c r="M3" s="490"/>
      <c r="N3" s="2571"/>
      <c r="O3" s="490"/>
      <c r="P3" s="2571"/>
      <c r="Q3" s="2571"/>
      <c r="R3" s="2571"/>
      <c r="S3" s="490"/>
      <c r="T3" s="2571"/>
      <c r="U3" s="490"/>
      <c r="V3" s="2571"/>
      <c r="W3" s="2571"/>
      <c r="X3" s="2571"/>
      <c r="Y3" s="2571"/>
      <c r="Z3" s="2571"/>
      <c r="AA3" s="490"/>
      <c r="AB3" s="2571"/>
      <c r="AC3" s="490"/>
      <c r="AD3" s="2571"/>
      <c r="AE3" s="490"/>
      <c r="AF3" s="2571"/>
      <c r="AG3" s="2571"/>
      <c r="AH3" s="2571"/>
      <c r="AI3" s="490"/>
      <c r="AJ3" s="2571"/>
      <c r="AK3" s="2571"/>
      <c r="AL3" s="2571"/>
      <c r="AM3" s="490"/>
      <c r="AN3" s="2571"/>
      <c r="AO3" s="490"/>
      <c r="AP3" s="2571"/>
      <c r="AQ3" s="490"/>
      <c r="AR3" s="2571"/>
      <c r="AS3" s="2571"/>
      <c r="AT3" s="2571"/>
      <c r="AU3" s="2571"/>
      <c r="AV3" s="2571"/>
      <c r="AW3" s="2571"/>
      <c r="AX3" s="2571"/>
      <c r="AY3" s="2571"/>
      <c r="AZ3" s="2571"/>
      <c r="BA3" s="2571"/>
      <c r="BB3" s="2571"/>
      <c r="BC3" s="2571"/>
      <c r="BD3" s="2571"/>
      <c r="BE3" s="2571"/>
      <c r="BF3" s="2571"/>
      <c r="BG3" s="2571"/>
      <c r="BH3" s="2571"/>
      <c r="BI3" s="2571"/>
      <c r="BJ3" s="2571"/>
      <c r="BK3" s="2571"/>
      <c r="BL3" s="2571"/>
      <c r="BM3" s="2571"/>
      <c r="BN3" s="2571"/>
      <c r="BO3" s="2571"/>
      <c r="BP3" s="2571"/>
      <c r="BQ3" s="2571"/>
      <c r="BR3" s="2571"/>
      <c r="BS3" s="2571"/>
      <c r="BT3" s="2571"/>
      <c r="BU3" s="2571"/>
      <c r="BV3" s="2571"/>
      <c r="BW3" s="2571"/>
      <c r="BX3" s="2571"/>
      <c r="BY3" s="2571"/>
      <c r="BZ3" s="2571"/>
      <c r="CA3" s="2571"/>
      <c r="CB3" s="2571"/>
      <c r="CC3" s="2571"/>
      <c r="CD3" s="2571"/>
      <c r="CE3" s="2571"/>
      <c r="CF3" s="2571"/>
      <c r="CG3" s="2571"/>
      <c r="CH3" s="2571"/>
      <c r="CI3" s="2571"/>
      <c r="CJ3" s="2571"/>
      <c r="CK3" s="2571"/>
      <c r="CL3" s="2571"/>
      <c r="CM3" s="2571"/>
    </row>
    <row r="4" spans="1:91">
      <c r="A4" s="2571"/>
      <c r="B4" s="2571"/>
      <c r="C4" s="490"/>
      <c r="D4" s="2571"/>
      <c r="E4" s="490"/>
      <c r="F4" s="2571"/>
      <c r="G4" s="2571"/>
      <c r="H4" s="2571"/>
      <c r="I4" s="490"/>
      <c r="J4" s="2571"/>
      <c r="K4" s="490"/>
      <c r="L4" s="2571"/>
      <c r="M4" s="490"/>
      <c r="N4" s="2571"/>
      <c r="O4" s="490"/>
      <c r="P4" s="2571"/>
      <c r="Q4" s="2571"/>
      <c r="R4" s="2571"/>
      <c r="S4" s="490"/>
      <c r="T4" s="2571"/>
      <c r="U4" s="490"/>
      <c r="V4" s="2571"/>
      <c r="W4" s="2571"/>
      <c r="X4" s="2571"/>
      <c r="Y4" s="2571"/>
      <c r="Z4" s="2571"/>
      <c r="AA4" s="490"/>
      <c r="AB4" s="2571"/>
      <c r="AC4" s="490"/>
      <c r="AD4" s="2571"/>
      <c r="AE4" s="490"/>
      <c r="AF4" s="2571"/>
      <c r="AG4" s="2571"/>
      <c r="AH4" s="2571"/>
      <c r="AI4" s="490"/>
      <c r="AJ4" s="2571"/>
      <c r="AK4" s="2571"/>
      <c r="AL4" s="2571"/>
      <c r="AM4" s="490"/>
      <c r="AN4" s="2571"/>
      <c r="AO4" s="490"/>
      <c r="AP4" s="2571"/>
      <c r="AQ4" s="490"/>
      <c r="AR4" s="2571"/>
      <c r="AS4" s="2571"/>
      <c r="AT4" s="2571"/>
      <c r="AU4" s="2571"/>
      <c r="AV4" s="2571"/>
      <c r="AW4" s="2571"/>
      <c r="AX4" s="2571"/>
      <c r="AY4" s="2571"/>
      <c r="AZ4" s="2571"/>
      <c r="BA4" s="2571"/>
      <c r="BB4" s="2571"/>
      <c r="BC4" s="2571"/>
      <c r="BD4" s="2571"/>
      <c r="BE4" s="2571"/>
      <c r="BF4" s="2571"/>
      <c r="BG4" s="2571"/>
      <c r="BH4" s="2571"/>
      <c r="BI4" s="2571"/>
      <c r="BJ4" s="2571"/>
      <c r="BK4" s="2571"/>
      <c r="BL4" s="2571"/>
      <c r="BM4" s="2571"/>
      <c r="BN4" s="2571"/>
      <c r="BO4" s="2571"/>
      <c r="BP4" s="2571"/>
      <c r="BQ4" s="2571"/>
      <c r="BR4" s="2571"/>
      <c r="BS4" s="2571"/>
      <c r="BT4" s="2571"/>
      <c r="BU4" s="2571"/>
      <c r="BV4" s="2571"/>
      <c r="BW4" s="2571"/>
      <c r="BX4" s="2571"/>
      <c r="BY4" s="2571"/>
      <c r="BZ4" s="2571"/>
      <c r="CA4" s="2571"/>
      <c r="CB4" s="2571"/>
      <c r="CC4" s="2571"/>
      <c r="CD4" s="2571"/>
      <c r="CE4" s="2571"/>
      <c r="CF4" s="2571"/>
      <c r="CG4" s="2571"/>
      <c r="CH4" s="2571"/>
      <c r="CI4" s="2571"/>
      <c r="CJ4" s="2571"/>
      <c r="CK4" s="2571"/>
      <c r="CL4" s="2571"/>
      <c r="CM4" s="2571"/>
    </row>
    <row r="5" spans="1:91" ht="15">
      <c r="A5" s="1572"/>
      <c r="B5" s="1572"/>
      <c r="C5" s="1573" t="s">
        <v>551</v>
      </c>
      <c r="D5" s="1572"/>
      <c r="E5" s="1573" t="s">
        <v>551</v>
      </c>
      <c r="F5" s="1583"/>
      <c r="G5" s="1573" t="s">
        <v>551</v>
      </c>
      <c r="H5" s="1572"/>
      <c r="I5" s="1573" t="s">
        <v>551</v>
      </c>
      <c r="J5" s="1572"/>
      <c r="K5" s="1573" t="s">
        <v>551</v>
      </c>
      <c r="L5" s="1572"/>
      <c r="M5" s="1573" t="s">
        <v>111</v>
      </c>
      <c r="N5" s="1583"/>
      <c r="O5" s="1573" t="s">
        <v>111</v>
      </c>
      <c r="P5" s="1583"/>
      <c r="Q5" s="1573" t="s">
        <v>111</v>
      </c>
      <c r="R5" s="1572"/>
      <c r="S5" s="1573" t="s">
        <v>111</v>
      </c>
      <c r="T5" s="1572"/>
      <c r="U5" s="1573" t="s">
        <v>111</v>
      </c>
      <c r="V5" s="1583"/>
      <c r="W5" s="1573" t="s">
        <v>111</v>
      </c>
      <c r="X5" s="1583"/>
      <c r="Y5" s="1573" t="s">
        <v>111</v>
      </c>
      <c r="Z5" s="1572"/>
      <c r="AA5" s="1573" t="s">
        <v>111</v>
      </c>
      <c r="AB5" s="1574"/>
      <c r="AC5" s="1573" t="s">
        <v>111</v>
      </c>
      <c r="AD5" s="1572"/>
      <c r="AE5" s="1573" t="s">
        <v>112</v>
      </c>
      <c r="AF5" s="1583"/>
      <c r="AG5" s="1574" t="s">
        <v>112</v>
      </c>
      <c r="AH5" s="1583"/>
      <c r="AI5" s="1573" t="s">
        <v>112</v>
      </c>
      <c r="AJ5" s="1572"/>
      <c r="AK5" s="1573" t="s">
        <v>112</v>
      </c>
      <c r="AL5" s="1583"/>
      <c r="AM5" s="1573" t="s">
        <v>112</v>
      </c>
      <c r="AN5" s="1572"/>
      <c r="AO5" s="1573" t="s">
        <v>112</v>
      </c>
      <c r="AP5" s="1572"/>
      <c r="AQ5" s="1573" t="s">
        <v>112</v>
      </c>
      <c r="AR5" s="1574"/>
      <c r="AS5" s="1573" t="s">
        <v>112</v>
      </c>
      <c r="AT5" s="1583"/>
      <c r="AU5" s="1574" t="s">
        <v>112</v>
      </c>
      <c r="AV5" s="1574"/>
      <c r="AW5" s="1574" t="s">
        <v>112</v>
      </c>
      <c r="AX5" s="1583"/>
      <c r="AY5" s="1574" t="s">
        <v>112</v>
      </c>
      <c r="AZ5" s="1574"/>
      <c r="BA5" s="1574" t="s">
        <v>112</v>
      </c>
      <c r="BB5" s="1574"/>
      <c r="BC5" s="1574" t="s">
        <v>112</v>
      </c>
      <c r="BD5" s="1572"/>
      <c r="BE5" s="1573" t="s">
        <v>85</v>
      </c>
      <c r="BF5" s="1572"/>
      <c r="BG5" s="1573" t="s">
        <v>85</v>
      </c>
      <c r="BH5" s="1572"/>
      <c r="BI5" s="1573" t="s">
        <v>85</v>
      </c>
      <c r="BJ5" s="1572"/>
      <c r="BK5" s="1573" t="s">
        <v>85</v>
      </c>
      <c r="BL5" s="1572"/>
      <c r="BM5" s="1573" t="s">
        <v>85</v>
      </c>
      <c r="BN5" s="1574"/>
      <c r="BO5" s="1573" t="s">
        <v>85</v>
      </c>
      <c r="BP5" s="1583"/>
      <c r="BQ5" s="1574" t="s">
        <v>85</v>
      </c>
      <c r="BR5" s="1572"/>
      <c r="BS5" s="1574" t="s">
        <v>85</v>
      </c>
      <c r="BT5" s="1572"/>
      <c r="BU5" s="1574" t="s">
        <v>85</v>
      </c>
      <c r="BV5" s="1572"/>
      <c r="BW5" s="1574" t="s">
        <v>85</v>
      </c>
      <c r="BX5" s="1572"/>
      <c r="BY5" s="1574" t="s">
        <v>85</v>
      </c>
      <c r="BZ5" s="1572"/>
      <c r="CA5" s="1574" t="s">
        <v>85</v>
      </c>
      <c r="CB5" s="1583"/>
      <c r="CC5" s="1574" t="s">
        <v>85</v>
      </c>
      <c r="CD5" s="1572"/>
      <c r="CE5" s="1574" t="s">
        <v>85</v>
      </c>
      <c r="CF5" s="1574"/>
      <c r="CG5" s="1574" t="s">
        <v>85</v>
      </c>
      <c r="CH5" s="1574"/>
      <c r="CI5" s="1574" t="s">
        <v>85</v>
      </c>
      <c r="CJ5" s="1572"/>
      <c r="CK5" s="1574" t="s">
        <v>85</v>
      </c>
      <c r="CL5" s="1574"/>
      <c r="CM5" s="1574" t="s">
        <v>85</v>
      </c>
    </row>
    <row r="6" spans="1:91" ht="15">
      <c r="A6" s="1572"/>
      <c r="B6" s="2687" t="s">
        <v>2625</v>
      </c>
      <c r="C6" s="2688"/>
      <c r="D6" s="2687" t="s">
        <v>1543</v>
      </c>
      <c r="E6" s="2688"/>
      <c r="F6" s="2685" t="s">
        <v>2596</v>
      </c>
      <c r="G6" s="2686"/>
      <c r="H6" s="2687" t="s">
        <v>1195</v>
      </c>
      <c r="I6" s="2688"/>
      <c r="J6" s="2687" t="s">
        <v>1602</v>
      </c>
      <c r="K6" s="2688"/>
      <c r="L6" s="2687" t="s">
        <v>2051</v>
      </c>
      <c r="M6" s="2688"/>
      <c r="N6" s="2687" t="s">
        <v>1436</v>
      </c>
      <c r="O6" s="2688"/>
      <c r="P6" s="2685" t="s">
        <v>2168</v>
      </c>
      <c r="Q6" s="2686"/>
      <c r="R6" s="2687" t="s">
        <v>1359</v>
      </c>
      <c r="S6" s="2688"/>
      <c r="T6" s="2687" t="s">
        <v>655</v>
      </c>
      <c r="U6" s="2688"/>
      <c r="V6" s="2685" t="s">
        <v>2169</v>
      </c>
      <c r="W6" s="2686"/>
      <c r="X6" s="2685" t="s">
        <v>2223</v>
      </c>
      <c r="Y6" s="2686"/>
      <c r="Z6" s="2687" t="s">
        <v>2122</v>
      </c>
      <c r="AA6" s="2688"/>
      <c r="AB6" s="2685" t="s">
        <v>2908</v>
      </c>
      <c r="AC6" s="2686"/>
      <c r="AD6" s="2687" t="s">
        <v>1280</v>
      </c>
      <c r="AE6" s="2688"/>
      <c r="AF6" s="2687" t="s">
        <v>2289</v>
      </c>
      <c r="AG6" s="2688"/>
      <c r="AH6" s="2685" t="s">
        <v>2384</v>
      </c>
      <c r="AI6" s="2686"/>
      <c r="AJ6" s="2687" t="s">
        <v>1122</v>
      </c>
      <c r="AK6" s="2688"/>
      <c r="AL6" s="2685" t="s">
        <v>2264</v>
      </c>
      <c r="AM6" s="2686"/>
      <c r="AN6" s="2687" t="s">
        <v>2020</v>
      </c>
      <c r="AO6" s="2688"/>
      <c r="AP6" s="2687" t="s">
        <v>1136</v>
      </c>
      <c r="AQ6" s="2688"/>
      <c r="AR6" s="2685" t="s">
        <v>2705</v>
      </c>
      <c r="AS6" s="2686"/>
      <c r="AT6" s="2685" t="s">
        <v>2560</v>
      </c>
      <c r="AU6" s="2686"/>
      <c r="AV6" s="2685" t="s">
        <v>2708</v>
      </c>
      <c r="AW6" s="2686"/>
      <c r="AX6" s="2685" t="s">
        <v>2435</v>
      </c>
      <c r="AY6" s="2686"/>
      <c r="AZ6" s="2685" t="s">
        <v>2968</v>
      </c>
      <c r="BA6" s="2686"/>
      <c r="BB6" s="2685" t="s">
        <v>2734</v>
      </c>
      <c r="BC6" s="2686"/>
      <c r="BD6" s="2685" t="s">
        <v>102</v>
      </c>
      <c r="BE6" s="2686"/>
      <c r="BF6" s="2687" t="s">
        <v>1601</v>
      </c>
      <c r="BG6" s="2688"/>
      <c r="BH6" s="2687" t="s">
        <v>695</v>
      </c>
      <c r="BI6" s="2688"/>
      <c r="BJ6" s="2687" t="s">
        <v>842</v>
      </c>
      <c r="BK6" s="2688"/>
      <c r="BL6" s="2687" t="s">
        <v>2123</v>
      </c>
      <c r="BM6" s="2688"/>
      <c r="BN6" s="2685" t="s">
        <v>2182</v>
      </c>
      <c r="BO6" s="2686"/>
      <c r="BP6" s="2685" t="s">
        <v>2256</v>
      </c>
      <c r="BQ6" s="2686"/>
      <c r="BR6" s="2687" t="s">
        <v>1490</v>
      </c>
      <c r="BS6" s="2688"/>
      <c r="BT6" s="2687" t="s">
        <v>1489</v>
      </c>
      <c r="BU6" s="2688"/>
      <c r="BV6" s="2687" t="s">
        <v>1248</v>
      </c>
      <c r="BW6" s="2688"/>
      <c r="BX6" s="2687" t="s">
        <v>1691</v>
      </c>
      <c r="BY6" s="2688"/>
      <c r="BZ6" s="2687" t="s">
        <v>1653</v>
      </c>
      <c r="CA6" s="2688"/>
      <c r="CB6" s="2685" t="s">
        <v>2385</v>
      </c>
      <c r="CC6" s="2686"/>
      <c r="CD6" s="2685" t="s">
        <v>1761</v>
      </c>
      <c r="CE6" s="2686"/>
      <c r="CF6" s="2685" t="s">
        <v>2767</v>
      </c>
      <c r="CG6" s="2686"/>
      <c r="CH6" s="2685" t="s">
        <v>2786</v>
      </c>
      <c r="CI6" s="2686"/>
      <c r="CJ6" s="2687" t="s">
        <v>985</v>
      </c>
      <c r="CK6" s="2688"/>
      <c r="CL6" s="2685" t="s">
        <v>2978</v>
      </c>
      <c r="CM6" s="2686"/>
    </row>
    <row r="7" spans="1:91" ht="15">
      <c r="A7" s="2073" t="s">
        <v>588</v>
      </c>
      <c r="B7" s="2556" t="s">
        <v>657</v>
      </c>
      <c r="C7" s="1626" t="s">
        <v>590</v>
      </c>
      <c r="D7" s="1624" t="s">
        <v>657</v>
      </c>
      <c r="E7" s="1625" t="s">
        <v>590</v>
      </c>
      <c r="F7" s="1627" t="s">
        <v>657</v>
      </c>
      <c r="G7" s="1626" t="s">
        <v>590</v>
      </c>
      <c r="H7" s="1624" t="s">
        <v>657</v>
      </c>
      <c r="I7" s="1625" t="s">
        <v>590</v>
      </c>
      <c r="J7" s="1624" t="s">
        <v>657</v>
      </c>
      <c r="K7" s="1625" t="s">
        <v>590</v>
      </c>
      <c r="L7" s="1624" t="s">
        <v>657</v>
      </c>
      <c r="M7" s="1625" t="s">
        <v>590</v>
      </c>
      <c r="N7" s="1627" t="s">
        <v>1710</v>
      </c>
      <c r="O7" s="1626" t="s">
        <v>590</v>
      </c>
      <c r="P7" s="1627" t="s">
        <v>657</v>
      </c>
      <c r="Q7" s="1626" t="s">
        <v>590</v>
      </c>
      <c r="R7" s="1624" t="s">
        <v>1710</v>
      </c>
      <c r="S7" s="1625" t="s">
        <v>590</v>
      </c>
      <c r="T7" s="1624" t="s">
        <v>589</v>
      </c>
      <c r="U7" s="1625" t="s">
        <v>590</v>
      </c>
      <c r="V7" s="1627" t="s">
        <v>657</v>
      </c>
      <c r="W7" s="1626" t="s">
        <v>590</v>
      </c>
      <c r="X7" s="1627" t="s">
        <v>657</v>
      </c>
      <c r="Y7" s="1626" t="s">
        <v>590</v>
      </c>
      <c r="Z7" s="1624" t="s">
        <v>657</v>
      </c>
      <c r="AA7" s="1626" t="s">
        <v>590</v>
      </c>
      <c r="AB7" s="1627" t="s">
        <v>657</v>
      </c>
      <c r="AC7" s="1626" t="s">
        <v>590</v>
      </c>
      <c r="AD7" s="1624" t="s">
        <v>657</v>
      </c>
      <c r="AE7" s="1625" t="s">
        <v>590</v>
      </c>
      <c r="AF7" s="1627" t="s">
        <v>657</v>
      </c>
      <c r="AG7" s="1626" t="s">
        <v>590</v>
      </c>
      <c r="AH7" s="1627" t="s">
        <v>657</v>
      </c>
      <c r="AI7" s="1626" t="s">
        <v>590</v>
      </c>
      <c r="AJ7" s="1624" t="s">
        <v>657</v>
      </c>
      <c r="AK7" s="1625" t="s">
        <v>590</v>
      </c>
      <c r="AL7" s="1627" t="s">
        <v>657</v>
      </c>
      <c r="AM7" s="1626" t="s">
        <v>590</v>
      </c>
      <c r="AN7" s="1624" t="s">
        <v>657</v>
      </c>
      <c r="AO7" s="1626" t="s">
        <v>590</v>
      </c>
      <c r="AP7" s="1624" t="s">
        <v>657</v>
      </c>
      <c r="AQ7" s="1625" t="s">
        <v>590</v>
      </c>
      <c r="AR7" s="1627" t="s">
        <v>657</v>
      </c>
      <c r="AS7" s="1626" t="s">
        <v>590</v>
      </c>
      <c r="AT7" s="1627" t="s">
        <v>657</v>
      </c>
      <c r="AU7" s="1626"/>
      <c r="AV7" s="1627" t="s">
        <v>657</v>
      </c>
      <c r="AW7" s="1626" t="s">
        <v>590</v>
      </c>
      <c r="AX7" s="1627" t="s">
        <v>657</v>
      </c>
      <c r="AY7" s="1626" t="s">
        <v>590</v>
      </c>
      <c r="AZ7" s="1627" t="s">
        <v>657</v>
      </c>
      <c r="BA7" s="1626" t="s">
        <v>590</v>
      </c>
      <c r="BB7" s="1627" t="s">
        <v>657</v>
      </c>
      <c r="BC7" s="1626" t="s">
        <v>590</v>
      </c>
      <c r="BD7" s="1624" t="s">
        <v>657</v>
      </c>
      <c r="BE7" s="1625" t="s">
        <v>590</v>
      </c>
      <c r="BF7" s="1624" t="s">
        <v>657</v>
      </c>
      <c r="BG7" s="1625" t="s">
        <v>590</v>
      </c>
      <c r="BH7" s="1624" t="s">
        <v>657</v>
      </c>
      <c r="BI7" s="1626" t="s">
        <v>590</v>
      </c>
      <c r="BJ7" s="1624" t="s">
        <v>657</v>
      </c>
      <c r="BK7" s="1625" t="s">
        <v>590</v>
      </c>
      <c r="BL7" s="1624" t="s">
        <v>657</v>
      </c>
      <c r="BM7" s="1626" t="s">
        <v>590</v>
      </c>
      <c r="BN7" s="1627" t="s">
        <v>657</v>
      </c>
      <c r="BO7" s="1626" t="s">
        <v>590</v>
      </c>
      <c r="BP7" s="1627" t="s">
        <v>657</v>
      </c>
      <c r="BQ7" s="1626" t="s">
        <v>590</v>
      </c>
      <c r="BR7" s="1624" t="s">
        <v>657</v>
      </c>
      <c r="BS7" s="1625" t="s">
        <v>590</v>
      </c>
      <c r="BT7" s="1624" t="s">
        <v>657</v>
      </c>
      <c r="BU7" s="1625" t="s">
        <v>590</v>
      </c>
      <c r="BV7" s="1624" t="s">
        <v>657</v>
      </c>
      <c r="BW7" s="1625" t="s">
        <v>590</v>
      </c>
      <c r="BX7" s="1624" t="s">
        <v>657</v>
      </c>
      <c r="BY7" s="1625" t="s">
        <v>590</v>
      </c>
      <c r="BZ7" s="1624" t="s">
        <v>657</v>
      </c>
      <c r="CA7" s="1625" t="s">
        <v>590</v>
      </c>
      <c r="CB7" s="1627" t="s">
        <v>657</v>
      </c>
      <c r="CC7" s="1626" t="s">
        <v>590</v>
      </c>
      <c r="CD7" s="1624" t="s">
        <v>657</v>
      </c>
      <c r="CE7" s="1625" t="s">
        <v>590</v>
      </c>
      <c r="CF7" s="1627" t="s">
        <v>657</v>
      </c>
      <c r="CG7" s="1626" t="s">
        <v>590</v>
      </c>
      <c r="CH7" s="1627" t="s">
        <v>657</v>
      </c>
      <c r="CI7" s="1626" t="s">
        <v>590</v>
      </c>
      <c r="CJ7" s="1624" t="s">
        <v>657</v>
      </c>
      <c r="CK7" s="1625" t="s">
        <v>590</v>
      </c>
      <c r="CL7" s="1627" t="s">
        <v>657</v>
      </c>
      <c r="CM7" s="1626" t="s">
        <v>590</v>
      </c>
    </row>
    <row r="8" spans="1:91" ht="15">
      <c r="A8" s="2557">
        <v>46034</v>
      </c>
      <c r="B8" s="2558" t="s">
        <v>5</v>
      </c>
      <c r="C8" s="1575"/>
      <c r="D8" s="1576" t="s">
        <v>2488</v>
      </c>
      <c r="E8" s="1575" t="s">
        <v>29</v>
      </c>
      <c r="F8" s="1577"/>
      <c r="G8" s="1575"/>
      <c r="H8" s="1576" t="s">
        <v>2284</v>
      </c>
      <c r="I8" s="1575" t="s">
        <v>29</v>
      </c>
      <c r="J8" s="1576" t="s">
        <v>2250</v>
      </c>
      <c r="K8" s="1575" t="s">
        <v>29</v>
      </c>
      <c r="L8" s="1576" t="s">
        <v>2523</v>
      </c>
      <c r="M8" s="1575" t="s">
        <v>20</v>
      </c>
      <c r="N8" s="1576" t="s">
        <v>2524</v>
      </c>
      <c r="O8" s="1575" t="s">
        <v>20</v>
      </c>
      <c r="P8" s="1575" t="s">
        <v>5</v>
      </c>
      <c r="Q8" s="1575"/>
      <c r="R8" s="1576" t="s">
        <v>2260</v>
      </c>
      <c r="S8" s="1575" t="s">
        <v>20</v>
      </c>
      <c r="T8" s="1576" t="s">
        <v>2500</v>
      </c>
      <c r="U8" s="1575" t="s">
        <v>29</v>
      </c>
      <c r="V8" s="1576" t="s">
        <v>1675</v>
      </c>
      <c r="W8" s="1575" t="s">
        <v>20</v>
      </c>
      <c r="X8" s="1576" t="s">
        <v>2445</v>
      </c>
      <c r="Y8" s="1575" t="s">
        <v>20</v>
      </c>
      <c r="Z8" s="1576" t="s">
        <v>2443</v>
      </c>
      <c r="AA8" s="1575" t="s">
        <v>20</v>
      </c>
      <c r="AB8" s="1577" t="s">
        <v>2909</v>
      </c>
      <c r="AC8" s="1582" t="s">
        <v>29</v>
      </c>
      <c r="AD8" s="1576" t="s">
        <v>2313</v>
      </c>
      <c r="AE8" s="1575" t="s">
        <v>29</v>
      </c>
      <c r="AF8" s="1577" t="s">
        <v>2491</v>
      </c>
      <c r="AG8" s="1575" t="s">
        <v>20</v>
      </c>
      <c r="AH8" s="1577" t="s">
        <v>2140</v>
      </c>
      <c r="AI8" s="1575" t="s">
        <v>20</v>
      </c>
      <c r="AJ8" s="1576" t="s">
        <v>1743</v>
      </c>
      <c r="AK8" s="1575" t="s">
        <v>598</v>
      </c>
      <c r="AL8" s="1576" t="s">
        <v>2446</v>
      </c>
      <c r="AM8" s="1575" t="s">
        <v>20</v>
      </c>
      <c r="AN8" s="1576" t="s">
        <v>2442</v>
      </c>
      <c r="AO8" s="1575" t="s">
        <v>29</v>
      </c>
      <c r="AP8" s="1576" t="s">
        <v>1749</v>
      </c>
      <c r="AQ8" s="1575" t="s">
        <v>598</v>
      </c>
      <c r="AR8" s="1577"/>
      <c r="AS8" s="1575"/>
      <c r="AT8" s="1577"/>
      <c r="AU8" s="1575"/>
      <c r="AV8" s="1577"/>
      <c r="AW8" s="1575"/>
      <c r="AX8" s="1577" t="s">
        <v>2087</v>
      </c>
      <c r="AY8" s="1575" t="s">
        <v>20</v>
      </c>
      <c r="AZ8" s="1577"/>
      <c r="BA8" s="1575"/>
      <c r="BB8" s="1577"/>
      <c r="BC8" s="1575"/>
      <c r="BD8" s="1575" t="s">
        <v>5</v>
      </c>
      <c r="BE8" s="1575"/>
      <c r="BF8" s="1576" t="s">
        <v>2213</v>
      </c>
      <c r="BG8" s="1575" t="s">
        <v>29</v>
      </c>
      <c r="BH8" s="1575" t="s">
        <v>5</v>
      </c>
      <c r="BI8" s="1575"/>
      <c r="BJ8" s="1575" t="s">
        <v>5</v>
      </c>
      <c r="BK8" s="1575"/>
      <c r="BL8" s="1575" t="s">
        <v>683</v>
      </c>
      <c r="BM8" s="1575"/>
      <c r="BN8" s="1575" t="s">
        <v>5</v>
      </c>
      <c r="BO8" s="1575"/>
      <c r="BP8" s="1576" t="s">
        <v>626</v>
      </c>
      <c r="BQ8" s="1575" t="s">
        <v>29</v>
      </c>
      <c r="BR8" s="1576" t="s">
        <v>2469</v>
      </c>
      <c r="BS8" s="1575" t="s">
        <v>20</v>
      </c>
      <c r="BT8" s="1576" t="s">
        <v>2221</v>
      </c>
      <c r="BU8" s="1575" t="s">
        <v>29</v>
      </c>
      <c r="BV8" s="1576" t="s">
        <v>2475</v>
      </c>
      <c r="BW8" s="1575" t="s">
        <v>20</v>
      </c>
      <c r="BX8" s="1576" t="s">
        <v>2427</v>
      </c>
      <c r="BY8" s="1575" t="s">
        <v>20</v>
      </c>
      <c r="BZ8" s="1575" t="s">
        <v>683</v>
      </c>
      <c r="CA8" s="1576"/>
      <c r="CB8" s="1577" t="s">
        <v>2338</v>
      </c>
      <c r="CC8" s="1575" t="s">
        <v>20</v>
      </c>
      <c r="CD8" s="1576" t="s">
        <v>629</v>
      </c>
      <c r="CE8" s="1582" t="s">
        <v>29</v>
      </c>
      <c r="CF8" s="1577"/>
      <c r="CG8" s="1575"/>
      <c r="CH8" s="1577"/>
      <c r="CI8" s="1575"/>
      <c r="CJ8" s="1576" t="s">
        <v>2282</v>
      </c>
      <c r="CK8" s="1575" t="s">
        <v>29</v>
      </c>
      <c r="CL8" s="1577"/>
      <c r="CM8" s="1575"/>
    </row>
    <row r="9" spans="1:91" ht="15">
      <c r="A9" s="2559"/>
      <c r="B9" s="2074"/>
      <c r="C9" s="1575"/>
      <c r="D9" s="1576" t="s">
        <v>2491</v>
      </c>
      <c r="E9" s="1575" t="s">
        <v>20</v>
      </c>
      <c r="F9" s="1577"/>
      <c r="G9" s="1575"/>
      <c r="H9" s="1576" t="s">
        <v>1788</v>
      </c>
      <c r="I9" s="1575" t="s">
        <v>20</v>
      </c>
      <c r="J9" s="1576" t="s">
        <v>2443</v>
      </c>
      <c r="K9" s="1575" t="s">
        <v>20</v>
      </c>
      <c r="L9" s="1576" t="s">
        <v>2464</v>
      </c>
      <c r="M9" s="1575" t="s">
        <v>20</v>
      </c>
      <c r="N9" s="1576" t="s">
        <v>2284</v>
      </c>
      <c r="O9" s="1575" t="s">
        <v>20</v>
      </c>
      <c r="P9" s="1576"/>
      <c r="Q9" s="1575"/>
      <c r="R9" s="1576" t="s">
        <v>2505</v>
      </c>
      <c r="S9" s="1575" t="s">
        <v>29</v>
      </c>
      <c r="T9" s="1576" t="s">
        <v>2140</v>
      </c>
      <c r="U9" s="1575" t="s">
        <v>20</v>
      </c>
      <c r="V9" s="1576" t="s">
        <v>2474</v>
      </c>
      <c r="W9" s="1575" t="s">
        <v>29</v>
      </c>
      <c r="X9" s="1576" t="s">
        <v>2213</v>
      </c>
      <c r="Y9" s="1575" t="s">
        <v>29</v>
      </c>
      <c r="Z9" s="1576" t="s">
        <v>2313</v>
      </c>
      <c r="AA9" s="1575" t="s">
        <v>20</v>
      </c>
      <c r="AB9" s="1577" t="s">
        <v>2910</v>
      </c>
      <c r="AC9" s="1582" t="s">
        <v>29</v>
      </c>
      <c r="AD9" s="1576" t="s">
        <v>2524</v>
      </c>
      <c r="AE9" s="1575" t="s">
        <v>29</v>
      </c>
      <c r="AF9" s="1577" t="s">
        <v>2442</v>
      </c>
      <c r="AG9" s="1575" t="s">
        <v>20</v>
      </c>
      <c r="AH9" s="1577" t="s">
        <v>2426</v>
      </c>
      <c r="AI9" s="1575" t="s">
        <v>29</v>
      </c>
      <c r="AJ9" s="1576" t="s">
        <v>626</v>
      </c>
      <c r="AK9" s="1582" t="s">
        <v>20</v>
      </c>
      <c r="AL9" s="1576" t="s">
        <v>1657</v>
      </c>
      <c r="AM9" s="1575" t="s">
        <v>20</v>
      </c>
      <c r="AN9" s="1576" t="s">
        <v>1317</v>
      </c>
      <c r="AO9" s="1575" t="s">
        <v>29</v>
      </c>
      <c r="AP9" s="1576" t="s">
        <v>2500</v>
      </c>
      <c r="AQ9" s="1582" t="s">
        <v>29</v>
      </c>
      <c r="AR9" s="1577"/>
      <c r="AS9" s="1575"/>
      <c r="AT9" s="1577"/>
      <c r="AU9" s="1575"/>
      <c r="AV9" s="1577"/>
      <c r="AW9" s="1575"/>
      <c r="AX9" s="1577" t="s">
        <v>2469</v>
      </c>
      <c r="AY9" s="1575" t="s">
        <v>20</v>
      </c>
      <c r="AZ9" s="1577"/>
      <c r="BA9" s="1575"/>
      <c r="BB9" s="1577"/>
      <c r="BC9" s="1575"/>
      <c r="BD9" s="1576"/>
      <c r="BE9" s="1575"/>
      <c r="BF9" s="1576" t="s">
        <v>2423</v>
      </c>
      <c r="BG9" s="1575" t="s">
        <v>29</v>
      </c>
      <c r="BH9" s="1576"/>
      <c r="BI9" s="1575"/>
      <c r="BJ9" s="1576"/>
      <c r="BK9" s="1575"/>
      <c r="BL9" s="1576"/>
      <c r="BM9" s="1575"/>
      <c r="BN9" s="1576"/>
      <c r="BO9" s="1575"/>
      <c r="BP9" s="1576" t="s">
        <v>2282</v>
      </c>
      <c r="BQ9" s="1575" t="s">
        <v>29</v>
      </c>
      <c r="BR9" s="1576" t="s">
        <v>2527</v>
      </c>
      <c r="BS9" s="1575" t="s">
        <v>20</v>
      </c>
      <c r="BT9" s="1576" t="s">
        <v>2454</v>
      </c>
      <c r="BU9" s="1575" t="s">
        <v>29</v>
      </c>
      <c r="BV9" s="1576" t="s">
        <v>2468</v>
      </c>
      <c r="BW9" s="1575" t="s">
        <v>29</v>
      </c>
      <c r="BX9" s="1576" t="s">
        <v>2250</v>
      </c>
      <c r="BY9" s="1575" t="s">
        <v>29</v>
      </c>
      <c r="BZ9" s="1576"/>
      <c r="CA9" s="1576"/>
      <c r="CB9" s="1577" t="s">
        <v>2288</v>
      </c>
      <c r="CC9" s="1575" t="s">
        <v>20</v>
      </c>
      <c r="CD9" s="1576" t="s">
        <v>1769</v>
      </c>
      <c r="CE9" s="1582" t="s">
        <v>29</v>
      </c>
      <c r="CF9" s="1577"/>
      <c r="CG9" s="1575"/>
      <c r="CH9" s="1577"/>
      <c r="CI9" s="1575"/>
      <c r="CJ9" s="1576" t="s">
        <v>2267</v>
      </c>
      <c r="CK9" s="1575" t="s">
        <v>29</v>
      </c>
      <c r="CL9" s="1577"/>
      <c r="CM9" s="1575"/>
    </row>
    <row r="10" spans="1:91" ht="15">
      <c r="A10" s="2559"/>
      <c r="B10" s="2074"/>
      <c r="C10" s="1575"/>
      <c r="D10" s="1576" t="s">
        <v>2284</v>
      </c>
      <c r="E10" s="1575" t="s">
        <v>20</v>
      </c>
      <c r="F10" s="1577"/>
      <c r="G10" s="1575"/>
      <c r="H10" s="1576" t="s">
        <v>2527</v>
      </c>
      <c r="I10" s="1575" t="s">
        <v>20</v>
      </c>
      <c r="J10" s="1576" t="s">
        <v>2468</v>
      </c>
      <c r="K10" s="1575" t="s">
        <v>29</v>
      </c>
      <c r="L10" s="1576" t="s">
        <v>2488</v>
      </c>
      <c r="M10" s="1575" t="s">
        <v>29</v>
      </c>
      <c r="N10" s="1576" t="s">
        <v>1675</v>
      </c>
      <c r="O10" s="1575" t="s">
        <v>29</v>
      </c>
      <c r="P10" s="1576"/>
      <c r="Q10" s="1575"/>
      <c r="R10" s="1576" t="s">
        <v>1749</v>
      </c>
      <c r="S10" s="1575" t="s">
        <v>29</v>
      </c>
      <c r="T10" s="1576" t="s">
        <v>2465</v>
      </c>
      <c r="U10" s="1575" t="s">
        <v>29</v>
      </c>
      <c r="V10" s="1576" t="s">
        <v>2524</v>
      </c>
      <c r="W10" s="1575" t="s">
        <v>20</v>
      </c>
      <c r="X10" s="1576" t="s">
        <v>2443</v>
      </c>
      <c r="Y10" s="1575" t="s">
        <v>20</v>
      </c>
      <c r="Z10" s="2316" t="s">
        <v>2526</v>
      </c>
      <c r="AA10" s="1575" t="s">
        <v>20</v>
      </c>
      <c r="AB10" s="1577" t="s">
        <v>2911</v>
      </c>
      <c r="AC10" s="1582" t="s">
        <v>20</v>
      </c>
      <c r="AD10" s="1576" t="s">
        <v>2505</v>
      </c>
      <c r="AE10" s="1575" t="s">
        <v>20</v>
      </c>
      <c r="AF10" s="1577" t="s">
        <v>2446</v>
      </c>
      <c r="AG10" s="1575" t="s">
        <v>20</v>
      </c>
      <c r="AH10" s="1577" t="s">
        <v>2338</v>
      </c>
      <c r="AI10" s="1575" t="s">
        <v>29</v>
      </c>
      <c r="AJ10" s="1576" t="s">
        <v>2423</v>
      </c>
      <c r="AK10" s="1582" t="s">
        <v>20</v>
      </c>
      <c r="AL10" s="1576" t="s">
        <v>2475</v>
      </c>
      <c r="AM10" s="1575" t="s">
        <v>20</v>
      </c>
      <c r="AN10" s="1576" t="s">
        <v>2282</v>
      </c>
      <c r="AO10" s="1575" t="s">
        <v>20</v>
      </c>
      <c r="AP10" s="1576" t="s">
        <v>1788</v>
      </c>
      <c r="AQ10" s="1582" t="s">
        <v>20</v>
      </c>
      <c r="AR10" s="1577"/>
      <c r="AS10" s="1575"/>
      <c r="AT10" s="1577"/>
      <c r="AU10" s="1575"/>
      <c r="AV10" s="1577"/>
      <c r="AW10" s="1575"/>
      <c r="AX10" s="1577" t="s">
        <v>626</v>
      </c>
      <c r="AY10" s="1575" t="s">
        <v>20</v>
      </c>
      <c r="AZ10" s="1577"/>
      <c r="BA10" s="1575"/>
      <c r="BB10" s="1577"/>
      <c r="BC10" s="1575"/>
      <c r="BD10" s="1576"/>
      <c r="BE10" s="1575"/>
      <c r="BF10" s="1576" t="s">
        <v>2313</v>
      </c>
      <c r="BG10" s="1575" t="s">
        <v>29</v>
      </c>
      <c r="BH10" s="1576"/>
      <c r="BI10" s="1575"/>
      <c r="BJ10" s="1576"/>
      <c r="BK10" s="1575"/>
      <c r="BL10" s="1576"/>
      <c r="BM10" s="1575"/>
      <c r="BN10" s="1576"/>
      <c r="BO10" s="1575"/>
      <c r="BP10" s="1576" t="s">
        <v>2286</v>
      </c>
      <c r="BQ10" s="1575" t="s">
        <v>29</v>
      </c>
      <c r="BR10" s="1576" t="s">
        <v>2528</v>
      </c>
      <c r="BS10" s="1575" t="s">
        <v>20</v>
      </c>
      <c r="BT10" s="1576" t="s">
        <v>2523</v>
      </c>
      <c r="BU10" s="1575" t="s">
        <v>20</v>
      </c>
      <c r="BV10" s="1576" t="s">
        <v>2494</v>
      </c>
      <c r="BW10" s="1575" t="s">
        <v>29</v>
      </c>
      <c r="BX10" s="1576" t="s">
        <v>2476</v>
      </c>
      <c r="BY10" s="1575" t="s">
        <v>20</v>
      </c>
      <c r="BZ10" s="1576"/>
      <c r="CA10" s="1576"/>
      <c r="CB10" s="1577" t="s">
        <v>2427</v>
      </c>
      <c r="CC10" s="1575" t="s">
        <v>20</v>
      </c>
      <c r="CD10" s="1576" t="s">
        <v>2221</v>
      </c>
      <c r="CE10" s="1582" t="s">
        <v>20</v>
      </c>
      <c r="CF10" s="1577"/>
      <c r="CG10" s="1575"/>
      <c r="CH10" s="1577"/>
      <c r="CI10" s="1575"/>
      <c r="CJ10" s="1576" t="s">
        <v>2236</v>
      </c>
      <c r="CK10" s="1575" t="s">
        <v>29</v>
      </c>
      <c r="CL10" s="1577"/>
      <c r="CM10" s="1575"/>
    </row>
    <row r="11" spans="1:91" ht="15">
      <c r="A11" s="2559"/>
      <c r="B11" s="2074"/>
      <c r="C11" s="1575"/>
      <c r="D11" s="1576" t="s">
        <v>2524</v>
      </c>
      <c r="E11" s="1575" t="s">
        <v>29</v>
      </c>
      <c r="F11" s="1577"/>
      <c r="G11" s="1575"/>
      <c r="H11" s="1576" t="s">
        <v>2213</v>
      </c>
      <c r="I11" s="1575" t="s">
        <v>29</v>
      </c>
      <c r="J11" s="1576" t="s">
        <v>2474</v>
      </c>
      <c r="K11" s="1575" t="s">
        <v>20</v>
      </c>
      <c r="L11" s="1576"/>
      <c r="M11" s="1575"/>
      <c r="N11" s="1576" t="s">
        <v>1842</v>
      </c>
      <c r="O11" s="1575" t="s">
        <v>29</v>
      </c>
      <c r="P11" s="1576"/>
      <c r="Q11" s="1575"/>
      <c r="R11" s="1576" t="s">
        <v>2299</v>
      </c>
      <c r="S11" s="1575" t="s">
        <v>20</v>
      </c>
      <c r="T11" s="1576" t="s">
        <v>2499</v>
      </c>
      <c r="U11" s="1575" t="s">
        <v>20</v>
      </c>
      <c r="V11" s="1576" t="s">
        <v>1317</v>
      </c>
      <c r="W11" s="1575" t="s">
        <v>29</v>
      </c>
      <c r="X11" s="1576" t="s">
        <v>2468</v>
      </c>
      <c r="Y11" s="1575" t="s">
        <v>29</v>
      </c>
      <c r="Z11" s="1576" t="s">
        <v>2267</v>
      </c>
      <c r="AA11" s="1575" t="s">
        <v>20</v>
      </c>
      <c r="AB11" s="1577" t="s">
        <v>2912</v>
      </c>
      <c r="AC11" s="1582" t="s">
        <v>591</v>
      </c>
      <c r="AD11" s="1576" t="s">
        <v>1675</v>
      </c>
      <c r="AE11" s="1575" t="s">
        <v>29</v>
      </c>
      <c r="AF11" s="1577" t="s">
        <v>1657</v>
      </c>
      <c r="AG11" s="1575" t="s">
        <v>29</v>
      </c>
      <c r="AH11" s="1577" t="s">
        <v>2250</v>
      </c>
      <c r="AI11" s="1575" t="s">
        <v>29</v>
      </c>
      <c r="AJ11" s="1576" t="s">
        <v>2313</v>
      </c>
      <c r="AK11" s="1582" t="s">
        <v>591</v>
      </c>
      <c r="AL11" s="1576" t="s">
        <v>2234</v>
      </c>
      <c r="AM11" s="1575" t="s">
        <v>29</v>
      </c>
      <c r="AN11" s="1576" t="s">
        <v>1788</v>
      </c>
      <c r="AO11" s="1575" t="s">
        <v>29</v>
      </c>
      <c r="AP11" s="1576" t="s">
        <v>2465</v>
      </c>
      <c r="AQ11" s="1582" t="s">
        <v>29</v>
      </c>
      <c r="AR11" s="1577"/>
      <c r="AS11" s="1575"/>
      <c r="AT11" s="1577"/>
      <c r="AU11" s="1575"/>
      <c r="AV11" s="1577"/>
      <c r="AW11" s="1575"/>
      <c r="AX11" s="1577" t="s">
        <v>2476</v>
      </c>
      <c r="AY11" s="2034" t="s">
        <v>763</v>
      </c>
      <c r="AZ11" s="1577"/>
      <c r="BA11" s="1575"/>
      <c r="BB11" s="1577"/>
      <c r="BC11" s="1575"/>
      <c r="BD11" s="1576"/>
      <c r="BE11" s="1575"/>
      <c r="BF11" s="1576" t="s">
        <v>2505</v>
      </c>
      <c r="BG11" s="1575" t="s">
        <v>29</v>
      </c>
      <c r="BH11" s="1576"/>
      <c r="BI11" s="1575"/>
      <c r="BJ11" s="1576"/>
      <c r="BK11" s="1575"/>
      <c r="BL11" s="1576"/>
      <c r="BM11" s="1575"/>
      <c r="BN11" s="1576"/>
      <c r="BO11" s="1575"/>
      <c r="BP11" s="1576" t="s">
        <v>1743</v>
      </c>
      <c r="BQ11" s="1575" t="s">
        <v>29</v>
      </c>
      <c r="BR11" s="1576" t="s">
        <v>2454</v>
      </c>
      <c r="BS11" s="1575" t="s">
        <v>20</v>
      </c>
      <c r="BT11" s="1576" t="s">
        <v>2469</v>
      </c>
      <c r="BU11" s="1575" t="s">
        <v>20</v>
      </c>
      <c r="BV11" s="1576" t="s">
        <v>2427</v>
      </c>
      <c r="BW11" s="1575" t="s">
        <v>20</v>
      </c>
      <c r="BX11" s="1576" t="s">
        <v>2286</v>
      </c>
      <c r="BY11" s="1575" t="s">
        <v>20</v>
      </c>
      <c r="BZ11" s="1576"/>
      <c r="CA11" s="1576"/>
      <c r="CB11" s="1577" t="s">
        <v>1672</v>
      </c>
      <c r="CC11" s="1575" t="s">
        <v>29</v>
      </c>
      <c r="CD11" s="1576" t="s">
        <v>2528</v>
      </c>
      <c r="CE11" s="1582" t="s">
        <v>591</v>
      </c>
      <c r="CF11" s="1577"/>
      <c r="CG11" s="1575"/>
      <c r="CH11" s="1577"/>
      <c r="CI11" s="1575"/>
      <c r="CJ11" s="1576" t="s">
        <v>2140</v>
      </c>
      <c r="CK11" s="1575" t="s">
        <v>20</v>
      </c>
      <c r="CL11" s="1577"/>
      <c r="CM11" s="1575"/>
    </row>
    <row r="12" spans="1:91" ht="15">
      <c r="A12" s="2559"/>
      <c r="B12" s="2074"/>
      <c r="C12" s="1575"/>
      <c r="D12" s="1576"/>
      <c r="E12" s="1575"/>
      <c r="F12" s="1577"/>
      <c r="G12" s="1575"/>
      <c r="H12" s="1576"/>
      <c r="I12" s="1575"/>
      <c r="J12" s="1576"/>
      <c r="K12" s="1575"/>
      <c r="L12" s="1576"/>
      <c r="M12" s="1575"/>
      <c r="N12" s="1576"/>
      <c r="O12" s="1575"/>
      <c r="P12" s="1576"/>
      <c r="Q12" s="1575"/>
      <c r="R12" s="1576"/>
      <c r="S12" s="1575"/>
      <c r="T12" s="1576"/>
      <c r="U12" s="1575"/>
      <c r="V12" s="1576"/>
      <c r="W12" s="1575"/>
      <c r="X12" s="1576"/>
      <c r="Y12" s="1575"/>
      <c r="Z12" s="1576"/>
      <c r="AA12" s="1575"/>
      <c r="AB12" s="1577"/>
      <c r="AC12" s="1575"/>
      <c r="AD12" s="1576"/>
      <c r="AE12" s="1575"/>
      <c r="AF12" s="1577"/>
      <c r="AG12" s="1575"/>
      <c r="AH12" s="1577"/>
      <c r="AI12" s="1575"/>
      <c r="AJ12" s="1576"/>
      <c r="AK12" s="1575"/>
      <c r="AL12" s="1576" t="s">
        <v>2476</v>
      </c>
      <c r="AM12" s="1575" t="s">
        <v>29</v>
      </c>
      <c r="AN12" s="1576"/>
      <c r="AO12" s="1575"/>
      <c r="AP12" s="1576"/>
      <c r="AQ12" s="1575"/>
      <c r="AR12" s="1577"/>
      <c r="AS12" s="1575"/>
      <c r="AT12" s="1577"/>
      <c r="AU12" s="1575"/>
      <c r="AV12" s="1577"/>
      <c r="AW12" s="1575"/>
      <c r="AX12" s="1577"/>
      <c r="AY12" s="1575"/>
      <c r="AZ12" s="1577"/>
      <c r="BA12" s="1575"/>
      <c r="BB12" s="1577"/>
      <c r="BC12" s="1575"/>
      <c r="BD12" s="1576"/>
      <c r="BE12" s="1575"/>
      <c r="BF12" s="1576"/>
      <c r="BG12" s="1575"/>
      <c r="BH12" s="1576"/>
      <c r="BI12" s="1575"/>
      <c r="BJ12" s="1575"/>
      <c r="BK12" s="1575"/>
      <c r="BL12" s="1575"/>
      <c r="BM12" s="1575"/>
      <c r="BN12" s="1576"/>
      <c r="BO12" s="1575"/>
      <c r="BP12" s="1576"/>
      <c r="BQ12" s="1575"/>
      <c r="BR12" s="1576"/>
      <c r="BS12" s="1575"/>
      <c r="BT12" s="1576"/>
      <c r="BU12" s="1575"/>
      <c r="BV12" s="1576"/>
      <c r="BW12" s="1575"/>
      <c r="BX12" s="1576"/>
      <c r="BY12" s="1575"/>
      <c r="BZ12" s="1576"/>
      <c r="CA12" s="1576"/>
      <c r="CB12" s="1577"/>
      <c r="CC12" s="1575"/>
      <c r="CD12" s="1576"/>
      <c r="CE12" s="1575"/>
      <c r="CF12" s="1577"/>
      <c r="CG12" s="1575"/>
      <c r="CH12" s="1577"/>
      <c r="CI12" s="1575"/>
      <c r="CJ12" s="1576"/>
      <c r="CK12" s="1575"/>
      <c r="CL12" s="1577"/>
      <c r="CM12" s="1575"/>
    </row>
    <row r="13" spans="1:91" ht="15">
      <c r="A13" s="2557">
        <v>46048</v>
      </c>
      <c r="B13" s="2560" t="s">
        <v>5</v>
      </c>
      <c r="C13" s="1578"/>
      <c r="D13" s="1579" t="s">
        <v>2212</v>
      </c>
      <c r="E13" s="1578" t="s">
        <v>29</v>
      </c>
      <c r="F13" s="1580"/>
      <c r="G13" s="1578"/>
      <c r="H13" s="1579" t="s">
        <v>1043</v>
      </c>
      <c r="I13" s="1578" t="s">
        <v>20</v>
      </c>
      <c r="J13" s="1579" t="s">
        <v>2463</v>
      </c>
      <c r="K13" s="1578" t="s">
        <v>20</v>
      </c>
      <c r="L13" s="1579"/>
      <c r="M13" s="1578"/>
      <c r="N13" s="1579"/>
      <c r="O13" s="1578"/>
      <c r="P13" s="1579" t="s">
        <v>2423</v>
      </c>
      <c r="Q13" s="1578" t="s">
        <v>29</v>
      </c>
      <c r="R13" s="1579" t="s">
        <v>2284</v>
      </c>
      <c r="S13" s="1578" t="s">
        <v>29</v>
      </c>
      <c r="T13" s="1579" t="s">
        <v>2540</v>
      </c>
      <c r="U13" s="1578" t="s">
        <v>29</v>
      </c>
      <c r="V13" s="1578" t="s">
        <v>5</v>
      </c>
      <c r="W13" s="1578"/>
      <c r="X13" s="1579" t="s">
        <v>2426</v>
      </c>
      <c r="Y13" s="1578" t="s">
        <v>29</v>
      </c>
      <c r="Z13" s="1579" t="s">
        <v>616</v>
      </c>
      <c r="AA13" s="1578" t="s">
        <v>20</v>
      </c>
      <c r="AB13" s="1580" t="s">
        <v>2913</v>
      </c>
      <c r="AC13" s="1578" t="s">
        <v>20</v>
      </c>
      <c r="AD13" s="1579" t="s">
        <v>2236</v>
      </c>
      <c r="AE13" s="1578" t="s">
        <v>20</v>
      </c>
      <c r="AF13" s="1580" t="s">
        <v>2313</v>
      </c>
      <c r="AG13" s="1578" t="s">
        <v>20</v>
      </c>
      <c r="AH13" s="1580" t="s">
        <v>2491</v>
      </c>
      <c r="AI13" s="1578" t="s">
        <v>20</v>
      </c>
      <c r="AJ13" s="1578" t="s">
        <v>5</v>
      </c>
      <c r="AK13" s="1578"/>
      <c r="AL13" s="1579" t="s">
        <v>2288</v>
      </c>
      <c r="AM13" s="1578" t="s">
        <v>20</v>
      </c>
      <c r="AN13" s="1579" t="s">
        <v>941</v>
      </c>
      <c r="AO13" s="1578" t="s">
        <v>29</v>
      </c>
      <c r="AP13" s="1579" t="s">
        <v>2445</v>
      </c>
      <c r="AQ13" s="1582" t="s">
        <v>29</v>
      </c>
      <c r="AR13" s="1580"/>
      <c r="AS13" s="1578"/>
      <c r="AT13" s="1580"/>
      <c r="AU13" s="1578"/>
      <c r="AV13" s="1580"/>
      <c r="AW13" s="1578"/>
      <c r="AX13" s="1580" t="s">
        <v>2464</v>
      </c>
      <c r="AY13" s="1578" t="s">
        <v>29</v>
      </c>
      <c r="AZ13" s="1580"/>
      <c r="BA13" s="1578"/>
      <c r="BB13" s="1580"/>
      <c r="BC13" s="1578"/>
      <c r="BD13" s="1578" t="s">
        <v>5</v>
      </c>
      <c r="BE13" s="1578"/>
      <c r="BF13" s="1579" t="s">
        <v>1675</v>
      </c>
      <c r="BG13" s="1578" t="s">
        <v>29</v>
      </c>
      <c r="BH13" s="1579" t="s">
        <v>2465</v>
      </c>
      <c r="BI13" s="1578" t="s">
        <v>20</v>
      </c>
      <c r="BJ13" s="1578" t="s">
        <v>5</v>
      </c>
      <c r="BK13" s="1578"/>
      <c r="BL13" s="1578" t="s">
        <v>683</v>
      </c>
      <c r="BM13" s="1578"/>
      <c r="BN13" s="1578" t="s">
        <v>5</v>
      </c>
      <c r="BO13" s="1578"/>
      <c r="BP13" s="1579" t="s">
        <v>2543</v>
      </c>
      <c r="BQ13" s="1578" t="s">
        <v>20</v>
      </c>
      <c r="BR13" s="1579" t="s">
        <v>1330</v>
      </c>
      <c r="BS13" s="1578" t="s">
        <v>29</v>
      </c>
      <c r="BT13" s="1579" t="s">
        <v>2286</v>
      </c>
      <c r="BU13" s="1578" t="s">
        <v>29</v>
      </c>
      <c r="BV13" s="1579" t="s">
        <v>2528</v>
      </c>
      <c r="BW13" s="1578" t="s">
        <v>20</v>
      </c>
      <c r="BX13" s="1579" t="s">
        <v>2542</v>
      </c>
      <c r="BY13" s="1578" t="s">
        <v>29</v>
      </c>
      <c r="BZ13" s="1578" t="s">
        <v>683</v>
      </c>
      <c r="CA13" s="1579"/>
      <c r="CB13" s="1580" t="s">
        <v>2476</v>
      </c>
      <c r="CC13" s="1578" t="s">
        <v>29</v>
      </c>
      <c r="CD13" s="1579" t="s">
        <v>2479</v>
      </c>
      <c r="CE13" s="1578" t="s">
        <v>20</v>
      </c>
      <c r="CF13" s="1580"/>
      <c r="CG13" s="1578"/>
      <c r="CH13" s="1580"/>
      <c r="CI13" s="1578"/>
      <c r="CJ13" s="1579" t="s">
        <v>2129</v>
      </c>
      <c r="CK13" s="1578" t="s">
        <v>29</v>
      </c>
      <c r="CL13" s="1580"/>
      <c r="CM13" s="1578"/>
    </row>
    <row r="14" spans="1:91" ht="15">
      <c r="A14" s="2559"/>
      <c r="B14" s="2561"/>
      <c r="C14" s="1578"/>
      <c r="D14" s="1579" t="s">
        <v>1035</v>
      </c>
      <c r="E14" s="1578" t="s">
        <v>20</v>
      </c>
      <c r="F14" s="1580"/>
      <c r="G14" s="1578"/>
      <c r="H14" s="1579" t="s">
        <v>2087</v>
      </c>
      <c r="I14" s="1578" t="s">
        <v>20</v>
      </c>
      <c r="J14" s="1579" t="s">
        <v>2284</v>
      </c>
      <c r="K14" s="1578" t="s">
        <v>29</v>
      </c>
      <c r="L14" s="1579"/>
      <c r="M14" s="1578"/>
      <c r="N14" s="1579"/>
      <c r="O14" s="1578"/>
      <c r="P14" s="1579" t="s">
        <v>2464</v>
      </c>
      <c r="Q14" s="1578" t="s">
        <v>29</v>
      </c>
      <c r="R14" s="1579" t="s">
        <v>1317</v>
      </c>
      <c r="S14" s="1578" t="s">
        <v>29</v>
      </c>
      <c r="T14" s="1579" t="s">
        <v>2488</v>
      </c>
      <c r="U14" s="1578" t="s">
        <v>20</v>
      </c>
      <c r="V14" s="1579"/>
      <c r="W14" s="1578"/>
      <c r="X14" s="1579" t="s">
        <v>2212</v>
      </c>
      <c r="Y14" s="1578" t="s">
        <v>29</v>
      </c>
      <c r="Z14" s="1579" t="s">
        <v>2236</v>
      </c>
      <c r="AA14" s="1578" t="s">
        <v>29</v>
      </c>
      <c r="AB14" s="1580" t="s">
        <v>2914</v>
      </c>
      <c r="AC14" s="1578" t="s">
        <v>20</v>
      </c>
      <c r="AD14" s="1579" t="s">
        <v>2491</v>
      </c>
      <c r="AE14" s="1578" t="s">
        <v>20</v>
      </c>
      <c r="AF14" s="1580" t="s">
        <v>2286</v>
      </c>
      <c r="AG14" s="1578" t="s">
        <v>20</v>
      </c>
      <c r="AH14" s="1580" t="s">
        <v>2288</v>
      </c>
      <c r="AI14" s="1578" t="s">
        <v>20</v>
      </c>
      <c r="AJ14" s="1579"/>
      <c r="AK14" s="1578"/>
      <c r="AL14" s="1579" t="s">
        <v>2426</v>
      </c>
      <c r="AM14" s="1578" t="s">
        <v>29</v>
      </c>
      <c r="AN14" s="1579" t="s">
        <v>2524</v>
      </c>
      <c r="AO14" s="1578" t="s">
        <v>29</v>
      </c>
      <c r="AP14" s="1579" t="s">
        <v>2213</v>
      </c>
      <c r="AQ14" s="1582" t="s">
        <v>20</v>
      </c>
      <c r="AR14" s="1580"/>
      <c r="AS14" s="1578"/>
      <c r="AT14" s="1580"/>
      <c r="AU14" s="1578"/>
      <c r="AV14" s="1580"/>
      <c r="AW14" s="1578"/>
      <c r="AX14" s="1580" t="s">
        <v>1010</v>
      </c>
      <c r="AY14" s="1578" t="s">
        <v>20</v>
      </c>
      <c r="AZ14" s="1580"/>
      <c r="BA14" s="1578"/>
      <c r="BB14" s="1580"/>
      <c r="BC14" s="1578"/>
      <c r="BD14" s="1579"/>
      <c r="BE14" s="1578"/>
      <c r="BF14" s="1579" t="s">
        <v>2129</v>
      </c>
      <c r="BG14" s="1578" t="s">
        <v>29</v>
      </c>
      <c r="BH14" s="1579" t="s">
        <v>2260</v>
      </c>
      <c r="BI14" s="1578" t="s">
        <v>29</v>
      </c>
      <c r="BJ14" s="1579"/>
      <c r="BK14" s="1578"/>
      <c r="BL14" s="1579"/>
      <c r="BM14" s="1578"/>
      <c r="BN14" s="1579"/>
      <c r="BO14" s="1578"/>
      <c r="BP14" s="1579" t="s">
        <v>1672</v>
      </c>
      <c r="BQ14" s="1578" t="s">
        <v>20</v>
      </c>
      <c r="BR14" s="1579" t="s">
        <v>2475</v>
      </c>
      <c r="BS14" s="1578" t="s">
        <v>29</v>
      </c>
      <c r="BT14" s="1579" t="s">
        <v>2442</v>
      </c>
      <c r="BU14" s="1578" t="s">
        <v>29</v>
      </c>
      <c r="BV14" s="1579" t="s">
        <v>2454</v>
      </c>
      <c r="BW14" s="1578" t="s">
        <v>29</v>
      </c>
      <c r="BX14" s="1579" t="s">
        <v>2282</v>
      </c>
      <c r="BY14" s="1578" t="s">
        <v>29</v>
      </c>
      <c r="BZ14" s="1579"/>
      <c r="CA14" s="1579"/>
      <c r="CB14" s="1580" t="s">
        <v>626</v>
      </c>
      <c r="CC14" s="1578" t="s">
        <v>20</v>
      </c>
      <c r="CD14" s="1579" t="s">
        <v>2543</v>
      </c>
      <c r="CE14" s="1578" t="s">
        <v>29</v>
      </c>
      <c r="CF14" s="1580"/>
      <c r="CG14" s="1578"/>
      <c r="CH14" s="1580"/>
      <c r="CI14" s="1578"/>
      <c r="CJ14" s="1579" t="s">
        <v>1769</v>
      </c>
      <c r="CK14" s="1578" t="s">
        <v>598</v>
      </c>
      <c r="CL14" s="1580"/>
      <c r="CM14" s="1578"/>
    </row>
    <row r="15" spans="1:91" ht="15">
      <c r="A15" s="2559"/>
      <c r="B15" s="2561"/>
      <c r="C15" s="1578"/>
      <c r="D15" s="1579" t="s">
        <v>2464</v>
      </c>
      <c r="E15" s="1578" t="s">
        <v>20</v>
      </c>
      <c r="F15" s="1580"/>
      <c r="G15" s="1578"/>
      <c r="H15" s="1579" t="s">
        <v>629</v>
      </c>
      <c r="I15" s="1578" t="s">
        <v>20</v>
      </c>
      <c r="J15" s="1579" t="s">
        <v>2236</v>
      </c>
      <c r="K15" s="1578" t="s">
        <v>20</v>
      </c>
      <c r="L15" s="1579" t="s">
        <v>2500</v>
      </c>
      <c r="M15" s="1578" t="s">
        <v>20</v>
      </c>
      <c r="N15" s="1579" t="s">
        <v>1317</v>
      </c>
      <c r="O15" s="1578" t="s">
        <v>29</v>
      </c>
      <c r="P15" s="1579" t="s">
        <v>2540</v>
      </c>
      <c r="Q15" s="1578" t="s">
        <v>29</v>
      </c>
      <c r="R15" s="1579" t="s">
        <v>2465</v>
      </c>
      <c r="S15" s="1578" t="s">
        <v>29</v>
      </c>
      <c r="T15" s="1579" t="s">
        <v>2309</v>
      </c>
      <c r="U15" s="1578" t="s">
        <v>20</v>
      </c>
      <c r="V15" s="1579"/>
      <c r="W15" s="1578"/>
      <c r="X15" s="1579" t="s">
        <v>1675</v>
      </c>
      <c r="Y15" s="1578" t="s">
        <v>20</v>
      </c>
      <c r="Z15" s="1579" t="s">
        <v>2288</v>
      </c>
      <c r="AA15" s="1578" t="s">
        <v>20</v>
      </c>
      <c r="AB15" s="1580" t="s">
        <v>2475</v>
      </c>
      <c r="AC15" s="1578" t="s">
        <v>29</v>
      </c>
      <c r="AD15" s="1579" t="s">
        <v>2087</v>
      </c>
      <c r="AE15" s="1578" t="s">
        <v>20</v>
      </c>
      <c r="AF15" s="1580" t="s">
        <v>2469</v>
      </c>
      <c r="AG15" s="1578" t="s">
        <v>20</v>
      </c>
      <c r="AH15" s="1580" t="s">
        <v>2427</v>
      </c>
      <c r="AI15" s="1578" t="s">
        <v>29</v>
      </c>
      <c r="AJ15" s="1579"/>
      <c r="AK15" s="1578"/>
      <c r="AL15" s="1579" t="s">
        <v>626</v>
      </c>
      <c r="AM15" s="1578" t="s">
        <v>20</v>
      </c>
      <c r="AN15" s="1579" t="s">
        <v>1035</v>
      </c>
      <c r="AO15" s="1578" t="s">
        <v>29</v>
      </c>
      <c r="AP15" s="1579" t="s">
        <v>2423</v>
      </c>
      <c r="AQ15" s="1582" t="s">
        <v>29</v>
      </c>
      <c r="AR15" s="1580"/>
      <c r="AS15" s="1578"/>
      <c r="AT15" s="1580"/>
      <c r="AU15" s="1578"/>
      <c r="AV15" s="1580"/>
      <c r="AW15" s="1578"/>
      <c r="AX15" s="1580" t="s">
        <v>2505</v>
      </c>
      <c r="AY15" s="1578" t="s">
        <v>29</v>
      </c>
      <c r="AZ15" s="1580"/>
      <c r="BA15" s="1578"/>
      <c r="BB15" s="1580"/>
      <c r="BC15" s="1578"/>
      <c r="BD15" s="1579"/>
      <c r="BE15" s="1578"/>
      <c r="BF15" s="1579" t="s">
        <v>2284</v>
      </c>
      <c r="BG15" s="1578" t="s">
        <v>598</v>
      </c>
      <c r="BH15" s="1579" t="s">
        <v>2140</v>
      </c>
      <c r="BI15" s="1578" t="s">
        <v>20</v>
      </c>
      <c r="BJ15" s="1579"/>
      <c r="BK15" s="1578"/>
      <c r="BL15" s="1579"/>
      <c r="BM15" s="1578"/>
      <c r="BN15" s="1579"/>
      <c r="BO15" s="1578"/>
      <c r="BP15" s="1579" t="s">
        <v>2476</v>
      </c>
      <c r="BQ15" s="1578" t="s">
        <v>20</v>
      </c>
      <c r="BR15" s="1579" t="s">
        <v>2234</v>
      </c>
      <c r="BS15" s="1578" t="s">
        <v>29</v>
      </c>
      <c r="BT15" s="1579" t="s">
        <v>2213</v>
      </c>
      <c r="BU15" s="1578" t="s">
        <v>29</v>
      </c>
      <c r="BV15" s="1579" t="s">
        <v>2286</v>
      </c>
      <c r="BW15" s="1578" t="s">
        <v>29</v>
      </c>
      <c r="BX15" s="1579" t="s">
        <v>1672</v>
      </c>
      <c r="BY15" s="1578" t="s">
        <v>20</v>
      </c>
      <c r="BZ15" s="1579"/>
      <c r="CA15" s="1579"/>
      <c r="CB15" s="1580" t="s">
        <v>1330</v>
      </c>
      <c r="CC15" s="1578" t="s">
        <v>29</v>
      </c>
      <c r="CD15" s="1579" t="s">
        <v>2456</v>
      </c>
      <c r="CE15" s="1578" t="s">
        <v>29</v>
      </c>
      <c r="CF15" s="1580"/>
      <c r="CG15" s="1578"/>
      <c r="CH15" s="1580"/>
      <c r="CI15" s="1578"/>
      <c r="CJ15" s="1579" t="s">
        <v>2491</v>
      </c>
      <c r="CK15" s="1582" t="s">
        <v>20</v>
      </c>
      <c r="CL15" s="1580"/>
      <c r="CM15" s="1578"/>
    </row>
    <row r="16" spans="1:91" ht="15">
      <c r="A16" s="2559"/>
      <c r="B16" s="2561"/>
      <c r="C16" s="1578"/>
      <c r="D16" s="1579" t="s">
        <v>2309</v>
      </c>
      <c r="E16" s="1578" t="s">
        <v>20</v>
      </c>
      <c r="F16" s="1580"/>
      <c r="G16" s="1578"/>
      <c r="H16" s="1579" t="s">
        <v>1035</v>
      </c>
      <c r="I16" s="1578" t="s">
        <v>20</v>
      </c>
      <c r="J16" s="1579" t="s">
        <v>2488</v>
      </c>
      <c r="K16" s="1578" t="s">
        <v>29</v>
      </c>
      <c r="L16" s="1579" t="s">
        <v>2505</v>
      </c>
      <c r="M16" s="1578" t="s">
        <v>29</v>
      </c>
      <c r="N16" s="1579" t="s">
        <v>2260</v>
      </c>
      <c r="O16" s="1578" t="s">
        <v>29</v>
      </c>
      <c r="P16" s="1579" t="s">
        <v>2465</v>
      </c>
      <c r="Q16" s="1578" t="s">
        <v>20</v>
      </c>
      <c r="R16" s="1579" t="s">
        <v>2423</v>
      </c>
      <c r="S16" s="1578" t="s">
        <v>20</v>
      </c>
      <c r="T16" s="1579" t="s">
        <v>2464</v>
      </c>
      <c r="U16" s="1578" t="s">
        <v>20</v>
      </c>
      <c r="V16" s="1579"/>
      <c r="W16" s="1578"/>
      <c r="X16" s="1579" t="s">
        <v>2524</v>
      </c>
      <c r="Y16" s="1578" t="s">
        <v>20</v>
      </c>
      <c r="Z16" s="1579" t="s">
        <v>2140</v>
      </c>
      <c r="AA16" s="1578" t="s">
        <v>20</v>
      </c>
      <c r="AB16" s="1580" t="s">
        <v>2915</v>
      </c>
      <c r="AC16" s="1578" t="s">
        <v>29</v>
      </c>
      <c r="AD16" s="1579" t="s">
        <v>2539</v>
      </c>
      <c r="AE16" s="1578" t="s">
        <v>29</v>
      </c>
      <c r="AF16" s="1580" t="s">
        <v>2454</v>
      </c>
      <c r="AG16" s="1578" t="s">
        <v>20</v>
      </c>
      <c r="AH16" s="1580" t="s">
        <v>1788</v>
      </c>
      <c r="AI16" s="1578" t="s">
        <v>20</v>
      </c>
      <c r="AJ16" s="1579"/>
      <c r="AK16" s="1578"/>
      <c r="AL16" s="1579" t="s">
        <v>2527</v>
      </c>
      <c r="AM16" s="1578" t="s">
        <v>20</v>
      </c>
      <c r="AN16" s="1579" t="s">
        <v>2213</v>
      </c>
      <c r="AO16" s="1578" t="s">
        <v>598</v>
      </c>
      <c r="AP16" s="1579" t="s">
        <v>2087</v>
      </c>
      <c r="AQ16" s="1582" t="s">
        <v>29</v>
      </c>
      <c r="AR16" s="1580"/>
      <c r="AS16" s="1578"/>
      <c r="AT16" s="1580"/>
      <c r="AU16" s="1578"/>
      <c r="AV16" s="1580"/>
      <c r="AW16" s="1578"/>
      <c r="AX16" s="1580" t="s">
        <v>2445</v>
      </c>
      <c r="AY16" s="1578" t="s">
        <v>20</v>
      </c>
      <c r="AZ16" s="1580"/>
      <c r="BA16" s="1578"/>
      <c r="BB16" s="1580"/>
      <c r="BC16" s="1578"/>
      <c r="BD16" s="1579"/>
      <c r="BE16" s="1578"/>
      <c r="BF16" s="1579" t="s">
        <v>2500</v>
      </c>
      <c r="BG16" s="1582" t="s">
        <v>20</v>
      </c>
      <c r="BH16" s="1579" t="s">
        <v>2267</v>
      </c>
      <c r="BI16" s="1578" t="s">
        <v>29</v>
      </c>
      <c r="BJ16" s="1579"/>
      <c r="BK16" s="1578"/>
      <c r="BL16" s="1579"/>
      <c r="BM16" s="1578"/>
      <c r="BN16" s="1579"/>
      <c r="BO16" s="1578"/>
      <c r="BP16" s="1579" t="s">
        <v>2542</v>
      </c>
      <c r="BQ16" s="1578" t="s">
        <v>20</v>
      </c>
      <c r="BR16" s="1579" t="s">
        <v>2469</v>
      </c>
      <c r="BS16" s="1578" t="s">
        <v>29</v>
      </c>
      <c r="BT16" s="1579" t="s">
        <v>2492</v>
      </c>
      <c r="BU16" s="1578" t="s">
        <v>20</v>
      </c>
      <c r="BV16" s="1579" t="s">
        <v>2479</v>
      </c>
      <c r="BW16" s="1578" t="s">
        <v>29</v>
      </c>
      <c r="BX16" s="1579" t="s">
        <v>1769</v>
      </c>
      <c r="BY16" s="1578" t="s">
        <v>29</v>
      </c>
      <c r="BZ16" s="1579"/>
      <c r="CA16" s="1579"/>
      <c r="CB16" s="1580" t="s">
        <v>2426</v>
      </c>
      <c r="CC16" s="1578" t="s">
        <v>29</v>
      </c>
      <c r="CD16" s="1579" t="s">
        <v>2212</v>
      </c>
      <c r="CE16" s="1578" t="s">
        <v>29</v>
      </c>
      <c r="CF16" s="1580"/>
      <c r="CG16" s="1578"/>
      <c r="CH16" s="1580"/>
      <c r="CI16" s="1578"/>
      <c r="CJ16" s="1579" t="s">
        <v>2442</v>
      </c>
      <c r="CK16" s="1582" t="s">
        <v>29</v>
      </c>
      <c r="CL16" s="1580"/>
      <c r="CM16" s="1578"/>
    </row>
    <row r="17" spans="1:91" ht="15">
      <c r="A17" s="2559"/>
      <c r="B17" s="2561"/>
      <c r="C17" s="1578"/>
      <c r="D17" s="1579"/>
      <c r="E17" s="1578"/>
      <c r="F17" s="1580"/>
      <c r="G17" s="1578"/>
      <c r="H17" s="1579"/>
      <c r="I17" s="1578"/>
      <c r="J17" s="1579"/>
      <c r="K17" s="1578"/>
      <c r="L17" s="1579"/>
      <c r="M17" s="1578"/>
      <c r="N17" s="1579"/>
      <c r="O17" s="1578"/>
      <c r="P17" s="1579"/>
      <c r="Q17" s="1578"/>
      <c r="R17" s="1579"/>
      <c r="S17" s="1578"/>
      <c r="T17" s="1579"/>
      <c r="U17" s="1578"/>
      <c r="V17" s="1579"/>
      <c r="W17" s="1578"/>
      <c r="X17" s="1579"/>
      <c r="Y17" s="1578"/>
      <c r="Z17" s="1579"/>
      <c r="AA17" s="1578"/>
      <c r="AB17" s="1580"/>
      <c r="AC17" s="1578"/>
      <c r="AD17" s="1579"/>
      <c r="AE17" s="1578"/>
      <c r="AF17" s="1580"/>
      <c r="AG17" s="1578"/>
      <c r="AH17" s="1580"/>
      <c r="AI17" s="1578"/>
      <c r="AJ17" s="1579"/>
      <c r="AK17" s="1578"/>
      <c r="AL17" s="1579" t="s">
        <v>2456</v>
      </c>
      <c r="AM17" s="1578" t="s">
        <v>20</v>
      </c>
      <c r="AN17" s="1579"/>
      <c r="AO17" s="1578"/>
      <c r="AP17" s="1579"/>
      <c r="AQ17" s="1578"/>
      <c r="AR17" s="1580"/>
      <c r="AS17" s="1578"/>
      <c r="AT17" s="1580"/>
      <c r="AU17" s="1578"/>
      <c r="AV17" s="1580"/>
      <c r="AW17" s="1578"/>
      <c r="AX17" s="1580"/>
      <c r="AY17" s="1578"/>
      <c r="AZ17" s="1580"/>
      <c r="BA17" s="1578"/>
      <c r="BB17" s="1580"/>
      <c r="BC17" s="1578"/>
      <c r="BD17" s="1579"/>
      <c r="BE17" s="1578"/>
      <c r="BF17" s="1579"/>
      <c r="BG17" s="1578"/>
      <c r="BH17" s="1579"/>
      <c r="BI17" s="1578"/>
      <c r="BJ17" s="1579"/>
      <c r="BK17" s="1578"/>
      <c r="BL17" s="1579"/>
      <c r="BM17" s="1578"/>
      <c r="BN17" s="1579"/>
      <c r="BO17" s="1578"/>
      <c r="BP17" s="1579"/>
      <c r="BQ17" s="1578"/>
      <c r="BR17" s="1579"/>
      <c r="BS17" s="1578"/>
      <c r="BT17" s="1579"/>
      <c r="BU17" s="1578"/>
      <c r="BV17" s="1579"/>
      <c r="BW17" s="1578"/>
      <c r="BX17" s="1579"/>
      <c r="BY17" s="1578"/>
      <c r="BZ17" s="1579"/>
      <c r="CA17" s="1579"/>
      <c r="CB17" s="1580"/>
      <c r="CC17" s="1578"/>
      <c r="CD17" s="1579"/>
      <c r="CE17" s="1578"/>
      <c r="CF17" s="1580"/>
      <c r="CG17" s="1578"/>
      <c r="CH17" s="1580"/>
      <c r="CI17" s="1578"/>
      <c r="CJ17" s="1579"/>
      <c r="CK17" s="1578"/>
      <c r="CL17" s="1580"/>
      <c r="CM17" s="1578"/>
    </row>
    <row r="18" spans="1:91" ht="15">
      <c r="A18" s="2557">
        <v>46062</v>
      </c>
      <c r="B18" s="2558" t="s">
        <v>5</v>
      </c>
      <c r="C18" s="1575"/>
      <c r="D18" s="1576" t="s">
        <v>2313</v>
      </c>
      <c r="E18" s="1575" t="s">
        <v>20</v>
      </c>
      <c r="F18" s="1577"/>
      <c r="G18" s="1575"/>
      <c r="H18" s="1576" t="s">
        <v>2140</v>
      </c>
      <c r="I18" s="2034" t="s">
        <v>864</v>
      </c>
      <c r="J18" s="1576" t="s">
        <v>2505</v>
      </c>
      <c r="K18" s="1575" t="s">
        <v>29</v>
      </c>
      <c r="L18" s="1576"/>
      <c r="M18" s="1575"/>
      <c r="N18" s="1576" t="s">
        <v>2249</v>
      </c>
      <c r="O18" s="1575" t="s">
        <v>29</v>
      </c>
      <c r="P18" s="1575" t="s">
        <v>5</v>
      </c>
      <c r="Q18" s="1575"/>
      <c r="R18" s="1576" t="s">
        <v>2474</v>
      </c>
      <c r="S18" s="1575" t="s">
        <v>20</v>
      </c>
      <c r="T18" s="1576"/>
      <c r="U18" s="1575"/>
      <c r="V18" s="1576" t="s">
        <v>2374</v>
      </c>
      <c r="W18" s="1575" t="s">
        <v>29</v>
      </c>
      <c r="X18" s="2318" t="s">
        <v>2260</v>
      </c>
      <c r="Y18" s="1575" t="s">
        <v>29</v>
      </c>
      <c r="Z18" s="1576" t="s">
        <v>2282</v>
      </c>
      <c r="AA18" s="2034" t="s">
        <v>864</v>
      </c>
      <c r="AB18" s="1577" t="s">
        <v>2916</v>
      </c>
      <c r="AC18" s="1575" t="s">
        <v>29</v>
      </c>
      <c r="AD18" s="1576" t="s">
        <v>1314</v>
      </c>
      <c r="AE18" s="1575" t="s">
        <v>20</v>
      </c>
      <c r="AF18" s="1577" t="s">
        <v>2552</v>
      </c>
      <c r="AG18" s="1575" t="s">
        <v>20</v>
      </c>
      <c r="AH18" s="1577" t="s">
        <v>1035</v>
      </c>
      <c r="AI18" s="1575" t="s">
        <v>20</v>
      </c>
      <c r="AJ18" s="1576" t="s">
        <v>2491</v>
      </c>
      <c r="AK18" s="1575" t="s">
        <v>20</v>
      </c>
      <c r="AL18" s="1576" t="s">
        <v>1788</v>
      </c>
      <c r="AM18" s="2034" t="s">
        <v>763</v>
      </c>
      <c r="AN18" s="1576" t="s">
        <v>2267</v>
      </c>
      <c r="AO18" s="1582" t="s">
        <v>29</v>
      </c>
      <c r="AP18" s="1576" t="s">
        <v>1675</v>
      </c>
      <c r="AQ18" s="1582" t="s">
        <v>29</v>
      </c>
      <c r="AR18" s="1577"/>
      <c r="AS18" s="1575"/>
      <c r="AT18" s="1577" t="s">
        <v>1672</v>
      </c>
      <c r="AU18" s="1575" t="s">
        <v>29</v>
      </c>
      <c r="AV18" s="1577"/>
      <c r="AW18" s="1575"/>
      <c r="AX18" s="1577" t="s">
        <v>2130</v>
      </c>
      <c r="AY18" s="1575" t="s">
        <v>20</v>
      </c>
      <c r="AZ18" s="1577"/>
      <c r="BA18" s="1575"/>
      <c r="BB18" s="1577"/>
      <c r="BC18" s="1575"/>
      <c r="BD18" s="1575" t="s">
        <v>5</v>
      </c>
      <c r="BE18" s="1575"/>
      <c r="BF18" s="1576" t="s">
        <v>2524</v>
      </c>
      <c r="BG18" s="1582" t="s">
        <v>29</v>
      </c>
      <c r="BH18" s="1576" t="s">
        <v>2442</v>
      </c>
      <c r="BI18" s="1575" t="s">
        <v>29</v>
      </c>
      <c r="BJ18" s="1576" t="s">
        <v>2539</v>
      </c>
      <c r="BK18" s="1575" t="s">
        <v>29</v>
      </c>
      <c r="BL18" s="1575" t="s">
        <v>683</v>
      </c>
      <c r="BM18" s="1575"/>
      <c r="BN18" s="1575" t="s">
        <v>5</v>
      </c>
      <c r="BO18" s="1575"/>
      <c r="BP18" s="1575" t="s">
        <v>5</v>
      </c>
      <c r="BQ18" s="1575"/>
      <c r="BR18" s="1576" t="s">
        <v>2556</v>
      </c>
      <c r="BS18" s="1575" t="s">
        <v>20</v>
      </c>
      <c r="BT18" s="1576" t="s">
        <v>2427</v>
      </c>
      <c r="BU18" s="1575" t="s">
        <v>29</v>
      </c>
      <c r="BV18" s="1576" t="s">
        <v>2476</v>
      </c>
      <c r="BW18" s="1575" t="s">
        <v>20</v>
      </c>
      <c r="BX18" s="1576" t="s">
        <v>2527</v>
      </c>
      <c r="BY18" s="1575" t="s">
        <v>20</v>
      </c>
      <c r="BZ18" s="1575" t="s">
        <v>5</v>
      </c>
      <c r="CA18" s="1576"/>
      <c r="CB18" s="1575" t="s">
        <v>5</v>
      </c>
      <c r="CC18" s="1575"/>
      <c r="CD18" s="1576" t="s">
        <v>2492</v>
      </c>
      <c r="CE18" s="1575" t="s">
        <v>29</v>
      </c>
      <c r="CF18" s="1577"/>
      <c r="CG18" s="1575"/>
      <c r="CH18" s="1577"/>
      <c r="CI18" s="1575"/>
      <c r="CJ18" s="1576" t="s">
        <v>2286</v>
      </c>
      <c r="CK18" s="1582" t="s">
        <v>29</v>
      </c>
      <c r="CL18" s="1577"/>
      <c r="CM18" s="1575"/>
    </row>
    <row r="19" spans="1:91" ht="15">
      <c r="A19" s="2559"/>
      <c r="B19" s="2074"/>
      <c r="C19" s="1575"/>
      <c r="D19" s="1576" t="s">
        <v>2552</v>
      </c>
      <c r="E19" s="1575" t="s">
        <v>29</v>
      </c>
      <c r="F19" s="1577"/>
      <c r="G19" s="1575"/>
      <c r="H19" s="1576" t="s">
        <v>2282</v>
      </c>
      <c r="I19" s="1575" t="s">
        <v>29</v>
      </c>
      <c r="J19" s="1576" t="s">
        <v>2374</v>
      </c>
      <c r="K19" s="1575" t="s">
        <v>20</v>
      </c>
      <c r="L19" s="1576"/>
      <c r="M19" s="1575"/>
      <c r="N19" s="1576" t="s">
        <v>2464</v>
      </c>
      <c r="O19" s="1575" t="s">
        <v>29</v>
      </c>
      <c r="P19" s="1576"/>
      <c r="Q19" s="1575"/>
      <c r="R19" s="1576" t="s">
        <v>1788</v>
      </c>
      <c r="S19" s="1575" t="s">
        <v>20</v>
      </c>
      <c r="T19" s="1576"/>
      <c r="U19" s="1575"/>
      <c r="V19" s="1576" t="s">
        <v>2146</v>
      </c>
      <c r="W19" s="1575" t="s">
        <v>20</v>
      </c>
      <c r="X19" s="1576" t="s">
        <v>2284</v>
      </c>
      <c r="Y19" s="1575" t="s">
        <v>29</v>
      </c>
      <c r="Z19" s="1576" t="s">
        <v>2427</v>
      </c>
      <c r="AA19" s="1575" t="s">
        <v>20</v>
      </c>
      <c r="AB19" s="1577" t="s">
        <v>2917</v>
      </c>
      <c r="AC19" s="1575" t="s">
        <v>29</v>
      </c>
      <c r="AD19" s="1576" t="s">
        <v>2474</v>
      </c>
      <c r="AE19" s="1575" t="s">
        <v>20</v>
      </c>
      <c r="AF19" s="1577" t="s">
        <v>2505</v>
      </c>
      <c r="AG19" s="1575" t="s">
        <v>29</v>
      </c>
      <c r="AH19" s="1577" t="s">
        <v>1314</v>
      </c>
      <c r="AI19" s="1575" t="s">
        <v>20</v>
      </c>
      <c r="AJ19" s="1576" t="s">
        <v>2524</v>
      </c>
      <c r="AK19" s="1575" t="s">
        <v>20</v>
      </c>
      <c r="AL19" s="1576" t="s">
        <v>1672</v>
      </c>
      <c r="AM19" s="1575" t="s">
        <v>29</v>
      </c>
      <c r="AN19" s="1576" t="s">
        <v>2130</v>
      </c>
      <c r="AO19" s="1582" t="s">
        <v>20</v>
      </c>
      <c r="AP19" s="1576" t="s">
        <v>1560</v>
      </c>
      <c r="AQ19" s="1582" t="s">
        <v>29</v>
      </c>
      <c r="AR19" s="1577"/>
      <c r="AS19" s="1575"/>
      <c r="AT19" s="1577" t="s">
        <v>2528</v>
      </c>
      <c r="AU19" s="1575" t="s">
        <v>20</v>
      </c>
      <c r="AV19" s="1577"/>
      <c r="AW19" s="1575"/>
      <c r="AX19" s="1577" t="s">
        <v>2491</v>
      </c>
      <c r="AY19" s="1575" t="s">
        <v>20</v>
      </c>
      <c r="AZ19" s="1577"/>
      <c r="BA19" s="1575"/>
      <c r="BB19" s="1577"/>
      <c r="BC19" s="1575"/>
      <c r="BD19" s="1576"/>
      <c r="BE19" s="1575"/>
      <c r="BF19" s="1576" t="s">
        <v>2465</v>
      </c>
      <c r="BG19" s="1582" t="s">
        <v>20</v>
      </c>
      <c r="BH19" s="1576" t="s">
        <v>1029</v>
      </c>
      <c r="BI19" s="1575" t="s">
        <v>20</v>
      </c>
      <c r="BJ19" s="1576" t="s">
        <v>2140</v>
      </c>
      <c r="BK19" s="1575" t="s">
        <v>29</v>
      </c>
      <c r="BL19" s="1576"/>
      <c r="BM19" s="1575"/>
      <c r="BN19" s="1576"/>
      <c r="BO19" s="1575"/>
      <c r="BP19" s="1576"/>
      <c r="BQ19" s="1575"/>
      <c r="BR19" s="1576" t="s">
        <v>2286</v>
      </c>
      <c r="BS19" s="1575" t="s">
        <v>20</v>
      </c>
      <c r="BT19" s="1576" t="s">
        <v>2554</v>
      </c>
      <c r="BU19" s="1575" t="s">
        <v>29</v>
      </c>
      <c r="BV19" s="1576" t="s">
        <v>2424</v>
      </c>
      <c r="BW19" s="1575" t="s">
        <v>29</v>
      </c>
      <c r="BX19" s="1576" t="s">
        <v>1073</v>
      </c>
      <c r="BY19" s="1575" t="s">
        <v>20</v>
      </c>
      <c r="BZ19" s="1576"/>
      <c r="CA19" s="1576"/>
      <c r="CB19" s="1577"/>
      <c r="CC19" s="1575"/>
      <c r="CD19" s="1576" t="s">
        <v>2430</v>
      </c>
      <c r="CE19" s="1575" t="s">
        <v>29</v>
      </c>
      <c r="CF19" s="1577"/>
      <c r="CG19" s="1575"/>
      <c r="CH19" s="1577"/>
      <c r="CI19" s="1575"/>
      <c r="CJ19" s="1576" t="s">
        <v>2488</v>
      </c>
      <c r="CK19" s="1582" t="s">
        <v>29</v>
      </c>
      <c r="CL19" s="1577"/>
      <c r="CM19" s="1575"/>
    </row>
    <row r="20" spans="1:91" ht="15">
      <c r="A20" s="2559"/>
      <c r="B20" s="2074"/>
      <c r="C20" s="1575"/>
      <c r="D20" s="1576" t="s">
        <v>2466</v>
      </c>
      <c r="E20" s="1575" t="s">
        <v>20</v>
      </c>
      <c r="F20" s="1577"/>
      <c r="G20" s="1575"/>
      <c r="H20" s="1576" t="s">
        <v>2146</v>
      </c>
      <c r="I20" s="1575" t="s">
        <v>20</v>
      </c>
      <c r="J20" s="1576" t="s">
        <v>2524</v>
      </c>
      <c r="K20" s="1575" t="s">
        <v>20</v>
      </c>
      <c r="L20" s="1576" t="s">
        <v>1675</v>
      </c>
      <c r="M20" s="1575" t="s">
        <v>20</v>
      </c>
      <c r="N20" s="1576" t="s">
        <v>2445</v>
      </c>
      <c r="O20" s="1575" t="s">
        <v>20</v>
      </c>
      <c r="P20" s="1576"/>
      <c r="Q20" s="1575"/>
      <c r="R20" s="1576" t="s">
        <v>2372</v>
      </c>
      <c r="S20" s="1575" t="s">
        <v>29</v>
      </c>
      <c r="T20" s="1576" t="s">
        <v>2282</v>
      </c>
      <c r="U20" s="1575" t="s">
        <v>20</v>
      </c>
      <c r="V20" s="1576" t="s">
        <v>2465</v>
      </c>
      <c r="W20" s="1575" t="s">
        <v>20</v>
      </c>
      <c r="X20" s="1576" t="s">
        <v>2479</v>
      </c>
      <c r="Y20" s="1575" t="s">
        <v>20</v>
      </c>
      <c r="Z20" s="1576" t="s">
        <v>2260</v>
      </c>
      <c r="AA20" s="1575" t="s">
        <v>29</v>
      </c>
      <c r="AB20" s="1577" t="s">
        <v>2918</v>
      </c>
      <c r="AC20" s="1575" t="s">
        <v>29</v>
      </c>
      <c r="AD20" s="1576" t="s">
        <v>2309</v>
      </c>
      <c r="AE20" s="1575" t="s">
        <v>29</v>
      </c>
      <c r="AF20" s="1577" t="s">
        <v>2236</v>
      </c>
      <c r="AG20" s="1575" t="s">
        <v>29</v>
      </c>
      <c r="AH20" s="1577" t="s">
        <v>2554</v>
      </c>
      <c r="AI20" s="1575" t="s">
        <v>29</v>
      </c>
      <c r="AJ20" s="1576" t="s">
        <v>2087</v>
      </c>
      <c r="AK20" s="1575" t="s">
        <v>29</v>
      </c>
      <c r="AL20" s="1576" t="s">
        <v>1560</v>
      </c>
      <c r="AM20" s="1575" t="s">
        <v>29</v>
      </c>
      <c r="AN20" s="1576" t="s">
        <v>2448</v>
      </c>
      <c r="AO20" s="1582" t="s">
        <v>20</v>
      </c>
      <c r="AP20" s="1576" t="s">
        <v>2426</v>
      </c>
      <c r="AQ20" s="1582" t="s">
        <v>20</v>
      </c>
      <c r="AR20" s="1577"/>
      <c r="AS20" s="1575"/>
      <c r="AT20" s="1577" t="s">
        <v>1769</v>
      </c>
      <c r="AU20" s="1575" t="s">
        <v>20</v>
      </c>
      <c r="AV20" s="1577"/>
      <c r="AW20" s="1575"/>
      <c r="AX20" s="1577" t="s">
        <v>2527</v>
      </c>
      <c r="AY20" s="1575" t="s">
        <v>29</v>
      </c>
      <c r="AZ20" s="1577"/>
      <c r="BA20" s="1575"/>
      <c r="BB20" s="1577"/>
      <c r="BC20" s="1575"/>
      <c r="BD20" s="1576"/>
      <c r="BE20" s="1575"/>
      <c r="BF20" s="1576" t="s">
        <v>2491</v>
      </c>
      <c r="BG20" s="1582" t="s">
        <v>591</v>
      </c>
      <c r="BH20" s="1576"/>
      <c r="BI20" s="1575"/>
      <c r="BJ20" s="1576" t="s">
        <v>1788</v>
      </c>
      <c r="BK20" s="1575" t="s">
        <v>29</v>
      </c>
      <c r="BL20" s="1576"/>
      <c r="BM20" s="1575"/>
      <c r="BN20" s="1576"/>
      <c r="BO20" s="1575"/>
      <c r="BP20" s="1576"/>
      <c r="BQ20" s="1575"/>
      <c r="BR20" s="1576" t="s">
        <v>629</v>
      </c>
      <c r="BS20" s="1575" t="s">
        <v>29</v>
      </c>
      <c r="BT20" s="1576" t="s">
        <v>2424</v>
      </c>
      <c r="BU20" s="1575" t="s">
        <v>29</v>
      </c>
      <c r="BV20" s="1576" t="s">
        <v>2493</v>
      </c>
      <c r="BW20" s="1575" t="s">
        <v>29</v>
      </c>
      <c r="BX20" s="1576" t="s">
        <v>2530</v>
      </c>
      <c r="BY20" s="1575" t="s">
        <v>20</v>
      </c>
      <c r="BZ20" s="1576"/>
      <c r="CA20" s="1576"/>
      <c r="CB20" s="1577"/>
      <c r="CC20" s="1575"/>
      <c r="CD20" s="1576" t="s">
        <v>626</v>
      </c>
      <c r="CE20" s="1575" t="s">
        <v>20</v>
      </c>
      <c r="CF20" s="1577"/>
      <c r="CG20" s="1575"/>
      <c r="CH20" s="1577"/>
      <c r="CI20" s="1575"/>
      <c r="CJ20" s="1576" t="s">
        <v>2130</v>
      </c>
      <c r="CK20" s="1582" t="s">
        <v>20</v>
      </c>
      <c r="CL20" s="1577"/>
      <c r="CM20" s="1575"/>
    </row>
    <row r="21" spans="1:91" ht="15">
      <c r="A21" s="2559"/>
      <c r="B21" s="2074"/>
      <c r="C21" s="1575"/>
      <c r="D21" s="1576" t="s">
        <v>2445</v>
      </c>
      <c r="E21" s="1575" t="s">
        <v>20</v>
      </c>
      <c r="F21" s="1577"/>
      <c r="G21" s="1575"/>
      <c r="H21" s="1576" t="s">
        <v>2488</v>
      </c>
      <c r="I21" s="1575" t="s">
        <v>20</v>
      </c>
      <c r="J21" s="1576" t="s">
        <v>2299</v>
      </c>
      <c r="K21" s="1575" t="s">
        <v>29</v>
      </c>
      <c r="L21" s="1576" t="s">
        <v>2423</v>
      </c>
      <c r="M21" s="1575" t="s">
        <v>20</v>
      </c>
      <c r="N21" s="1576" t="s">
        <v>2504</v>
      </c>
      <c r="O21" s="1575" t="s">
        <v>29</v>
      </c>
      <c r="P21" s="1576"/>
      <c r="Q21" s="1575"/>
      <c r="R21" s="1576" t="s">
        <v>2267</v>
      </c>
      <c r="S21" s="1575" t="s">
        <v>29</v>
      </c>
      <c r="T21" s="1576"/>
      <c r="U21" s="1575"/>
      <c r="V21" s="1576" t="s">
        <v>2466</v>
      </c>
      <c r="W21" s="1575" t="s">
        <v>20</v>
      </c>
      <c r="X21" s="1576" t="s">
        <v>2140</v>
      </c>
      <c r="Y21" s="1575" t="s">
        <v>29</v>
      </c>
      <c r="Z21" s="1576" t="s">
        <v>2499</v>
      </c>
      <c r="AA21" s="1575" t="s">
        <v>29</v>
      </c>
      <c r="AB21" s="1577" t="s">
        <v>2909</v>
      </c>
      <c r="AC21" s="1575" t="s">
        <v>20</v>
      </c>
      <c r="AD21" s="1576" t="s">
        <v>2260</v>
      </c>
      <c r="AE21" s="1575" t="s">
        <v>29</v>
      </c>
      <c r="AF21" s="1577" t="s">
        <v>1560</v>
      </c>
      <c r="AG21" s="2034" t="s">
        <v>864</v>
      </c>
      <c r="AH21" s="1577" t="s">
        <v>2539</v>
      </c>
      <c r="AI21" s="1575" t="s">
        <v>20</v>
      </c>
      <c r="AJ21" s="1576" t="s">
        <v>2493</v>
      </c>
      <c r="AK21" s="1575" t="s">
        <v>20</v>
      </c>
      <c r="AL21" s="1576" t="s">
        <v>2465</v>
      </c>
      <c r="AM21" s="1575" t="s">
        <v>29</v>
      </c>
      <c r="AN21" s="1576" t="s">
        <v>2313</v>
      </c>
      <c r="AO21" s="1582" t="s">
        <v>591</v>
      </c>
      <c r="AP21" s="1576" t="s">
        <v>2505</v>
      </c>
      <c r="AQ21" s="1582" t="s">
        <v>29</v>
      </c>
      <c r="AR21" s="1577"/>
      <c r="AS21" s="1575"/>
      <c r="AT21" s="1577" t="s">
        <v>2492</v>
      </c>
      <c r="AU21" s="1575" t="s">
        <v>20</v>
      </c>
      <c r="AV21" s="1577"/>
      <c r="AW21" s="1575"/>
      <c r="AX21" s="1577" t="s">
        <v>2442</v>
      </c>
      <c r="AY21" s="1575" t="s">
        <v>29</v>
      </c>
      <c r="AZ21" s="1577"/>
      <c r="BA21" s="1575"/>
      <c r="BB21" s="1577"/>
      <c r="BC21" s="1575"/>
      <c r="BD21" s="1576"/>
      <c r="BE21" s="1575"/>
      <c r="BF21" s="1576" t="s">
        <v>2146</v>
      </c>
      <c r="BG21" s="1648" t="s">
        <v>20</v>
      </c>
      <c r="BH21" s="1576"/>
      <c r="BI21" s="1575"/>
      <c r="BJ21" s="1576" t="s">
        <v>2284</v>
      </c>
      <c r="BK21" s="1575" t="s">
        <v>29</v>
      </c>
      <c r="BL21" s="1576"/>
      <c r="BM21" s="1575"/>
      <c r="BN21" s="1576"/>
      <c r="BO21" s="1575"/>
      <c r="BP21" s="1576"/>
      <c r="BQ21" s="1575"/>
      <c r="BR21" s="1576" t="s">
        <v>2221</v>
      </c>
      <c r="BS21" s="1575" t="s">
        <v>29</v>
      </c>
      <c r="BT21" s="1576" t="s">
        <v>2287</v>
      </c>
      <c r="BU21" s="1575" t="s">
        <v>20</v>
      </c>
      <c r="BV21" s="1576" t="s">
        <v>2469</v>
      </c>
      <c r="BW21" s="1575" t="s">
        <v>20</v>
      </c>
      <c r="BX21" s="1576" t="s">
        <v>2528</v>
      </c>
      <c r="BY21" s="1575" t="s">
        <v>20</v>
      </c>
      <c r="BZ21" s="1576"/>
      <c r="CA21" s="1576"/>
      <c r="CB21" s="1577"/>
      <c r="CC21" s="1575"/>
      <c r="CD21" s="1576" t="s">
        <v>2468</v>
      </c>
      <c r="CE21" s="1575" t="s">
        <v>29</v>
      </c>
      <c r="CF21" s="1577"/>
      <c r="CG21" s="1575"/>
      <c r="CH21" s="1577"/>
      <c r="CI21" s="1575"/>
      <c r="CJ21" s="1576" t="s">
        <v>2087</v>
      </c>
      <c r="CK21" s="1582" t="s">
        <v>29</v>
      </c>
      <c r="CL21" s="1577"/>
      <c r="CM21" s="1575"/>
    </row>
    <row r="22" spans="1:91" ht="15">
      <c r="A22" s="2559"/>
      <c r="B22" s="2074"/>
      <c r="C22" s="1575"/>
      <c r="D22" s="1576"/>
      <c r="E22" s="1575"/>
      <c r="F22" s="1577"/>
      <c r="G22" s="1575"/>
      <c r="H22" s="1576"/>
      <c r="I22" s="1575"/>
      <c r="J22" s="1576"/>
      <c r="K22" s="1575"/>
      <c r="L22" s="1576"/>
      <c r="M22" s="1575"/>
      <c r="N22" s="1576"/>
      <c r="O22" s="1575"/>
      <c r="P22" s="1576"/>
      <c r="Q22" s="1575"/>
      <c r="R22" s="1576"/>
      <c r="S22" s="1575"/>
      <c r="T22" s="1576"/>
      <c r="U22" s="1575"/>
      <c r="V22" s="1576"/>
      <c r="W22" s="1575"/>
      <c r="X22" s="1576"/>
      <c r="Y22" s="1575"/>
      <c r="Z22" s="1576"/>
      <c r="AA22" s="1575"/>
      <c r="AB22" s="1577"/>
      <c r="AC22" s="1575"/>
      <c r="AD22" s="1576"/>
      <c r="AE22" s="1575"/>
      <c r="AF22" s="1577"/>
      <c r="AG22" s="1575"/>
      <c r="AH22" s="1577"/>
      <c r="AI22" s="1575"/>
      <c r="AJ22" s="1576"/>
      <c r="AK22" s="1575"/>
      <c r="AL22" s="1576"/>
      <c r="AM22" s="1575"/>
      <c r="AN22" s="1576"/>
      <c r="AO22" s="1575"/>
      <c r="AP22" s="1576"/>
      <c r="AQ22" s="1575"/>
      <c r="AR22" s="1577"/>
      <c r="AS22" s="1575"/>
      <c r="AT22" s="1577"/>
      <c r="AU22" s="1575"/>
      <c r="AV22" s="1577"/>
      <c r="AW22" s="1575"/>
      <c r="AX22" s="1577"/>
      <c r="AY22" s="1575"/>
      <c r="AZ22" s="1577"/>
      <c r="BA22" s="1575"/>
      <c r="BB22" s="1577"/>
      <c r="BC22" s="1575"/>
      <c r="BD22" s="1576"/>
      <c r="BE22" s="1575"/>
      <c r="BF22" s="1576"/>
      <c r="BG22" s="1575"/>
      <c r="BH22" s="1576"/>
      <c r="BI22" s="1575"/>
      <c r="BJ22" s="1576"/>
      <c r="BK22" s="1575"/>
      <c r="BL22" s="1576"/>
      <c r="BM22" s="1575"/>
      <c r="BN22" s="1576"/>
      <c r="BO22" s="1575"/>
      <c r="BP22" s="1576"/>
      <c r="BQ22" s="1575"/>
      <c r="BR22" s="1576"/>
      <c r="BS22" s="1575"/>
      <c r="BT22" s="1576"/>
      <c r="BU22" s="1575"/>
      <c r="BV22" s="1576"/>
      <c r="BW22" s="1575"/>
      <c r="BX22" s="1576"/>
      <c r="BY22" s="1575"/>
      <c r="BZ22" s="1576"/>
      <c r="CA22" s="1576"/>
      <c r="CB22" s="1577"/>
      <c r="CC22" s="1575"/>
      <c r="CD22" s="1576"/>
      <c r="CE22" s="1575"/>
      <c r="CF22" s="1577"/>
      <c r="CG22" s="1575"/>
      <c r="CH22" s="1577"/>
      <c r="CI22" s="1575"/>
      <c r="CJ22" s="1576"/>
      <c r="CK22" s="1575"/>
      <c r="CL22" s="1577"/>
      <c r="CM22" s="1575"/>
    </row>
    <row r="23" spans="1:91" ht="15">
      <c r="A23" s="1735">
        <v>46076</v>
      </c>
      <c r="B23" s="1578" t="s">
        <v>5</v>
      </c>
      <c r="C23" s="1578"/>
      <c r="D23" s="1579" t="s">
        <v>2265</v>
      </c>
      <c r="E23" s="1578" t="s">
        <v>20</v>
      </c>
      <c r="F23" s="1579"/>
      <c r="G23" s="1578"/>
      <c r="H23" s="1579" t="s">
        <v>2464</v>
      </c>
      <c r="I23" s="1578" t="s">
        <v>29</v>
      </c>
      <c r="J23" s="1579" t="s">
        <v>2309</v>
      </c>
      <c r="K23" s="1578" t="s">
        <v>20</v>
      </c>
      <c r="L23" s="1579"/>
      <c r="M23" s="1578"/>
      <c r="N23" s="1579" t="s">
        <v>2423</v>
      </c>
      <c r="O23" s="1578" t="s">
        <v>598</v>
      </c>
      <c r="P23" s="1578" t="s">
        <v>5</v>
      </c>
      <c r="Q23" s="1578"/>
      <c r="R23" s="1579" t="s">
        <v>1675</v>
      </c>
      <c r="S23" s="1578" t="s">
        <v>29</v>
      </c>
      <c r="T23" s="1579" t="s">
        <v>2443</v>
      </c>
      <c r="U23" s="1578" t="s">
        <v>20</v>
      </c>
      <c r="V23" s="1579" t="s">
        <v>2442</v>
      </c>
      <c r="W23" s="1578" t="s">
        <v>29</v>
      </c>
      <c r="X23" s="1579" t="s">
        <v>2130</v>
      </c>
      <c r="Y23" s="1578" t="s">
        <v>20</v>
      </c>
      <c r="Z23" s="1578" t="s">
        <v>5</v>
      </c>
      <c r="AA23" s="1578"/>
      <c r="AB23" s="1579" t="s">
        <v>2919</v>
      </c>
      <c r="AC23" s="1578" t="s">
        <v>29</v>
      </c>
      <c r="AD23" s="1579" t="s">
        <v>2552</v>
      </c>
      <c r="AE23" s="1578" t="s">
        <v>20</v>
      </c>
      <c r="AF23" s="1578" t="s">
        <v>5</v>
      </c>
      <c r="AG23" s="1578"/>
      <c r="AH23" s="1580" t="s">
        <v>2499</v>
      </c>
      <c r="AI23" s="1578" t="s">
        <v>20</v>
      </c>
      <c r="AJ23" s="1579" t="s">
        <v>2467</v>
      </c>
      <c r="AK23" s="1578" t="s">
        <v>20</v>
      </c>
      <c r="AL23" s="1578" t="s">
        <v>5</v>
      </c>
      <c r="AM23" s="1578"/>
      <c r="AN23" s="1579" t="s">
        <v>2236</v>
      </c>
      <c r="AO23" s="1578" t="s">
        <v>20</v>
      </c>
      <c r="AP23" s="1579" t="s">
        <v>2140</v>
      </c>
      <c r="AQ23" s="2317" t="s">
        <v>998</v>
      </c>
      <c r="AR23" s="1579"/>
      <c r="AS23" s="1578"/>
      <c r="AT23" s="1579" t="s">
        <v>2454</v>
      </c>
      <c r="AU23" s="1578" t="s">
        <v>29</v>
      </c>
      <c r="AV23" s="1579"/>
      <c r="AW23" s="1578"/>
      <c r="AX23" s="1580" t="s">
        <v>1788</v>
      </c>
      <c r="AY23" s="1578" t="s">
        <v>29</v>
      </c>
      <c r="AZ23" s="1579"/>
      <c r="BA23" s="1578"/>
      <c r="BB23" s="1579"/>
      <c r="BC23" s="1578"/>
      <c r="BD23" s="1579" t="s">
        <v>2468</v>
      </c>
      <c r="BE23" s="1578" t="s">
        <v>29</v>
      </c>
      <c r="BF23" s="1579" t="s">
        <v>1317</v>
      </c>
      <c r="BG23" s="1578" t="s">
        <v>29</v>
      </c>
      <c r="BH23" s="1578" t="s">
        <v>5</v>
      </c>
      <c r="BI23" s="1578"/>
      <c r="BJ23" s="1579" t="s">
        <v>2313</v>
      </c>
      <c r="BK23" s="1578" t="s">
        <v>29</v>
      </c>
      <c r="BL23" s="1578" t="s">
        <v>683</v>
      </c>
      <c r="BM23" s="1578"/>
      <c r="BN23" s="1578" t="s">
        <v>5</v>
      </c>
      <c r="BO23" s="1578"/>
      <c r="BP23" s="1579" t="s">
        <v>742</v>
      </c>
      <c r="BQ23" s="1578" t="s">
        <v>20</v>
      </c>
      <c r="BR23" s="1579" t="s">
        <v>2527</v>
      </c>
      <c r="BS23" s="1578" t="s">
        <v>20</v>
      </c>
      <c r="BT23" s="1579" t="s">
        <v>2234</v>
      </c>
      <c r="BU23" s="1578" t="s">
        <v>20</v>
      </c>
      <c r="BV23" s="1579" t="s">
        <v>2542</v>
      </c>
      <c r="BW23" s="1578" t="s">
        <v>29</v>
      </c>
      <c r="BX23" s="1579" t="s">
        <v>2288</v>
      </c>
      <c r="BY23" s="1578" t="s">
        <v>29</v>
      </c>
      <c r="BZ23" s="1579" t="s">
        <v>2479</v>
      </c>
      <c r="CA23" s="1578" t="s">
        <v>20</v>
      </c>
      <c r="CB23" s="1579" t="s">
        <v>2556</v>
      </c>
      <c r="CC23" s="1578" t="s">
        <v>20</v>
      </c>
      <c r="CD23" s="1579" t="s">
        <v>2569</v>
      </c>
      <c r="CE23" s="1578" t="s">
        <v>29</v>
      </c>
      <c r="CF23" s="1579"/>
      <c r="CG23" s="1578"/>
      <c r="CH23" s="1579"/>
      <c r="CI23" s="1578"/>
      <c r="CJ23" s="1579" t="s">
        <v>2539</v>
      </c>
      <c r="CK23" s="1582" t="s">
        <v>20</v>
      </c>
      <c r="CL23" s="1579"/>
      <c r="CM23" s="1578"/>
    </row>
    <row r="24" spans="1:91" ht="15">
      <c r="A24" s="1587"/>
      <c r="B24" s="1579"/>
      <c r="C24" s="1578"/>
      <c r="D24" s="1579" t="s">
        <v>2448</v>
      </c>
      <c r="E24" s="1578" t="s">
        <v>20</v>
      </c>
      <c r="F24" s="1579"/>
      <c r="G24" s="1578"/>
      <c r="H24" s="1579" t="s">
        <v>2305</v>
      </c>
      <c r="I24" s="1578" t="s">
        <v>29</v>
      </c>
      <c r="J24" s="1579" t="s">
        <v>2552</v>
      </c>
      <c r="K24" s="1578" t="s">
        <v>20</v>
      </c>
      <c r="L24" s="1579"/>
      <c r="M24" s="1578"/>
      <c r="N24" s="1579" t="s">
        <v>2568</v>
      </c>
      <c r="O24" s="1582" t="s">
        <v>20</v>
      </c>
      <c r="P24" s="1579"/>
      <c r="Q24" s="1578"/>
      <c r="R24" s="1579" t="s">
        <v>2464</v>
      </c>
      <c r="S24" s="1578" t="s">
        <v>20</v>
      </c>
      <c r="T24" s="1579" t="s">
        <v>2163</v>
      </c>
      <c r="U24" s="1578" t="s">
        <v>20</v>
      </c>
      <c r="V24" s="1579" t="s">
        <v>2443</v>
      </c>
      <c r="W24" s="1578" t="s">
        <v>29</v>
      </c>
      <c r="X24" s="1579" t="s">
        <v>1788</v>
      </c>
      <c r="Y24" s="1578" t="s">
        <v>20</v>
      </c>
      <c r="Z24" s="1579"/>
      <c r="AA24" s="1578"/>
      <c r="AB24" s="1579" t="s">
        <v>2920</v>
      </c>
      <c r="AC24" s="1578" t="s">
        <v>29</v>
      </c>
      <c r="AD24" s="1579" t="s">
        <v>2468</v>
      </c>
      <c r="AE24" s="1578" t="s">
        <v>29</v>
      </c>
      <c r="AF24" s="1580"/>
      <c r="AG24" s="1578"/>
      <c r="AH24" s="1580" t="s">
        <v>2282</v>
      </c>
      <c r="AI24" s="1578" t="s">
        <v>29</v>
      </c>
      <c r="AJ24" s="1579" t="s">
        <v>2445</v>
      </c>
      <c r="AK24" s="1578" t="s">
        <v>20</v>
      </c>
      <c r="AL24" s="1579"/>
      <c r="AM24" s="1578"/>
      <c r="AN24" s="1579" t="s">
        <v>2491</v>
      </c>
      <c r="AO24" s="1578" t="s">
        <v>29</v>
      </c>
      <c r="AP24" s="1579" t="s">
        <v>1317</v>
      </c>
      <c r="AQ24" s="1578" t="s">
        <v>29</v>
      </c>
      <c r="AR24" s="1579"/>
      <c r="AS24" s="1578"/>
      <c r="AT24" s="1579" t="s">
        <v>2427</v>
      </c>
      <c r="AU24" s="1578" t="s">
        <v>20</v>
      </c>
      <c r="AV24" s="1579"/>
      <c r="AW24" s="1578"/>
      <c r="AX24" s="1580" t="s">
        <v>2287</v>
      </c>
      <c r="AY24" s="1578" t="s">
        <v>29</v>
      </c>
      <c r="AZ24" s="1579"/>
      <c r="BA24" s="1578"/>
      <c r="BB24" s="1579"/>
      <c r="BC24" s="1578"/>
      <c r="BD24" s="1579" t="s">
        <v>2492</v>
      </c>
      <c r="BE24" s="1578" t="s">
        <v>29</v>
      </c>
      <c r="BF24" s="1579" t="s">
        <v>2499</v>
      </c>
      <c r="BG24" s="1578" t="s">
        <v>20</v>
      </c>
      <c r="BH24" s="1579"/>
      <c r="BI24" s="1578"/>
      <c r="BJ24" s="1579" t="s">
        <v>607</v>
      </c>
      <c r="BK24" s="1578" t="s">
        <v>29</v>
      </c>
      <c r="BL24" s="1579"/>
      <c r="BM24" s="1578"/>
      <c r="BN24" s="1579"/>
      <c r="BO24" s="1578"/>
      <c r="BP24" s="1579" t="s">
        <v>2454</v>
      </c>
      <c r="BQ24" s="2034" t="s">
        <v>763</v>
      </c>
      <c r="BR24" s="1579" t="s">
        <v>2542</v>
      </c>
      <c r="BS24" s="1578" t="s">
        <v>20</v>
      </c>
      <c r="BT24" s="1579" t="s">
        <v>2479</v>
      </c>
      <c r="BU24" s="1578" t="s">
        <v>29</v>
      </c>
      <c r="BV24" s="1579" t="s">
        <v>2146</v>
      </c>
      <c r="BW24" s="1578" t="s">
        <v>29</v>
      </c>
      <c r="BX24" s="1579" t="s">
        <v>2469</v>
      </c>
      <c r="BY24" s="1578" t="s">
        <v>20</v>
      </c>
      <c r="BZ24" s="1579" t="s">
        <v>2379</v>
      </c>
      <c r="CA24" s="1578" t="s">
        <v>29</v>
      </c>
      <c r="CB24" s="1579" t="s">
        <v>2475</v>
      </c>
      <c r="CC24" s="1578" t="s">
        <v>29</v>
      </c>
      <c r="CD24" s="1579" t="s">
        <v>2338</v>
      </c>
      <c r="CE24" s="1578" t="s">
        <v>20</v>
      </c>
      <c r="CF24" s="1579"/>
      <c r="CG24" s="1578"/>
      <c r="CH24" s="1579"/>
      <c r="CI24" s="1578"/>
      <c r="CJ24" s="1579" t="s">
        <v>2313</v>
      </c>
      <c r="CK24" s="1582" t="s">
        <v>29</v>
      </c>
      <c r="CL24" s="1579"/>
      <c r="CM24" s="1578"/>
    </row>
    <row r="25" spans="1:91" ht="15">
      <c r="A25" s="1587"/>
      <c r="B25" s="1579"/>
      <c r="C25" s="1578"/>
      <c r="D25" s="1579" t="s">
        <v>1675</v>
      </c>
      <c r="E25" s="1578" t="s">
        <v>29</v>
      </c>
      <c r="F25" s="1579"/>
      <c r="G25" s="1578"/>
      <c r="H25" s="1579" t="s">
        <v>2568</v>
      </c>
      <c r="I25" s="1578" t="s">
        <v>20</v>
      </c>
      <c r="J25" s="1579" t="s">
        <v>2464</v>
      </c>
      <c r="K25" s="1578" t="s">
        <v>29</v>
      </c>
      <c r="L25" s="1579" t="s">
        <v>2309</v>
      </c>
      <c r="M25" s="1578" t="s">
        <v>29</v>
      </c>
      <c r="N25" s="1579" t="s">
        <v>2299</v>
      </c>
      <c r="O25" s="1582" t="s">
        <v>20</v>
      </c>
      <c r="P25" s="1579"/>
      <c r="Q25" s="1578"/>
      <c r="R25" s="1579" t="s">
        <v>2499</v>
      </c>
      <c r="S25" s="1578" t="s">
        <v>29</v>
      </c>
      <c r="T25" s="1579" t="s">
        <v>2445</v>
      </c>
      <c r="U25" s="1578" t="s">
        <v>29</v>
      </c>
      <c r="V25" s="1579" t="s">
        <v>2488</v>
      </c>
      <c r="W25" s="1578" t="s">
        <v>20</v>
      </c>
      <c r="X25" s="1579" t="s">
        <v>2448</v>
      </c>
      <c r="Y25" s="1578" t="s">
        <v>29</v>
      </c>
      <c r="Z25" s="1579"/>
      <c r="AA25" s="1578"/>
      <c r="AB25" s="1579" t="s">
        <v>2921</v>
      </c>
      <c r="AC25" s="1578" t="s">
        <v>20</v>
      </c>
      <c r="AD25" s="1579" t="s">
        <v>1317</v>
      </c>
      <c r="AE25" s="1578" t="s">
        <v>20</v>
      </c>
      <c r="AF25" s="1580"/>
      <c r="AG25" s="1578"/>
      <c r="AH25" s="1580" t="s">
        <v>2130</v>
      </c>
      <c r="AI25" s="1578" t="s">
        <v>20</v>
      </c>
      <c r="AJ25" s="1579" t="s">
        <v>977</v>
      </c>
      <c r="AK25" s="1578" t="s">
        <v>20</v>
      </c>
      <c r="AL25" s="1579"/>
      <c r="AM25" s="1578"/>
      <c r="AN25" s="1579" t="s">
        <v>2087</v>
      </c>
      <c r="AO25" s="1578" t="s">
        <v>29</v>
      </c>
      <c r="AP25" s="1579"/>
      <c r="AQ25" s="1578"/>
      <c r="AR25" s="1579"/>
      <c r="AS25" s="1578"/>
      <c r="AT25" s="1579" t="s">
        <v>2577</v>
      </c>
      <c r="AU25" s="1578" t="s">
        <v>29</v>
      </c>
      <c r="AV25" s="1579"/>
      <c r="AW25" s="1578"/>
      <c r="AX25" s="1580" t="s">
        <v>2305</v>
      </c>
      <c r="AY25" s="1578" t="s">
        <v>29</v>
      </c>
      <c r="AZ25" s="1579"/>
      <c r="BA25" s="1578"/>
      <c r="BB25" s="1579"/>
      <c r="BC25" s="1578"/>
      <c r="BD25" s="1579" t="s">
        <v>1788</v>
      </c>
      <c r="BE25" s="1578" t="s">
        <v>20</v>
      </c>
      <c r="BF25" s="1579" t="s">
        <v>2137</v>
      </c>
      <c r="BG25" s="1578" t="s">
        <v>20</v>
      </c>
      <c r="BH25" s="1579"/>
      <c r="BI25" s="1578"/>
      <c r="BJ25" s="1579" t="s">
        <v>2442</v>
      </c>
      <c r="BK25" s="1578" t="s">
        <v>598</v>
      </c>
      <c r="BL25" s="1579"/>
      <c r="BM25" s="1578"/>
      <c r="BN25" s="1579"/>
      <c r="BO25" s="1578"/>
      <c r="BP25" s="1579" t="s">
        <v>2556</v>
      </c>
      <c r="BQ25" s="1578" t="s">
        <v>20</v>
      </c>
      <c r="BR25" s="1579" t="s">
        <v>2491</v>
      </c>
      <c r="BS25" s="1578" t="s">
        <v>20</v>
      </c>
      <c r="BT25" s="1579" t="s">
        <v>2476</v>
      </c>
      <c r="BU25" s="1578" t="s">
        <v>29</v>
      </c>
      <c r="BV25" s="1579" t="s">
        <v>2312</v>
      </c>
      <c r="BW25" s="1578" t="s">
        <v>20</v>
      </c>
      <c r="BX25" s="1579" t="s">
        <v>629</v>
      </c>
      <c r="BY25" s="1578" t="s">
        <v>29</v>
      </c>
      <c r="BZ25" s="1579" t="s">
        <v>2454</v>
      </c>
      <c r="CA25" s="1578" t="s">
        <v>20</v>
      </c>
      <c r="CB25" s="1579" t="s">
        <v>1709</v>
      </c>
      <c r="CC25" s="1578" t="s">
        <v>29</v>
      </c>
      <c r="CD25" s="1579" t="s">
        <v>2427</v>
      </c>
      <c r="CE25" s="1578" t="s">
        <v>598</v>
      </c>
      <c r="CF25" s="1579"/>
      <c r="CG25" s="1578"/>
      <c r="CH25" s="1579"/>
      <c r="CI25" s="1578"/>
      <c r="CJ25" s="1579" t="s">
        <v>2467</v>
      </c>
      <c r="CK25" s="1582" t="s">
        <v>29</v>
      </c>
      <c r="CL25" s="1579"/>
      <c r="CM25" s="1578"/>
    </row>
    <row r="26" spans="1:91" ht="15">
      <c r="A26" s="1587"/>
      <c r="B26" s="1579"/>
      <c r="C26" s="1578"/>
      <c r="D26" s="1579" t="s">
        <v>2443</v>
      </c>
      <c r="E26" s="1578" t="s">
        <v>20</v>
      </c>
      <c r="F26" s="1579"/>
      <c r="G26" s="1578"/>
      <c r="H26" s="1579" t="s">
        <v>1317</v>
      </c>
      <c r="I26" s="1578" t="s">
        <v>29</v>
      </c>
      <c r="J26" s="1579" t="s">
        <v>2445</v>
      </c>
      <c r="K26" s="1578" t="s">
        <v>29</v>
      </c>
      <c r="L26" s="1579" t="s">
        <v>977</v>
      </c>
      <c r="M26" s="1578" t="s">
        <v>20</v>
      </c>
      <c r="N26" s="1579" t="s">
        <v>2552</v>
      </c>
      <c r="O26" s="1582" t="s">
        <v>591</v>
      </c>
      <c r="P26" s="1579"/>
      <c r="Q26" s="1578"/>
      <c r="R26" s="1579" t="s">
        <v>2568</v>
      </c>
      <c r="S26" s="1578" t="s">
        <v>29</v>
      </c>
      <c r="T26" s="1579" t="s">
        <v>2567</v>
      </c>
      <c r="U26" s="1578" t="s">
        <v>20</v>
      </c>
      <c r="V26" s="1579" t="s">
        <v>2539</v>
      </c>
      <c r="W26" s="1578" t="s">
        <v>20</v>
      </c>
      <c r="X26" s="1579" t="s">
        <v>2312</v>
      </c>
      <c r="Y26" s="1578" t="s">
        <v>20</v>
      </c>
      <c r="Z26" s="1579"/>
      <c r="AA26" s="1578"/>
      <c r="AB26" s="1579" t="s">
        <v>2238</v>
      </c>
      <c r="AC26" s="1578" t="s">
        <v>20</v>
      </c>
      <c r="AD26" s="1579" t="s">
        <v>2423</v>
      </c>
      <c r="AE26" s="1578" t="s">
        <v>20</v>
      </c>
      <c r="AF26" s="1580"/>
      <c r="AG26" s="1578"/>
      <c r="AH26" s="1580" t="s">
        <v>2468</v>
      </c>
      <c r="AI26" s="2034" t="s">
        <v>864</v>
      </c>
      <c r="AJ26" s="1579" t="s">
        <v>2442</v>
      </c>
      <c r="AK26" s="1578" t="s">
        <v>29</v>
      </c>
      <c r="AL26" s="1579"/>
      <c r="AM26" s="1578"/>
      <c r="AN26" s="1579" t="s">
        <v>2566</v>
      </c>
      <c r="AO26" s="1578" t="s">
        <v>20</v>
      </c>
      <c r="AP26" s="1579"/>
      <c r="AQ26" s="1578"/>
      <c r="AR26" s="1579"/>
      <c r="AS26" s="1578"/>
      <c r="AT26" s="1579" t="s">
        <v>607</v>
      </c>
      <c r="AU26" s="1578" t="s">
        <v>660</v>
      </c>
      <c r="AV26" s="1579"/>
      <c r="AW26" s="1578"/>
      <c r="AX26" s="1580" t="s">
        <v>2499</v>
      </c>
      <c r="AY26" s="1578" t="s">
        <v>29</v>
      </c>
      <c r="AZ26" s="1579"/>
      <c r="BA26" s="1578"/>
      <c r="BB26" s="1579"/>
      <c r="BC26" s="1578"/>
      <c r="BD26" s="1579" t="s">
        <v>2137</v>
      </c>
      <c r="BE26" s="1578" t="s">
        <v>29</v>
      </c>
      <c r="BF26" s="1579" t="s">
        <v>2260</v>
      </c>
      <c r="BG26" s="1578" t="s">
        <v>29</v>
      </c>
      <c r="BH26" s="1579"/>
      <c r="BI26" s="1578"/>
      <c r="BJ26" s="1579" t="s">
        <v>2282</v>
      </c>
      <c r="BK26" s="1582" t="s">
        <v>29</v>
      </c>
      <c r="BL26" s="1579"/>
      <c r="BM26" s="1578"/>
      <c r="BN26" s="1579"/>
      <c r="BO26" s="1578"/>
      <c r="BP26" s="1579" t="s">
        <v>2448</v>
      </c>
      <c r="BQ26" s="1578" t="s">
        <v>29</v>
      </c>
      <c r="BR26" s="1579" t="s">
        <v>2427</v>
      </c>
      <c r="BS26" s="1578" t="s">
        <v>20</v>
      </c>
      <c r="BT26" s="1579" t="s">
        <v>2542</v>
      </c>
      <c r="BU26" s="1575" t="s">
        <v>20</v>
      </c>
      <c r="BV26" s="1579" t="s">
        <v>2569</v>
      </c>
      <c r="BW26" s="1578" t="s">
        <v>29</v>
      </c>
      <c r="BX26" s="1579" t="s">
        <v>2087</v>
      </c>
      <c r="BY26" s="1578" t="s">
        <v>29</v>
      </c>
      <c r="BZ26" s="1579" t="s">
        <v>1769</v>
      </c>
      <c r="CA26" s="1578" t="s">
        <v>20</v>
      </c>
      <c r="CB26" s="1579" t="s">
        <v>2528</v>
      </c>
      <c r="CC26" s="1578" t="s">
        <v>20</v>
      </c>
      <c r="CD26" s="1579" t="s">
        <v>2379</v>
      </c>
      <c r="CE26" s="1582" t="s">
        <v>20</v>
      </c>
      <c r="CF26" s="1579"/>
      <c r="CG26" s="1578"/>
      <c r="CH26" s="1579"/>
      <c r="CI26" s="1578"/>
      <c r="CJ26" s="1579"/>
      <c r="CK26" s="1578"/>
      <c r="CL26" s="1579"/>
      <c r="CM26" s="1578"/>
    </row>
    <row r="27" spans="1:91"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79"/>
      <c r="AA27" s="1578"/>
      <c r="AB27" s="1579"/>
      <c r="AC27" s="1578"/>
      <c r="AD27" s="1579"/>
      <c r="AE27" s="1578"/>
      <c r="AF27" s="1580"/>
      <c r="AG27" s="1578"/>
      <c r="AH27" s="1580"/>
      <c r="AI27" s="1578"/>
      <c r="AJ27" s="1579"/>
      <c r="AK27" s="1578"/>
      <c r="AL27" s="1579"/>
      <c r="AM27" s="1578"/>
      <c r="AN27" s="1579"/>
      <c r="AO27" s="1578"/>
      <c r="AP27" s="1579"/>
      <c r="AQ27" s="1578"/>
      <c r="AR27" s="1579"/>
      <c r="AS27" s="1578"/>
      <c r="AT27" s="1579"/>
      <c r="AU27" s="1578"/>
      <c r="AV27" s="1579"/>
      <c r="AW27" s="1578"/>
      <c r="AX27" s="1580"/>
      <c r="AY27" s="1578"/>
      <c r="AZ27" s="1579"/>
      <c r="BA27" s="1578"/>
      <c r="BB27" s="1579"/>
      <c r="BC27" s="1578"/>
      <c r="BD27" s="1579"/>
      <c r="BE27" s="1578"/>
      <c r="BF27" s="1579"/>
      <c r="BG27" s="1578"/>
      <c r="BH27" s="1579"/>
      <c r="BI27" s="1578"/>
      <c r="BJ27" s="1579"/>
      <c r="BK27" s="1578"/>
      <c r="BL27" s="1579"/>
      <c r="BM27" s="1578"/>
      <c r="BN27" s="1579"/>
      <c r="BO27" s="1578"/>
      <c r="BP27" s="1579"/>
      <c r="BQ27" s="1578"/>
      <c r="BR27" s="1579"/>
      <c r="BS27" s="1578"/>
      <c r="BT27" s="1579"/>
      <c r="BU27" s="1575"/>
      <c r="BV27" s="1579"/>
      <c r="BW27" s="1578"/>
      <c r="BX27" s="1579"/>
      <c r="BY27" s="1578"/>
      <c r="BZ27" s="1579"/>
      <c r="CA27" s="1578"/>
      <c r="CB27" s="1579"/>
      <c r="CC27" s="1578"/>
      <c r="CD27" s="1579"/>
      <c r="CE27" s="1578"/>
      <c r="CF27" s="1579"/>
      <c r="CG27" s="1578"/>
      <c r="CH27" s="1579"/>
      <c r="CI27" s="1578"/>
      <c r="CJ27" s="1579"/>
      <c r="CK27" s="1578"/>
      <c r="CL27" s="1579"/>
      <c r="CM27" s="1578"/>
    </row>
    <row r="28" spans="1:91" ht="15">
      <c r="A28" s="1735">
        <v>46090</v>
      </c>
      <c r="B28" s="1576" t="s">
        <v>2628</v>
      </c>
      <c r="C28" s="1575" t="s">
        <v>20</v>
      </c>
      <c r="D28" s="1576" t="s">
        <v>2567</v>
      </c>
      <c r="E28" s="2034" t="s">
        <v>762</v>
      </c>
      <c r="F28" s="1576" t="s">
        <v>2313</v>
      </c>
      <c r="G28" s="1575" t="s">
        <v>20</v>
      </c>
      <c r="H28" s="1576" t="s">
        <v>2260</v>
      </c>
      <c r="I28" s="1575" t="s">
        <v>29</v>
      </c>
      <c r="J28" s="1576" t="s">
        <v>633</v>
      </c>
      <c r="K28" s="1575" t="s">
        <v>29</v>
      </c>
      <c r="L28" s="1576"/>
      <c r="M28" s="1575"/>
      <c r="N28" s="1575" t="s">
        <v>5</v>
      </c>
      <c r="O28" s="1575"/>
      <c r="P28" s="1575" t="s">
        <v>5</v>
      </c>
      <c r="Q28" s="1575"/>
      <c r="R28" s="1576" t="s">
        <v>2212</v>
      </c>
      <c r="S28" s="1575" t="s">
        <v>29</v>
      </c>
      <c r="T28" s="1575" t="s">
        <v>5</v>
      </c>
      <c r="U28" s="1575"/>
      <c r="V28" s="1576" t="s">
        <v>2105</v>
      </c>
      <c r="W28" s="1575" t="s">
        <v>29</v>
      </c>
      <c r="X28" s="1576" t="s">
        <v>2588</v>
      </c>
      <c r="Y28" s="1575" t="s">
        <v>29</v>
      </c>
      <c r="Z28" s="1576" t="s">
        <v>2577</v>
      </c>
      <c r="AA28" s="1575" t="s">
        <v>29</v>
      </c>
      <c r="AB28" s="1576" t="s">
        <v>2916</v>
      </c>
      <c r="AC28" s="1575" t="s">
        <v>29</v>
      </c>
      <c r="AD28" s="1576" t="s">
        <v>2465</v>
      </c>
      <c r="AE28" s="1575" t="s">
        <v>29</v>
      </c>
      <c r="AF28" s="1577"/>
      <c r="AG28" s="1575"/>
      <c r="AH28" s="1577" t="s">
        <v>2146</v>
      </c>
      <c r="AI28" s="1575" t="s">
        <v>20</v>
      </c>
      <c r="AJ28" s="1576" t="s">
        <v>2282</v>
      </c>
      <c r="AK28" s="1575" t="s">
        <v>29</v>
      </c>
      <c r="AL28" s="1576" t="s">
        <v>2539</v>
      </c>
      <c r="AM28" s="1575" t="s">
        <v>20</v>
      </c>
      <c r="AN28" s="1576" t="s">
        <v>2467</v>
      </c>
      <c r="AO28" s="1575" t="s">
        <v>20</v>
      </c>
      <c r="AP28" s="1576" t="s">
        <v>2144</v>
      </c>
      <c r="AQ28" s="1575" t="s">
        <v>29</v>
      </c>
      <c r="AR28" s="1576"/>
      <c r="AS28" s="1575"/>
      <c r="AT28" s="1576" t="s">
        <v>2234</v>
      </c>
      <c r="AU28" s="1575" t="s">
        <v>20</v>
      </c>
      <c r="AV28" s="1576"/>
      <c r="AW28" s="1575"/>
      <c r="AX28" s="1577" t="s">
        <v>2555</v>
      </c>
      <c r="AY28" s="1575" t="s">
        <v>29</v>
      </c>
      <c r="AZ28" s="1576"/>
      <c r="BA28" s="1575"/>
      <c r="BB28" s="1576"/>
      <c r="BC28" s="1575"/>
      <c r="BD28" s="1576" t="s">
        <v>2140</v>
      </c>
      <c r="BE28" s="1575" t="s">
        <v>29</v>
      </c>
      <c r="BF28" s="1576" t="s">
        <v>2464</v>
      </c>
      <c r="BG28" s="1575" t="s">
        <v>29</v>
      </c>
      <c r="BH28" s="1576" t="s">
        <v>2284</v>
      </c>
      <c r="BI28" s="1575" t="s">
        <v>29</v>
      </c>
      <c r="BJ28" s="1575" t="s">
        <v>5</v>
      </c>
      <c r="BK28" s="1575"/>
      <c r="BL28" s="1576" t="s">
        <v>2163</v>
      </c>
      <c r="BM28" s="1575" t="s">
        <v>20</v>
      </c>
      <c r="BN28" s="1575" t="s">
        <v>5</v>
      </c>
      <c r="BO28" s="1575"/>
      <c r="BP28" s="1576" t="s">
        <v>2466</v>
      </c>
      <c r="BQ28" s="1575" t="s">
        <v>20</v>
      </c>
      <c r="BR28" s="1576" t="s">
        <v>720</v>
      </c>
      <c r="BS28" s="1575" t="s">
        <v>20</v>
      </c>
      <c r="BT28" s="1576" t="s">
        <v>626</v>
      </c>
      <c r="BU28" s="1575" t="s">
        <v>29</v>
      </c>
      <c r="BV28" s="1576" t="s">
        <v>2288</v>
      </c>
      <c r="BW28" s="1575" t="s">
        <v>20</v>
      </c>
      <c r="BX28" s="1576" t="s">
        <v>2593</v>
      </c>
      <c r="BY28" s="1575" t="s">
        <v>29</v>
      </c>
      <c r="BZ28" s="1576" t="s">
        <v>629</v>
      </c>
      <c r="CA28" s="1575" t="s">
        <v>20</v>
      </c>
      <c r="CB28" s="1576" t="s">
        <v>2427</v>
      </c>
      <c r="CC28" s="1575" t="s">
        <v>29</v>
      </c>
      <c r="CD28" s="1576" t="s">
        <v>2216</v>
      </c>
      <c r="CE28" s="1582" t="s">
        <v>29</v>
      </c>
      <c r="CF28" s="1576"/>
      <c r="CG28" s="1575"/>
      <c r="CH28" s="1576"/>
      <c r="CI28" s="1575"/>
      <c r="CJ28" s="1576" t="s">
        <v>2476</v>
      </c>
      <c r="CK28" s="1582" t="s">
        <v>591</v>
      </c>
      <c r="CL28" s="1576"/>
      <c r="CM28" s="1575"/>
    </row>
    <row r="29" spans="1:91" ht="15">
      <c r="A29" s="1587"/>
      <c r="B29" s="1576" t="s">
        <v>2629</v>
      </c>
      <c r="C29" s="1575" t="s">
        <v>20</v>
      </c>
      <c r="D29" s="1576" t="s">
        <v>2284</v>
      </c>
      <c r="E29" s="1575" t="s">
        <v>29</v>
      </c>
      <c r="F29" s="1576" t="s">
        <v>2468</v>
      </c>
      <c r="G29" s="1575" t="s">
        <v>20</v>
      </c>
      <c r="H29" s="1576" t="s">
        <v>2552</v>
      </c>
      <c r="I29" s="1575" t="s">
        <v>29</v>
      </c>
      <c r="J29" s="1576" t="s">
        <v>2499</v>
      </c>
      <c r="K29" s="1575" t="s">
        <v>20</v>
      </c>
      <c r="L29" s="1576"/>
      <c r="M29" s="1575"/>
      <c r="N29" s="1576"/>
      <c r="O29" s="1575"/>
      <c r="P29" s="1576"/>
      <c r="Q29" s="1575"/>
      <c r="R29" s="1576" t="s">
        <v>2524</v>
      </c>
      <c r="S29" s="1575" t="s">
        <v>29</v>
      </c>
      <c r="T29" s="1576"/>
      <c r="U29" s="1575"/>
      <c r="V29" s="1576" t="s">
        <v>2423</v>
      </c>
      <c r="W29" s="1575" t="s">
        <v>29</v>
      </c>
      <c r="X29" s="1576" t="s">
        <v>2469</v>
      </c>
      <c r="Y29" s="1575" t="s">
        <v>29</v>
      </c>
      <c r="Z29" s="1576" t="s">
        <v>1029</v>
      </c>
      <c r="AA29" s="1575" t="s">
        <v>20</v>
      </c>
      <c r="AB29" s="1576" t="s">
        <v>2913</v>
      </c>
      <c r="AC29" s="1575" t="s">
        <v>20</v>
      </c>
      <c r="AD29" s="1576" t="s">
        <v>2586</v>
      </c>
      <c r="AE29" s="1575" t="s">
        <v>29</v>
      </c>
      <c r="AF29" s="1577"/>
      <c r="AG29" s="1575"/>
      <c r="AH29" s="1577" t="s">
        <v>2590</v>
      </c>
      <c r="AI29" s="1575" t="s">
        <v>20</v>
      </c>
      <c r="AJ29" s="1576" t="s">
        <v>2588</v>
      </c>
      <c r="AK29" s="1575" t="s">
        <v>29</v>
      </c>
      <c r="AL29" s="1576" t="s">
        <v>2221</v>
      </c>
      <c r="AM29" s="1575" t="s">
        <v>20</v>
      </c>
      <c r="AN29" s="1576" t="s">
        <v>2282</v>
      </c>
      <c r="AO29" s="1575" t="s">
        <v>29</v>
      </c>
      <c r="AP29" s="1576" t="s">
        <v>2443</v>
      </c>
      <c r="AQ29" s="1575" t="s">
        <v>20</v>
      </c>
      <c r="AR29" s="1576"/>
      <c r="AS29" s="1575"/>
      <c r="AT29" s="1576" t="s">
        <v>2216</v>
      </c>
      <c r="AU29" s="1575" t="s">
        <v>20</v>
      </c>
      <c r="AV29" s="1576"/>
      <c r="AW29" s="1575"/>
      <c r="AX29" s="1577" t="s">
        <v>2087</v>
      </c>
      <c r="AY29" s="1575" t="s">
        <v>598</v>
      </c>
      <c r="AZ29" s="1576"/>
      <c r="BA29" s="1575"/>
      <c r="BB29" s="1576"/>
      <c r="BC29" s="1575"/>
      <c r="BD29" s="1576" t="s">
        <v>2468</v>
      </c>
      <c r="BE29" s="1575" t="s">
        <v>29</v>
      </c>
      <c r="BF29" s="1576" t="s">
        <v>2163</v>
      </c>
      <c r="BG29" s="1575" t="s">
        <v>29</v>
      </c>
      <c r="BH29" s="1576" t="s">
        <v>2144</v>
      </c>
      <c r="BI29" s="1575" t="s">
        <v>20</v>
      </c>
      <c r="BJ29" s="1576"/>
      <c r="BK29" s="1575"/>
      <c r="BL29" s="1576" t="s">
        <v>1035</v>
      </c>
      <c r="BM29" s="1575" t="s">
        <v>29</v>
      </c>
      <c r="BN29" s="1576"/>
      <c r="BO29" s="1575"/>
      <c r="BP29" s="1576" t="s">
        <v>2587</v>
      </c>
      <c r="BQ29" s="2034" t="s">
        <v>29</v>
      </c>
      <c r="BR29" s="1576" t="s">
        <v>2476</v>
      </c>
      <c r="BS29" s="2034" t="s">
        <v>763</v>
      </c>
      <c r="BT29" s="1576" t="s">
        <v>2137</v>
      </c>
      <c r="BU29" s="1575" t="s">
        <v>29</v>
      </c>
      <c r="BV29" s="1576" t="s">
        <v>633</v>
      </c>
      <c r="BW29" s="1575" t="s">
        <v>29</v>
      </c>
      <c r="BX29" s="1576" t="s">
        <v>2492</v>
      </c>
      <c r="BY29" s="1575" t="s">
        <v>20</v>
      </c>
      <c r="BZ29" s="2318" t="s">
        <v>2427</v>
      </c>
      <c r="CA29" s="2034" t="s">
        <v>764</v>
      </c>
      <c r="CB29" s="1576" t="s">
        <v>2542</v>
      </c>
      <c r="CC29" s="1575" t="s">
        <v>29</v>
      </c>
      <c r="CD29" s="1576" t="s">
        <v>2557</v>
      </c>
      <c r="CE29" s="1582" t="s">
        <v>29</v>
      </c>
      <c r="CF29" s="1576"/>
      <c r="CG29" s="1575"/>
      <c r="CH29" s="1576"/>
      <c r="CI29" s="1575"/>
      <c r="CJ29" s="1576" t="s">
        <v>1675</v>
      </c>
      <c r="CK29" s="1575" t="s">
        <v>29</v>
      </c>
      <c r="CL29" s="1576"/>
      <c r="CM29" s="1575"/>
    </row>
    <row r="30" spans="1:91" ht="15">
      <c r="A30" s="1587"/>
      <c r="B30" s="1576" t="s">
        <v>2626</v>
      </c>
      <c r="C30" s="1575" t="s">
        <v>20</v>
      </c>
      <c r="D30" s="1576" t="s">
        <v>2568</v>
      </c>
      <c r="E30" s="1575" t="s">
        <v>29</v>
      </c>
      <c r="F30" s="1576" t="s">
        <v>2567</v>
      </c>
      <c r="G30" s="1575" t="s">
        <v>20</v>
      </c>
      <c r="H30" s="1576" t="s">
        <v>2588</v>
      </c>
      <c r="I30" s="1575" t="s">
        <v>29</v>
      </c>
      <c r="J30" s="1576" t="s">
        <v>2105</v>
      </c>
      <c r="K30" s="1575" t="s">
        <v>29</v>
      </c>
      <c r="L30" s="1576" t="s">
        <v>2591</v>
      </c>
      <c r="M30" s="1575" t="s">
        <v>20</v>
      </c>
      <c r="N30" s="1576"/>
      <c r="O30" s="1575"/>
      <c r="P30" s="1576"/>
      <c r="Q30" s="1575"/>
      <c r="R30" s="1576" t="s">
        <v>2466</v>
      </c>
      <c r="S30" s="1575" t="s">
        <v>598</v>
      </c>
      <c r="T30" s="1576"/>
      <c r="U30" s="1575"/>
      <c r="V30" s="1576" t="s">
        <v>2212</v>
      </c>
      <c r="W30" s="1575" t="s">
        <v>29</v>
      </c>
      <c r="X30" s="1576" t="s">
        <v>887</v>
      </c>
      <c r="Y30" s="1575" t="s">
        <v>29</v>
      </c>
      <c r="Z30" s="1576" t="s">
        <v>2488</v>
      </c>
      <c r="AA30" s="1575" t="s">
        <v>20</v>
      </c>
      <c r="AB30" s="1576" t="s">
        <v>2475</v>
      </c>
      <c r="AC30" s="1575" t="s">
        <v>29</v>
      </c>
      <c r="AD30" s="1576" t="s">
        <v>2443</v>
      </c>
      <c r="AE30" s="1575" t="s">
        <v>20</v>
      </c>
      <c r="AF30" s="1577" t="s">
        <v>2299</v>
      </c>
      <c r="AG30" s="1575" t="s">
        <v>29</v>
      </c>
      <c r="AH30" s="1577" t="s">
        <v>2144</v>
      </c>
      <c r="AI30" s="1575" t="s">
        <v>29</v>
      </c>
      <c r="AJ30" s="1576" t="s">
        <v>2140</v>
      </c>
      <c r="AK30" s="1575" t="s">
        <v>20</v>
      </c>
      <c r="AL30" s="1576" t="s">
        <v>1675</v>
      </c>
      <c r="AM30" s="1575" t="s">
        <v>20</v>
      </c>
      <c r="AN30" s="1576" t="s">
        <v>2468</v>
      </c>
      <c r="AO30" s="1575" t="s">
        <v>29</v>
      </c>
      <c r="AP30" s="1576" t="s">
        <v>1035</v>
      </c>
      <c r="AQ30" s="1575" t="s">
        <v>29</v>
      </c>
      <c r="AR30" s="1576"/>
      <c r="AS30" s="1575"/>
      <c r="AT30" s="1576" t="s">
        <v>2288</v>
      </c>
      <c r="AU30" s="1575" t="s">
        <v>29</v>
      </c>
      <c r="AV30" s="1576"/>
      <c r="AW30" s="1575"/>
      <c r="AX30" s="1577" t="s">
        <v>1672</v>
      </c>
      <c r="AY30" s="1582" t="s">
        <v>20</v>
      </c>
      <c r="AZ30" s="1576"/>
      <c r="BA30" s="1575"/>
      <c r="BB30" s="1576"/>
      <c r="BC30" s="1575"/>
      <c r="BD30" s="1576" t="s">
        <v>2665</v>
      </c>
      <c r="BE30" s="1575" t="s">
        <v>20</v>
      </c>
      <c r="BF30" s="1576" t="s">
        <v>2445</v>
      </c>
      <c r="BG30" s="1575" t="s">
        <v>29</v>
      </c>
      <c r="BH30" s="1576" t="s">
        <v>2163</v>
      </c>
      <c r="BI30" s="1575" t="s">
        <v>20</v>
      </c>
      <c r="BJ30" s="1576"/>
      <c r="BK30" s="1575"/>
      <c r="BL30" s="1576" t="s">
        <v>2587</v>
      </c>
      <c r="BM30" s="1575" t="s">
        <v>20</v>
      </c>
      <c r="BN30" s="1576"/>
      <c r="BO30" s="1575"/>
      <c r="BP30" s="1576"/>
      <c r="BQ30" s="1575"/>
      <c r="BR30" s="1576" t="s">
        <v>2539</v>
      </c>
      <c r="BS30" s="1575" t="s">
        <v>29</v>
      </c>
      <c r="BT30" s="1576" t="s">
        <v>2593</v>
      </c>
      <c r="BU30" s="1575" t="s">
        <v>20</v>
      </c>
      <c r="BV30" s="1576" t="s">
        <v>2234</v>
      </c>
      <c r="BW30" s="1575" t="s">
        <v>20</v>
      </c>
      <c r="BX30" s="1576" t="s">
        <v>626</v>
      </c>
      <c r="BY30" s="1575" t="s">
        <v>29</v>
      </c>
      <c r="BZ30" s="1576" t="s">
        <v>2527</v>
      </c>
      <c r="CA30" s="1575" t="s">
        <v>20</v>
      </c>
      <c r="CB30" s="1576" t="s">
        <v>2137</v>
      </c>
      <c r="CC30" s="1575" t="s">
        <v>29</v>
      </c>
      <c r="CD30" s="1576" t="s">
        <v>2492</v>
      </c>
      <c r="CE30" s="1582" t="s">
        <v>29</v>
      </c>
      <c r="CF30" s="1576"/>
      <c r="CG30" s="1575"/>
      <c r="CH30" s="1576"/>
      <c r="CI30" s="1575"/>
      <c r="CJ30" s="1576" t="s">
        <v>1779</v>
      </c>
      <c r="CK30" s="1575" t="s">
        <v>29</v>
      </c>
      <c r="CL30" s="1576"/>
      <c r="CM30" s="1575"/>
    </row>
    <row r="31" spans="1:91" ht="15">
      <c r="A31" s="1587"/>
      <c r="B31" s="1576" t="s">
        <v>2630</v>
      </c>
      <c r="C31" s="1575" t="s">
        <v>29</v>
      </c>
      <c r="D31" s="1576" t="s">
        <v>2488</v>
      </c>
      <c r="E31" s="1575" t="s">
        <v>29</v>
      </c>
      <c r="F31" s="1576" t="s">
        <v>2284</v>
      </c>
      <c r="G31" s="1575" t="s">
        <v>20</v>
      </c>
      <c r="H31" s="1576" t="s">
        <v>2592</v>
      </c>
      <c r="I31" s="1575" t="s">
        <v>20</v>
      </c>
      <c r="J31" s="1576" t="s">
        <v>1675</v>
      </c>
      <c r="K31" s="1575" t="s">
        <v>20</v>
      </c>
      <c r="L31" s="1576" t="s">
        <v>2105</v>
      </c>
      <c r="M31" s="1575" t="s">
        <v>29</v>
      </c>
      <c r="N31" s="1576"/>
      <c r="O31" s="1575"/>
      <c r="P31" s="1576"/>
      <c r="Q31" s="1575"/>
      <c r="R31" s="1576" t="s">
        <v>2589</v>
      </c>
      <c r="S31" s="1582" t="s">
        <v>20</v>
      </c>
      <c r="T31" s="1576"/>
      <c r="U31" s="1575"/>
      <c r="V31" s="1576" t="s">
        <v>2445</v>
      </c>
      <c r="W31" s="1575" t="s">
        <v>20</v>
      </c>
      <c r="X31" s="1576" t="s">
        <v>2465</v>
      </c>
      <c r="Y31" s="1575" t="s">
        <v>20</v>
      </c>
      <c r="Z31" s="1576" t="s">
        <v>2555</v>
      </c>
      <c r="AA31" s="1575" t="s">
        <v>20</v>
      </c>
      <c r="AB31" s="1576" t="s">
        <v>2922</v>
      </c>
      <c r="AC31" s="1575" t="s">
        <v>20</v>
      </c>
      <c r="AD31" s="1576" t="s">
        <v>2499</v>
      </c>
      <c r="AE31" s="1575" t="s">
        <v>29</v>
      </c>
      <c r="AF31" s="1577" t="s">
        <v>2464</v>
      </c>
      <c r="AG31" s="1575" t="s">
        <v>20</v>
      </c>
      <c r="AH31" s="1577" t="s">
        <v>720</v>
      </c>
      <c r="AI31" s="1575" t="s">
        <v>29</v>
      </c>
      <c r="AJ31" s="1576" t="s">
        <v>2163</v>
      </c>
      <c r="AK31" s="1575" t="s">
        <v>20</v>
      </c>
      <c r="AL31" s="1576" t="s">
        <v>2466</v>
      </c>
      <c r="AM31" s="1575" t="s">
        <v>29</v>
      </c>
      <c r="AN31" s="1576" t="s">
        <v>1788</v>
      </c>
      <c r="AO31" s="1575" t="s">
        <v>29</v>
      </c>
      <c r="AP31" s="1576" t="s">
        <v>2468</v>
      </c>
      <c r="AQ31" s="1575" t="s">
        <v>29</v>
      </c>
      <c r="AR31" s="1576"/>
      <c r="AS31" s="1575"/>
      <c r="AT31" s="1576" t="s">
        <v>2476</v>
      </c>
      <c r="AU31" s="1575" t="s">
        <v>20</v>
      </c>
      <c r="AV31" s="1576"/>
      <c r="AW31" s="1575"/>
      <c r="AX31" s="1577" t="s">
        <v>1035</v>
      </c>
      <c r="AY31" s="1582" t="s">
        <v>29</v>
      </c>
      <c r="AZ31" s="1576"/>
      <c r="BA31" s="1575"/>
      <c r="BB31" s="1576"/>
      <c r="BC31" s="1575"/>
      <c r="BD31" s="1576" t="s">
        <v>2144</v>
      </c>
      <c r="BE31" s="1575" t="s">
        <v>20</v>
      </c>
      <c r="BF31" s="1576" t="s">
        <v>2440</v>
      </c>
      <c r="BG31" s="1575" t="s">
        <v>20</v>
      </c>
      <c r="BH31" s="1576" t="s">
        <v>2539</v>
      </c>
      <c r="BI31" s="1575" t="s">
        <v>20</v>
      </c>
      <c r="BJ31" s="1576"/>
      <c r="BK31" s="1575"/>
      <c r="BL31" s="1576" t="s">
        <v>2467</v>
      </c>
      <c r="BM31" s="1575" t="s">
        <v>29</v>
      </c>
      <c r="BN31" s="1576"/>
      <c r="BO31" s="1575"/>
      <c r="BP31" s="1576"/>
      <c r="BQ31" s="1575"/>
      <c r="BR31" s="1576" t="s">
        <v>2567</v>
      </c>
      <c r="BS31" s="1575" t="s">
        <v>29</v>
      </c>
      <c r="BT31" s="1576" t="s">
        <v>2570</v>
      </c>
      <c r="BU31" s="1575" t="s">
        <v>20</v>
      </c>
      <c r="BV31" s="1576" t="s">
        <v>2528</v>
      </c>
      <c r="BW31" s="1575" t="s">
        <v>20</v>
      </c>
      <c r="BX31" s="1576" t="s">
        <v>2054</v>
      </c>
      <c r="BY31" s="1575" t="s">
        <v>20</v>
      </c>
      <c r="BZ31" s="1576" t="s">
        <v>2234</v>
      </c>
      <c r="CA31" s="1575" t="s">
        <v>29</v>
      </c>
      <c r="CB31" s="1576" t="s">
        <v>2469</v>
      </c>
      <c r="CC31" s="1575" t="s">
        <v>20</v>
      </c>
      <c r="CD31" s="1576" t="s">
        <v>2287</v>
      </c>
      <c r="CE31" s="1582" t="s">
        <v>20</v>
      </c>
      <c r="CF31" s="1576"/>
      <c r="CG31" s="1575"/>
      <c r="CH31" s="1576"/>
      <c r="CI31" s="1575"/>
      <c r="CJ31" s="1576" t="s">
        <v>2140</v>
      </c>
      <c r="CK31" s="1575" t="s">
        <v>20</v>
      </c>
      <c r="CL31" s="1576"/>
      <c r="CM31" s="1575"/>
    </row>
    <row r="32" spans="1:91"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6"/>
      <c r="AE32" s="1575"/>
      <c r="AF32" s="1577"/>
      <c r="AG32" s="1575"/>
      <c r="AH32" s="1577"/>
      <c r="AI32" s="1575"/>
      <c r="AJ32" s="1576"/>
      <c r="AK32" s="1575"/>
      <c r="AL32" s="1576"/>
      <c r="AM32" s="1575"/>
      <c r="AN32" s="1576"/>
      <c r="AO32" s="1575"/>
      <c r="AP32" s="1576"/>
      <c r="AQ32" s="1575"/>
      <c r="AR32" s="1576"/>
      <c r="AS32" s="1575"/>
      <c r="AT32" s="1576"/>
      <c r="AU32" s="1575"/>
      <c r="AV32" s="1576"/>
      <c r="AW32" s="1575"/>
      <c r="AX32" s="1577"/>
      <c r="AY32" s="1575"/>
      <c r="AZ32" s="1576"/>
      <c r="BA32" s="1575"/>
      <c r="BB32" s="1576"/>
      <c r="BC32" s="1575"/>
      <c r="BD32" s="1576"/>
      <c r="BE32" s="1575"/>
      <c r="BF32" s="1576"/>
      <c r="BG32" s="1575"/>
      <c r="BH32" s="1576"/>
      <c r="BI32" s="1575"/>
      <c r="BJ32" s="1576"/>
      <c r="BK32" s="1575"/>
      <c r="BL32" s="1576"/>
      <c r="BM32" s="1575"/>
      <c r="BN32" s="1576"/>
      <c r="BO32" s="1575"/>
      <c r="BP32" s="1576"/>
      <c r="BQ32" s="1575"/>
      <c r="BR32" s="1576"/>
      <c r="BS32" s="1575"/>
      <c r="BT32" s="1576"/>
      <c r="BU32" s="1575"/>
      <c r="BV32" s="1576"/>
      <c r="BW32" s="1575"/>
      <c r="BX32" s="1576"/>
      <c r="BY32" s="1575"/>
      <c r="BZ32" s="1576"/>
      <c r="CA32" s="1575"/>
      <c r="CB32" s="1576"/>
      <c r="CC32" s="1575"/>
      <c r="CD32" s="1576"/>
      <c r="CE32" s="1575"/>
      <c r="CF32" s="1576"/>
      <c r="CG32" s="1575"/>
      <c r="CH32" s="1576"/>
      <c r="CI32" s="1575"/>
      <c r="CJ32" s="1576"/>
      <c r="CK32" s="1575"/>
      <c r="CL32" s="1576"/>
      <c r="CM32" s="1575"/>
    </row>
    <row r="33" spans="1:91" ht="15">
      <c r="A33" s="1735">
        <v>46104</v>
      </c>
      <c r="B33" s="1579" t="s">
        <v>2631</v>
      </c>
      <c r="C33" s="1578" t="s">
        <v>29</v>
      </c>
      <c r="D33" s="1579" t="s">
        <v>2540</v>
      </c>
      <c r="E33" s="1578" t="s">
        <v>29</v>
      </c>
      <c r="F33" s="1579" t="s">
        <v>2552</v>
      </c>
      <c r="G33" s="1578" t="s">
        <v>20</v>
      </c>
      <c r="H33" s="1579" t="s">
        <v>2610</v>
      </c>
      <c r="I33" s="1578" t="s">
        <v>20</v>
      </c>
      <c r="J33" s="1579" t="s">
        <v>2466</v>
      </c>
      <c r="K33" s="1578" t="s">
        <v>20</v>
      </c>
      <c r="L33" s="1579"/>
      <c r="M33" s="1578"/>
      <c r="N33" s="1579" t="s">
        <v>2105</v>
      </c>
      <c r="O33" s="1578" t="s">
        <v>20</v>
      </c>
      <c r="P33" s="1579" t="s">
        <v>2568</v>
      </c>
      <c r="Q33" s="1578" t="s">
        <v>29</v>
      </c>
      <c r="R33" s="1579"/>
      <c r="S33" s="1578"/>
      <c r="T33" s="1579" t="s">
        <v>1675</v>
      </c>
      <c r="U33" s="1578" t="s">
        <v>20</v>
      </c>
      <c r="V33" s="1579" t="s">
        <v>2140</v>
      </c>
      <c r="W33" s="1578" t="s">
        <v>29</v>
      </c>
      <c r="X33" s="1579" t="s">
        <v>2440</v>
      </c>
      <c r="Y33" s="1578" t="s">
        <v>29</v>
      </c>
      <c r="Z33" s="1579" t="s">
        <v>2423</v>
      </c>
      <c r="AA33" s="1578" t="s">
        <v>29</v>
      </c>
      <c r="AB33" s="1579" t="s">
        <v>2912</v>
      </c>
      <c r="AC33" s="1578" t="s">
        <v>29</v>
      </c>
      <c r="AD33" s="1579" t="s">
        <v>2609</v>
      </c>
      <c r="AE33" s="1578" t="s">
        <v>29</v>
      </c>
      <c r="AF33" s="1580" t="s">
        <v>2587</v>
      </c>
      <c r="AG33" s="1578" t="s">
        <v>20</v>
      </c>
      <c r="AH33" s="1580" t="s">
        <v>2611</v>
      </c>
      <c r="AI33" s="1578" t="s">
        <v>29</v>
      </c>
      <c r="AJ33" s="1579" t="s">
        <v>2465</v>
      </c>
      <c r="AK33" s="1578" t="s">
        <v>29</v>
      </c>
      <c r="AL33" s="1579" t="s">
        <v>629</v>
      </c>
      <c r="AM33" s="1578" t="s">
        <v>29</v>
      </c>
      <c r="AN33" s="1579" t="s">
        <v>2499</v>
      </c>
      <c r="AO33" s="1578" t="s">
        <v>20</v>
      </c>
      <c r="AP33" s="1579" t="s">
        <v>2592</v>
      </c>
      <c r="AQ33" s="1578" t="s">
        <v>20</v>
      </c>
      <c r="AR33" s="1579"/>
      <c r="AS33" s="1578"/>
      <c r="AT33" s="1579" t="s">
        <v>2542</v>
      </c>
      <c r="AU33" s="1578" t="s">
        <v>20</v>
      </c>
      <c r="AV33" s="1579"/>
      <c r="AW33" s="1578"/>
      <c r="AX33" s="1580" t="s">
        <v>2144</v>
      </c>
      <c r="AY33" s="1582" t="s">
        <v>29</v>
      </c>
      <c r="AZ33" s="1579"/>
      <c r="BA33" s="1578"/>
      <c r="BB33" s="1579"/>
      <c r="BC33" s="1578"/>
      <c r="BD33" s="1579" t="s">
        <v>2332</v>
      </c>
      <c r="BE33" s="1578" t="s">
        <v>20</v>
      </c>
      <c r="BF33" s="1579" t="s">
        <v>828</v>
      </c>
      <c r="BG33" s="1578" t="s">
        <v>29</v>
      </c>
      <c r="BH33" s="1579" t="s">
        <v>2524</v>
      </c>
      <c r="BI33" s="1578" t="s">
        <v>20</v>
      </c>
      <c r="BJ33" s="1578" t="s">
        <v>5</v>
      </c>
      <c r="BK33" s="1578"/>
      <c r="BL33" s="1579" t="s">
        <v>2539</v>
      </c>
      <c r="BM33" s="1578" t="s">
        <v>20</v>
      </c>
      <c r="BN33" s="1579" t="s">
        <v>2467</v>
      </c>
      <c r="BO33" s="1578" t="s">
        <v>29</v>
      </c>
      <c r="BP33" s="1579" t="s">
        <v>2087</v>
      </c>
      <c r="BQ33" s="1578" t="s">
        <v>20</v>
      </c>
      <c r="BR33" s="1579" t="s">
        <v>2163</v>
      </c>
      <c r="BS33" s="1578" t="s">
        <v>29</v>
      </c>
      <c r="BT33" s="1578" t="s">
        <v>5</v>
      </c>
      <c r="BU33" s="1578"/>
      <c r="BV33" s="1579" t="s">
        <v>2216</v>
      </c>
      <c r="BW33" s="1578" t="s">
        <v>20</v>
      </c>
      <c r="BX33" s="1579" t="s">
        <v>1181</v>
      </c>
      <c r="BY33" s="1578" t="s">
        <v>20</v>
      </c>
      <c r="BZ33" s="1579" t="s">
        <v>2469</v>
      </c>
      <c r="CA33" s="1578" t="s">
        <v>29</v>
      </c>
      <c r="CB33" s="1579" t="s">
        <v>2482</v>
      </c>
      <c r="CC33" s="1578" t="s">
        <v>29</v>
      </c>
      <c r="CD33" s="1579" t="s">
        <v>2598</v>
      </c>
      <c r="CE33" s="1582" t="s">
        <v>29</v>
      </c>
      <c r="CF33" s="1579"/>
      <c r="CG33" s="1578"/>
      <c r="CH33" s="1579"/>
      <c r="CI33" s="1578"/>
      <c r="CJ33" s="1579" t="s">
        <v>2146</v>
      </c>
      <c r="CK33" s="1578" t="s">
        <v>29</v>
      </c>
      <c r="CL33" s="1579"/>
      <c r="CM33" s="1578"/>
    </row>
    <row r="34" spans="1:91" ht="15">
      <c r="A34" s="1587"/>
      <c r="B34" s="1579" t="s">
        <v>2632</v>
      </c>
      <c r="C34" s="1578" t="s">
        <v>20</v>
      </c>
      <c r="D34" s="1579" t="s">
        <v>2464</v>
      </c>
      <c r="E34" s="1578" t="s">
        <v>29</v>
      </c>
      <c r="F34" s="1579" t="s">
        <v>2463</v>
      </c>
      <c r="G34" s="1578" t="s">
        <v>20</v>
      </c>
      <c r="H34" s="1579" t="s">
        <v>2611</v>
      </c>
      <c r="I34" s="1578" t="s">
        <v>20</v>
      </c>
      <c r="J34" s="1579" t="s">
        <v>2299</v>
      </c>
      <c r="K34" s="1578" t="s">
        <v>20</v>
      </c>
      <c r="L34" s="1579" t="s">
        <v>2423</v>
      </c>
      <c r="M34" s="1578" t="s">
        <v>29</v>
      </c>
      <c r="N34" s="1579" t="s">
        <v>828</v>
      </c>
      <c r="O34" s="1578" t="s">
        <v>29</v>
      </c>
      <c r="P34" s="1579" t="s">
        <v>2588</v>
      </c>
      <c r="Q34" s="1578" t="s">
        <v>29</v>
      </c>
      <c r="R34" s="1579"/>
      <c r="S34" s="1578"/>
      <c r="T34" s="1579" t="s">
        <v>2466</v>
      </c>
      <c r="U34" s="1578" t="s">
        <v>29</v>
      </c>
      <c r="V34" s="1579" t="s">
        <v>2163</v>
      </c>
      <c r="W34" s="1578" t="s">
        <v>20</v>
      </c>
      <c r="X34" s="1579" t="s">
        <v>2087</v>
      </c>
      <c r="Y34" s="1578" t="s">
        <v>20</v>
      </c>
      <c r="Z34" s="1579" t="s">
        <v>1317</v>
      </c>
      <c r="AA34" s="1578" t="s">
        <v>20</v>
      </c>
      <c r="AB34" s="1579" t="s">
        <v>2909</v>
      </c>
      <c r="AC34" s="1578" t="s">
        <v>29</v>
      </c>
      <c r="AD34" s="1579" t="s">
        <v>2146</v>
      </c>
      <c r="AE34" s="1578" t="s">
        <v>29</v>
      </c>
      <c r="AF34" s="1580" t="s">
        <v>2567</v>
      </c>
      <c r="AG34" s="1578" t="s">
        <v>29</v>
      </c>
      <c r="AH34" s="1580" t="s">
        <v>2467</v>
      </c>
      <c r="AI34" s="1578" t="s">
        <v>29</v>
      </c>
      <c r="AJ34" s="1579" t="s">
        <v>2593</v>
      </c>
      <c r="AK34" s="1578" t="s">
        <v>20</v>
      </c>
      <c r="AL34" s="1579" t="s">
        <v>2443</v>
      </c>
      <c r="AM34" s="1578" t="s">
        <v>29</v>
      </c>
      <c r="AN34" s="1579" t="s">
        <v>2221</v>
      </c>
      <c r="AO34" s="1578" t="s">
        <v>29</v>
      </c>
      <c r="AP34" s="1579" t="s">
        <v>2499</v>
      </c>
      <c r="AQ34" s="1578" t="s">
        <v>29</v>
      </c>
      <c r="AR34" s="1579"/>
      <c r="AS34" s="1578"/>
      <c r="AT34" s="1579" t="s">
        <v>2468</v>
      </c>
      <c r="AU34" s="1578" t="s">
        <v>29</v>
      </c>
      <c r="AV34" s="1579"/>
      <c r="AW34" s="1578"/>
      <c r="AX34" s="1580" t="s">
        <v>2440</v>
      </c>
      <c r="AY34" s="1582" t="s">
        <v>29</v>
      </c>
      <c r="AZ34" s="1579"/>
      <c r="BA34" s="1578"/>
      <c r="BB34" s="1579"/>
      <c r="BC34" s="1578"/>
      <c r="BD34" s="1579" t="s">
        <v>2587</v>
      </c>
      <c r="BE34" s="1578" t="s">
        <v>20</v>
      </c>
      <c r="BF34" s="1579" t="s">
        <v>2555</v>
      </c>
      <c r="BG34" s="1578" t="s">
        <v>20</v>
      </c>
      <c r="BH34" s="1579" t="s">
        <v>2577</v>
      </c>
      <c r="BI34" s="1578" t="s">
        <v>29</v>
      </c>
      <c r="BJ34" s="1579"/>
      <c r="BK34" s="1578"/>
      <c r="BL34" s="1579" t="s">
        <v>2332</v>
      </c>
      <c r="BM34" s="1578" t="s">
        <v>20</v>
      </c>
      <c r="BN34" s="1579" t="s">
        <v>2144</v>
      </c>
      <c r="BO34" s="1578" t="s">
        <v>29</v>
      </c>
      <c r="BP34" s="1579" t="s">
        <v>1035</v>
      </c>
      <c r="BQ34" s="1578" t="s">
        <v>20</v>
      </c>
      <c r="BR34" s="1579" t="s">
        <v>1675</v>
      </c>
      <c r="BS34" s="1578" t="s">
        <v>29</v>
      </c>
      <c r="BT34" s="1579"/>
      <c r="BU34" s="1578"/>
      <c r="BV34" s="1579" t="s">
        <v>629</v>
      </c>
      <c r="BW34" s="1578" t="s">
        <v>20</v>
      </c>
      <c r="BX34" s="1579" t="s">
        <v>2476</v>
      </c>
      <c r="BY34" s="1578" t="s">
        <v>29</v>
      </c>
      <c r="BZ34" s="1579" t="s">
        <v>1848</v>
      </c>
      <c r="CA34" s="1578" t="s">
        <v>29</v>
      </c>
      <c r="CB34" s="1579" t="s">
        <v>2614</v>
      </c>
      <c r="CC34" s="1578" t="s">
        <v>20</v>
      </c>
      <c r="CD34" s="1579" t="s">
        <v>2482</v>
      </c>
      <c r="CE34" s="1582" t="s">
        <v>20</v>
      </c>
      <c r="CF34" s="1579"/>
      <c r="CG34" s="1578"/>
      <c r="CH34" s="1579"/>
      <c r="CI34" s="1578"/>
      <c r="CJ34" s="1579" t="s">
        <v>2448</v>
      </c>
      <c r="CK34" s="1578" t="s">
        <v>29</v>
      </c>
      <c r="CL34" s="1579"/>
      <c r="CM34" s="1578"/>
    </row>
    <row r="35" spans="1:91" ht="15">
      <c r="A35" s="1587"/>
      <c r="B35" s="1579" t="s">
        <v>2627</v>
      </c>
      <c r="C35" s="1578" t="s">
        <v>29</v>
      </c>
      <c r="D35" s="1579" t="s">
        <v>2299</v>
      </c>
      <c r="E35" s="1578" t="s">
        <v>20</v>
      </c>
      <c r="F35" s="1579" t="s">
        <v>2568</v>
      </c>
      <c r="G35" s="1578" t="s">
        <v>20</v>
      </c>
      <c r="H35" s="1579" t="s">
        <v>2542</v>
      </c>
      <c r="I35" s="1578" t="s">
        <v>20</v>
      </c>
      <c r="J35" s="1579" t="s">
        <v>2609</v>
      </c>
      <c r="K35" s="1578" t="s">
        <v>20</v>
      </c>
      <c r="L35" s="1579" t="s">
        <v>2589</v>
      </c>
      <c r="M35" s="1578" t="s">
        <v>29</v>
      </c>
      <c r="N35" s="1579" t="s">
        <v>2488</v>
      </c>
      <c r="O35" s="1578" t="s">
        <v>29</v>
      </c>
      <c r="P35" s="1579" t="s">
        <v>1317</v>
      </c>
      <c r="Q35" s="1578" t="s">
        <v>29</v>
      </c>
      <c r="R35" s="1579" t="s">
        <v>2309</v>
      </c>
      <c r="S35" s="1582" t="s">
        <v>20</v>
      </c>
      <c r="T35" s="1579" t="s">
        <v>2463</v>
      </c>
      <c r="U35" s="1578" t="s">
        <v>20</v>
      </c>
      <c r="V35" s="1579" t="s">
        <v>2611</v>
      </c>
      <c r="W35" s="1578" t="s">
        <v>20</v>
      </c>
      <c r="X35" s="1579" t="s">
        <v>2613</v>
      </c>
      <c r="Y35" s="1578" t="s">
        <v>29</v>
      </c>
      <c r="Z35" s="1579" t="s">
        <v>2570</v>
      </c>
      <c r="AA35" s="1578" t="s">
        <v>20</v>
      </c>
      <c r="AB35" s="1579" t="s">
        <v>2923</v>
      </c>
      <c r="AC35" s="1578" t="s">
        <v>20</v>
      </c>
      <c r="AD35" s="1579" t="s">
        <v>1675</v>
      </c>
      <c r="AE35" s="1578" t="s">
        <v>20</v>
      </c>
      <c r="AF35" s="1580" t="s">
        <v>2499</v>
      </c>
      <c r="AG35" s="1578" t="s">
        <v>29</v>
      </c>
      <c r="AH35" s="1580" t="s">
        <v>2552</v>
      </c>
      <c r="AI35" s="1578" t="s">
        <v>29</v>
      </c>
      <c r="AJ35" s="1579" t="s">
        <v>2592</v>
      </c>
      <c r="AK35" s="1578" t="s">
        <v>29</v>
      </c>
      <c r="AL35" s="1579" t="s">
        <v>2087</v>
      </c>
      <c r="AM35" s="1578" t="s">
        <v>20</v>
      </c>
      <c r="AN35" s="1579" t="s">
        <v>2610</v>
      </c>
      <c r="AO35" s="1578" t="s">
        <v>29</v>
      </c>
      <c r="AP35" s="1579" t="s">
        <v>1029</v>
      </c>
      <c r="AQ35" s="1578" t="s">
        <v>29</v>
      </c>
      <c r="AR35" s="1579"/>
      <c r="AS35" s="1578"/>
      <c r="AT35" s="1579" t="s">
        <v>626</v>
      </c>
      <c r="AU35" s="1578" t="s">
        <v>20</v>
      </c>
      <c r="AV35" s="1579"/>
      <c r="AW35" s="1578"/>
      <c r="AX35" s="1580" t="s">
        <v>2525</v>
      </c>
      <c r="AY35" s="1582" t="s">
        <v>20</v>
      </c>
      <c r="AZ35" s="1579"/>
      <c r="BA35" s="1578"/>
      <c r="BB35" s="1579"/>
      <c r="BC35" s="1578"/>
      <c r="BD35" s="1579" t="s">
        <v>2612</v>
      </c>
      <c r="BE35" s="1578" t="s">
        <v>29</v>
      </c>
      <c r="BF35" s="1579" t="s">
        <v>2448</v>
      </c>
      <c r="BG35" s="1578" t="s">
        <v>29</v>
      </c>
      <c r="BH35" s="1579" t="s">
        <v>2332</v>
      </c>
      <c r="BI35" s="1578" t="s">
        <v>20</v>
      </c>
      <c r="BJ35" s="1579"/>
      <c r="BK35" s="1578"/>
      <c r="BL35" s="1579" t="s">
        <v>828</v>
      </c>
      <c r="BM35" s="1578" t="s">
        <v>20</v>
      </c>
      <c r="BN35" s="1579" t="s">
        <v>1035</v>
      </c>
      <c r="BO35" s="1578" t="s">
        <v>29</v>
      </c>
      <c r="BP35" s="1579" t="s">
        <v>1769</v>
      </c>
      <c r="BQ35" s="1578" t="s">
        <v>20</v>
      </c>
      <c r="BR35" s="1579" t="s">
        <v>2468</v>
      </c>
      <c r="BS35" s="1578" t="s">
        <v>20</v>
      </c>
      <c r="BT35" s="1579"/>
      <c r="BU35" s="1578"/>
      <c r="BV35" s="1579" t="s">
        <v>2593</v>
      </c>
      <c r="BW35" s="1578" t="s">
        <v>29</v>
      </c>
      <c r="BX35" s="1579" t="s">
        <v>2454</v>
      </c>
      <c r="BY35" s="1578" t="s">
        <v>20</v>
      </c>
      <c r="BZ35" s="1579" t="s">
        <v>2614</v>
      </c>
      <c r="CA35" s="1578" t="s">
        <v>20</v>
      </c>
      <c r="CB35" s="1579" t="s">
        <v>2234</v>
      </c>
      <c r="CC35" s="1578" t="s">
        <v>29</v>
      </c>
      <c r="CD35" s="1579" t="s">
        <v>2479</v>
      </c>
      <c r="CE35" s="1582" t="s">
        <v>29</v>
      </c>
      <c r="CF35" s="1579"/>
      <c r="CG35" s="1578"/>
      <c r="CH35" s="1579"/>
      <c r="CI35" s="1578"/>
      <c r="CJ35" s="1579"/>
      <c r="CK35" s="1578"/>
      <c r="CL35" s="1579"/>
      <c r="CM35" s="1578"/>
    </row>
    <row r="36" spans="1:91" ht="15">
      <c r="A36" s="1587"/>
      <c r="B36" s="1579" t="s">
        <v>2633</v>
      </c>
      <c r="C36" s="1578" t="s">
        <v>20</v>
      </c>
      <c r="D36" s="1579" t="s">
        <v>2465</v>
      </c>
      <c r="E36" s="1578" t="s">
        <v>20</v>
      </c>
      <c r="F36" s="1579" t="s">
        <v>2137</v>
      </c>
      <c r="G36" s="1578" t="s">
        <v>2619</v>
      </c>
      <c r="H36" s="1579" t="s">
        <v>2144</v>
      </c>
      <c r="I36" s="1578" t="s">
        <v>20</v>
      </c>
      <c r="J36" s="1579" t="s">
        <v>2488</v>
      </c>
      <c r="K36" s="1578" t="s">
        <v>29</v>
      </c>
      <c r="L36" s="1579" t="s">
        <v>2609</v>
      </c>
      <c r="M36" s="1578" t="s">
        <v>29</v>
      </c>
      <c r="N36" s="1579" t="s">
        <v>2466</v>
      </c>
      <c r="O36" s="1578" t="s">
        <v>20</v>
      </c>
      <c r="P36" s="1579" t="s">
        <v>2552</v>
      </c>
      <c r="Q36" s="1578" t="s">
        <v>20</v>
      </c>
      <c r="R36" s="1579" t="s">
        <v>2423</v>
      </c>
      <c r="S36" s="1582" t="s">
        <v>591</v>
      </c>
      <c r="T36" s="1579" t="s">
        <v>2499</v>
      </c>
      <c r="U36" s="2035" t="s">
        <v>762</v>
      </c>
      <c r="V36" s="1579" t="s">
        <v>1317</v>
      </c>
      <c r="W36" s="1578" t="s">
        <v>29</v>
      </c>
      <c r="X36" s="1579" t="s">
        <v>2468</v>
      </c>
      <c r="Y36" s="1578" t="s">
        <v>29</v>
      </c>
      <c r="Z36" s="1579" t="s">
        <v>2309</v>
      </c>
      <c r="AA36" s="1578" t="s">
        <v>29</v>
      </c>
      <c r="AB36" s="1579" t="s">
        <v>2924</v>
      </c>
      <c r="AC36" s="1578" t="s">
        <v>29</v>
      </c>
      <c r="AD36" s="1579" t="s">
        <v>2524</v>
      </c>
      <c r="AE36" s="1578" t="s">
        <v>29</v>
      </c>
      <c r="AF36" s="1580" t="s">
        <v>2087</v>
      </c>
      <c r="AG36" s="1578" t="s">
        <v>20</v>
      </c>
      <c r="AH36" s="1580" t="s">
        <v>2443</v>
      </c>
      <c r="AI36" s="1578" t="s">
        <v>29</v>
      </c>
      <c r="AJ36" s="1579" t="s">
        <v>2313</v>
      </c>
      <c r="AK36" s="1578" t="s">
        <v>20</v>
      </c>
      <c r="AL36" s="1579" t="s">
        <v>2140</v>
      </c>
      <c r="AM36" s="1578" t="s">
        <v>20</v>
      </c>
      <c r="AN36" s="1579" t="s">
        <v>2555</v>
      </c>
      <c r="AO36" s="1578" t="s">
        <v>29</v>
      </c>
      <c r="AP36" s="1579" t="s">
        <v>2467</v>
      </c>
      <c r="AQ36" s="1578" t="s">
        <v>29</v>
      </c>
      <c r="AR36" s="1579"/>
      <c r="AS36" s="1578"/>
      <c r="AT36" s="1579" t="s">
        <v>2054</v>
      </c>
      <c r="AU36" s="1578" t="s">
        <v>20</v>
      </c>
      <c r="AV36" s="1579"/>
      <c r="AW36" s="1578"/>
      <c r="AX36" s="1580" t="s">
        <v>1029</v>
      </c>
      <c r="AY36" s="1582" t="s">
        <v>29</v>
      </c>
      <c r="AZ36" s="1579"/>
      <c r="BA36" s="1578"/>
      <c r="BB36" s="1579"/>
      <c r="BC36" s="1578"/>
      <c r="BD36" s="1579" t="s">
        <v>2163</v>
      </c>
      <c r="BE36" s="1578" t="s">
        <v>20</v>
      </c>
      <c r="BF36" s="1579" t="s">
        <v>2587</v>
      </c>
      <c r="BG36" s="1578" t="s">
        <v>20</v>
      </c>
      <c r="BH36" s="1579" t="s">
        <v>2612</v>
      </c>
      <c r="BI36" s="1578" t="s">
        <v>20</v>
      </c>
      <c r="BJ36" s="1579"/>
      <c r="BK36" s="1578"/>
      <c r="BL36" s="1579" t="s">
        <v>2567</v>
      </c>
      <c r="BM36" s="1578" t="s">
        <v>29</v>
      </c>
      <c r="BN36" s="1579" t="s">
        <v>2527</v>
      </c>
      <c r="BO36" s="1578" t="s">
        <v>20</v>
      </c>
      <c r="BP36" s="1579" t="s">
        <v>2146</v>
      </c>
      <c r="BQ36" s="1578" t="s">
        <v>20</v>
      </c>
      <c r="BR36" s="1579" t="s">
        <v>2454</v>
      </c>
      <c r="BS36" s="1578" t="s">
        <v>20</v>
      </c>
      <c r="BT36" s="1579"/>
      <c r="BU36" s="1578"/>
      <c r="BV36" s="1579" t="s">
        <v>2476</v>
      </c>
      <c r="BW36" s="1578" t="s">
        <v>29</v>
      </c>
      <c r="BX36" s="1579" t="s">
        <v>2216</v>
      </c>
      <c r="BY36" s="1578" t="s">
        <v>29</v>
      </c>
      <c r="BZ36" s="1579" t="s">
        <v>2593</v>
      </c>
      <c r="CA36" s="1578" t="s">
        <v>29</v>
      </c>
      <c r="CB36" s="1579" t="s">
        <v>2592</v>
      </c>
      <c r="CC36" s="1578" t="s">
        <v>29</v>
      </c>
      <c r="CD36" s="1579" t="s">
        <v>2554</v>
      </c>
      <c r="CE36" s="1582" t="s">
        <v>29</v>
      </c>
      <c r="CF36" s="1579"/>
      <c r="CG36" s="1578"/>
      <c r="CH36" s="1579"/>
      <c r="CI36" s="1578"/>
      <c r="CJ36" s="1579"/>
      <c r="CK36" s="1578"/>
      <c r="CL36" s="1579"/>
      <c r="CM36" s="1578"/>
    </row>
    <row r="37" spans="1:91" ht="15">
      <c r="A37" s="1587"/>
      <c r="B37" s="1579" t="s">
        <v>2634</v>
      </c>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79"/>
      <c r="AA37" s="1578"/>
      <c r="AB37" s="1579"/>
      <c r="AC37" s="1578"/>
      <c r="AD37" s="1579"/>
      <c r="AE37" s="1578"/>
      <c r="AF37" s="1580"/>
      <c r="AG37" s="1578"/>
      <c r="AH37" s="1580"/>
      <c r="AI37" s="1578"/>
      <c r="AJ37" s="1579"/>
      <c r="AK37" s="1578"/>
      <c r="AL37" s="1579" t="s">
        <v>2216</v>
      </c>
      <c r="AM37" s="1578" t="s">
        <v>20</v>
      </c>
      <c r="AN37" s="1579"/>
      <c r="AO37" s="1578"/>
      <c r="AP37" s="1579"/>
      <c r="AQ37" s="1578"/>
      <c r="AR37" s="1579"/>
      <c r="AS37" s="1578"/>
      <c r="AT37" s="1579"/>
      <c r="AU37" s="1578"/>
      <c r="AV37" s="1579"/>
      <c r="AW37" s="1578"/>
      <c r="AX37" s="1580"/>
      <c r="AY37" s="1578"/>
      <c r="AZ37" s="1579"/>
      <c r="BA37" s="1578"/>
      <c r="BB37" s="1579"/>
      <c r="BC37" s="1578"/>
      <c r="BD37" s="1579"/>
      <c r="BE37" s="1578"/>
      <c r="BF37" s="1579"/>
      <c r="BG37" s="1578"/>
      <c r="BH37" s="1579"/>
      <c r="BI37" s="1578"/>
      <c r="BJ37" s="1579"/>
      <c r="BK37" s="1578"/>
      <c r="BL37" s="1579"/>
      <c r="BM37" s="1578"/>
      <c r="BN37" s="1579"/>
      <c r="BO37" s="1578"/>
      <c r="BP37" s="1579"/>
      <c r="BQ37" s="1578"/>
      <c r="BR37" s="1579"/>
      <c r="BS37" s="1578"/>
      <c r="BT37" s="1579"/>
      <c r="BU37" s="1578"/>
      <c r="BV37" s="1579"/>
      <c r="BW37" s="1578"/>
      <c r="BX37" s="1579"/>
      <c r="BY37" s="1578"/>
      <c r="BZ37" s="1579"/>
      <c r="CA37" s="1578"/>
      <c r="CB37" s="1579"/>
      <c r="CC37" s="1578"/>
      <c r="CD37" s="1579"/>
      <c r="CE37" s="1578"/>
      <c r="CF37" s="1579"/>
      <c r="CG37" s="1578"/>
      <c r="CH37" s="1579"/>
      <c r="CI37" s="1578"/>
      <c r="CJ37" s="1579"/>
      <c r="CK37" s="1578"/>
      <c r="CL37" s="1579"/>
      <c r="CM37" s="1578"/>
    </row>
    <row r="38" spans="1:91" ht="15">
      <c r="A38" s="1735">
        <v>46125</v>
      </c>
      <c r="B38" s="1575"/>
      <c r="C38" s="1575"/>
      <c r="D38" s="1576" t="s">
        <v>2636</v>
      </c>
      <c r="E38" s="1575" t="s">
        <v>20</v>
      </c>
      <c r="F38" s="1576" t="s">
        <v>2423</v>
      </c>
      <c r="G38" s="1575" t="s">
        <v>20</v>
      </c>
      <c r="H38" s="1576" t="s">
        <v>2524</v>
      </c>
      <c r="I38" s="1575" t="s">
        <v>20</v>
      </c>
      <c r="J38" s="1576" t="s">
        <v>2635</v>
      </c>
      <c r="K38" s="1575" t="s">
        <v>29</v>
      </c>
      <c r="L38" s="1576"/>
      <c r="M38" s="1575"/>
      <c r="N38" s="1576" t="s">
        <v>2568</v>
      </c>
      <c r="O38" s="1575" t="s">
        <v>20</v>
      </c>
      <c r="P38" s="1576" t="s">
        <v>2440</v>
      </c>
      <c r="Q38" s="1575" t="s">
        <v>20</v>
      </c>
      <c r="R38" s="1575" t="s">
        <v>683</v>
      </c>
      <c r="S38" s="1575"/>
      <c r="T38" s="1576" t="s">
        <v>2589</v>
      </c>
      <c r="U38" s="1575" t="s">
        <v>29</v>
      </c>
      <c r="V38" s="1576" t="s">
        <v>2448</v>
      </c>
      <c r="W38" s="1575" t="s">
        <v>20</v>
      </c>
      <c r="X38" s="1576" t="s">
        <v>2144</v>
      </c>
      <c r="Y38" s="1575" t="s">
        <v>20</v>
      </c>
      <c r="Z38" s="1576" t="s">
        <v>2539</v>
      </c>
      <c r="AA38" s="1575" t="s">
        <v>29</v>
      </c>
      <c r="AB38" s="1576" t="s">
        <v>2925</v>
      </c>
      <c r="AC38" s="1575" t="s">
        <v>29</v>
      </c>
      <c r="AD38" s="1576" t="s">
        <v>2587</v>
      </c>
      <c r="AE38" s="1575" t="s">
        <v>29</v>
      </c>
      <c r="AF38" s="1577" t="s">
        <v>2552</v>
      </c>
      <c r="AG38" s="1575" t="s">
        <v>29</v>
      </c>
      <c r="AH38" s="1577" t="s">
        <v>2445</v>
      </c>
      <c r="AI38" s="1575" t="s">
        <v>20</v>
      </c>
      <c r="AJ38" s="1576" t="s">
        <v>2146</v>
      </c>
      <c r="AK38" s="1575" t="s">
        <v>20</v>
      </c>
      <c r="AL38" s="1576" t="s">
        <v>1043</v>
      </c>
      <c r="AM38" s="1575" t="s">
        <v>20</v>
      </c>
      <c r="AN38" s="1576" t="s">
        <v>2592</v>
      </c>
      <c r="AO38" s="1575" t="s">
        <v>29</v>
      </c>
      <c r="AP38" s="1575"/>
      <c r="AQ38" s="1575"/>
      <c r="AR38" s="1576"/>
      <c r="AS38" s="1575"/>
      <c r="AT38" s="1576" t="s">
        <v>2129</v>
      </c>
      <c r="AU38" s="1575" t="s">
        <v>29</v>
      </c>
      <c r="AV38" s="1576"/>
      <c r="AW38" s="1575"/>
      <c r="AX38" s="1577" t="s">
        <v>2466</v>
      </c>
      <c r="AY38" s="1582" t="s">
        <v>20</v>
      </c>
      <c r="AZ38" s="1576"/>
      <c r="BA38" s="1575"/>
      <c r="BB38" s="1576"/>
      <c r="BC38" s="1575"/>
      <c r="BD38" s="1576" t="s">
        <v>2465</v>
      </c>
      <c r="BE38" s="1575" t="s">
        <v>29</v>
      </c>
      <c r="BF38" s="1576" t="s">
        <v>1675</v>
      </c>
      <c r="BG38" s="1575" t="s">
        <v>29</v>
      </c>
      <c r="BH38" s="1576" t="s">
        <v>2130</v>
      </c>
      <c r="BI38" s="1575" t="s">
        <v>29</v>
      </c>
      <c r="BJ38" s="1576" t="s">
        <v>1035</v>
      </c>
      <c r="BK38" s="1582" t="s">
        <v>20</v>
      </c>
      <c r="BL38" s="1576" t="s">
        <v>2313</v>
      </c>
      <c r="BM38" s="1575" t="s">
        <v>29</v>
      </c>
      <c r="BN38" s="1575" t="s">
        <v>5</v>
      </c>
      <c r="BO38" s="1575"/>
      <c r="BP38" s="1576" t="s">
        <v>2372</v>
      </c>
      <c r="BQ38" s="1575" t="s">
        <v>29</v>
      </c>
      <c r="BR38" s="1576" t="s">
        <v>2140</v>
      </c>
      <c r="BS38" s="1575" t="s">
        <v>20</v>
      </c>
      <c r="BT38" s="1576" t="s">
        <v>2454</v>
      </c>
      <c r="BU38" s="1575" t="s">
        <v>20</v>
      </c>
      <c r="BV38" s="1576" t="s">
        <v>2469</v>
      </c>
      <c r="BW38" s="1575" t="s">
        <v>20</v>
      </c>
      <c r="BX38" s="1576" t="s">
        <v>2542</v>
      </c>
      <c r="BY38" s="1575" t="s">
        <v>20</v>
      </c>
      <c r="BZ38" s="1575" t="s">
        <v>5</v>
      </c>
      <c r="CA38" s="1575"/>
      <c r="CB38" s="1576" t="s">
        <v>2288</v>
      </c>
      <c r="CC38" s="1575" t="s">
        <v>29</v>
      </c>
      <c r="CD38" s="1576" t="s">
        <v>2574</v>
      </c>
      <c r="CE38" s="1582" t="s">
        <v>591</v>
      </c>
      <c r="CF38" s="1576"/>
      <c r="CG38" s="1575"/>
      <c r="CH38" s="1576"/>
      <c r="CI38" s="1575"/>
      <c r="CJ38" s="1575" t="s">
        <v>5</v>
      </c>
      <c r="CK38" s="1575"/>
      <c r="CL38" s="1576"/>
      <c r="CM38" s="1575"/>
    </row>
    <row r="39" spans="1:91" ht="15">
      <c r="A39" s="1587"/>
      <c r="B39" s="1576" t="s">
        <v>2636</v>
      </c>
      <c r="C39" s="1575" t="s">
        <v>29</v>
      </c>
      <c r="D39" s="1576" t="s">
        <v>2635</v>
      </c>
      <c r="E39" s="1575" t="s">
        <v>20</v>
      </c>
      <c r="F39" s="1576" t="s">
        <v>2589</v>
      </c>
      <c r="G39" s="1575" t="s">
        <v>29</v>
      </c>
      <c r="H39" s="1576" t="s">
        <v>2443</v>
      </c>
      <c r="I39" s="1575" t="s">
        <v>29</v>
      </c>
      <c r="J39" s="1576" t="s">
        <v>2463</v>
      </c>
      <c r="K39" s="1575" t="s">
        <v>20</v>
      </c>
      <c r="L39" s="1576"/>
      <c r="M39" s="1575"/>
      <c r="N39" s="1576" t="s">
        <v>2524</v>
      </c>
      <c r="O39" s="1575" t="s">
        <v>29</v>
      </c>
      <c r="P39" s="1576" t="s">
        <v>2423</v>
      </c>
      <c r="Q39" s="1575" t="s">
        <v>29</v>
      </c>
      <c r="R39" s="1576"/>
      <c r="S39" s="1575"/>
      <c r="T39" s="1576" t="s">
        <v>2637</v>
      </c>
      <c r="U39" s="1575" t="s">
        <v>20</v>
      </c>
      <c r="V39" s="1576" t="s">
        <v>1035</v>
      </c>
      <c r="W39" s="1575" t="s">
        <v>20</v>
      </c>
      <c r="X39" s="1576" t="s">
        <v>2555</v>
      </c>
      <c r="Y39" s="1575" t="s">
        <v>20</v>
      </c>
      <c r="Z39" s="1576" t="s">
        <v>2445</v>
      </c>
      <c r="AA39" s="1575" t="s">
        <v>29</v>
      </c>
      <c r="AB39" s="1576" t="s">
        <v>2926</v>
      </c>
      <c r="AC39" s="1575" t="s">
        <v>29</v>
      </c>
      <c r="AD39" s="1576" t="s">
        <v>2466</v>
      </c>
      <c r="AE39" s="1575" t="s">
        <v>20</v>
      </c>
      <c r="AF39" s="1577" t="s">
        <v>1749</v>
      </c>
      <c r="AG39" s="1575" t="s">
        <v>29</v>
      </c>
      <c r="AH39" s="1577" t="s">
        <v>2465</v>
      </c>
      <c r="AI39" s="1575" t="s">
        <v>29</v>
      </c>
      <c r="AJ39" s="1576" t="s">
        <v>855</v>
      </c>
      <c r="AK39" s="1575" t="s">
        <v>20</v>
      </c>
      <c r="AL39" s="1576" t="s">
        <v>2313</v>
      </c>
      <c r="AM39" s="1575" t="s">
        <v>29</v>
      </c>
      <c r="AN39" s="1576" t="s">
        <v>2577</v>
      </c>
      <c r="AO39" s="1575" t="s">
        <v>20</v>
      </c>
      <c r="AP39" s="1576"/>
      <c r="AQ39" s="1575"/>
      <c r="AR39" s="1576"/>
      <c r="AS39" s="1575"/>
      <c r="AT39" s="1576" t="s">
        <v>2570</v>
      </c>
      <c r="AU39" s="1575" t="s">
        <v>29</v>
      </c>
      <c r="AV39" s="1576"/>
      <c r="AW39" s="1575"/>
      <c r="AX39" s="1577" t="s">
        <v>2467</v>
      </c>
      <c r="AY39" s="1582" t="s">
        <v>29</v>
      </c>
      <c r="AZ39" s="1576"/>
      <c r="BA39" s="1575"/>
      <c r="BB39" s="1576"/>
      <c r="BC39" s="1575"/>
      <c r="BD39" s="1576" t="s">
        <v>2539</v>
      </c>
      <c r="BE39" s="1575" t="s">
        <v>20</v>
      </c>
      <c r="BF39" s="1576" t="s">
        <v>2567</v>
      </c>
      <c r="BG39" s="1575" t="s">
        <v>20</v>
      </c>
      <c r="BH39" s="1576" t="s">
        <v>2499</v>
      </c>
      <c r="BI39" s="1575" t="s">
        <v>29</v>
      </c>
      <c r="BJ39" s="1576" t="s">
        <v>2288</v>
      </c>
      <c r="BK39" s="1582" t="s">
        <v>20</v>
      </c>
      <c r="BL39" s="1576" t="s">
        <v>2592</v>
      </c>
      <c r="BM39" s="1575" t="s">
        <v>20</v>
      </c>
      <c r="BN39" s="1576"/>
      <c r="BO39" s="1575"/>
      <c r="BP39" s="1576" t="s">
        <v>2140</v>
      </c>
      <c r="BQ39" s="1575" t="s">
        <v>29</v>
      </c>
      <c r="BR39" s="1576" t="s">
        <v>2144</v>
      </c>
      <c r="BS39" s="1575" t="s">
        <v>29</v>
      </c>
      <c r="BT39" s="1576" t="s">
        <v>2130</v>
      </c>
      <c r="BU39" s="1575" t="s">
        <v>29</v>
      </c>
      <c r="BV39" s="1576" t="s">
        <v>2427</v>
      </c>
      <c r="BW39" s="1575" t="s">
        <v>29</v>
      </c>
      <c r="BX39" s="1576" t="s">
        <v>2146</v>
      </c>
      <c r="BY39" s="1575" t="s">
        <v>20</v>
      </c>
      <c r="BZ39" s="1576"/>
      <c r="CA39" s="1575"/>
      <c r="CB39" s="1576" t="s">
        <v>1033</v>
      </c>
      <c r="CC39" s="1575" t="s">
        <v>598</v>
      </c>
      <c r="CD39" s="1576" t="s">
        <v>2527</v>
      </c>
      <c r="CE39" s="1575" t="s">
        <v>20</v>
      </c>
      <c r="CF39" s="1576"/>
      <c r="CG39" s="1575"/>
      <c r="CH39" s="1576"/>
      <c r="CI39" s="1575"/>
      <c r="CJ39" s="1576"/>
      <c r="CK39" s="1575"/>
      <c r="CL39" s="1576"/>
      <c r="CM39" s="1575"/>
    </row>
    <row r="40" spans="1:91" ht="15">
      <c r="A40" s="1587"/>
      <c r="B40" s="1576" t="s">
        <v>2105</v>
      </c>
      <c r="C40" s="1575" t="s">
        <v>20</v>
      </c>
      <c r="D40" s="1576" t="s">
        <v>2552</v>
      </c>
      <c r="E40" s="1575" t="s">
        <v>20</v>
      </c>
      <c r="F40" s="1576" t="s">
        <v>1675</v>
      </c>
      <c r="G40" s="1575" t="s">
        <v>20</v>
      </c>
      <c r="H40" s="1576" t="s">
        <v>2163</v>
      </c>
      <c r="I40" s="1575" t="s">
        <v>20</v>
      </c>
      <c r="J40" s="1576" t="s">
        <v>2568</v>
      </c>
      <c r="K40" s="1575" t="s">
        <v>29</v>
      </c>
      <c r="L40" s="1576" t="s">
        <v>2524</v>
      </c>
      <c r="M40" s="1575" t="s">
        <v>20</v>
      </c>
      <c r="N40" s="1576" t="s">
        <v>2463</v>
      </c>
      <c r="O40" s="1575" t="s">
        <v>29</v>
      </c>
      <c r="P40" s="1576" t="s">
        <v>2309</v>
      </c>
      <c r="Q40" s="1575" t="s">
        <v>20</v>
      </c>
      <c r="R40" s="1576"/>
      <c r="S40" s="1575"/>
      <c r="T40" s="1576" t="s">
        <v>1749</v>
      </c>
      <c r="U40" s="1575" t="s">
        <v>29</v>
      </c>
      <c r="V40" s="1576" t="s">
        <v>2468</v>
      </c>
      <c r="W40" s="1575" t="s">
        <v>20</v>
      </c>
      <c r="X40" s="1576" t="s">
        <v>2479</v>
      </c>
      <c r="Y40" s="1575" t="s">
        <v>20</v>
      </c>
      <c r="Z40" s="1576" t="s">
        <v>1033</v>
      </c>
      <c r="AA40" s="1575" t="s">
        <v>29</v>
      </c>
      <c r="AB40" s="1576" t="s">
        <v>2913</v>
      </c>
      <c r="AC40" s="1575" t="s">
        <v>29</v>
      </c>
      <c r="AD40" s="1576" t="s">
        <v>1029</v>
      </c>
      <c r="AE40" s="1575" t="s">
        <v>29</v>
      </c>
      <c r="AF40" s="1577" t="s">
        <v>2146</v>
      </c>
      <c r="AG40" s="1575" t="s">
        <v>20</v>
      </c>
      <c r="AH40" s="1577" t="s">
        <v>2539</v>
      </c>
      <c r="AI40" s="1575" t="s">
        <v>598</v>
      </c>
      <c r="AJ40" s="1576" t="s">
        <v>2499</v>
      </c>
      <c r="AK40" s="1575" t="s">
        <v>29</v>
      </c>
      <c r="AL40" s="1576" t="s">
        <v>1035</v>
      </c>
      <c r="AM40" s="1575" t="s">
        <v>29</v>
      </c>
      <c r="AN40" s="1576" t="s">
        <v>2144</v>
      </c>
      <c r="AO40" s="1575" t="s">
        <v>598</v>
      </c>
      <c r="AP40" s="1576" t="s">
        <v>2567</v>
      </c>
      <c r="AQ40" s="1575" t="s">
        <v>598</v>
      </c>
      <c r="AR40" s="1576"/>
      <c r="AS40" s="1575"/>
      <c r="AT40" s="1576" t="s">
        <v>2430</v>
      </c>
      <c r="AU40" s="1575" t="s">
        <v>20</v>
      </c>
      <c r="AV40" s="1576"/>
      <c r="AW40" s="1575"/>
      <c r="AX40" s="1577" t="s">
        <v>2587</v>
      </c>
      <c r="AY40" s="1582" t="s">
        <v>591</v>
      </c>
      <c r="AZ40" s="1576"/>
      <c r="BA40" s="1575"/>
      <c r="BB40" s="1576"/>
      <c r="BC40" s="1575"/>
      <c r="BD40" s="1576" t="s">
        <v>2577</v>
      </c>
      <c r="BE40" s="1575" t="s">
        <v>20</v>
      </c>
      <c r="BF40" s="1576" t="s">
        <v>2465</v>
      </c>
      <c r="BG40" s="1575" t="s">
        <v>29</v>
      </c>
      <c r="BH40" s="1576" t="s">
        <v>2555</v>
      </c>
      <c r="BI40" s="1575" t="s">
        <v>20</v>
      </c>
      <c r="BJ40" s="1576"/>
      <c r="BK40" s="1575"/>
      <c r="BL40" s="1576" t="s">
        <v>2140</v>
      </c>
      <c r="BM40" s="1575" t="s">
        <v>20</v>
      </c>
      <c r="BN40" s="1576"/>
      <c r="BO40" s="1575"/>
      <c r="BP40" s="1576" t="s">
        <v>2467</v>
      </c>
      <c r="BQ40" s="1575" t="s">
        <v>29</v>
      </c>
      <c r="BR40" s="1576" t="s">
        <v>1043</v>
      </c>
      <c r="BS40" s="1575" t="s">
        <v>29</v>
      </c>
      <c r="BT40" s="1576" t="s">
        <v>2234</v>
      </c>
      <c r="BU40" s="1575" t="s">
        <v>20</v>
      </c>
      <c r="BV40" s="1576" t="s">
        <v>2570</v>
      </c>
      <c r="BW40" s="1575" t="s">
        <v>29</v>
      </c>
      <c r="BX40" s="1576" t="s">
        <v>2288</v>
      </c>
      <c r="BY40" s="1575" t="s">
        <v>29</v>
      </c>
      <c r="BZ40" s="1576"/>
      <c r="CA40" s="1575"/>
      <c r="CB40" s="1576" t="s">
        <v>2469</v>
      </c>
      <c r="CC40" s="1582" t="s">
        <v>20</v>
      </c>
      <c r="CD40" s="1576" t="s">
        <v>855</v>
      </c>
      <c r="CE40" s="1575" t="s">
        <v>29</v>
      </c>
      <c r="CF40" s="1576"/>
      <c r="CG40" s="1575"/>
      <c r="CH40" s="1576"/>
      <c r="CI40" s="1575"/>
      <c r="CJ40" s="1576"/>
      <c r="CK40" s="1575"/>
      <c r="CL40" s="1576"/>
      <c r="CM40" s="1575"/>
    </row>
    <row r="41" spans="1:91" ht="15">
      <c r="A41" s="1587"/>
      <c r="B41" s="1576" t="s">
        <v>2568</v>
      </c>
      <c r="C41" s="1575" t="s">
        <v>20</v>
      </c>
      <c r="D41" s="1576" t="s">
        <v>2309</v>
      </c>
      <c r="E41" s="1575" t="s">
        <v>20</v>
      </c>
      <c r="F41" s="1576" t="s">
        <v>2299</v>
      </c>
      <c r="G41" s="1575" t="s">
        <v>20</v>
      </c>
      <c r="H41" s="1576" t="s">
        <v>2587</v>
      </c>
      <c r="I41" s="1575" t="s">
        <v>20</v>
      </c>
      <c r="J41" s="1576" t="s">
        <v>2524</v>
      </c>
      <c r="K41" s="1575" t="s">
        <v>29</v>
      </c>
      <c r="L41" s="1576" t="s">
        <v>2635</v>
      </c>
      <c r="M41" s="1575" t="s">
        <v>29</v>
      </c>
      <c r="N41" s="1576" t="s">
        <v>2589</v>
      </c>
      <c r="O41" s="1575" t="s">
        <v>29</v>
      </c>
      <c r="P41" s="1576" t="s">
        <v>2105</v>
      </c>
      <c r="Q41" s="1575" t="s">
        <v>29</v>
      </c>
      <c r="R41" s="1576"/>
      <c r="S41" s="1575"/>
      <c r="T41" s="1576" t="s">
        <v>2611</v>
      </c>
      <c r="U41" s="1575" t="s">
        <v>29</v>
      </c>
      <c r="V41" s="1576" t="s">
        <v>2443</v>
      </c>
      <c r="W41" s="1575" t="s">
        <v>29</v>
      </c>
      <c r="X41" s="1576" t="s">
        <v>2467</v>
      </c>
      <c r="Y41" s="1575" t="s">
        <v>20</v>
      </c>
      <c r="Z41" s="1576" t="s">
        <v>2638</v>
      </c>
      <c r="AA41" s="1575" t="s">
        <v>29</v>
      </c>
      <c r="AB41" s="1576" t="s">
        <v>2927</v>
      </c>
      <c r="AC41" s="1575" t="s">
        <v>598</v>
      </c>
      <c r="AD41" s="1576" t="s">
        <v>2163</v>
      </c>
      <c r="AE41" s="1575" t="s">
        <v>20</v>
      </c>
      <c r="AF41" s="1577" t="s">
        <v>2636</v>
      </c>
      <c r="AG41" s="1575" t="s">
        <v>20</v>
      </c>
      <c r="AH41" s="1577" t="s">
        <v>2567</v>
      </c>
      <c r="AI41" s="1582" t="s">
        <v>29</v>
      </c>
      <c r="AJ41" s="1576" t="s">
        <v>2464</v>
      </c>
      <c r="AK41" s="1575" t="s">
        <v>29</v>
      </c>
      <c r="AL41" s="1576" t="s">
        <v>2144</v>
      </c>
      <c r="AM41" s="1575" t="s">
        <v>20</v>
      </c>
      <c r="AN41" s="1576" t="s">
        <v>2539</v>
      </c>
      <c r="AO41" s="1582" t="s">
        <v>29</v>
      </c>
      <c r="AP41" s="1576" t="s">
        <v>2445</v>
      </c>
      <c r="AQ41" s="1582" t="s">
        <v>29</v>
      </c>
      <c r="AR41" s="1576"/>
      <c r="AS41" s="1575"/>
      <c r="AT41" s="1576" t="s">
        <v>2469</v>
      </c>
      <c r="AU41" s="1575" t="s">
        <v>20</v>
      </c>
      <c r="AV41" s="1576"/>
      <c r="AW41" s="1575"/>
      <c r="AX41" s="1577" t="s">
        <v>2140</v>
      </c>
      <c r="AY41" s="1575" t="s">
        <v>20</v>
      </c>
      <c r="AZ41" s="1576"/>
      <c r="BA41" s="1575"/>
      <c r="BB41" s="1576"/>
      <c r="BC41" s="1575"/>
      <c r="BD41" s="1576" t="s">
        <v>2313</v>
      </c>
      <c r="BE41" s="1575" t="s">
        <v>29</v>
      </c>
      <c r="BF41" s="1576" t="s">
        <v>2499</v>
      </c>
      <c r="BG41" s="1575" t="s">
        <v>20</v>
      </c>
      <c r="BH41" s="1576" t="s">
        <v>2440</v>
      </c>
      <c r="BI41" s="1575" t="s">
        <v>29</v>
      </c>
      <c r="BJ41" s="1576"/>
      <c r="BK41" s="1575"/>
      <c r="BL41" s="1576" t="s">
        <v>2555</v>
      </c>
      <c r="BM41" s="1575" t="s">
        <v>29</v>
      </c>
      <c r="BN41" s="1576"/>
      <c r="BO41" s="1575"/>
      <c r="BP41" s="1576" t="s">
        <v>2552</v>
      </c>
      <c r="BQ41" s="1575" t="s">
        <v>29</v>
      </c>
      <c r="BR41" s="1576" t="s">
        <v>2448</v>
      </c>
      <c r="BS41" s="1575" t="s">
        <v>29</v>
      </c>
      <c r="BT41" s="1576" t="s">
        <v>2528</v>
      </c>
      <c r="BU41" s="1575" t="s">
        <v>20</v>
      </c>
      <c r="BV41" s="1576" t="s">
        <v>1494</v>
      </c>
      <c r="BW41" s="1575" t="s">
        <v>20</v>
      </c>
      <c r="BX41" s="1576" t="s">
        <v>2427</v>
      </c>
      <c r="BY41" s="1575" t="s">
        <v>20</v>
      </c>
      <c r="BZ41" s="1576"/>
      <c r="CA41" s="1575"/>
      <c r="CB41" s="1576" t="s">
        <v>2316</v>
      </c>
      <c r="CC41" s="1582" t="s">
        <v>20</v>
      </c>
      <c r="CD41" s="1576" t="s">
        <v>2573</v>
      </c>
      <c r="CE41" s="1575" t="s">
        <v>29</v>
      </c>
      <c r="CF41" s="1576"/>
      <c r="CG41" s="1575"/>
      <c r="CH41" s="1576"/>
      <c r="CI41" s="1575"/>
      <c r="CJ41" s="1576"/>
      <c r="CK41" s="1575"/>
      <c r="CL41" s="1576"/>
      <c r="CM41" s="1575"/>
    </row>
    <row r="42" spans="1:91"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7"/>
      <c r="AG42" s="1575"/>
      <c r="AH42" s="1577"/>
      <c r="AI42" s="1575"/>
      <c r="AJ42" s="1576"/>
      <c r="AK42" s="1575"/>
      <c r="AL42" s="1576" t="s">
        <v>2539</v>
      </c>
      <c r="AM42" s="1575" t="s">
        <v>29</v>
      </c>
      <c r="AN42" s="1576"/>
      <c r="AO42" s="1575"/>
      <c r="AP42" s="1576"/>
      <c r="AQ42" s="1575"/>
      <c r="AR42" s="1576"/>
      <c r="AS42" s="1575"/>
      <c r="AT42" s="1576"/>
      <c r="AU42" s="1575"/>
      <c r="AV42" s="1576"/>
      <c r="AW42" s="1575"/>
      <c r="AX42" s="1577" t="s">
        <v>2555</v>
      </c>
      <c r="AY42" s="1575" t="s">
        <v>20</v>
      </c>
      <c r="AZ42" s="1576"/>
      <c r="BA42" s="1575"/>
      <c r="BB42" s="1576"/>
      <c r="BC42" s="1575"/>
      <c r="BD42" s="1576"/>
      <c r="BE42" s="1575"/>
      <c r="BF42" s="1576"/>
      <c r="BG42" s="1575"/>
      <c r="BH42" s="1576"/>
      <c r="BI42" s="1575"/>
      <c r="BJ42" s="1576"/>
      <c r="BK42" s="1575"/>
      <c r="BL42" s="1576"/>
      <c r="BM42" s="1575"/>
      <c r="BN42" s="1576"/>
      <c r="BO42" s="1575"/>
      <c r="BP42" s="1576"/>
      <c r="BQ42" s="1575"/>
      <c r="BR42" s="1576"/>
      <c r="BS42" s="1575"/>
      <c r="BT42" s="1576"/>
      <c r="BU42" s="1575"/>
      <c r="BV42" s="1576"/>
      <c r="BW42" s="1575"/>
      <c r="BX42" s="1576"/>
      <c r="BY42" s="1575"/>
      <c r="BZ42" s="1576"/>
      <c r="CA42" s="1575"/>
      <c r="CB42" s="1576"/>
      <c r="CC42" s="1575"/>
      <c r="CD42" s="1576"/>
      <c r="CE42" s="1575"/>
      <c r="CF42" s="1576"/>
      <c r="CG42" s="1575"/>
      <c r="CH42" s="1576"/>
      <c r="CI42" s="1575"/>
      <c r="CJ42" s="1576"/>
      <c r="CK42" s="1575"/>
      <c r="CL42" s="1576"/>
      <c r="CM42" s="1575"/>
    </row>
    <row r="43" spans="1:91" ht="15">
      <c r="A43" s="1735">
        <v>46139</v>
      </c>
      <c r="B43" s="1579" t="s">
        <v>2552</v>
      </c>
      <c r="C43" s="1578" t="s">
        <v>20</v>
      </c>
      <c r="D43" s="1579" t="s">
        <v>2440</v>
      </c>
      <c r="E43" s="1578" t="s">
        <v>29</v>
      </c>
      <c r="F43" s="1578" t="s">
        <v>5</v>
      </c>
      <c r="G43" s="1578"/>
      <c r="H43" s="1579" t="s">
        <v>2448</v>
      </c>
      <c r="I43" s="1578" t="s">
        <v>20</v>
      </c>
      <c r="J43" s="1579" t="s">
        <v>639</v>
      </c>
      <c r="K43" s="1578" t="s">
        <v>29</v>
      </c>
      <c r="L43" s="1579"/>
      <c r="M43" s="1578"/>
      <c r="N43" s="1578" t="s">
        <v>5</v>
      </c>
      <c r="O43" s="1578"/>
      <c r="P43" s="1579" t="s">
        <v>1010</v>
      </c>
      <c r="Q43" s="1578" t="s">
        <v>29</v>
      </c>
      <c r="R43" s="1578" t="s">
        <v>683</v>
      </c>
      <c r="S43" s="1578"/>
      <c r="T43" s="1579" t="s">
        <v>2568</v>
      </c>
      <c r="U43" s="1578" t="s">
        <v>29</v>
      </c>
      <c r="V43" s="1579" t="s">
        <v>854</v>
      </c>
      <c r="W43" s="1578" t="s">
        <v>20</v>
      </c>
      <c r="X43" s="1579" t="s">
        <v>2592</v>
      </c>
      <c r="Y43" s="1578" t="s">
        <v>29</v>
      </c>
      <c r="Z43" s="1579" t="s">
        <v>2144</v>
      </c>
      <c r="AA43" s="1578" t="s">
        <v>20</v>
      </c>
      <c r="AB43" s="1580" t="s">
        <v>2928</v>
      </c>
      <c r="AC43" s="1582" t="s">
        <v>20</v>
      </c>
      <c r="AD43" s="1579" t="s">
        <v>2105</v>
      </c>
      <c r="AE43" s="1578" t="s">
        <v>29</v>
      </c>
      <c r="AF43" s="1580" t="s">
        <v>2443</v>
      </c>
      <c r="AG43" s="1578" t="s">
        <v>20</v>
      </c>
      <c r="AH43" s="1578" t="s">
        <v>5</v>
      </c>
      <c r="AI43" s="1578"/>
      <c r="AJ43" s="1579" t="s">
        <v>2539</v>
      </c>
      <c r="AK43" s="1578" t="s">
        <v>29</v>
      </c>
      <c r="AL43" s="1579" t="s">
        <v>2467</v>
      </c>
      <c r="AM43" s="1578" t="s">
        <v>29</v>
      </c>
      <c r="AN43" s="1579" t="s">
        <v>2492</v>
      </c>
      <c r="AO43" s="1582" t="s">
        <v>29</v>
      </c>
      <c r="AP43" s="1579" t="s">
        <v>2130</v>
      </c>
      <c r="AQ43" s="1582" t="s">
        <v>20</v>
      </c>
      <c r="AR43" s="1578"/>
      <c r="AS43" s="1578"/>
      <c r="AT43" s="1579" t="s">
        <v>2454</v>
      </c>
      <c r="AU43" s="1578" t="s">
        <v>20</v>
      </c>
      <c r="AV43" s="1578"/>
      <c r="AW43" s="1578"/>
      <c r="AX43" s="1580" t="s">
        <v>2468</v>
      </c>
      <c r="AY43" s="1578" t="s">
        <v>20</v>
      </c>
      <c r="AZ43" s="1578"/>
      <c r="BA43" s="1578"/>
      <c r="BB43" s="1578"/>
      <c r="BC43" s="1578"/>
      <c r="BD43" s="1579" t="s">
        <v>2555</v>
      </c>
      <c r="BE43" s="1578" t="s">
        <v>20</v>
      </c>
      <c r="BF43" s="1579" t="s">
        <v>2611</v>
      </c>
      <c r="BG43" s="1578" t="s">
        <v>29</v>
      </c>
      <c r="BH43" s="1578" t="s">
        <v>5</v>
      </c>
      <c r="BI43" s="1578"/>
      <c r="BJ43" s="1579" t="s">
        <v>2163</v>
      </c>
      <c r="BK43" s="1582" t="s">
        <v>29</v>
      </c>
      <c r="BL43" s="1579" t="s">
        <v>2466</v>
      </c>
      <c r="BM43" s="1578" t="s">
        <v>29</v>
      </c>
      <c r="BN43" s="1578" t="s">
        <v>5</v>
      </c>
      <c r="BO43" s="1578"/>
      <c r="BP43" s="1579" t="s">
        <v>1788</v>
      </c>
      <c r="BQ43" s="1578" t="s">
        <v>20</v>
      </c>
      <c r="BR43" s="1579" t="s">
        <v>2313</v>
      </c>
      <c r="BS43" s="1578" t="s">
        <v>20</v>
      </c>
      <c r="BT43" s="1579" t="s">
        <v>2216</v>
      </c>
      <c r="BU43" s="1578" t="s">
        <v>20</v>
      </c>
      <c r="BV43" s="1579" t="s">
        <v>2054</v>
      </c>
      <c r="BW43" s="1578" t="s">
        <v>29</v>
      </c>
      <c r="BX43" s="1579" t="s">
        <v>2570</v>
      </c>
      <c r="BY43" s="1578" t="s">
        <v>20</v>
      </c>
      <c r="BZ43" s="1579" t="s">
        <v>626</v>
      </c>
      <c r="CA43" s="1578" t="s">
        <v>20</v>
      </c>
      <c r="CB43" s="1579" t="s">
        <v>2593</v>
      </c>
      <c r="CC43" s="1582" t="s">
        <v>29</v>
      </c>
      <c r="CD43" s="1579" t="s">
        <v>2478</v>
      </c>
      <c r="CE43" s="1578" t="s">
        <v>20</v>
      </c>
      <c r="CF43" s="1578"/>
      <c r="CG43" s="1578"/>
      <c r="CH43" s="1578"/>
      <c r="CI43" s="1578"/>
      <c r="CJ43" s="1579" t="s">
        <v>2577</v>
      </c>
      <c r="CK43" s="1578" t="s">
        <v>29</v>
      </c>
      <c r="CL43" s="1578"/>
      <c r="CM43" s="1578"/>
    </row>
    <row r="44" spans="1:91" ht="15">
      <c r="A44" s="1587"/>
      <c r="B44" s="1579" t="s">
        <v>2464</v>
      </c>
      <c r="C44" s="1578" t="s">
        <v>20</v>
      </c>
      <c r="D44" s="1579" t="s">
        <v>2463</v>
      </c>
      <c r="E44" s="1578" t="s">
        <v>20</v>
      </c>
      <c r="F44" s="1579"/>
      <c r="G44" s="1578"/>
      <c r="H44" s="1579" t="s">
        <v>639</v>
      </c>
      <c r="I44" s="1578" t="s">
        <v>20</v>
      </c>
      <c r="J44" s="1579" t="s">
        <v>2465</v>
      </c>
      <c r="K44" s="1578" t="s">
        <v>29</v>
      </c>
      <c r="L44" s="1579"/>
      <c r="M44" s="1578"/>
      <c r="N44" s="1579"/>
      <c r="O44" s="1578"/>
      <c r="P44" s="1579" t="s">
        <v>2589</v>
      </c>
      <c r="Q44" s="1578" t="s">
        <v>29</v>
      </c>
      <c r="R44" s="1579"/>
      <c r="S44" s="1578"/>
      <c r="T44" s="1579" t="s">
        <v>2524</v>
      </c>
      <c r="U44" s="1578" t="s">
        <v>20</v>
      </c>
      <c r="V44" s="1579" t="s">
        <v>1675</v>
      </c>
      <c r="W44" s="1578" t="s">
        <v>20</v>
      </c>
      <c r="X44" s="1579" t="s">
        <v>2140</v>
      </c>
      <c r="Y44" s="1578" t="s">
        <v>29</v>
      </c>
      <c r="Z44" s="1579" t="s">
        <v>2105</v>
      </c>
      <c r="AA44" s="1578" t="s">
        <v>20</v>
      </c>
      <c r="AB44" s="1579" t="s">
        <v>2929</v>
      </c>
      <c r="AC44" s="1582" t="s">
        <v>20</v>
      </c>
      <c r="AD44" s="1579" t="s">
        <v>2440</v>
      </c>
      <c r="AE44" s="1578" t="s">
        <v>20</v>
      </c>
      <c r="AF44" s="1580" t="s">
        <v>2448</v>
      </c>
      <c r="AG44" s="1578" t="s">
        <v>20</v>
      </c>
      <c r="AH44" s="1580"/>
      <c r="AI44" s="1578"/>
      <c r="AJ44" s="1579"/>
      <c r="AK44" s="1578" t="s">
        <v>20</v>
      </c>
      <c r="AL44" s="1579" t="s">
        <v>2427</v>
      </c>
      <c r="AM44" s="1578" t="s">
        <v>20</v>
      </c>
      <c r="AN44" s="1579" t="s">
        <v>2313</v>
      </c>
      <c r="AO44" s="1582" t="s">
        <v>20</v>
      </c>
      <c r="AP44" s="1579" t="s">
        <v>1788</v>
      </c>
      <c r="AQ44" s="1582" t="s">
        <v>20</v>
      </c>
      <c r="AR44" s="1579"/>
      <c r="AS44" s="1578"/>
      <c r="AT44" s="1579" t="s">
        <v>1779</v>
      </c>
      <c r="AU44" s="1578" t="s">
        <v>20</v>
      </c>
      <c r="AV44" s="1579"/>
      <c r="AW44" s="1578"/>
      <c r="AX44" s="1580" t="s">
        <v>2443</v>
      </c>
      <c r="AY44" s="1578" t="s">
        <v>20</v>
      </c>
      <c r="AZ44" s="1579"/>
      <c r="BA44" s="1578"/>
      <c r="BB44" s="1579"/>
      <c r="BC44" s="1578"/>
      <c r="BD44" s="1579" t="s">
        <v>2130</v>
      </c>
      <c r="BE44" s="1578" t="s">
        <v>29</v>
      </c>
      <c r="BF44" s="1579" t="s">
        <v>2539</v>
      </c>
      <c r="BG44" s="1578" t="s">
        <v>29</v>
      </c>
      <c r="BH44" s="1579"/>
      <c r="BI44" s="1578"/>
      <c r="BJ44" s="1579" t="s">
        <v>2467</v>
      </c>
      <c r="BK44" s="1582" t="s">
        <v>591</v>
      </c>
      <c r="BL44" s="1579" t="s">
        <v>1779</v>
      </c>
      <c r="BM44" s="1578" t="s">
        <v>29</v>
      </c>
      <c r="BN44" s="1579"/>
      <c r="BO44" s="1578"/>
      <c r="BP44" s="1579" t="s">
        <v>2592</v>
      </c>
      <c r="BQ44" s="1578" t="s">
        <v>29</v>
      </c>
      <c r="BR44" s="1579" t="s">
        <v>2577</v>
      </c>
      <c r="BS44" s="1578" t="s">
        <v>20</v>
      </c>
      <c r="BT44" s="1579" t="s">
        <v>2054</v>
      </c>
      <c r="BU44" s="1578" t="s">
        <v>29</v>
      </c>
      <c r="BV44" s="1579" t="s">
        <v>2657</v>
      </c>
      <c r="BW44" s="1578" t="s">
        <v>20</v>
      </c>
      <c r="BX44" s="1579" t="s">
        <v>2593</v>
      </c>
      <c r="BY44" s="1578" t="s">
        <v>29</v>
      </c>
      <c r="BZ44" s="1579" t="s">
        <v>2288</v>
      </c>
      <c r="CA44" s="1578" t="s">
        <v>20</v>
      </c>
      <c r="CB44" s="1579" t="s">
        <v>2570</v>
      </c>
      <c r="CC44" s="1582" t="s">
        <v>591</v>
      </c>
      <c r="CD44" s="1579" t="s">
        <v>2517</v>
      </c>
      <c r="CE44" s="1578" t="s">
        <v>20</v>
      </c>
      <c r="CF44" s="1579"/>
      <c r="CG44" s="1578"/>
      <c r="CH44" s="1579"/>
      <c r="CI44" s="1578"/>
      <c r="CJ44" s="1579" t="s">
        <v>2163</v>
      </c>
      <c r="CK44" s="1578" t="s">
        <v>29</v>
      </c>
      <c r="CL44" s="1579"/>
      <c r="CM44" s="1578"/>
    </row>
    <row r="45" spans="1:91" ht="15">
      <c r="A45" s="1587"/>
      <c r="B45" s="1579" t="s">
        <v>2423</v>
      </c>
      <c r="C45" s="1578" t="s">
        <v>29</v>
      </c>
      <c r="D45" s="1579" t="s">
        <v>1029</v>
      </c>
      <c r="E45" s="1578" t="s">
        <v>20</v>
      </c>
      <c r="F45" s="1579"/>
      <c r="G45" s="1578"/>
      <c r="H45" s="1579" t="s">
        <v>1788</v>
      </c>
      <c r="I45" s="1578" t="s">
        <v>20</v>
      </c>
      <c r="J45" s="1579" t="s">
        <v>2637</v>
      </c>
      <c r="K45" s="1578" t="s">
        <v>20</v>
      </c>
      <c r="L45" s="1579" t="s">
        <v>2137</v>
      </c>
      <c r="M45" s="1578" t="s">
        <v>20</v>
      </c>
      <c r="N45" s="1579"/>
      <c r="O45" s="1578"/>
      <c r="P45" s="1579" t="s">
        <v>2448</v>
      </c>
      <c r="Q45" s="1578" t="s">
        <v>29</v>
      </c>
      <c r="R45" s="1579"/>
      <c r="S45" s="1578"/>
      <c r="T45" s="1579" t="s">
        <v>2467</v>
      </c>
      <c r="U45" s="1578" t="s">
        <v>29</v>
      </c>
      <c r="V45" s="1579"/>
      <c r="W45" s="1578"/>
      <c r="X45" s="1579" t="s">
        <v>2464</v>
      </c>
      <c r="Y45" s="1578" t="s">
        <v>20</v>
      </c>
      <c r="Z45" s="1579" t="s">
        <v>2465</v>
      </c>
      <c r="AA45" s="1578" t="s">
        <v>29</v>
      </c>
      <c r="AB45" s="1579" t="s">
        <v>2930</v>
      </c>
      <c r="AC45" s="1582" t="s">
        <v>2931</v>
      </c>
      <c r="AD45" s="1579" t="s">
        <v>2555</v>
      </c>
      <c r="AE45" s="1578" t="s">
        <v>29</v>
      </c>
      <c r="AF45" s="1580" t="s">
        <v>1675</v>
      </c>
      <c r="AG45" s="1578" t="s">
        <v>29</v>
      </c>
      <c r="AH45" s="1580"/>
      <c r="AI45" s="1578"/>
      <c r="AJ45" s="1579" t="s">
        <v>2552</v>
      </c>
      <c r="AK45" s="1578" t="s">
        <v>29</v>
      </c>
      <c r="AL45" s="1579" t="s">
        <v>2445</v>
      </c>
      <c r="AM45" s="1578" t="s">
        <v>20</v>
      </c>
      <c r="AN45" s="1579" t="s">
        <v>639</v>
      </c>
      <c r="AO45" s="1582" t="s">
        <v>29</v>
      </c>
      <c r="AP45" s="1579" t="s">
        <v>2524</v>
      </c>
      <c r="AQ45" s="1582" t="s">
        <v>29</v>
      </c>
      <c r="AR45" s="1579"/>
      <c r="AS45" s="1578"/>
      <c r="AT45" s="1579" t="s">
        <v>2427</v>
      </c>
      <c r="AU45" s="2034" t="s">
        <v>763</v>
      </c>
      <c r="AV45" s="1579"/>
      <c r="AW45" s="1578"/>
      <c r="AX45" s="1580" t="s">
        <v>2054</v>
      </c>
      <c r="AY45" s="1578" t="s">
        <v>20</v>
      </c>
      <c r="AZ45" s="1579"/>
      <c r="BA45" s="1578"/>
      <c r="BB45" s="1579"/>
      <c r="BC45" s="1578"/>
      <c r="BD45" s="1579" t="s">
        <v>2636</v>
      </c>
      <c r="BE45" s="1578" t="s">
        <v>20</v>
      </c>
      <c r="BF45" s="1579" t="s">
        <v>2577</v>
      </c>
      <c r="BG45" s="1578" t="s">
        <v>29</v>
      </c>
      <c r="BH45" s="1579"/>
      <c r="BI45" s="1578"/>
      <c r="BJ45" s="1579" t="s">
        <v>2592</v>
      </c>
      <c r="BK45" s="1578" t="s">
        <v>29</v>
      </c>
      <c r="BL45" s="1579" t="s">
        <v>2479</v>
      </c>
      <c r="BM45" s="1578" t="s">
        <v>29</v>
      </c>
      <c r="BN45" s="1579"/>
      <c r="BO45" s="1578"/>
      <c r="BP45" s="1579" t="s">
        <v>2443</v>
      </c>
      <c r="BQ45" s="1578" t="s">
        <v>20</v>
      </c>
      <c r="BR45" s="1579" t="s">
        <v>2130</v>
      </c>
      <c r="BS45" s="1578" t="s">
        <v>20</v>
      </c>
      <c r="BT45" s="1579" t="s">
        <v>2469</v>
      </c>
      <c r="BU45" s="1578" t="s">
        <v>20</v>
      </c>
      <c r="BV45" s="1579" t="s">
        <v>2658</v>
      </c>
      <c r="BW45" s="1578" t="s">
        <v>20</v>
      </c>
      <c r="BX45" s="1579" t="s">
        <v>2649</v>
      </c>
      <c r="BY45" s="1578" t="s">
        <v>29</v>
      </c>
      <c r="BZ45" s="1579" t="s">
        <v>2539</v>
      </c>
      <c r="CA45" s="1578" t="s">
        <v>29</v>
      </c>
      <c r="CB45" s="1579" t="s">
        <v>2216</v>
      </c>
      <c r="CC45" s="1578" t="s">
        <v>29</v>
      </c>
      <c r="CD45" s="1579" t="s">
        <v>629</v>
      </c>
      <c r="CE45" s="1578" t="s">
        <v>29</v>
      </c>
      <c r="CF45" s="1579"/>
      <c r="CG45" s="1578"/>
      <c r="CH45" s="1579"/>
      <c r="CI45" s="1578"/>
      <c r="CJ45" s="1579" t="s">
        <v>2567</v>
      </c>
      <c r="CK45" s="1578" t="s">
        <v>29</v>
      </c>
      <c r="CL45" s="1579"/>
      <c r="CM45" s="1578"/>
    </row>
    <row r="46" spans="1:91" ht="15">
      <c r="A46" s="1587"/>
      <c r="B46" s="1579" t="s">
        <v>2649</v>
      </c>
      <c r="C46" s="1578" t="s">
        <v>29</v>
      </c>
      <c r="D46" s="1579" t="s">
        <v>2568</v>
      </c>
      <c r="E46" s="1578" t="s">
        <v>29</v>
      </c>
      <c r="F46" s="1579"/>
      <c r="G46" s="1578"/>
      <c r="H46" s="1579" t="s">
        <v>2440</v>
      </c>
      <c r="I46" s="2035" t="s">
        <v>762</v>
      </c>
      <c r="J46" s="1579" t="s">
        <v>2464</v>
      </c>
      <c r="K46" s="1578" t="s">
        <v>20</v>
      </c>
      <c r="L46" s="1579" t="s">
        <v>2448</v>
      </c>
      <c r="M46" s="1578" t="s">
        <v>29</v>
      </c>
      <c r="N46" s="1579"/>
      <c r="O46" s="1578"/>
      <c r="P46" s="1579" t="s">
        <v>2650</v>
      </c>
      <c r="Q46" s="1578" t="s">
        <v>20</v>
      </c>
      <c r="R46" s="1579"/>
      <c r="S46" s="1578"/>
      <c r="T46" s="1579" t="s">
        <v>2651</v>
      </c>
      <c r="U46" s="1578" t="s">
        <v>29</v>
      </c>
      <c r="V46" s="1579"/>
      <c r="W46" s="1578"/>
      <c r="X46" s="1579" t="s">
        <v>2577</v>
      </c>
      <c r="Y46" s="1578" t="s">
        <v>20</v>
      </c>
      <c r="Z46" s="1579" t="s">
        <v>2592</v>
      </c>
      <c r="AA46" s="1578" t="s">
        <v>20</v>
      </c>
      <c r="AB46" s="1579" t="s">
        <v>685</v>
      </c>
      <c r="AC46" s="1578" t="s">
        <v>20</v>
      </c>
      <c r="AD46" s="1579" t="s">
        <v>2611</v>
      </c>
      <c r="AE46" s="1578" t="s">
        <v>20</v>
      </c>
      <c r="AF46" s="1580" t="s">
        <v>2445</v>
      </c>
      <c r="AG46" s="1578" t="s">
        <v>29</v>
      </c>
      <c r="AH46" s="1580"/>
      <c r="AI46" s="1578"/>
      <c r="AJ46" s="1579" t="s">
        <v>2467</v>
      </c>
      <c r="AK46" s="1578" t="s">
        <v>29</v>
      </c>
      <c r="AL46" s="1579" t="s">
        <v>2493</v>
      </c>
      <c r="AM46" s="1578" t="s">
        <v>20</v>
      </c>
      <c r="AN46" s="1579" t="s">
        <v>2465</v>
      </c>
      <c r="AO46" s="1582" t="s">
        <v>29</v>
      </c>
      <c r="AP46" s="1579" t="s">
        <v>2539</v>
      </c>
      <c r="AQ46" s="1582" t="s">
        <v>591</v>
      </c>
      <c r="AR46" s="1579"/>
      <c r="AS46" s="1578"/>
      <c r="AT46" s="1579" t="s">
        <v>2463</v>
      </c>
      <c r="AU46" s="1578" t="s">
        <v>29</v>
      </c>
      <c r="AV46" s="1579"/>
      <c r="AW46" s="1578"/>
      <c r="AX46" s="1580" t="s">
        <v>2163</v>
      </c>
      <c r="AY46" s="1578" t="s">
        <v>29</v>
      </c>
      <c r="AZ46" s="1579"/>
      <c r="BA46" s="1578"/>
      <c r="BB46" s="1579"/>
      <c r="BC46" s="1578"/>
      <c r="BD46" s="1579" t="s">
        <v>2468</v>
      </c>
      <c r="BE46" s="1578" t="s">
        <v>20</v>
      </c>
      <c r="BF46" s="1579" t="s">
        <v>639</v>
      </c>
      <c r="BG46" s="1578" t="s">
        <v>29</v>
      </c>
      <c r="BH46" s="1579"/>
      <c r="BI46" s="1578"/>
      <c r="BJ46" s="1579"/>
      <c r="BK46" s="1578"/>
      <c r="BL46" s="1579" t="s">
        <v>1788</v>
      </c>
      <c r="BM46" s="1578" t="s">
        <v>29</v>
      </c>
      <c r="BN46" s="1579"/>
      <c r="BO46" s="1578"/>
      <c r="BP46" s="1579" t="s">
        <v>2313</v>
      </c>
      <c r="BQ46" s="1578" t="s">
        <v>29</v>
      </c>
      <c r="BR46" s="1579" t="s">
        <v>2466</v>
      </c>
      <c r="BS46" s="1578" t="s">
        <v>29</v>
      </c>
      <c r="BT46" s="1579" t="s">
        <v>2476</v>
      </c>
      <c r="BU46" s="1578" t="s">
        <v>20</v>
      </c>
      <c r="BV46" s="1579" t="s">
        <v>2454</v>
      </c>
      <c r="BW46" s="1578" t="s">
        <v>29</v>
      </c>
      <c r="BX46" s="1579" t="s">
        <v>2659</v>
      </c>
      <c r="BY46" s="1578" t="s">
        <v>20</v>
      </c>
      <c r="BZ46" s="1579" t="s">
        <v>2216</v>
      </c>
      <c r="CA46" s="1578" t="s">
        <v>29</v>
      </c>
      <c r="CB46" s="1579" t="s">
        <v>626</v>
      </c>
      <c r="CC46" s="1578" t="s">
        <v>20</v>
      </c>
      <c r="CD46" s="1579" t="s">
        <v>2555</v>
      </c>
      <c r="CE46" s="1578" t="s">
        <v>29</v>
      </c>
      <c r="CF46" s="1579"/>
      <c r="CG46" s="1578"/>
      <c r="CH46" s="1579"/>
      <c r="CI46" s="1578"/>
      <c r="CJ46" s="1579" t="s">
        <v>2144</v>
      </c>
      <c r="CK46" s="1578" t="s">
        <v>20</v>
      </c>
      <c r="CL46" s="1579"/>
      <c r="CM46" s="1578"/>
    </row>
    <row r="47" spans="1:91"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79"/>
      <c r="AA47" s="1578"/>
      <c r="AB47" s="1579"/>
      <c r="AC47" s="1578"/>
      <c r="AD47" s="1579"/>
      <c r="AE47" s="1578"/>
      <c r="AF47" s="1580"/>
      <c r="AG47" s="1578"/>
      <c r="AH47" s="1580"/>
      <c r="AI47" s="1578"/>
      <c r="AJ47" s="1579"/>
      <c r="AK47" s="1578"/>
      <c r="AL47" s="1579" t="s">
        <v>2650</v>
      </c>
      <c r="AM47" s="1578" t="s">
        <v>20</v>
      </c>
      <c r="AN47" s="1579"/>
      <c r="AO47" s="1578"/>
      <c r="AP47" s="1579"/>
      <c r="AQ47" s="1578"/>
      <c r="AR47" s="1579"/>
      <c r="AS47" s="1578"/>
      <c r="AT47" s="1579" t="s">
        <v>2555</v>
      </c>
      <c r="AU47" s="1578" t="s">
        <v>29</v>
      </c>
      <c r="AV47" s="1579"/>
      <c r="AW47" s="1578"/>
      <c r="AX47" s="1580"/>
      <c r="AY47" s="1578"/>
      <c r="AZ47" s="1579"/>
      <c r="BA47" s="1578"/>
      <c r="BB47" s="1579"/>
      <c r="BC47" s="1578"/>
      <c r="BD47" s="1579"/>
      <c r="BE47" s="1578"/>
      <c r="BF47" s="1579"/>
      <c r="BG47" s="1578"/>
      <c r="BH47" s="1579"/>
      <c r="BI47" s="1578"/>
      <c r="BJ47" s="1579"/>
      <c r="BK47" s="1578"/>
      <c r="BL47" s="1579"/>
      <c r="BM47" s="1578"/>
      <c r="BN47" s="1579"/>
      <c r="BO47" s="1578"/>
      <c r="BP47" s="1579"/>
      <c r="BQ47" s="1578"/>
      <c r="BR47" s="1579"/>
      <c r="BS47" s="1578"/>
      <c r="BT47" s="1579"/>
      <c r="BU47" s="1578"/>
      <c r="BV47" s="1579"/>
      <c r="BW47" s="1578"/>
      <c r="BX47" s="1579"/>
      <c r="BY47" s="1578"/>
      <c r="BZ47" s="1579"/>
      <c r="CA47" s="1578"/>
      <c r="CB47" s="1579"/>
      <c r="CC47" s="1578"/>
      <c r="CD47" s="1579"/>
      <c r="CE47" s="1578"/>
      <c r="CF47" s="1579"/>
      <c r="CG47" s="1578"/>
      <c r="CH47" s="1579"/>
      <c r="CI47" s="1578"/>
      <c r="CJ47" s="1579"/>
      <c r="CK47" s="1578"/>
      <c r="CL47" s="1579"/>
      <c r="CM47" s="1578"/>
    </row>
    <row r="48" spans="1:91" ht="15">
      <c r="A48" s="1735">
        <v>46153</v>
      </c>
      <c r="B48" s="1576" t="s">
        <v>2448</v>
      </c>
      <c r="C48" s="1575" t="s">
        <v>20</v>
      </c>
      <c r="D48" s="1576" t="s">
        <v>2587</v>
      </c>
      <c r="E48" s="1575" t="s">
        <v>29</v>
      </c>
      <c r="F48" s="1576" t="s">
        <v>2309</v>
      </c>
      <c r="G48" s="1575" t="s">
        <v>20</v>
      </c>
      <c r="H48" s="1576" t="s">
        <v>2466</v>
      </c>
      <c r="I48" s="1575" t="s">
        <v>20</v>
      </c>
      <c r="J48" s="1576" t="s">
        <v>2552</v>
      </c>
      <c r="K48" s="1575" t="s">
        <v>20</v>
      </c>
      <c r="L48" s="1576"/>
      <c r="M48" s="1575"/>
      <c r="N48" s="1576" t="s">
        <v>2635</v>
      </c>
      <c r="O48" s="1575" t="s">
        <v>29</v>
      </c>
      <c r="P48" s="1576" t="s">
        <v>2464</v>
      </c>
      <c r="Q48" s="1575" t="s">
        <v>29</v>
      </c>
      <c r="R48" s="1575" t="s">
        <v>683</v>
      </c>
      <c r="S48" s="1575"/>
      <c r="T48" s="1575" t="s">
        <v>5</v>
      </c>
      <c r="U48" s="1575"/>
      <c r="V48" s="1576" t="s">
        <v>2440</v>
      </c>
      <c r="W48" s="1575" t="s">
        <v>20</v>
      </c>
      <c r="X48" s="1577" t="s">
        <v>1314</v>
      </c>
      <c r="Y48" s="1575" t="s">
        <v>20</v>
      </c>
      <c r="Z48" s="1576" t="s">
        <v>2652</v>
      </c>
      <c r="AA48" s="1575" t="s">
        <v>29</v>
      </c>
      <c r="AB48" s="1576" t="s">
        <v>2475</v>
      </c>
      <c r="AC48" s="1575" t="s">
        <v>29</v>
      </c>
      <c r="AD48" s="1576" t="s">
        <v>2443</v>
      </c>
      <c r="AE48" s="1575" t="s">
        <v>20</v>
      </c>
      <c r="AF48" s="1577" t="s">
        <v>2650</v>
      </c>
      <c r="AG48" s="1575" t="s">
        <v>29</v>
      </c>
      <c r="AH48" s="1577" t="s">
        <v>2589</v>
      </c>
      <c r="AI48" s="1582" t="s">
        <v>20</v>
      </c>
      <c r="AJ48" s="1576" t="s">
        <v>1062</v>
      </c>
      <c r="AK48" s="1575" t="s">
        <v>20</v>
      </c>
      <c r="AL48" s="1576" t="s">
        <v>2465</v>
      </c>
      <c r="AM48" s="1575" t="s">
        <v>20</v>
      </c>
      <c r="AN48" s="1575" t="s">
        <v>5</v>
      </c>
      <c r="AO48" s="1575"/>
      <c r="AP48" s="1576" t="s">
        <v>2592</v>
      </c>
      <c r="AQ48" s="1575" t="s">
        <v>29</v>
      </c>
      <c r="AR48" s="1576"/>
      <c r="AS48" s="1575"/>
      <c r="AT48" s="1576" t="s">
        <v>2611</v>
      </c>
      <c r="AU48" s="1575" t="s">
        <v>20</v>
      </c>
      <c r="AV48" s="1576"/>
      <c r="AW48" s="1575"/>
      <c r="AX48" s="1577" t="s">
        <v>1743</v>
      </c>
      <c r="AY48" s="1575" t="s">
        <v>29</v>
      </c>
      <c r="AZ48" s="1576"/>
      <c r="BA48" s="1575"/>
      <c r="BB48" s="1576"/>
      <c r="BC48" s="1575"/>
      <c r="BD48" s="1576" t="s">
        <v>1035</v>
      </c>
      <c r="BE48" s="2034" t="s">
        <v>864</v>
      </c>
      <c r="BF48" s="1576" t="s">
        <v>2445</v>
      </c>
      <c r="BG48" s="1575" t="s">
        <v>29</v>
      </c>
      <c r="BH48" s="1576" t="s">
        <v>2467</v>
      </c>
      <c r="BI48" s="1575" t="s">
        <v>29</v>
      </c>
      <c r="BJ48" s="1575" t="s">
        <v>5</v>
      </c>
      <c r="BK48" s="1575"/>
      <c r="BL48" s="1575" t="s">
        <v>5</v>
      </c>
      <c r="BM48" s="1575"/>
      <c r="BN48" s="1575" t="s">
        <v>5</v>
      </c>
      <c r="BO48" s="1575"/>
      <c r="BP48" s="1576" t="s">
        <v>888</v>
      </c>
      <c r="BQ48" s="1575" t="s">
        <v>29</v>
      </c>
      <c r="BR48" s="1576" t="s">
        <v>2163</v>
      </c>
      <c r="BS48" s="1575" t="s">
        <v>20</v>
      </c>
      <c r="BT48" s="1576" t="s">
        <v>2427</v>
      </c>
      <c r="BU48" s="1575" t="s">
        <v>29</v>
      </c>
      <c r="BV48" s="1576" t="s">
        <v>2554</v>
      </c>
      <c r="BW48" s="1575" t="s">
        <v>20</v>
      </c>
      <c r="BX48" s="1576" t="s">
        <v>2469</v>
      </c>
      <c r="BY48" s="1575" t="s">
        <v>20</v>
      </c>
      <c r="BZ48" s="1576" t="s">
        <v>2479</v>
      </c>
      <c r="CA48" s="1575" t="s">
        <v>20</v>
      </c>
      <c r="CB48" s="1575" t="s">
        <v>5</v>
      </c>
      <c r="CC48" s="1575"/>
      <c r="CD48" s="1576" t="s">
        <v>2528</v>
      </c>
      <c r="CE48" s="1575" t="s">
        <v>29</v>
      </c>
      <c r="CF48" s="1576"/>
      <c r="CG48" s="1575"/>
      <c r="CH48" s="1576"/>
      <c r="CI48" s="1575"/>
      <c r="CJ48" s="1575" t="s">
        <v>5</v>
      </c>
      <c r="CK48" s="1575"/>
      <c r="CL48" s="1576"/>
      <c r="CM48" s="1575"/>
    </row>
    <row r="49" spans="1:91" ht="15">
      <c r="A49" s="1587"/>
      <c r="B49" s="1576" t="s">
        <v>2463</v>
      </c>
      <c r="C49" s="1575" t="s">
        <v>20</v>
      </c>
      <c r="D49" s="1576" t="s">
        <v>2423</v>
      </c>
      <c r="E49" s="1575" t="s">
        <v>20</v>
      </c>
      <c r="F49" s="1576" t="s">
        <v>2524</v>
      </c>
      <c r="G49" s="1575" t="s">
        <v>29</v>
      </c>
      <c r="H49" s="1576" t="s">
        <v>1675</v>
      </c>
      <c r="I49" s="1575" t="s">
        <v>29</v>
      </c>
      <c r="J49" s="1576" t="s">
        <v>2589</v>
      </c>
      <c r="K49" s="1575" t="s">
        <v>29</v>
      </c>
      <c r="L49" s="1576"/>
      <c r="M49" s="1575"/>
      <c r="N49" s="1576" t="s">
        <v>2448</v>
      </c>
      <c r="O49" s="1575" t="s">
        <v>29</v>
      </c>
      <c r="P49" s="1576" t="s">
        <v>2637</v>
      </c>
      <c r="Q49" s="1575" t="s">
        <v>29</v>
      </c>
      <c r="R49" s="1576"/>
      <c r="S49" s="1575"/>
      <c r="T49" s="1576"/>
      <c r="U49" s="1575"/>
      <c r="V49" s="1576" t="s">
        <v>2443</v>
      </c>
      <c r="W49" s="1575" t="s">
        <v>20</v>
      </c>
      <c r="X49" s="1576" t="s">
        <v>2216</v>
      </c>
      <c r="Y49" s="1575" t="s">
        <v>29</v>
      </c>
      <c r="Z49" s="1576" t="s">
        <v>2552</v>
      </c>
      <c r="AA49" s="1575" t="s">
        <v>20</v>
      </c>
      <c r="AB49" s="1576"/>
      <c r="AC49" s="1575"/>
      <c r="AD49" s="1576" t="s">
        <v>2465</v>
      </c>
      <c r="AE49" s="1575" t="s">
        <v>29</v>
      </c>
      <c r="AF49" s="1577" t="s">
        <v>2440</v>
      </c>
      <c r="AG49" s="1575" t="s">
        <v>20</v>
      </c>
      <c r="AH49" s="1577" t="s">
        <v>1035</v>
      </c>
      <c r="AI49" s="1582" t="s">
        <v>29</v>
      </c>
      <c r="AJ49" s="1576" t="s">
        <v>2476</v>
      </c>
      <c r="AK49" s="1575" t="s">
        <v>20</v>
      </c>
      <c r="AL49" s="1576" t="s">
        <v>2163</v>
      </c>
      <c r="AM49" s="1575" t="s">
        <v>29</v>
      </c>
      <c r="AN49" s="1576"/>
      <c r="AO49" s="1575"/>
      <c r="AP49" s="1576" t="s">
        <v>2555</v>
      </c>
      <c r="AQ49" s="1575" t="s">
        <v>20</v>
      </c>
      <c r="AR49" s="1576"/>
      <c r="AS49" s="1575"/>
      <c r="AT49" s="1576" t="s">
        <v>2592</v>
      </c>
      <c r="AU49" s="1575" t="s">
        <v>20</v>
      </c>
      <c r="AV49" s="1576"/>
      <c r="AW49" s="1575"/>
      <c r="AX49" s="1577" t="s">
        <v>2577</v>
      </c>
      <c r="AY49" s="1575" t="s">
        <v>29</v>
      </c>
      <c r="AZ49" s="1576"/>
      <c r="BA49" s="1575"/>
      <c r="BB49" s="1576"/>
      <c r="BC49" s="1575"/>
      <c r="BD49" s="1576" t="s">
        <v>2586</v>
      </c>
      <c r="BE49" s="1575" t="s">
        <v>20</v>
      </c>
      <c r="BF49" s="1576" t="s">
        <v>2499</v>
      </c>
      <c r="BG49" s="1575" t="s">
        <v>598</v>
      </c>
      <c r="BH49" s="1576" t="s">
        <v>2587</v>
      </c>
      <c r="BI49" s="1575" t="s">
        <v>20</v>
      </c>
      <c r="BJ49" s="1576"/>
      <c r="BK49" s="1575"/>
      <c r="BL49" s="1576"/>
      <c r="BM49" s="1575"/>
      <c r="BN49" s="1576"/>
      <c r="BO49" s="1575"/>
      <c r="BP49" s="1576" t="s">
        <v>2539</v>
      </c>
      <c r="BQ49" s="1575" t="s">
        <v>20</v>
      </c>
      <c r="BR49" s="1576" t="s">
        <v>2650</v>
      </c>
      <c r="BS49" s="2034" t="s">
        <v>29</v>
      </c>
      <c r="BT49" s="1576" t="s">
        <v>626</v>
      </c>
      <c r="BU49" s="2034" t="s">
        <v>763</v>
      </c>
      <c r="BV49" s="1576" t="s">
        <v>2288</v>
      </c>
      <c r="BW49" s="1575" t="s">
        <v>29</v>
      </c>
      <c r="BX49" s="1576" t="s">
        <v>2528</v>
      </c>
      <c r="BY49" s="1575" t="s">
        <v>20</v>
      </c>
      <c r="BZ49" s="1576" t="s">
        <v>1010</v>
      </c>
      <c r="CA49" s="1575" t="s">
        <v>29</v>
      </c>
      <c r="CB49" s="1576"/>
      <c r="CC49" s="1575"/>
      <c r="CD49" s="1576" t="s">
        <v>1029</v>
      </c>
      <c r="CE49" s="1575" t="s">
        <v>29</v>
      </c>
      <c r="CF49" s="1576"/>
      <c r="CG49" s="1575"/>
      <c r="CH49" s="1576"/>
      <c r="CI49" s="1575"/>
      <c r="CJ49" s="1576"/>
      <c r="CK49" s="1575"/>
      <c r="CL49" s="1576"/>
      <c r="CM49" s="1575"/>
    </row>
    <row r="50" spans="1:91" ht="15">
      <c r="A50" s="1587"/>
      <c r="B50" s="1576" t="s">
        <v>2589</v>
      </c>
      <c r="C50" s="1575" t="s">
        <v>20</v>
      </c>
      <c r="D50" s="1576" t="s">
        <v>2637</v>
      </c>
      <c r="E50" s="1575" t="s">
        <v>29</v>
      </c>
      <c r="F50" s="1576" t="s">
        <v>1181</v>
      </c>
      <c r="G50" s="1575" t="s">
        <v>20</v>
      </c>
      <c r="H50" s="1576" t="s">
        <v>2423</v>
      </c>
      <c r="I50" s="1575" t="s">
        <v>20</v>
      </c>
      <c r="J50" s="1576" t="s">
        <v>2652</v>
      </c>
      <c r="K50" s="1575" t="s">
        <v>29</v>
      </c>
      <c r="L50" s="1576" t="s">
        <v>2463</v>
      </c>
      <c r="M50" s="1575" t="s">
        <v>29</v>
      </c>
      <c r="N50" s="1576" t="s">
        <v>2586</v>
      </c>
      <c r="O50" s="1575" t="s">
        <v>598</v>
      </c>
      <c r="P50" s="1576" t="s">
        <v>2299</v>
      </c>
      <c r="Q50" s="1575" t="s">
        <v>20</v>
      </c>
      <c r="R50" s="1576"/>
      <c r="S50" s="1575"/>
      <c r="T50" s="1576"/>
      <c r="U50" s="1575"/>
      <c r="V50" s="1576" t="s">
        <v>2587</v>
      </c>
      <c r="W50" s="1575" t="s">
        <v>20</v>
      </c>
      <c r="X50" s="1576" t="s">
        <v>2539</v>
      </c>
      <c r="Y50" s="1575" t="s">
        <v>20</v>
      </c>
      <c r="Z50" s="1576" t="s">
        <v>1675</v>
      </c>
      <c r="AA50" s="1575" t="s">
        <v>29</v>
      </c>
      <c r="AB50" s="1576" t="s">
        <v>2932</v>
      </c>
      <c r="AC50" s="1575" t="s">
        <v>29</v>
      </c>
      <c r="AD50" s="1576" t="s">
        <v>633</v>
      </c>
      <c r="AE50" s="1575" t="s">
        <v>29</v>
      </c>
      <c r="AF50" s="1577" t="s">
        <v>2654</v>
      </c>
      <c r="AG50" s="1575" t="s">
        <v>20</v>
      </c>
      <c r="AH50" s="1577" t="s">
        <v>2499</v>
      </c>
      <c r="AI50" s="1582" t="s">
        <v>29</v>
      </c>
      <c r="AJ50" s="1576" t="s">
        <v>2577</v>
      </c>
      <c r="AK50" s="1575" t="s">
        <v>20</v>
      </c>
      <c r="AL50" s="1576" t="s">
        <v>2655</v>
      </c>
      <c r="AM50" s="1575" t="s">
        <v>20</v>
      </c>
      <c r="AN50" s="1576"/>
      <c r="AO50" s="1575"/>
      <c r="AP50" s="1576" t="s">
        <v>1062</v>
      </c>
      <c r="AQ50" s="1575" t="s">
        <v>29</v>
      </c>
      <c r="AR50" s="1576"/>
      <c r="AS50" s="1575"/>
      <c r="AT50" s="1576" t="s">
        <v>2440</v>
      </c>
      <c r="AU50" s="1575" t="s">
        <v>29</v>
      </c>
      <c r="AV50" s="1576"/>
      <c r="AW50" s="1575"/>
      <c r="AX50" s="1577" t="s">
        <v>2313</v>
      </c>
      <c r="AY50" s="1575" t="s">
        <v>29</v>
      </c>
      <c r="AZ50" s="1576"/>
      <c r="BA50" s="1575"/>
      <c r="BB50" s="1576"/>
      <c r="BC50" s="1575"/>
      <c r="BD50" s="1576" t="s">
        <v>2611</v>
      </c>
      <c r="BE50" s="1575" t="s">
        <v>29</v>
      </c>
      <c r="BF50" s="1576" t="s">
        <v>2653</v>
      </c>
      <c r="BG50" s="1582" t="s">
        <v>20</v>
      </c>
      <c r="BH50" s="1576" t="s">
        <v>2444</v>
      </c>
      <c r="BI50" s="1575" t="s">
        <v>29</v>
      </c>
      <c r="BJ50" s="1576"/>
      <c r="BK50" s="1575"/>
      <c r="BL50" s="1576"/>
      <c r="BM50" s="1575"/>
      <c r="BN50" s="1576"/>
      <c r="BO50" s="1575"/>
      <c r="BP50" s="1576" t="s">
        <v>2468</v>
      </c>
      <c r="BQ50" s="1575" t="s">
        <v>29</v>
      </c>
      <c r="BR50" s="1576" t="s">
        <v>888</v>
      </c>
      <c r="BS50" s="1575" t="s">
        <v>29</v>
      </c>
      <c r="BT50" s="1576" t="s">
        <v>1314</v>
      </c>
      <c r="BU50" s="1575" t="s">
        <v>20</v>
      </c>
      <c r="BV50" s="1576" t="s">
        <v>2218</v>
      </c>
      <c r="BW50" s="1575" t="s">
        <v>20</v>
      </c>
      <c r="BX50" s="1576" t="s">
        <v>2054</v>
      </c>
      <c r="BY50" s="1575" t="s">
        <v>29</v>
      </c>
      <c r="BZ50" s="1576" t="s">
        <v>2234</v>
      </c>
      <c r="CA50" s="1575" t="s">
        <v>20</v>
      </c>
      <c r="CB50" s="1576"/>
      <c r="CC50" s="1575"/>
      <c r="CD50" s="1576" t="s">
        <v>2640</v>
      </c>
      <c r="CE50" s="1575" t="s">
        <v>29</v>
      </c>
      <c r="CF50" s="1576"/>
      <c r="CG50" s="1575"/>
      <c r="CH50" s="1576"/>
      <c r="CI50" s="1575"/>
      <c r="CJ50" s="1576"/>
      <c r="CK50" s="1575"/>
      <c r="CL50" s="1576"/>
      <c r="CM50" s="1575"/>
    </row>
    <row r="51" spans="1:91" ht="15">
      <c r="A51" s="1587"/>
      <c r="B51" s="1576" t="s">
        <v>2652</v>
      </c>
      <c r="C51" s="1575" t="s">
        <v>29</v>
      </c>
      <c r="D51" s="1576" t="s">
        <v>2448</v>
      </c>
      <c r="E51" s="1575" t="s">
        <v>20</v>
      </c>
      <c r="F51" s="1576" t="s">
        <v>2443</v>
      </c>
      <c r="G51" s="1575" t="s">
        <v>20</v>
      </c>
      <c r="H51" s="1576" t="s">
        <v>2637</v>
      </c>
      <c r="I51" s="1575" t="s">
        <v>20</v>
      </c>
      <c r="J51" s="1576" t="s">
        <v>2499</v>
      </c>
      <c r="K51" s="1575" t="s">
        <v>29</v>
      </c>
      <c r="L51" s="1576" t="s">
        <v>2464</v>
      </c>
      <c r="M51" s="1575" t="s">
        <v>598</v>
      </c>
      <c r="N51" s="1576" t="s">
        <v>1675</v>
      </c>
      <c r="O51" s="1582" t="s">
        <v>29</v>
      </c>
      <c r="P51" s="1576" t="s">
        <v>2524</v>
      </c>
      <c r="Q51" s="1575" t="s">
        <v>29</v>
      </c>
      <c r="R51" s="1576"/>
      <c r="S51" s="1575"/>
      <c r="T51" s="1576"/>
      <c r="U51" s="1575"/>
      <c r="V51" s="1576" t="s">
        <v>2423</v>
      </c>
      <c r="W51" s="2035" t="s">
        <v>762</v>
      </c>
      <c r="X51" s="1576" t="s">
        <v>1035</v>
      </c>
      <c r="Y51" s="1575" t="s">
        <v>864</v>
      </c>
      <c r="Z51" s="1576" t="s">
        <v>1181</v>
      </c>
      <c r="AA51" s="1575" t="s">
        <v>20</v>
      </c>
      <c r="AB51" s="1576" t="s">
        <v>2933</v>
      </c>
      <c r="AC51" s="1575" t="s">
        <v>29</v>
      </c>
      <c r="AD51" s="1576" t="s">
        <v>2592</v>
      </c>
      <c r="AE51" s="1575" t="s">
        <v>29</v>
      </c>
      <c r="AF51" s="1577" t="s">
        <v>2465</v>
      </c>
      <c r="AG51" s="1575" t="s">
        <v>29</v>
      </c>
      <c r="AH51" s="1577" t="s">
        <v>2137</v>
      </c>
      <c r="AI51" s="1582" t="s">
        <v>29</v>
      </c>
      <c r="AJ51" s="1576" t="s">
        <v>2554</v>
      </c>
      <c r="AK51" s="1575" t="s">
        <v>20</v>
      </c>
      <c r="AL51" s="1576" t="s">
        <v>1779</v>
      </c>
      <c r="AM51" s="1575" t="s">
        <v>20</v>
      </c>
      <c r="AN51" s="1576"/>
      <c r="AO51" s="1575"/>
      <c r="AP51" s="1576" t="s">
        <v>2656</v>
      </c>
      <c r="AQ51" s="1575" t="s">
        <v>20</v>
      </c>
      <c r="AR51" s="1576"/>
      <c r="AS51" s="1575"/>
      <c r="AT51" s="1576" t="s">
        <v>2654</v>
      </c>
      <c r="AU51" s="1575" t="s">
        <v>20</v>
      </c>
      <c r="AV51" s="1576"/>
      <c r="AW51" s="1575"/>
      <c r="AX51" s="1577" t="s">
        <v>2316</v>
      </c>
      <c r="AY51" s="1575" t="s">
        <v>29</v>
      </c>
      <c r="AZ51" s="1576"/>
      <c r="BA51" s="1575"/>
      <c r="BB51" s="1576"/>
      <c r="BC51" s="1575"/>
      <c r="BD51" s="1576" t="s">
        <v>2650</v>
      </c>
      <c r="BE51" s="1575" t="s">
        <v>29</v>
      </c>
      <c r="BF51" s="1576" t="s">
        <v>2635</v>
      </c>
      <c r="BG51" s="1582" t="s">
        <v>29</v>
      </c>
      <c r="BH51" s="1576" t="s">
        <v>2313</v>
      </c>
      <c r="BI51" s="1575" t="s">
        <v>29</v>
      </c>
      <c r="BJ51" s="1576"/>
      <c r="BK51" s="1575"/>
      <c r="BL51" s="1576"/>
      <c r="BM51" s="1575"/>
      <c r="BN51" s="1576"/>
      <c r="BO51" s="1575"/>
      <c r="BP51" s="1576" t="s">
        <v>2640</v>
      </c>
      <c r="BQ51" s="1575" t="s">
        <v>20</v>
      </c>
      <c r="BR51" s="1576" t="s">
        <v>2445</v>
      </c>
      <c r="BS51" s="1575" t="s">
        <v>20</v>
      </c>
      <c r="BT51" s="1576" t="s">
        <v>2163</v>
      </c>
      <c r="BU51" s="1575" t="s">
        <v>29</v>
      </c>
      <c r="BV51" s="1576" t="s">
        <v>2216</v>
      </c>
      <c r="BW51" s="1575" t="s">
        <v>20</v>
      </c>
      <c r="BX51" s="1576" t="s">
        <v>2476</v>
      </c>
      <c r="BY51" s="1575" t="s">
        <v>20</v>
      </c>
      <c r="BZ51" s="1576" t="s">
        <v>2574</v>
      </c>
      <c r="CA51" s="1575" t="s">
        <v>20</v>
      </c>
      <c r="CB51" s="1576"/>
      <c r="CC51" s="1575"/>
      <c r="CD51" s="1576" t="s">
        <v>2643</v>
      </c>
      <c r="CE51" s="1575" t="s">
        <v>20</v>
      </c>
      <c r="CF51" s="1576"/>
      <c r="CG51" s="1575"/>
      <c r="CH51" s="1576"/>
      <c r="CI51" s="1575"/>
      <c r="CJ51" s="1576"/>
      <c r="CK51" s="1575"/>
      <c r="CL51" s="1576"/>
      <c r="CM51" s="1575"/>
    </row>
    <row r="52" spans="1:91"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6"/>
      <c r="AE52" s="1575"/>
      <c r="AF52" s="1577"/>
      <c r="AG52" s="1575"/>
      <c r="AH52" s="1577"/>
      <c r="AI52" s="1575"/>
      <c r="AJ52" s="1576"/>
      <c r="AK52" s="1575"/>
      <c r="AL52" s="1576"/>
      <c r="AM52" s="1575"/>
      <c r="AN52" s="1576"/>
      <c r="AO52" s="1575"/>
      <c r="AP52" s="1576"/>
      <c r="AQ52" s="1575"/>
      <c r="AR52" s="1576"/>
      <c r="AS52" s="1575"/>
      <c r="AT52" s="1576"/>
      <c r="AU52" s="1575"/>
      <c r="AV52" s="1576"/>
      <c r="AW52" s="1575"/>
      <c r="AX52" s="1577"/>
      <c r="AY52" s="1575"/>
      <c r="AZ52" s="1576"/>
      <c r="BA52" s="1575"/>
      <c r="BB52" s="1576"/>
      <c r="BC52" s="1575"/>
      <c r="BD52" s="1576"/>
      <c r="BE52" s="1575"/>
      <c r="BF52" s="1576"/>
      <c r="BG52" s="1575"/>
      <c r="BH52" s="1576"/>
      <c r="BI52" s="1575"/>
      <c r="BJ52" s="1576"/>
      <c r="BK52" s="1575"/>
      <c r="BL52" s="1576"/>
      <c r="BM52" s="1575"/>
      <c r="BN52" s="1576"/>
      <c r="BO52" s="1575"/>
      <c r="BP52" s="1576"/>
      <c r="BQ52" s="1575"/>
      <c r="BR52" s="1576"/>
      <c r="BS52" s="1575"/>
      <c r="BT52" s="1576"/>
      <c r="BU52" s="1575"/>
      <c r="BV52" s="1576"/>
      <c r="BW52" s="1575"/>
      <c r="BX52" s="1576"/>
      <c r="BY52" s="1575"/>
      <c r="BZ52" s="1576"/>
      <c r="CA52" s="1575"/>
      <c r="CB52" s="1576"/>
      <c r="CC52" s="1575"/>
      <c r="CD52" s="1576"/>
      <c r="CE52" s="1575"/>
      <c r="CF52" s="1576"/>
      <c r="CG52" s="1575"/>
      <c r="CH52" s="1576"/>
      <c r="CI52" s="1575"/>
      <c r="CJ52" s="1576"/>
      <c r="CK52" s="1575"/>
      <c r="CL52" s="1576"/>
      <c r="CM52" s="1575"/>
    </row>
    <row r="53" spans="1:91" ht="15">
      <c r="A53" s="1735">
        <v>46167</v>
      </c>
      <c r="B53" s="1578" t="s">
        <v>5</v>
      </c>
      <c r="C53" s="1578"/>
      <c r="D53" s="1579"/>
      <c r="E53" s="1578"/>
      <c r="F53" s="1579" t="s">
        <v>2105</v>
      </c>
      <c r="G53" s="1578" t="s">
        <v>20</v>
      </c>
      <c r="H53" s="1579" t="s">
        <v>2464</v>
      </c>
      <c r="I53" s="1578" t="s">
        <v>29</v>
      </c>
      <c r="J53" s="1578" t="s">
        <v>5</v>
      </c>
      <c r="K53" s="1578"/>
      <c r="L53" s="1579" t="s">
        <v>2568</v>
      </c>
      <c r="M53" s="1582" t="s">
        <v>20</v>
      </c>
      <c r="N53" s="1579" t="s">
        <v>2552</v>
      </c>
      <c r="O53" s="1582" t="s">
        <v>29</v>
      </c>
      <c r="P53" s="1579" t="s">
        <v>2445</v>
      </c>
      <c r="Q53" s="1578" t="s">
        <v>20</v>
      </c>
      <c r="R53" s="1578" t="s">
        <v>683</v>
      </c>
      <c r="S53" s="1578"/>
      <c r="T53" s="1579" t="s">
        <v>2448</v>
      </c>
      <c r="U53" s="1578" t="s">
        <v>20</v>
      </c>
      <c r="V53" s="1579" t="s">
        <v>2654</v>
      </c>
      <c r="W53" s="1578" t="s">
        <v>20</v>
      </c>
      <c r="X53" s="1578" t="s">
        <v>5</v>
      </c>
      <c r="Y53" s="1578"/>
      <c r="Z53" s="1578" t="s">
        <v>5</v>
      </c>
      <c r="AA53" s="1578"/>
      <c r="AB53" s="1579" t="s">
        <v>1024</v>
      </c>
      <c r="AC53" s="1578" t="s">
        <v>20</v>
      </c>
      <c r="AD53" s="1579" t="s">
        <v>2463</v>
      </c>
      <c r="AE53" s="1578" t="s">
        <v>29</v>
      </c>
      <c r="AF53" s="1580" t="s">
        <v>2374</v>
      </c>
      <c r="AG53" s="1578" t="s">
        <v>29</v>
      </c>
      <c r="AH53" s="1580" t="s">
        <v>2650</v>
      </c>
      <c r="AI53" s="1582" t="s">
        <v>29</v>
      </c>
      <c r="AJ53" s="1579" t="s">
        <v>1675</v>
      </c>
      <c r="AK53" s="1578" t="s">
        <v>20</v>
      </c>
      <c r="AL53" s="1578" t="s">
        <v>5</v>
      </c>
      <c r="AM53" s="1578"/>
      <c r="AN53" s="1579" t="s">
        <v>2163</v>
      </c>
      <c r="AO53" s="1578" t="s">
        <v>20</v>
      </c>
      <c r="AP53" s="1579" t="s">
        <v>2140</v>
      </c>
      <c r="AQ53" s="1578" t="s">
        <v>29</v>
      </c>
      <c r="AR53" s="1579"/>
      <c r="AS53" s="1578"/>
      <c r="AT53" s="1579" t="s">
        <v>2587</v>
      </c>
      <c r="AU53" s="1578" t="s">
        <v>20</v>
      </c>
      <c r="AV53" s="1579"/>
      <c r="AW53" s="1578"/>
      <c r="AX53" s="1580" t="s">
        <v>2592</v>
      </c>
      <c r="AY53" s="1578" t="s">
        <v>20</v>
      </c>
      <c r="AZ53" s="1579"/>
      <c r="BA53" s="1578"/>
      <c r="BB53" s="1579"/>
      <c r="BC53" s="1578"/>
      <c r="BD53" s="1579" t="s">
        <v>2499</v>
      </c>
      <c r="BE53" s="1578" t="s">
        <v>29</v>
      </c>
      <c r="BF53" s="1579" t="s">
        <v>2524</v>
      </c>
      <c r="BG53" s="1582" t="s">
        <v>20</v>
      </c>
      <c r="BH53" s="1579" t="s">
        <v>2656</v>
      </c>
      <c r="BI53" s="1578" t="s">
        <v>20</v>
      </c>
      <c r="BJ53" s="1578" t="s">
        <v>5</v>
      </c>
      <c r="BK53" s="1578"/>
      <c r="BL53" s="1578" t="s">
        <v>5</v>
      </c>
      <c r="BM53" s="1578"/>
      <c r="BN53" s="1579" t="s">
        <v>2305</v>
      </c>
      <c r="BO53" s="1578" t="s">
        <v>598</v>
      </c>
      <c r="BP53" s="1579" t="s">
        <v>626</v>
      </c>
      <c r="BQ53" s="1578" t="s">
        <v>20</v>
      </c>
      <c r="BR53" s="1579" t="s">
        <v>2539</v>
      </c>
      <c r="BS53" s="1578" t="s">
        <v>29</v>
      </c>
      <c r="BT53" s="1579" t="s">
        <v>1035</v>
      </c>
      <c r="BU53" s="1578" t="s">
        <v>29</v>
      </c>
      <c r="BV53" s="1579" t="s">
        <v>2577</v>
      </c>
      <c r="BW53" s="1578" t="s">
        <v>29</v>
      </c>
      <c r="BX53" s="1579" t="s">
        <v>1769</v>
      </c>
      <c r="BY53" s="1578" t="s">
        <v>29</v>
      </c>
      <c r="BZ53" s="1579" t="s">
        <v>2427</v>
      </c>
      <c r="CA53" s="1578" t="s">
        <v>29</v>
      </c>
      <c r="CB53" s="1578" t="s">
        <v>5</v>
      </c>
      <c r="CC53" s="1578"/>
      <c r="CD53" s="1579"/>
      <c r="CE53" s="1578"/>
      <c r="CF53" s="1579"/>
      <c r="CG53" s="1578"/>
      <c r="CH53" s="1579"/>
      <c r="CI53" s="1578"/>
      <c r="CJ53" s="1579" t="s">
        <v>742</v>
      </c>
      <c r="CK53" s="1578" t="s">
        <v>20</v>
      </c>
      <c r="CL53" s="1579"/>
      <c r="CM53" s="1578"/>
    </row>
    <row r="54" spans="1:91" ht="15">
      <c r="A54" s="1587"/>
      <c r="B54" s="1579"/>
      <c r="C54" s="1578"/>
      <c r="D54" s="1579"/>
      <c r="E54" s="1578"/>
      <c r="F54" s="1579" t="s">
        <v>2611</v>
      </c>
      <c r="G54" s="1578" t="s">
        <v>20</v>
      </c>
      <c r="H54" s="1579" t="s">
        <v>2568</v>
      </c>
      <c r="I54" s="1578" t="s">
        <v>29</v>
      </c>
      <c r="J54" s="1579"/>
      <c r="K54" s="1578"/>
      <c r="L54" s="1579" t="s">
        <v>2587</v>
      </c>
      <c r="M54" s="1582" t="s">
        <v>20</v>
      </c>
      <c r="N54" s="1579" t="s">
        <v>2464</v>
      </c>
      <c r="O54" s="1582" t="s">
        <v>29</v>
      </c>
      <c r="P54" s="1579" t="s">
        <v>2212</v>
      </c>
      <c r="Q54" s="1578" t="s">
        <v>29</v>
      </c>
      <c r="R54" s="1579"/>
      <c r="S54" s="1578"/>
      <c r="T54" s="1579" t="s">
        <v>2105</v>
      </c>
      <c r="U54" s="1578" t="s">
        <v>29</v>
      </c>
      <c r="V54" s="1579" t="s">
        <v>2666</v>
      </c>
      <c r="W54" s="1578" t="s">
        <v>29</v>
      </c>
      <c r="X54" s="1579"/>
      <c r="Y54" s="1578"/>
      <c r="Z54" s="1579"/>
      <c r="AA54" s="1578"/>
      <c r="AB54" s="1579"/>
      <c r="AC54" s="1578"/>
      <c r="AD54" s="1579" t="s">
        <v>2448</v>
      </c>
      <c r="AE54" s="1578" t="s">
        <v>20</v>
      </c>
      <c r="AF54" s="1580" t="s">
        <v>2635</v>
      </c>
      <c r="AG54" s="1578" t="s">
        <v>29</v>
      </c>
      <c r="AH54" s="1580" t="s">
        <v>2299</v>
      </c>
      <c r="AI54" s="1582" t="s">
        <v>29</v>
      </c>
      <c r="AJ54" s="1579" t="s">
        <v>1788</v>
      </c>
      <c r="AK54" s="2034" t="s">
        <v>864</v>
      </c>
      <c r="AL54" s="1579"/>
      <c r="AM54" s="1578"/>
      <c r="AN54" s="1579" t="s">
        <v>2656</v>
      </c>
      <c r="AO54" s="1578" t="s">
        <v>20</v>
      </c>
      <c r="AP54" s="1579" t="s">
        <v>2332</v>
      </c>
      <c r="AQ54" s="1578" t="s">
        <v>29</v>
      </c>
      <c r="AR54" s="1579"/>
      <c r="AS54" s="1578"/>
      <c r="AT54" s="1579" t="s">
        <v>629</v>
      </c>
      <c r="AU54" s="1578" t="s">
        <v>29</v>
      </c>
      <c r="AV54" s="1579"/>
      <c r="AW54" s="1578"/>
      <c r="AX54" s="1580" t="s">
        <v>2524</v>
      </c>
      <c r="AY54" s="1578" t="s">
        <v>20</v>
      </c>
      <c r="AZ54" s="1579"/>
      <c r="BA54" s="1578"/>
      <c r="BB54" s="1579"/>
      <c r="BC54" s="1578"/>
      <c r="BD54" s="1579" t="s">
        <v>2592</v>
      </c>
      <c r="BE54" s="1578" t="s">
        <v>29</v>
      </c>
      <c r="BF54" s="1579" t="s">
        <v>1035</v>
      </c>
      <c r="BG54" s="1582" t="s">
        <v>29</v>
      </c>
      <c r="BH54" s="1579" t="s">
        <v>2443</v>
      </c>
      <c r="BI54" s="1578" t="s">
        <v>20</v>
      </c>
      <c r="BJ54" s="1579"/>
      <c r="BK54" s="1578"/>
      <c r="BL54" s="1579"/>
      <c r="BM54" s="1578"/>
      <c r="BN54" s="1579" t="s">
        <v>2163</v>
      </c>
      <c r="BO54" s="1582" t="s">
        <v>20</v>
      </c>
      <c r="BP54" s="1579" t="s">
        <v>1675</v>
      </c>
      <c r="BQ54" s="1578" t="s">
        <v>29</v>
      </c>
      <c r="BR54" s="1579" t="s">
        <v>2654</v>
      </c>
      <c r="BS54" s="1578" t="s">
        <v>20</v>
      </c>
      <c r="BT54" s="1579" t="s">
        <v>2140</v>
      </c>
      <c r="BU54" s="1578" t="s">
        <v>29</v>
      </c>
      <c r="BV54" s="1579" t="s">
        <v>2305</v>
      </c>
      <c r="BW54" s="1578" t="s">
        <v>20</v>
      </c>
      <c r="BX54" s="1579" t="s">
        <v>1010</v>
      </c>
      <c r="BY54" s="1578" t="s">
        <v>20</v>
      </c>
      <c r="BZ54" s="1579" t="s">
        <v>2218</v>
      </c>
      <c r="CA54" s="1578" t="s">
        <v>29</v>
      </c>
      <c r="CB54" s="1579"/>
      <c r="CC54" s="1578"/>
      <c r="CD54" s="1579"/>
      <c r="CE54" s="1578"/>
      <c r="CF54" s="1579"/>
      <c r="CG54" s="1578"/>
      <c r="CH54" s="1579"/>
      <c r="CI54" s="1578"/>
      <c r="CJ54" s="1579" t="s">
        <v>2468</v>
      </c>
      <c r="CK54" s="1578" t="s">
        <v>29</v>
      </c>
      <c r="CL54" s="1579"/>
      <c r="CM54" s="1578"/>
    </row>
    <row r="55" spans="1:91" ht="15">
      <c r="A55" s="1587"/>
      <c r="B55" s="1579"/>
      <c r="C55" s="1578"/>
      <c r="D55" s="1579" t="s">
        <v>2305</v>
      </c>
      <c r="E55" s="1578" t="s">
        <v>20</v>
      </c>
      <c r="F55" s="1579" t="s">
        <v>2636</v>
      </c>
      <c r="G55" s="1578" t="s">
        <v>20</v>
      </c>
      <c r="H55" s="1579" t="s">
        <v>2463</v>
      </c>
      <c r="I55" s="1578" t="s">
        <v>20</v>
      </c>
      <c r="J55" s="1579"/>
      <c r="K55" s="1578"/>
      <c r="L55" s="1579" t="s">
        <v>2309</v>
      </c>
      <c r="M55" s="1582" t="s">
        <v>29</v>
      </c>
      <c r="N55" s="1579" t="s">
        <v>2299</v>
      </c>
      <c r="O55" s="1582" t="s">
        <v>20</v>
      </c>
      <c r="P55" s="1579" t="s">
        <v>2652</v>
      </c>
      <c r="Q55" s="1578" t="s">
        <v>29</v>
      </c>
      <c r="R55" s="1579"/>
      <c r="S55" s="1578"/>
      <c r="T55" s="1579" t="s">
        <v>2635</v>
      </c>
      <c r="U55" s="1578" t="s">
        <v>29</v>
      </c>
      <c r="V55" s="1579" t="s">
        <v>2105</v>
      </c>
      <c r="W55" s="1578" t="s">
        <v>29</v>
      </c>
      <c r="X55" s="1579"/>
      <c r="Y55" s="1578"/>
      <c r="Z55" s="1579"/>
      <c r="AA55" s="1578"/>
      <c r="AB55" s="1579" t="s">
        <v>2924</v>
      </c>
      <c r="AC55" s="1578" t="s">
        <v>29</v>
      </c>
      <c r="AD55" s="1579" t="s">
        <v>1788</v>
      </c>
      <c r="AE55" s="1578" t="s">
        <v>20</v>
      </c>
      <c r="AF55" s="1580" t="s">
        <v>2577</v>
      </c>
      <c r="AG55" s="1578" t="s">
        <v>20</v>
      </c>
      <c r="AH55" s="1580" t="s">
        <v>2163</v>
      </c>
      <c r="AI55" s="1582" t="s">
        <v>29</v>
      </c>
      <c r="AJ55" s="1579" t="s">
        <v>2332</v>
      </c>
      <c r="AK55" s="1578" t="s">
        <v>29</v>
      </c>
      <c r="AL55" s="1579"/>
      <c r="AM55" s="1578"/>
      <c r="AN55" s="1579" t="s">
        <v>2448</v>
      </c>
      <c r="AO55" s="1578" t="s">
        <v>20</v>
      </c>
      <c r="AP55" s="1579" t="s">
        <v>2587</v>
      </c>
      <c r="AQ55" s="1578" t="s">
        <v>20</v>
      </c>
      <c r="AR55" s="1579"/>
      <c r="AS55" s="1578"/>
      <c r="AT55" s="1579" t="s">
        <v>2666</v>
      </c>
      <c r="AU55" s="1578" t="s">
        <v>29</v>
      </c>
      <c r="AV55" s="1579"/>
      <c r="AW55" s="1578"/>
      <c r="AX55" s="1700" t="s">
        <v>2668</v>
      </c>
      <c r="AY55" s="1578" t="s">
        <v>20</v>
      </c>
      <c r="AZ55" s="1579"/>
      <c r="BA55" s="1578"/>
      <c r="BB55" s="1579"/>
      <c r="BC55" s="1578"/>
      <c r="BD55" s="1579" t="s">
        <v>2656</v>
      </c>
      <c r="BE55" s="1578" t="s">
        <v>20</v>
      </c>
      <c r="BF55" s="1579" t="s">
        <v>2212</v>
      </c>
      <c r="BG55" s="1582" t="s">
        <v>29</v>
      </c>
      <c r="BH55" s="1579" t="s">
        <v>2592</v>
      </c>
      <c r="BI55" s="1578" t="s">
        <v>20</v>
      </c>
      <c r="BJ55" s="1579"/>
      <c r="BK55" s="1578"/>
      <c r="BL55" s="1579"/>
      <c r="BM55" s="1578"/>
      <c r="BN55" s="1579" t="s">
        <v>2667</v>
      </c>
      <c r="BO55" s="1582" t="s">
        <v>20</v>
      </c>
      <c r="BP55" s="1579" t="s">
        <v>2611</v>
      </c>
      <c r="BQ55" s="1578" t="s">
        <v>29</v>
      </c>
      <c r="BR55" s="1579" t="s">
        <v>1035</v>
      </c>
      <c r="BS55" s="1578" t="s">
        <v>29</v>
      </c>
      <c r="BT55" s="1579" t="s">
        <v>2654</v>
      </c>
      <c r="BU55" s="1578" t="s">
        <v>29</v>
      </c>
      <c r="BV55" s="1579" t="s">
        <v>2234</v>
      </c>
      <c r="BW55" s="1578" t="s">
        <v>20</v>
      </c>
      <c r="BX55" s="1579" t="s">
        <v>626</v>
      </c>
      <c r="BY55" s="1578" t="s">
        <v>29</v>
      </c>
      <c r="BZ55" s="1579" t="s">
        <v>2469</v>
      </c>
      <c r="CA55" s="1578" t="s">
        <v>20</v>
      </c>
      <c r="CB55" s="1579"/>
      <c r="CC55" s="1578"/>
      <c r="CD55" s="1579"/>
      <c r="CE55" s="1578"/>
      <c r="CF55" s="1579"/>
      <c r="CG55" s="1578"/>
      <c r="CH55" s="1579"/>
      <c r="CI55" s="1578"/>
      <c r="CJ55" s="1579" t="s">
        <v>2445</v>
      </c>
      <c r="CK55" s="1578" t="s">
        <v>29</v>
      </c>
      <c r="CL55" s="1579"/>
      <c r="CM55" s="1578"/>
    </row>
    <row r="56" spans="1:91" ht="15">
      <c r="A56" s="1587"/>
      <c r="B56" s="1579"/>
      <c r="C56" s="1578"/>
      <c r="D56" s="1579" t="s">
        <v>2669</v>
      </c>
      <c r="E56" s="2035" t="s">
        <v>780</v>
      </c>
      <c r="F56" s="1579" t="s">
        <v>2464</v>
      </c>
      <c r="G56" s="1578" t="s">
        <v>20</v>
      </c>
      <c r="H56" s="1579" t="s">
        <v>2374</v>
      </c>
      <c r="I56" s="1578" t="s">
        <v>29</v>
      </c>
      <c r="J56" s="1579"/>
      <c r="K56" s="1578"/>
      <c r="L56" s="1579" t="s">
        <v>2445</v>
      </c>
      <c r="M56" s="1582" t="s">
        <v>29</v>
      </c>
      <c r="N56" s="1579" t="s">
        <v>2443</v>
      </c>
      <c r="O56" s="1582" t="s">
        <v>20</v>
      </c>
      <c r="P56" s="1579" t="s">
        <v>2654</v>
      </c>
      <c r="Q56" s="1578" t="s">
        <v>20</v>
      </c>
      <c r="R56" s="1579"/>
      <c r="S56" s="1578"/>
      <c r="T56" s="1579" t="s">
        <v>2305</v>
      </c>
      <c r="U56" s="1578" t="s">
        <v>598</v>
      </c>
      <c r="V56" s="1579" t="s">
        <v>2589</v>
      </c>
      <c r="W56" s="1578" t="s">
        <v>29</v>
      </c>
      <c r="X56" s="1579"/>
      <c r="Y56" s="1578"/>
      <c r="Z56" s="1579"/>
      <c r="AA56" s="1578"/>
      <c r="AB56" s="1579" t="s">
        <v>2928</v>
      </c>
      <c r="AC56" s="1578" t="s">
        <v>20</v>
      </c>
      <c r="AD56" s="1579" t="s">
        <v>2299</v>
      </c>
      <c r="AE56" s="1578" t="s">
        <v>20</v>
      </c>
      <c r="AF56" s="1580" t="s">
        <v>2054</v>
      </c>
      <c r="AG56" s="1578" t="s">
        <v>20</v>
      </c>
      <c r="AH56" s="1580" t="s">
        <v>2469</v>
      </c>
      <c r="AI56" s="1582" t="s">
        <v>20</v>
      </c>
      <c r="AJ56" s="1579" t="s">
        <v>2140</v>
      </c>
      <c r="AK56" s="1578" t="s">
        <v>20</v>
      </c>
      <c r="AL56" s="1579"/>
      <c r="AM56" s="1578"/>
      <c r="AN56" s="1579" t="s">
        <v>2667</v>
      </c>
      <c r="AO56" s="1578" t="s">
        <v>29</v>
      </c>
      <c r="AP56" s="1579" t="s">
        <v>1035</v>
      </c>
      <c r="AQ56" s="1578" t="s">
        <v>29</v>
      </c>
      <c r="AR56" s="1579"/>
      <c r="AS56" s="1578"/>
      <c r="AT56" s="1579" t="s">
        <v>2539</v>
      </c>
      <c r="AU56" s="1578" t="s">
        <v>20</v>
      </c>
      <c r="AV56" s="1579"/>
      <c r="AW56" s="1578"/>
      <c r="AX56" s="1580" t="s">
        <v>2650</v>
      </c>
      <c r="AY56" s="1578" t="s">
        <v>29</v>
      </c>
      <c r="AZ56" s="1579"/>
      <c r="BA56" s="1578"/>
      <c r="BB56" s="1579"/>
      <c r="BC56" s="1578"/>
      <c r="BD56" s="1579" t="s">
        <v>2463</v>
      </c>
      <c r="BE56" s="1578" t="s">
        <v>29</v>
      </c>
      <c r="BF56" s="1579" t="s">
        <v>2309</v>
      </c>
      <c r="BG56" s="1582" t="s">
        <v>29</v>
      </c>
      <c r="BH56" s="1579" t="s">
        <v>2163</v>
      </c>
      <c r="BI56" s="1578" t="s">
        <v>20</v>
      </c>
      <c r="BJ56" s="1579"/>
      <c r="BK56" s="1578"/>
      <c r="BL56" s="1579"/>
      <c r="BM56" s="1578"/>
      <c r="BN56" s="1579" t="s">
        <v>2656</v>
      </c>
      <c r="BO56" s="1582" t="s">
        <v>29</v>
      </c>
      <c r="BP56" s="1579" t="s">
        <v>2234</v>
      </c>
      <c r="BQ56" s="1578" t="s">
        <v>20</v>
      </c>
      <c r="BR56" s="1579" t="s">
        <v>2493</v>
      </c>
      <c r="BS56" s="1578" t="s">
        <v>20</v>
      </c>
      <c r="BT56" s="1579" t="s">
        <v>2332</v>
      </c>
      <c r="BU56" s="1578" t="s">
        <v>20</v>
      </c>
      <c r="BV56" s="1579" t="s">
        <v>2528</v>
      </c>
      <c r="BW56" s="1578" t="s">
        <v>20</v>
      </c>
      <c r="BX56" s="1579" t="s">
        <v>2577</v>
      </c>
      <c r="BY56" s="1578" t="s">
        <v>29</v>
      </c>
      <c r="BZ56" s="1579" t="s">
        <v>2611</v>
      </c>
      <c r="CA56" s="1578" t="s">
        <v>29</v>
      </c>
      <c r="CB56" s="1579"/>
      <c r="CC56" s="1578"/>
      <c r="CD56" s="1579" t="s">
        <v>2592</v>
      </c>
      <c r="CE56" s="1578" t="s">
        <v>29</v>
      </c>
      <c r="CF56" s="1579"/>
      <c r="CG56" s="1578"/>
      <c r="CH56" s="1579"/>
      <c r="CI56" s="1578"/>
      <c r="CJ56" s="1579" t="s">
        <v>2479</v>
      </c>
      <c r="CK56" s="1578" t="s">
        <v>598</v>
      </c>
      <c r="CL56" s="1579"/>
      <c r="CM56" s="1578"/>
    </row>
    <row r="57" spans="1:91" ht="1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79"/>
      <c r="Y57" s="1578"/>
      <c r="Z57" s="1579"/>
      <c r="AA57" s="1578"/>
      <c r="AB57" s="1579"/>
      <c r="AC57" s="1578"/>
      <c r="AD57" s="1579"/>
      <c r="AE57" s="1578"/>
      <c r="AF57" s="1580"/>
      <c r="AG57" s="1578"/>
      <c r="AH57" s="1580"/>
      <c r="AI57" s="1578"/>
      <c r="AJ57" s="1579"/>
      <c r="AK57" s="1578"/>
      <c r="AL57" s="1579"/>
      <c r="AM57" s="1578"/>
      <c r="AN57" s="1579"/>
      <c r="AO57" s="1578"/>
      <c r="AP57" s="1579"/>
      <c r="AQ57" s="1578"/>
      <c r="AR57" s="1579"/>
      <c r="AS57" s="1578"/>
      <c r="AT57" s="1579"/>
      <c r="AU57" s="1578"/>
      <c r="AV57" s="1579"/>
      <c r="AW57" s="1578"/>
      <c r="AX57" s="1580"/>
      <c r="AY57" s="1578"/>
      <c r="AZ57" s="1579"/>
      <c r="BA57" s="1578"/>
      <c r="BB57" s="1579"/>
      <c r="BC57" s="1578"/>
      <c r="BD57" s="1579"/>
      <c r="BE57" s="1578"/>
      <c r="BF57" s="1579"/>
      <c r="BG57" s="1578"/>
      <c r="BH57" s="1579"/>
      <c r="BI57" s="1578"/>
      <c r="BJ57" s="1579"/>
      <c r="BK57" s="1578"/>
      <c r="BL57" s="1579"/>
      <c r="BM57" s="1578"/>
      <c r="BN57" s="1579"/>
      <c r="BO57" s="1578"/>
      <c r="BP57" s="1579"/>
      <c r="BQ57" s="1578"/>
      <c r="BR57" s="1579"/>
      <c r="BS57" s="1578"/>
      <c r="BT57" s="1579"/>
      <c r="BU57" s="1578"/>
      <c r="BV57" s="1579"/>
      <c r="BW57" s="1578"/>
      <c r="BX57" s="1579"/>
      <c r="BY57" s="1578"/>
      <c r="BZ57" s="1579"/>
      <c r="CA57" s="1578"/>
      <c r="CB57" s="1579"/>
      <c r="CC57" s="1578"/>
      <c r="CD57" s="1579"/>
      <c r="CE57" s="1578"/>
      <c r="CF57" s="1579"/>
      <c r="CG57" s="1578"/>
      <c r="CH57" s="1579"/>
      <c r="CI57" s="1578"/>
      <c r="CJ57" s="1579"/>
      <c r="CK57" s="1578"/>
      <c r="CL57" s="1579"/>
      <c r="CM57" s="1578"/>
    </row>
    <row r="58" spans="1:91" ht="15">
      <c r="A58" s="1735">
        <v>46181</v>
      </c>
      <c r="B58" s="1576" t="s">
        <v>2250</v>
      </c>
      <c r="C58" s="1575" t="s">
        <v>29</v>
      </c>
      <c r="D58" s="1576" t="s">
        <v>2464</v>
      </c>
      <c r="E58" s="1575" t="s">
        <v>29</v>
      </c>
      <c r="F58" s="1576" t="s">
        <v>1560</v>
      </c>
      <c r="G58" s="1575" t="s">
        <v>29</v>
      </c>
      <c r="H58" s="1576" t="s">
        <v>2669</v>
      </c>
      <c r="I58" s="1575" t="s">
        <v>29</v>
      </c>
      <c r="J58" s="1576" t="s">
        <v>2636</v>
      </c>
      <c r="K58" s="1575" t="s">
        <v>29</v>
      </c>
      <c r="L58" s="1576"/>
      <c r="M58" s="1575"/>
      <c r="N58" s="1576" t="s">
        <v>2611</v>
      </c>
      <c r="O58" s="1575" t="s">
        <v>591</v>
      </c>
      <c r="P58" s="1576" t="s">
        <v>2552</v>
      </c>
      <c r="Q58" s="1575" t="s">
        <v>29</v>
      </c>
      <c r="R58" s="1575" t="s">
        <v>683</v>
      </c>
      <c r="S58" s="1575"/>
      <c r="T58" s="1576" t="s">
        <v>2423</v>
      </c>
      <c r="U58" s="1582" t="s">
        <v>20</v>
      </c>
      <c r="V58" s="1576" t="s">
        <v>2652</v>
      </c>
      <c r="W58" s="1575" t="s">
        <v>20</v>
      </c>
      <c r="X58" s="2318" t="s">
        <v>2667</v>
      </c>
      <c r="Y58" s="1575" t="s">
        <v>20</v>
      </c>
      <c r="Z58" s="1576" t="s">
        <v>2539</v>
      </c>
      <c r="AA58" s="1575" t="s">
        <v>29</v>
      </c>
      <c r="AB58" s="1576" t="s">
        <v>2925</v>
      </c>
      <c r="AC58" s="1575" t="s">
        <v>20</v>
      </c>
      <c r="AD58" s="1576" t="s">
        <v>1675</v>
      </c>
      <c r="AE58" s="1575" t="s">
        <v>29</v>
      </c>
      <c r="AF58" s="1577" t="s">
        <v>2309</v>
      </c>
      <c r="AG58" s="1575" t="s">
        <v>29</v>
      </c>
      <c r="AH58" s="1577" t="s">
        <v>2577</v>
      </c>
      <c r="AI58" s="1582" t="s">
        <v>20</v>
      </c>
      <c r="AJ58" s="1576" t="s">
        <v>2673</v>
      </c>
      <c r="AK58" s="1575" t="s">
        <v>29</v>
      </c>
      <c r="AL58" s="1576" t="s">
        <v>1788</v>
      </c>
      <c r="AM58" s="2034" t="s">
        <v>864</v>
      </c>
      <c r="AN58" s="1576" t="s">
        <v>2524</v>
      </c>
      <c r="AO58" s="1575" t="s">
        <v>29</v>
      </c>
      <c r="AP58" s="1576" t="s">
        <v>2654</v>
      </c>
      <c r="AQ58" s="1575" t="s">
        <v>20</v>
      </c>
      <c r="AR58" s="1576"/>
      <c r="AS58" s="1575"/>
      <c r="AT58" s="1575" t="s">
        <v>5</v>
      </c>
      <c r="AU58" s="1575"/>
      <c r="AV58" s="1576"/>
      <c r="AW58" s="1575"/>
      <c r="AX58" s="1577" t="s">
        <v>2466</v>
      </c>
      <c r="AY58" s="1575" t="s">
        <v>20</v>
      </c>
      <c r="AZ58" s="1576"/>
      <c r="BA58" s="1575"/>
      <c r="BB58" s="1576"/>
      <c r="BC58" s="1575"/>
      <c r="BD58" s="1576" t="s">
        <v>2163</v>
      </c>
      <c r="BE58" s="1575" t="s">
        <v>29</v>
      </c>
      <c r="BF58" s="1576" t="s">
        <v>2440</v>
      </c>
      <c r="BG58" s="1582" t="s">
        <v>20</v>
      </c>
      <c r="BH58" s="1576" t="s">
        <v>2570</v>
      </c>
      <c r="BI58" s="1575" t="s">
        <v>29</v>
      </c>
      <c r="BJ58" s="1576" t="s">
        <v>1010</v>
      </c>
      <c r="BK58" s="1575" t="s">
        <v>29</v>
      </c>
      <c r="BL58" s="1575" t="s">
        <v>683</v>
      </c>
      <c r="BM58" s="1575"/>
      <c r="BN58" s="1575" t="s">
        <v>5</v>
      </c>
      <c r="BO58" s="1575"/>
      <c r="BP58" s="1576" t="s">
        <v>2587</v>
      </c>
      <c r="BQ58" s="1575" t="s">
        <v>29</v>
      </c>
      <c r="BR58" s="1576" t="s">
        <v>2218</v>
      </c>
      <c r="BS58" s="1575" t="s">
        <v>20</v>
      </c>
      <c r="BT58" s="1576" t="s">
        <v>2424</v>
      </c>
      <c r="BU58" s="1575" t="s">
        <v>29</v>
      </c>
      <c r="BV58" s="1576" t="s">
        <v>2427</v>
      </c>
      <c r="BW58" s="2034" t="s">
        <v>763</v>
      </c>
      <c r="BX58" s="1576" t="s">
        <v>2216</v>
      </c>
      <c r="BY58" s="1575" t="s">
        <v>20</v>
      </c>
      <c r="BZ58" s="1576" t="s">
        <v>2129</v>
      </c>
      <c r="CA58" s="1575" t="s">
        <v>29</v>
      </c>
      <c r="CB58" s="1576" t="s">
        <v>639</v>
      </c>
      <c r="CC58" s="1575" t="s">
        <v>29</v>
      </c>
      <c r="CD58" s="1576" t="s">
        <v>2479</v>
      </c>
      <c r="CE58" s="1575" t="s">
        <v>29</v>
      </c>
      <c r="CF58" s="1576"/>
      <c r="CG58" s="1575"/>
      <c r="CH58" s="1576"/>
      <c r="CI58" s="1575"/>
      <c r="CJ58" s="1576" t="s">
        <v>2555</v>
      </c>
      <c r="CK58" s="1582" t="s">
        <v>29</v>
      </c>
      <c r="CL58" s="1576"/>
      <c r="CM58" s="1575"/>
    </row>
    <row r="59" spans="1:91" ht="15">
      <c r="A59" s="1587"/>
      <c r="B59" s="1576" t="s">
        <v>2568</v>
      </c>
      <c r="C59" s="1575" t="s">
        <v>29</v>
      </c>
      <c r="D59" s="1576" t="s">
        <v>2636</v>
      </c>
      <c r="E59" s="1575" t="s">
        <v>20</v>
      </c>
      <c r="F59" s="1576" t="s">
        <v>2552</v>
      </c>
      <c r="G59" s="1575" t="s">
        <v>20</v>
      </c>
      <c r="H59" s="1576" t="s">
        <v>2445</v>
      </c>
      <c r="I59" s="1575" t="s">
        <v>20</v>
      </c>
      <c r="J59" s="1576" t="s">
        <v>2463</v>
      </c>
      <c r="K59" s="1575" t="s">
        <v>29</v>
      </c>
      <c r="L59" s="1576"/>
      <c r="M59" s="1575"/>
      <c r="N59" s="1576" t="s">
        <v>617</v>
      </c>
      <c r="O59" s="1575" t="s">
        <v>20</v>
      </c>
      <c r="P59" s="1576" t="s">
        <v>2423</v>
      </c>
      <c r="Q59" s="1575" t="s">
        <v>20</v>
      </c>
      <c r="R59" s="1576"/>
      <c r="S59" s="1575"/>
      <c r="T59" s="1576" t="s">
        <v>2674</v>
      </c>
      <c r="U59" s="1582" t="s">
        <v>29</v>
      </c>
      <c r="V59" s="1576" t="s">
        <v>2466</v>
      </c>
      <c r="W59" s="1575" t="s">
        <v>29</v>
      </c>
      <c r="X59" s="1576" t="s">
        <v>2443</v>
      </c>
      <c r="Y59" s="1575" t="s">
        <v>20</v>
      </c>
      <c r="Z59" s="1576" t="s">
        <v>2669</v>
      </c>
      <c r="AA59" s="1575" t="s">
        <v>20</v>
      </c>
      <c r="AB59" s="1576" t="s">
        <v>2934</v>
      </c>
      <c r="AC59" s="1575" t="s">
        <v>29</v>
      </c>
      <c r="AD59" s="1576" t="s">
        <v>2652</v>
      </c>
      <c r="AE59" s="1575" t="s">
        <v>29</v>
      </c>
      <c r="AF59" s="1577" t="s">
        <v>2539</v>
      </c>
      <c r="AG59" s="1575" t="s">
        <v>20</v>
      </c>
      <c r="AH59" s="1577" t="s">
        <v>2656</v>
      </c>
      <c r="AI59" s="1582" t="s">
        <v>591</v>
      </c>
      <c r="AJ59" s="1576" t="s">
        <v>2250</v>
      </c>
      <c r="AK59" s="1575" t="s">
        <v>29</v>
      </c>
      <c r="AL59" s="1576" t="s">
        <v>2592</v>
      </c>
      <c r="AM59" s="1575" t="s">
        <v>20</v>
      </c>
      <c r="AN59" s="1576" t="s">
        <v>1779</v>
      </c>
      <c r="AO59" s="1575" t="s">
        <v>29</v>
      </c>
      <c r="AP59" s="1576" t="s">
        <v>2658</v>
      </c>
      <c r="AQ59" s="1575" t="s">
        <v>20</v>
      </c>
      <c r="AR59" s="1576"/>
      <c r="AS59" s="1575"/>
      <c r="AT59" s="1576"/>
      <c r="AU59" s="1575"/>
      <c r="AV59" s="1576"/>
      <c r="AW59" s="1575"/>
      <c r="AX59" s="1577" t="s">
        <v>2591</v>
      </c>
      <c r="AY59" s="1575" t="s">
        <v>29</v>
      </c>
      <c r="AZ59" s="1576"/>
      <c r="BA59" s="1575"/>
      <c r="BB59" s="1576"/>
      <c r="BC59" s="1575"/>
      <c r="BD59" s="1576" t="s">
        <v>2424</v>
      </c>
      <c r="BE59" s="1575" t="s">
        <v>20</v>
      </c>
      <c r="BF59" s="1576" t="s">
        <v>2673</v>
      </c>
      <c r="BG59" s="1582" t="s">
        <v>29</v>
      </c>
      <c r="BH59" s="1576" t="s">
        <v>1788</v>
      </c>
      <c r="BI59" s="1575" t="s">
        <v>20</v>
      </c>
      <c r="BJ59" s="1576" t="s">
        <v>2524</v>
      </c>
      <c r="BK59" s="1575" t="s">
        <v>29</v>
      </c>
      <c r="BL59" s="1576"/>
      <c r="BM59" s="1575"/>
      <c r="BN59" s="1576"/>
      <c r="BO59" s="1575"/>
      <c r="BP59" s="1576" t="s">
        <v>2129</v>
      </c>
      <c r="BQ59" s="1575" t="s">
        <v>20</v>
      </c>
      <c r="BR59" s="1576" t="s">
        <v>2555</v>
      </c>
      <c r="BS59" s="1575" t="s">
        <v>29</v>
      </c>
      <c r="BT59" s="1576" t="s">
        <v>2587</v>
      </c>
      <c r="BU59" s="1575" t="s">
        <v>29</v>
      </c>
      <c r="BV59" s="1576" t="s">
        <v>2054</v>
      </c>
      <c r="BW59" s="1575" t="s">
        <v>29</v>
      </c>
      <c r="BX59" s="1576" t="s">
        <v>2469</v>
      </c>
      <c r="BY59" s="1575" t="s">
        <v>20</v>
      </c>
      <c r="BZ59" s="1576" t="s">
        <v>630</v>
      </c>
      <c r="CA59" s="1575" t="s">
        <v>20</v>
      </c>
      <c r="CB59" s="1576" t="s">
        <v>2218</v>
      </c>
      <c r="CC59" s="1575" t="s">
        <v>29</v>
      </c>
      <c r="CD59" s="1576" t="s">
        <v>1769</v>
      </c>
      <c r="CE59" s="1575" t="s">
        <v>20</v>
      </c>
      <c r="CF59" s="1576"/>
      <c r="CG59" s="1575"/>
      <c r="CH59" s="1576"/>
      <c r="CI59" s="1575"/>
      <c r="CJ59" s="1576" t="s">
        <v>1035</v>
      </c>
      <c r="CK59" s="1582" t="s">
        <v>29</v>
      </c>
      <c r="CL59" s="1576"/>
      <c r="CM59" s="1575"/>
    </row>
    <row r="60" spans="1:91" ht="15">
      <c r="A60" s="1587"/>
      <c r="B60" s="1576" t="s">
        <v>2448</v>
      </c>
      <c r="C60" s="1575" t="s">
        <v>20</v>
      </c>
      <c r="D60" s="1576" t="s">
        <v>2552</v>
      </c>
      <c r="E60" s="1575" t="s">
        <v>29</v>
      </c>
      <c r="F60" s="1576" t="s">
        <v>2652</v>
      </c>
      <c r="G60" s="2034" t="s">
        <v>780</v>
      </c>
      <c r="H60" s="1576" t="s">
        <v>2635</v>
      </c>
      <c r="I60" s="1575" t="s">
        <v>29</v>
      </c>
      <c r="J60" s="1576"/>
      <c r="K60" s="1575"/>
      <c r="L60" s="1576" t="s">
        <v>2129</v>
      </c>
      <c r="M60" s="1582" t="s">
        <v>591</v>
      </c>
      <c r="N60" s="1576" t="s">
        <v>2636</v>
      </c>
      <c r="O60" s="1575" t="s">
        <v>29</v>
      </c>
      <c r="P60" s="1576" t="s">
        <v>2568</v>
      </c>
      <c r="Q60" s="1575" t="s">
        <v>29</v>
      </c>
      <c r="R60" s="1576"/>
      <c r="S60" s="1575"/>
      <c r="T60" s="1576" t="s">
        <v>2309</v>
      </c>
      <c r="U60" s="1582" t="s">
        <v>20</v>
      </c>
      <c r="V60" s="1576" t="s">
        <v>2524</v>
      </c>
      <c r="W60" s="1575" t="s">
        <v>20</v>
      </c>
      <c r="X60" s="1576" t="s">
        <v>2445</v>
      </c>
      <c r="Y60" s="1575" t="s">
        <v>20</v>
      </c>
      <c r="Z60" s="1576" t="s">
        <v>2443</v>
      </c>
      <c r="AA60" s="1575" t="s">
        <v>20</v>
      </c>
      <c r="AB60" s="1576" t="s">
        <v>2912</v>
      </c>
      <c r="AC60" s="1575" t="s">
        <v>29</v>
      </c>
      <c r="AD60" s="1576" t="s">
        <v>2673</v>
      </c>
      <c r="AE60" s="1575" t="s">
        <v>29</v>
      </c>
      <c r="AF60" s="1577" t="s">
        <v>2140</v>
      </c>
      <c r="AG60" s="1575" t="s">
        <v>20</v>
      </c>
      <c r="AH60" s="1577" t="s">
        <v>1675</v>
      </c>
      <c r="AI60" s="1575" t="s">
        <v>29</v>
      </c>
      <c r="AJ60" s="1576" t="s">
        <v>2465</v>
      </c>
      <c r="AK60" s="1575" t="s">
        <v>29</v>
      </c>
      <c r="AL60" s="1576" t="s">
        <v>630</v>
      </c>
      <c r="AM60" s="1575" t="s">
        <v>20</v>
      </c>
      <c r="AN60" s="1576" t="s">
        <v>2591</v>
      </c>
      <c r="AO60" s="1575" t="s">
        <v>29</v>
      </c>
      <c r="AP60" s="1576" t="s">
        <v>2577</v>
      </c>
      <c r="AQ60" s="1575" t="s">
        <v>20</v>
      </c>
      <c r="AR60" s="1576"/>
      <c r="AS60" s="1575"/>
      <c r="AT60" s="1576"/>
      <c r="AU60" s="1575"/>
      <c r="AV60" s="1576"/>
      <c r="AW60" s="1575"/>
      <c r="AX60" s="1577" t="s">
        <v>2250</v>
      </c>
      <c r="AY60" s="1575" t="s">
        <v>29</v>
      </c>
      <c r="AZ60" s="1576"/>
      <c r="BA60" s="1575"/>
      <c r="BB60" s="1576"/>
      <c r="BC60" s="1575"/>
      <c r="BD60" s="1576" t="s">
        <v>2440</v>
      </c>
      <c r="BE60" s="1575" t="s">
        <v>29</v>
      </c>
      <c r="BF60" s="1576" t="s">
        <v>2466</v>
      </c>
      <c r="BG60" s="1582" t="s">
        <v>29</v>
      </c>
      <c r="BH60" s="1576" t="s">
        <v>2424</v>
      </c>
      <c r="BI60" s="1575" t="s">
        <v>20</v>
      </c>
      <c r="BJ60" s="1576"/>
      <c r="BK60" s="1575"/>
      <c r="BL60" s="1576"/>
      <c r="BM60" s="1575"/>
      <c r="BN60" s="1576"/>
      <c r="BO60" s="1575"/>
      <c r="BP60" s="1576" t="s">
        <v>2163</v>
      </c>
      <c r="BQ60" s="1575" t="s">
        <v>29</v>
      </c>
      <c r="BR60" s="1576" t="s">
        <v>2672</v>
      </c>
      <c r="BS60" s="1575" t="s">
        <v>29</v>
      </c>
      <c r="BT60" s="1576" t="s">
        <v>1788</v>
      </c>
      <c r="BU60" s="1575" t="s">
        <v>29</v>
      </c>
      <c r="BV60" s="1576" t="s">
        <v>2555</v>
      </c>
      <c r="BW60" s="1575" t="s">
        <v>29</v>
      </c>
      <c r="BX60" s="1576" t="s">
        <v>2316</v>
      </c>
      <c r="BY60" s="1575" t="s">
        <v>29</v>
      </c>
      <c r="BZ60" s="1576" t="s">
        <v>2664</v>
      </c>
      <c r="CA60" s="1575" t="s">
        <v>20</v>
      </c>
      <c r="CB60" s="1576" t="s">
        <v>629</v>
      </c>
      <c r="CC60" s="1575" t="s">
        <v>29</v>
      </c>
      <c r="CD60" s="1576" t="s">
        <v>2218</v>
      </c>
      <c r="CE60" s="1575" t="s">
        <v>20</v>
      </c>
      <c r="CF60" s="1576"/>
      <c r="CG60" s="1575"/>
      <c r="CH60" s="1576"/>
      <c r="CI60" s="1575"/>
      <c r="CJ60" s="1576" t="s">
        <v>2656</v>
      </c>
      <c r="CK60" s="1582" t="s">
        <v>20</v>
      </c>
      <c r="CL60" s="1576"/>
      <c r="CM60" s="1575"/>
    </row>
    <row r="61" spans="1:91" ht="15">
      <c r="A61" s="1587"/>
      <c r="B61" s="1576" t="s">
        <v>2675</v>
      </c>
      <c r="C61" s="1575" t="s">
        <v>20</v>
      </c>
      <c r="D61" s="1576" t="s">
        <v>2463</v>
      </c>
      <c r="E61" s="1575" t="s">
        <v>29</v>
      </c>
      <c r="F61" s="1576" t="s">
        <v>2637</v>
      </c>
      <c r="G61" s="1575" t="s">
        <v>29</v>
      </c>
      <c r="H61" s="1576" t="s">
        <v>2465</v>
      </c>
      <c r="I61" s="1575" t="s">
        <v>20</v>
      </c>
      <c r="J61" s="1576"/>
      <c r="K61" s="1575"/>
      <c r="L61" s="1576" t="s">
        <v>2552</v>
      </c>
      <c r="M61" s="1575" t="s">
        <v>29</v>
      </c>
      <c r="N61" s="1576" t="s">
        <v>2568</v>
      </c>
      <c r="O61" s="1575" t="s">
        <v>20</v>
      </c>
      <c r="P61" s="1576" t="s">
        <v>2589</v>
      </c>
      <c r="Q61" s="1575" t="s">
        <v>20</v>
      </c>
      <c r="R61" s="1576"/>
      <c r="S61" s="1575"/>
      <c r="T61" s="1576" t="s">
        <v>2464</v>
      </c>
      <c r="U61" s="1582" t="s">
        <v>29</v>
      </c>
      <c r="V61" s="1576" t="s">
        <v>2673</v>
      </c>
      <c r="W61" s="1575" t="s">
        <v>20</v>
      </c>
      <c r="X61" s="1576" t="s">
        <v>2499</v>
      </c>
      <c r="Y61" s="1575" t="s">
        <v>29</v>
      </c>
      <c r="Z61" s="1576" t="s">
        <v>1707</v>
      </c>
      <c r="AA61" s="1575" t="s">
        <v>20</v>
      </c>
      <c r="AB61" s="1576" t="s">
        <v>2922</v>
      </c>
      <c r="AC61" s="1575" t="s">
        <v>29</v>
      </c>
      <c r="AD61" s="1576" t="s">
        <v>2250</v>
      </c>
      <c r="AE61" s="1575" t="s">
        <v>20</v>
      </c>
      <c r="AF61" s="1577" t="s">
        <v>1788</v>
      </c>
      <c r="AG61" s="1575" t="s">
        <v>29</v>
      </c>
      <c r="AH61" s="1577" t="s">
        <v>617</v>
      </c>
      <c r="AI61" s="1575" t="s">
        <v>20</v>
      </c>
      <c r="AJ61" s="1576" t="s">
        <v>2524</v>
      </c>
      <c r="AK61" s="1575" t="s">
        <v>29</v>
      </c>
      <c r="AL61" s="1576" t="s">
        <v>2539</v>
      </c>
      <c r="AM61" s="1575" t="s">
        <v>20</v>
      </c>
      <c r="AN61" s="1576" t="s">
        <v>2592</v>
      </c>
      <c r="AO61" s="1575" t="s">
        <v>20</v>
      </c>
      <c r="AP61" s="1576" t="s">
        <v>2129</v>
      </c>
      <c r="AQ61" s="1575" t="s">
        <v>29</v>
      </c>
      <c r="AR61" s="1576"/>
      <c r="AS61" s="1575"/>
      <c r="AT61" s="1576"/>
      <c r="AU61" s="1575"/>
      <c r="AV61" s="1576"/>
      <c r="AW61" s="1575"/>
      <c r="AX61" s="1577" t="s">
        <v>2555</v>
      </c>
      <c r="AY61" s="1575" t="s">
        <v>29</v>
      </c>
      <c r="AZ61" s="1576"/>
      <c r="BA61" s="1575"/>
      <c r="BB61" s="1576"/>
      <c r="BC61" s="1575"/>
      <c r="BD61" s="1576" t="s">
        <v>2577</v>
      </c>
      <c r="BE61" s="1575" t="s">
        <v>598</v>
      </c>
      <c r="BF61" s="1576" t="s">
        <v>1675</v>
      </c>
      <c r="BG61" s="1582" t="s">
        <v>29</v>
      </c>
      <c r="BH61" s="1576" t="s">
        <v>630</v>
      </c>
      <c r="BI61" s="1575" t="s">
        <v>29</v>
      </c>
      <c r="BJ61" s="1576"/>
      <c r="BK61" s="1575"/>
      <c r="BL61" s="1576"/>
      <c r="BM61" s="1575"/>
      <c r="BN61" s="1576"/>
      <c r="BO61" s="1575"/>
      <c r="BP61" s="1576" t="s">
        <v>2654</v>
      </c>
      <c r="BQ61" s="1575" t="s">
        <v>20</v>
      </c>
      <c r="BR61" s="1576" t="s">
        <v>2140</v>
      </c>
      <c r="BS61" s="1575" t="s">
        <v>29</v>
      </c>
      <c r="BT61" s="1576" t="s">
        <v>2216</v>
      </c>
      <c r="BU61" s="1575" t="s">
        <v>20</v>
      </c>
      <c r="BV61" s="1576" t="s">
        <v>1035</v>
      </c>
      <c r="BW61" s="1575" t="s">
        <v>20</v>
      </c>
      <c r="BX61" s="1576" t="s">
        <v>2427</v>
      </c>
      <c r="BY61" s="1575" t="s">
        <v>29</v>
      </c>
      <c r="BZ61" s="1576" t="s">
        <v>2658</v>
      </c>
      <c r="CA61" s="1575" t="s">
        <v>20</v>
      </c>
      <c r="CB61" s="1576" t="s">
        <v>2528</v>
      </c>
      <c r="CC61" s="1575" t="s">
        <v>20</v>
      </c>
      <c r="CD61" s="1576" t="s">
        <v>1779</v>
      </c>
      <c r="CE61" s="1575" t="s">
        <v>20</v>
      </c>
      <c r="CF61" s="1576"/>
      <c r="CG61" s="1575"/>
      <c r="CH61" s="1576"/>
      <c r="CI61" s="1575"/>
      <c r="CJ61" s="1576" t="s">
        <v>2591</v>
      </c>
      <c r="CK61" s="1582" t="s">
        <v>20</v>
      </c>
      <c r="CL61" s="1576"/>
      <c r="CM61" s="1575"/>
    </row>
    <row r="62" spans="1:91"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6"/>
      <c r="AE62" s="1575"/>
      <c r="AF62" s="1577"/>
      <c r="AG62" s="1575"/>
      <c r="AH62" s="1577"/>
      <c r="AI62" s="1575"/>
      <c r="AJ62" s="1576"/>
      <c r="AK62" s="1575"/>
      <c r="AL62" s="1576"/>
      <c r="AM62" s="1575"/>
      <c r="AN62" s="1576"/>
      <c r="AO62" s="1575"/>
      <c r="AP62" s="1576"/>
      <c r="AQ62" s="1575"/>
      <c r="AR62" s="1576"/>
      <c r="AS62" s="1575"/>
      <c r="AT62" s="1576"/>
      <c r="AU62" s="1575"/>
      <c r="AV62" s="1576"/>
      <c r="AW62" s="1575"/>
      <c r="AX62" s="1577"/>
      <c r="AY62" s="1575"/>
      <c r="AZ62" s="1576"/>
      <c r="BA62" s="1575"/>
      <c r="BB62" s="1576"/>
      <c r="BC62" s="1575"/>
      <c r="BD62" s="1576"/>
      <c r="BE62" s="1575"/>
      <c r="BF62" s="1576"/>
      <c r="BG62" s="1575"/>
      <c r="BH62" s="1576"/>
      <c r="BI62" s="1575"/>
      <c r="BJ62" s="1576"/>
      <c r="BK62" s="1575"/>
      <c r="BL62" s="1576"/>
      <c r="BM62" s="1575"/>
      <c r="BN62" s="1576"/>
      <c r="BO62" s="1575"/>
      <c r="BP62" s="1576"/>
      <c r="BQ62" s="1575"/>
      <c r="BR62" s="1576"/>
      <c r="BS62" s="1575"/>
      <c r="BT62" s="1576"/>
      <c r="BU62" s="1575"/>
      <c r="BV62" s="1576"/>
      <c r="BW62" s="1575"/>
      <c r="BX62" s="1576"/>
      <c r="BY62" s="1575"/>
      <c r="BZ62" s="1576"/>
      <c r="CA62" s="1575"/>
      <c r="CB62" s="1576"/>
      <c r="CC62" s="1575"/>
      <c r="CD62" s="1576"/>
      <c r="CE62" s="1575"/>
      <c r="CF62" s="1576"/>
      <c r="CG62" s="1575"/>
      <c r="CH62" s="1576"/>
      <c r="CI62" s="1575"/>
      <c r="CJ62" s="1576"/>
      <c r="CK62" s="1575"/>
      <c r="CL62" s="1576"/>
      <c r="CM62" s="1575"/>
    </row>
    <row r="63" spans="1:91" ht="15">
      <c r="A63" s="1735">
        <v>46195</v>
      </c>
      <c r="B63" s="1578" t="s">
        <v>5</v>
      </c>
      <c r="C63" s="1578"/>
      <c r="D63" s="1579" t="s">
        <v>2652</v>
      </c>
      <c r="E63" s="1578" t="s">
        <v>29</v>
      </c>
      <c r="F63" s="1579" t="s">
        <v>2568</v>
      </c>
      <c r="G63" s="1578" t="s">
        <v>29</v>
      </c>
      <c r="H63" s="1579" t="s">
        <v>2674</v>
      </c>
      <c r="I63" s="1578" t="s">
        <v>20</v>
      </c>
      <c r="J63" s="1579" t="s">
        <v>2540</v>
      </c>
      <c r="K63" s="1578" t="s">
        <v>29</v>
      </c>
      <c r="L63" s="1579"/>
      <c r="M63" s="1578"/>
      <c r="N63" s="1578" t="s">
        <v>5</v>
      </c>
      <c r="O63" s="1578"/>
      <c r="P63" s="1579" t="s">
        <v>2677</v>
      </c>
      <c r="Q63" s="1578" t="s">
        <v>29</v>
      </c>
      <c r="R63" s="1578" t="s">
        <v>683</v>
      </c>
      <c r="S63" s="1578"/>
      <c r="T63" s="1579" t="s">
        <v>2673</v>
      </c>
      <c r="U63" s="1582" t="s">
        <v>29</v>
      </c>
      <c r="V63" s="1579" t="s">
        <v>2464</v>
      </c>
      <c r="W63" s="1578" t="s">
        <v>29</v>
      </c>
      <c r="X63" s="1579" t="s">
        <v>2636</v>
      </c>
      <c r="Y63" s="1578" t="s">
        <v>20</v>
      </c>
      <c r="Z63" s="1578" t="s">
        <v>5</v>
      </c>
      <c r="AA63" s="1578"/>
      <c r="AB63" s="1579" t="s">
        <v>2913</v>
      </c>
      <c r="AC63" s="1578" t="s">
        <v>29</v>
      </c>
      <c r="AD63" s="1579" t="s">
        <v>2587</v>
      </c>
      <c r="AE63" s="1578" t="s">
        <v>29</v>
      </c>
      <c r="AF63" s="1578" t="s">
        <v>5</v>
      </c>
      <c r="AG63" s="1578"/>
      <c r="AH63" s="1580" t="s">
        <v>2445</v>
      </c>
      <c r="AI63" s="1578" t="s">
        <v>20</v>
      </c>
      <c r="AJ63" s="1578" t="s">
        <v>5</v>
      </c>
      <c r="AK63" s="1578"/>
      <c r="AL63" s="1579" t="s">
        <v>2463</v>
      </c>
      <c r="AM63" s="1578" t="s">
        <v>20</v>
      </c>
      <c r="AN63" s="1579" t="s">
        <v>2443</v>
      </c>
      <c r="AO63" s="1578" t="s">
        <v>20</v>
      </c>
      <c r="AP63" s="1579" t="s">
        <v>2454</v>
      </c>
      <c r="AQ63" s="1578" t="s">
        <v>20</v>
      </c>
      <c r="AR63" s="1579"/>
      <c r="AS63" s="1578"/>
      <c r="AT63" s="1579" t="s">
        <v>2656</v>
      </c>
      <c r="AU63" s="1578" t="s">
        <v>20</v>
      </c>
      <c r="AV63" s="1579"/>
      <c r="AW63" s="1578"/>
      <c r="AX63" s="1578" t="s">
        <v>5</v>
      </c>
      <c r="AY63" s="1578"/>
      <c r="AZ63" s="1579"/>
      <c r="BA63" s="1578"/>
      <c r="BB63" s="1579"/>
      <c r="BC63" s="1578"/>
      <c r="BD63" s="1579" t="s">
        <v>2524</v>
      </c>
      <c r="BE63" s="1582" t="s">
        <v>29</v>
      </c>
      <c r="BF63" s="1579" t="s">
        <v>2140</v>
      </c>
      <c r="BG63" s="2317" t="s">
        <v>998</v>
      </c>
      <c r="BH63" s="1579" t="s">
        <v>2577</v>
      </c>
      <c r="BI63" s="1578" t="s">
        <v>29</v>
      </c>
      <c r="BJ63" s="1578" t="s">
        <v>5</v>
      </c>
      <c r="BK63" s="1578"/>
      <c r="BL63" s="1578" t="s">
        <v>683</v>
      </c>
      <c r="BM63" s="1578"/>
      <c r="BN63" s="1578" t="s">
        <v>5</v>
      </c>
      <c r="BO63" s="1578"/>
      <c r="BP63" s="1579" t="s">
        <v>1035</v>
      </c>
      <c r="BQ63" s="1578" t="s">
        <v>20</v>
      </c>
      <c r="BR63" s="1579" t="s">
        <v>1788</v>
      </c>
      <c r="BS63" s="1578" t="s">
        <v>20</v>
      </c>
      <c r="BT63" s="1579" t="s">
        <v>2650</v>
      </c>
      <c r="BU63" s="1578" t="s">
        <v>598</v>
      </c>
      <c r="BV63" s="1579" t="s">
        <v>2440</v>
      </c>
      <c r="BW63" s="1578" t="s">
        <v>29</v>
      </c>
      <c r="BX63" s="1579" t="s">
        <v>720</v>
      </c>
      <c r="BY63" s="1578" t="s">
        <v>20</v>
      </c>
      <c r="BZ63" s="1578" t="s">
        <v>5</v>
      </c>
      <c r="CA63" s="1578"/>
      <c r="CB63" s="1579" t="s">
        <v>2163</v>
      </c>
      <c r="CC63" s="1578" t="s">
        <v>29</v>
      </c>
      <c r="CD63" s="1579" t="s">
        <v>2316</v>
      </c>
      <c r="CE63" s="1578" t="s">
        <v>29</v>
      </c>
      <c r="CF63" s="1579"/>
      <c r="CG63" s="1578"/>
      <c r="CH63" s="1579"/>
      <c r="CI63" s="1578"/>
      <c r="CJ63" s="1579" t="s">
        <v>2592</v>
      </c>
      <c r="CK63" s="1582" t="s">
        <v>29</v>
      </c>
      <c r="CL63" s="1579"/>
      <c r="CM63" s="1578"/>
    </row>
    <row r="64" spans="1:91" ht="15">
      <c r="A64" s="1587"/>
      <c r="B64" s="1579"/>
      <c r="C64" s="1578"/>
      <c r="D64" s="1579" t="s">
        <v>1848</v>
      </c>
      <c r="E64" s="1578" t="s">
        <v>29</v>
      </c>
      <c r="F64" s="1579" t="s">
        <v>2423</v>
      </c>
      <c r="G64" s="1578" t="s">
        <v>29</v>
      </c>
      <c r="H64" s="1579" t="s">
        <v>2552</v>
      </c>
      <c r="I64" s="1578" t="s">
        <v>29</v>
      </c>
      <c r="J64" s="1579" t="s">
        <v>2675</v>
      </c>
      <c r="K64" s="1578" t="s">
        <v>20</v>
      </c>
      <c r="L64" s="1579" t="s">
        <v>2636</v>
      </c>
      <c r="M64" s="1578" t="s">
        <v>20</v>
      </c>
      <c r="N64" s="1579"/>
      <c r="O64" s="1578"/>
      <c r="P64" s="1579" t="s">
        <v>977</v>
      </c>
      <c r="Q64" s="1578" t="s">
        <v>20</v>
      </c>
      <c r="R64" s="1579"/>
      <c r="S64" s="1578"/>
      <c r="T64" s="1579" t="s">
        <v>2299</v>
      </c>
      <c r="U64" s="1582" t="s">
        <v>29</v>
      </c>
      <c r="V64" s="1579" t="s">
        <v>2448</v>
      </c>
      <c r="W64" s="1578" t="s">
        <v>20</v>
      </c>
      <c r="X64" s="1579" t="s">
        <v>2677</v>
      </c>
      <c r="Y64" s="1578" t="s">
        <v>20</v>
      </c>
      <c r="Z64" s="1579"/>
      <c r="AA64" s="1578"/>
      <c r="AB64" s="1579" t="s">
        <v>2935</v>
      </c>
      <c r="AC64" s="1578" t="s">
        <v>20</v>
      </c>
      <c r="AD64" s="1579" t="s">
        <v>2524</v>
      </c>
      <c r="AE64" s="1578" t="s">
        <v>29</v>
      </c>
      <c r="AF64" s="1580"/>
      <c r="AG64" s="1578"/>
      <c r="AH64" s="1580" t="s">
        <v>1809</v>
      </c>
      <c r="AI64" s="1578" t="s">
        <v>20</v>
      </c>
      <c r="AJ64" s="1579"/>
      <c r="AK64" s="1578"/>
      <c r="AL64" s="1579" t="s">
        <v>2673</v>
      </c>
      <c r="AM64" s="1578" t="s">
        <v>29</v>
      </c>
      <c r="AN64" s="1579" t="s">
        <v>1035</v>
      </c>
      <c r="AO64" s="1578" t="s">
        <v>20</v>
      </c>
      <c r="AP64" s="1579" t="s">
        <v>2650</v>
      </c>
      <c r="AQ64" s="1578" t="s">
        <v>29</v>
      </c>
      <c r="AR64" s="1579"/>
      <c r="AS64" s="1578"/>
      <c r="AT64" s="1579" t="s">
        <v>2163</v>
      </c>
      <c r="AU64" s="1578" t="s">
        <v>20</v>
      </c>
      <c r="AV64" s="1579"/>
      <c r="AW64" s="1578"/>
      <c r="AX64" s="1580"/>
      <c r="AY64" s="1578"/>
      <c r="AZ64" s="1579"/>
      <c r="BA64" s="1578"/>
      <c r="BB64" s="1579"/>
      <c r="BC64" s="1578"/>
      <c r="BD64" s="1579" t="s">
        <v>1788</v>
      </c>
      <c r="BE64" s="1582" t="s">
        <v>29</v>
      </c>
      <c r="BF64" s="1579" t="s">
        <v>2587</v>
      </c>
      <c r="BG64" s="1578" t="s">
        <v>29</v>
      </c>
      <c r="BH64" s="1579" t="s">
        <v>2140</v>
      </c>
      <c r="BI64" s="1578" t="s">
        <v>29</v>
      </c>
      <c r="BJ64" s="1579"/>
      <c r="BK64" s="1578"/>
      <c r="BL64" s="1579"/>
      <c r="BM64" s="1578"/>
      <c r="BN64" s="1579"/>
      <c r="BO64" s="1578"/>
      <c r="BP64" s="1579" t="s">
        <v>2440</v>
      </c>
      <c r="BQ64" s="1578" t="s">
        <v>29</v>
      </c>
      <c r="BR64" s="1579" t="s">
        <v>630</v>
      </c>
      <c r="BS64" s="1578" t="s">
        <v>29</v>
      </c>
      <c r="BT64" s="1579" t="s">
        <v>2234</v>
      </c>
      <c r="BU64" s="1582" t="s">
        <v>29</v>
      </c>
      <c r="BV64" s="1579" t="s">
        <v>2592</v>
      </c>
      <c r="BW64" s="1578" t="s">
        <v>20</v>
      </c>
      <c r="BX64" s="1579" t="s">
        <v>2656</v>
      </c>
      <c r="BY64" s="1578" t="s">
        <v>20</v>
      </c>
      <c r="BZ64" s="1579"/>
      <c r="CA64" s="1578"/>
      <c r="CB64" s="1579" t="s">
        <v>2658</v>
      </c>
      <c r="CC64" s="1578" t="s">
        <v>20</v>
      </c>
      <c r="CD64" s="1579" t="s">
        <v>2427</v>
      </c>
      <c r="CE64" s="1578" t="s">
        <v>20</v>
      </c>
      <c r="CF64" s="1579"/>
      <c r="CG64" s="1578"/>
      <c r="CH64" s="1579"/>
      <c r="CI64" s="1578"/>
      <c r="CJ64" s="1579" t="s">
        <v>2654</v>
      </c>
      <c r="CK64" s="1582" t="s">
        <v>591</v>
      </c>
      <c r="CL64" s="1579"/>
      <c r="CM64" s="1578"/>
    </row>
    <row r="65" spans="1:91" ht="15">
      <c r="A65" s="1587"/>
      <c r="B65" s="1579"/>
      <c r="C65" s="1578"/>
      <c r="D65" s="1579" t="s">
        <v>2299</v>
      </c>
      <c r="E65" s="1578" t="s">
        <v>29</v>
      </c>
      <c r="F65" s="1579" t="s">
        <v>2587</v>
      </c>
      <c r="G65" s="1578" t="s">
        <v>20</v>
      </c>
      <c r="H65" s="1579" t="s">
        <v>1035</v>
      </c>
      <c r="I65" s="1578" t="s">
        <v>29</v>
      </c>
      <c r="J65" s="1579" t="s">
        <v>2163</v>
      </c>
      <c r="K65" s="1578" t="s">
        <v>20</v>
      </c>
      <c r="L65" s="1579" t="s">
        <v>2674</v>
      </c>
      <c r="M65" s="1578" t="s">
        <v>20</v>
      </c>
      <c r="N65" s="1579"/>
      <c r="O65" s="1578"/>
      <c r="P65" s="1579" t="s">
        <v>2448</v>
      </c>
      <c r="Q65" s="1578" t="s">
        <v>20</v>
      </c>
      <c r="R65" s="1579"/>
      <c r="S65" s="1578"/>
      <c r="T65" s="1579"/>
      <c r="U65" s="1578"/>
      <c r="V65" s="1579" t="s">
        <v>2679</v>
      </c>
      <c r="W65" s="1578" t="s">
        <v>29</v>
      </c>
      <c r="X65" s="1579" t="s">
        <v>2259</v>
      </c>
      <c r="Y65" s="1578" t="s">
        <v>29</v>
      </c>
      <c r="Z65" s="1579"/>
      <c r="AA65" s="1578"/>
      <c r="AB65" s="1579" t="s">
        <v>2929</v>
      </c>
      <c r="AC65" s="1578" t="s">
        <v>29</v>
      </c>
      <c r="AD65" s="1579" t="s">
        <v>2678</v>
      </c>
      <c r="AE65" s="1578" t="s">
        <v>29</v>
      </c>
      <c r="AF65" s="1580"/>
      <c r="AG65" s="1578"/>
      <c r="AH65" s="1580" t="s">
        <v>2675</v>
      </c>
      <c r="AI65" s="1578" t="s">
        <v>29</v>
      </c>
      <c r="AJ65" s="1579"/>
      <c r="AK65" s="1578"/>
      <c r="AL65" s="1579" t="s">
        <v>2656</v>
      </c>
      <c r="AM65" s="1578" t="s">
        <v>20</v>
      </c>
      <c r="AN65" s="1579" t="s">
        <v>2427</v>
      </c>
      <c r="AO65" s="1578" t="s">
        <v>20</v>
      </c>
      <c r="AP65" s="1579" t="s">
        <v>2423</v>
      </c>
      <c r="AQ65" s="1578" t="s">
        <v>29</v>
      </c>
      <c r="AR65" s="1579"/>
      <c r="AS65" s="1578"/>
      <c r="AT65" s="1579" t="s">
        <v>1675</v>
      </c>
      <c r="AU65" s="1578" t="s">
        <v>29</v>
      </c>
      <c r="AV65" s="1579"/>
      <c r="AW65" s="1578"/>
      <c r="AX65" s="1580"/>
      <c r="AY65" s="1578"/>
      <c r="AZ65" s="1579"/>
      <c r="BA65" s="1578"/>
      <c r="BB65" s="1579"/>
      <c r="BC65" s="1578"/>
      <c r="BD65" s="1579"/>
      <c r="BE65" s="1578"/>
      <c r="BF65" s="1579" t="s">
        <v>2540</v>
      </c>
      <c r="BG65" s="1578" t="s">
        <v>29</v>
      </c>
      <c r="BH65" s="1579" t="s">
        <v>2652</v>
      </c>
      <c r="BI65" s="1578" t="s">
        <v>20</v>
      </c>
      <c r="BJ65" s="1579"/>
      <c r="BK65" s="1578"/>
      <c r="BL65" s="1579"/>
      <c r="BM65" s="1578"/>
      <c r="BN65" s="1579"/>
      <c r="BO65" s="1578"/>
      <c r="BP65" s="1579" t="s">
        <v>2592</v>
      </c>
      <c r="BQ65" s="1578" t="s">
        <v>20</v>
      </c>
      <c r="BR65" s="1579" t="s">
        <v>2577</v>
      </c>
      <c r="BS65" s="1578" t="s">
        <v>29</v>
      </c>
      <c r="BT65" s="1579" t="s">
        <v>2677</v>
      </c>
      <c r="BU65" s="1582" t="s">
        <v>29</v>
      </c>
      <c r="BV65" s="1579" t="s">
        <v>2316</v>
      </c>
      <c r="BW65" s="1578" t="s">
        <v>20</v>
      </c>
      <c r="BX65" s="1579" t="s">
        <v>2493</v>
      </c>
      <c r="BY65" s="1578" t="s">
        <v>20</v>
      </c>
      <c r="BZ65" s="1579"/>
      <c r="CA65" s="1578"/>
      <c r="CB65" s="1579" t="s">
        <v>2216</v>
      </c>
      <c r="CC65" s="1578" t="s">
        <v>20</v>
      </c>
      <c r="CD65" s="1579" t="s">
        <v>2234</v>
      </c>
      <c r="CE65" s="1578" t="s">
        <v>29</v>
      </c>
      <c r="CF65" s="1579"/>
      <c r="CG65" s="1578"/>
      <c r="CH65" s="1579"/>
      <c r="CI65" s="1578"/>
      <c r="CJ65" s="1579" t="s">
        <v>2554</v>
      </c>
      <c r="CK65" s="1578" t="s">
        <v>29</v>
      </c>
      <c r="CL65" s="1579"/>
      <c r="CM65" s="1578"/>
    </row>
    <row r="66" spans="1:91" ht="15">
      <c r="A66" s="1587"/>
      <c r="B66" s="1579"/>
      <c r="C66" s="1578"/>
      <c r="D66" s="1579" t="s">
        <v>2524</v>
      </c>
      <c r="E66" s="1578" t="s">
        <v>20</v>
      </c>
      <c r="F66" s="1579" t="s">
        <v>2651</v>
      </c>
      <c r="G66" s="1578" t="s">
        <v>29</v>
      </c>
      <c r="H66" s="1579" t="s">
        <v>2673</v>
      </c>
      <c r="I66" s="1578" t="s">
        <v>29</v>
      </c>
      <c r="J66" s="1579" t="s">
        <v>2568</v>
      </c>
      <c r="K66" s="1578" t="s">
        <v>20</v>
      </c>
      <c r="L66" s="1579" t="s">
        <v>2592</v>
      </c>
      <c r="M66" s="1578" t="s">
        <v>29</v>
      </c>
      <c r="N66" s="1579"/>
      <c r="O66" s="1578"/>
      <c r="P66" s="1579" t="s">
        <v>2678</v>
      </c>
      <c r="Q66" s="1578" t="s">
        <v>29</v>
      </c>
      <c r="R66" s="1579"/>
      <c r="S66" s="1578"/>
      <c r="T66" s="1579"/>
      <c r="U66" s="1578"/>
      <c r="V66" s="1579"/>
      <c r="W66" s="1578"/>
      <c r="X66" s="1579" t="s">
        <v>2652</v>
      </c>
      <c r="Y66" s="1578" t="s">
        <v>20</v>
      </c>
      <c r="Z66" s="1579"/>
      <c r="AA66" s="1578"/>
      <c r="AB66" s="1579" t="s">
        <v>2577</v>
      </c>
      <c r="AC66" s="1578" t="s">
        <v>29</v>
      </c>
      <c r="AD66" s="1579" t="s">
        <v>1809</v>
      </c>
      <c r="AE66" s="1578" t="s">
        <v>29</v>
      </c>
      <c r="AF66" s="1580"/>
      <c r="AG66" s="1578"/>
      <c r="AH66" s="1580" t="s">
        <v>2440</v>
      </c>
      <c r="AI66" s="1578" t="s">
        <v>29</v>
      </c>
      <c r="AJ66" s="1579"/>
      <c r="AK66" s="1578"/>
      <c r="AL66" s="1579" t="s">
        <v>1848</v>
      </c>
      <c r="AM66" s="1578" t="s">
        <v>29</v>
      </c>
      <c r="AN66" s="1579" t="s">
        <v>1675</v>
      </c>
      <c r="AO66" s="1578" t="s">
        <v>20</v>
      </c>
      <c r="AP66" s="1579" t="s">
        <v>2640</v>
      </c>
      <c r="AQ66" s="1578" t="s">
        <v>20</v>
      </c>
      <c r="AR66" s="1579"/>
      <c r="AS66" s="1578"/>
      <c r="AT66" s="1579" t="s">
        <v>1035</v>
      </c>
      <c r="AU66" s="1578" t="s">
        <v>29</v>
      </c>
      <c r="AV66" s="1579"/>
      <c r="AW66" s="1578"/>
      <c r="AX66" s="1580"/>
      <c r="AY66" s="1578"/>
      <c r="AZ66" s="1579"/>
      <c r="BA66" s="1578"/>
      <c r="BB66" s="1579"/>
      <c r="BC66" s="1578"/>
      <c r="BD66" s="1579"/>
      <c r="BE66" s="1578"/>
      <c r="BF66" s="1579" t="s">
        <v>2445</v>
      </c>
      <c r="BG66" s="1578" t="s">
        <v>20</v>
      </c>
      <c r="BH66" s="1579" t="s">
        <v>2650</v>
      </c>
      <c r="BI66" s="1578" t="s">
        <v>20</v>
      </c>
      <c r="BJ66" s="1579"/>
      <c r="BK66" s="1578"/>
      <c r="BL66" s="1579"/>
      <c r="BM66" s="1578"/>
      <c r="BN66" s="1579"/>
      <c r="BO66" s="1578"/>
      <c r="BP66" s="1579" t="s">
        <v>2479</v>
      </c>
      <c r="BQ66" s="1578" t="s">
        <v>29</v>
      </c>
      <c r="BR66" s="1579" t="s">
        <v>2299</v>
      </c>
      <c r="BS66" s="1578" t="s">
        <v>20</v>
      </c>
      <c r="BT66" s="1579" t="s">
        <v>629</v>
      </c>
      <c r="BU66" s="1582" t="s">
        <v>20</v>
      </c>
      <c r="BV66" s="1579" t="s">
        <v>2379</v>
      </c>
      <c r="BW66" s="1578" t="s">
        <v>20</v>
      </c>
      <c r="BX66" s="1579" t="s">
        <v>2218</v>
      </c>
      <c r="BY66" s="1578" t="s">
        <v>20</v>
      </c>
      <c r="BZ66" s="1579"/>
      <c r="CA66" s="1578"/>
      <c r="CB66" s="1579" t="s">
        <v>1769</v>
      </c>
      <c r="CC66" s="1578" t="s">
        <v>29</v>
      </c>
      <c r="CD66" s="1579" t="s">
        <v>2528</v>
      </c>
      <c r="CE66" s="1578" t="s">
        <v>29</v>
      </c>
      <c r="CF66" s="1579"/>
      <c r="CG66" s="1578"/>
      <c r="CH66" s="1579"/>
      <c r="CI66" s="1578"/>
      <c r="CJ66" s="1579" t="s">
        <v>2137</v>
      </c>
      <c r="CK66" s="1578" t="s">
        <v>20</v>
      </c>
      <c r="CL66" s="1579"/>
      <c r="CM66" s="1578"/>
    </row>
    <row r="67" spans="1:91"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79"/>
      <c r="AA67" s="1578"/>
      <c r="AB67" s="1579"/>
      <c r="AC67" s="1578"/>
      <c r="AD67" s="1579"/>
      <c r="AE67" s="1578"/>
      <c r="AF67" s="1580"/>
      <c r="AG67" s="1578"/>
      <c r="AH67" s="1580"/>
      <c r="AI67" s="1578"/>
      <c r="AJ67" s="1579"/>
      <c r="AK67" s="1578"/>
      <c r="AL67" s="1579" t="s">
        <v>1809</v>
      </c>
      <c r="AM67" s="1578" t="s">
        <v>29</v>
      </c>
      <c r="AN67" s="1579"/>
      <c r="AO67" s="1578"/>
      <c r="AP67" s="1579"/>
      <c r="AQ67" s="1578"/>
      <c r="AR67" s="1579"/>
      <c r="AS67" s="1578"/>
      <c r="AT67" s="1579"/>
      <c r="AU67" s="1578"/>
      <c r="AV67" s="1579"/>
      <c r="AW67" s="1578"/>
      <c r="AX67" s="1580"/>
      <c r="AY67" s="1578"/>
      <c r="AZ67" s="1579"/>
      <c r="BA67" s="1578"/>
      <c r="BB67" s="1579"/>
      <c r="BC67" s="1578"/>
      <c r="BD67" s="1579"/>
      <c r="BE67" s="1578"/>
      <c r="BF67" s="1579" t="s">
        <v>2677</v>
      </c>
      <c r="BG67" s="1578" t="s">
        <v>20</v>
      </c>
      <c r="BH67" s="1579"/>
      <c r="BI67" s="1578"/>
      <c r="BJ67" s="1579"/>
      <c r="BK67" s="1578"/>
      <c r="BL67" s="1579"/>
      <c r="BM67" s="1578"/>
      <c r="BN67" s="1579"/>
      <c r="BO67" s="1578"/>
      <c r="BP67" s="1579"/>
      <c r="BQ67" s="1578"/>
      <c r="BR67" s="1579"/>
      <c r="BS67" s="1578"/>
      <c r="BT67" s="1579"/>
      <c r="BU67" s="1578"/>
      <c r="BV67" s="1579"/>
      <c r="BW67" s="1578"/>
      <c r="BX67" s="1579"/>
      <c r="BY67" s="1578"/>
      <c r="BZ67" s="1579"/>
      <c r="CA67" s="1578"/>
      <c r="CB67" s="1579"/>
      <c r="CC67" s="1578"/>
      <c r="CD67" s="1579"/>
      <c r="CE67" s="1578"/>
      <c r="CF67" s="1579"/>
      <c r="CG67" s="1578"/>
      <c r="CH67" s="1579"/>
      <c r="CI67" s="1578"/>
      <c r="CJ67" s="1579"/>
      <c r="CK67" s="1578"/>
      <c r="CL67" s="1579"/>
      <c r="CM67" s="1578"/>
    </row>
    <row r="68" spans="1:91" ht="15">
      <c r="A68" s="1735">
        <v>46216</v>
      </c>
      <c r="B68" s="1576" t="s">
        <v>2591</v>
      </c>
      <c r="C68" s="1575" t="s">
        <v>20</v>
      </c>
      <c r="D68" s="1576" t="s">
        <v>2677</v>
      </c>
      <c r="E68" s="1575" t="s">
        <v>20</v>
      </c>
      <c r="F68" s="1575" t="s">
        <v>5</v>
      </c>
      <c r="G68" s="1575"/>
      <c r="H68" s="1576" t="s">
        <v>2423</v>
      </c>
      <c r="I68" s="1575" t="s">
        <v>20</v>
      </c>
      <c r="J68" s="1576" t="s">
        <v>2652</v>
      </c>
      <c r="K68" s="1575" t="s">
        <v>29</v>
      </c>
      <c r="L68" s="1576"/>
      <c r="M68" s="1575"/>
      <c r="N68" s="1575" t="s">
        <v>5</v>
      </c>
      <c r="O68" s="1575"/>
      <c r="P68" s="1576" t="s">
        <v>1675</v>
      </c>
      <c r="Q68" s="1575" t="s">
        <v>20</v>
      </c>
      <c r="R68" s="1575" t="s">
        <v>683</v>
      </c>
      <c r="S68" s="1575"/>
      <c r="T68" s="1576" t="s">
        <v>631</v>
      </c>
      <c r="U68" s="1582" t="s">
        <v>20</v>
      </c>
      <c r="V68" s="1576" t="s">
        <v>1657</v>
      </c>
      <c r="W68" s="1575" t="s">
        <v>29</v>
      </c>
      <c r="X68" s="1575" t="s">
        <v>5</v>
      </c>
      <c r="Y68" s="1575"/>
      <c r="Z68" s="1576" t="s">
        <v>2448</v>
      </c>
      <c r="AA68" s="1575" t="s">
        <v>29</v>
      </c>
      <c r="AB68" s="1576" t="s">
        <v>2928</v>
      </c>
      <c r="AC68" s="1575" t="s">
        <v>29</v>
      </c>
      <c r="AD68" s="1576" t="s">
        <v>2679</v>
      </c>
      <c r="AE68" s="1575" t="s">
        <v>598</v>
      </c>
      <c r="AF68" s="1577" t="s">
        <v>2637</v>
      </c>
      <c r="AG68" s="1575" t="s">
        <v>29</v>
      </c>
      <c r="AH68" s="1575" t="s">
        <v>5</v>
      </c>
      <c r="AI68" s="1575"/>
      <c r="AJ68" s="1575" t="s">
        <v>5</v>
      </c>
      <c r="AK68" s="1575"/>
      <c r="AL68" s="1576" t="s">
        <v>2674</v>
      </c>
      <c r="AM68" s="1575" t="s">
        <v>29</v>
      </c>
      <c r="AN68" s="1576" t="s">
        <v>2650</v>
      </c>
      <c r="AO68" s="2034" t="s">
        <v>864</v>
      </c>
      <c r="AP68" s="1576" t="s">
        <v>2697</v>
      </c>
      <c r="AQ68" s="1575" t="s">
        <v>29</v>
      </c>
      <c r="AR68" s="1576" t="s">
        <v>2163</v>
      </c>
      <c r="AS68" s="1575" t="s">
        <v>20</v>
      </c>
      <c r="AT68" s="1576" t="s">
        <v>2140</v>
      </c>
      <c r="AU68" s="1575" t="s">
        <v>29</v>
      </c>
      <c r="AV68" s="1576"/>
      <c r="AW68" s="1575"/>
      <c r="AX68" s="1577" t="s">
        <v>1788</v>
      </c>
      <c r="AY68" s="1575" t="s">
        <v>29</v>
      </c>
      <c r="AZ68" s="1576"/>
      <c r="BA68" s="1575"/>
      <c r="BB68" s="1576"/>
      <c r="BC68" s="1575"/>
      <c r="BD68" s="1575" t="s">
        <v>5</v>
      </c>
      <c r="BE68" s="1575"/>
      <c r="BF68" s="1576" t="s">
        <v>630</v>
      </c>
      <c r="BG68" s="1575" t="s">
        <v>29</v>
      </c>
      <c r="BH68" s="1576"/>
      <c r="BI68" s="1575"/>
      <c r="BJ68" s="1575" t="s">
        <v>5</v>
      </c>
      <c r="BK68" s="1575"/>
      <c r="BL68" s="1575" t="s">
        <v>683</v>
      </c>
      <c r="BM68" s="1575"/>
      <c r="BN68" s="1575" t="s">
        <v>5</v>
      </c>
      <c r="BO68" s="1575"/>
      <c r="BP68" s="1576" t="s">
        <v>1043</v>
      </c>
      <c r="BQ68" s="1575" t="s">
        <v>29</v>
      </c>
      <c r="BR68" s="1576" t="s">
        <v>619</v>
      </c>
      <c r="BS68" s="1575" t="s">
        <v>29</v>
      </c>
      <c r="BT68" s="1575" t="s">
        <v>5</v>
      </c>
      <c r="BU68" s="1575"/>
      <c r="BV68" s="1576" t="s">
        <v>1809</v>
      </c>
      <c r="BW68" s="1575" t="s">
        <v>20</v>
      </c>
      <c r="BX68" s="1576" t="s">
        <v>1707</v>
      </c>
      <c r="BY68" s="1575" t="s">
        <v>20</v>
      </c>
      <c r="BZ68" s="1576" t="s">
        <v>2640</v>
      </c>
      <c r="CA68" s="1575" t="s">
        <v>20</v>
      </c>
      <c r="CB68" s="1575" t="s">
        <v>5</v>
      </c>
      <c r="CC68" s="1575"/>
      <c r="CD68" s="1576" t="s">
        <v>633</v>
      </c>
      <c r="CE68" s="1575" t="s">
        <v>29</v>
      </c>
      <c r="CF68" s="1576"/>
      <c r="CG68" s="1575"/>
      <c r="CH68" s="1576"/>
      <c r="CI68" s="1575"/>
      <c r="CJ68" s="1576" t="s">
        <v>2539</v>
      </c>
      <c r="CK68" s="1575" t="s">
        <v>20</v>
      </c>
      <c r="CL68" s="1576"/>
      <c r="CM68" s="1575"/>
    </row>
    <row r="69" spans="1:91" ht="15">
      <c r="A69" s="1587"/>
      <c r="B69" s="1576" t="s">
        <v>1029</v>
      </c>
      <c r="C69" s="1575" t="s">
        <v>29</v>
      </c>
      <c r="D69" s="1576" t="s">
        <v>1675</v>
      </c>
      <c r="E69" s="1575" t="s">
        <v>29</v>
      </c>
      <c r="F69" s="1576"/>
      <c r="G69" s="1575"/>
      <c r="H69" s="1576" t="s">
        <v>1043</v>
      </c>
      <c r="I69" s="1575" t="s">
        <v>29</v>
      </c>
      <c r="J69" s="1576" t="s">
        <v>2678</v>
      </c>
      <c r="K69" s="1575" t="s">
        <v>29</v>
      </c>
      <c r="L69" s="1576"/>
      <c r="M69" s="1575"/>
      <c r="N69" s="1576"/>
      <c r="O69" s="1575"/>
      <c r="P69" s="1576" t="s">
        <v>619</v>
      </c>
      <c r="Q69" s="1575" t="s">
        <v>29</v>
      </c>
      <c r="R69" s="1576"/>
      <c r="S69" s="1575"/>
      <c r="T69" s="1576" t="s">
        <v>2568</v>
      </c>
      <c r="U69" s="1582" t="s">
        <v>591</v>
      </c>
      <c r="V69" s="1576" t="s">
        <v>2539</v>
      </c>
      <c r="W69" s="1575" t="s">
        <v>29</v>
      </c>
      <c r="X69" s="1576"/>
      <c r="Y69" s="1575"/>
      <c r="Z69" s="1576" t="s">
        <v>631</v>
      </c>
      <c r="AA69" s="1575" t="s">
        <v>20</v>
      </c>
      <c r="AB69" s="1576"/>
      <c r="AC69" s="1575"/>
      <c r="AD69" s="1576" t="s">
        <v>887</v>
      </c>
      <c r="AE69" s="1582" t="s">
        <v>20</v>
      </c>
      <c r="AF69" s="1577" t="s">
        <v>2679</v>
      </c>
      <c r="AG69" s="1575" t="s">
        <v>29</v>
      </c>
      <c r="AH69" s="1577"/>
      <c r="AI69" s="1575"/>
      <c r="AJ69" s="1576"/>
      <c r="AK69" s="1575"/>
      <c r="AL69" s="1576" t="s">
        <v>2440</v>
      </c>
      <c r="AM69" s="1575" t="s">
        <v>29</v>
      </c>
      <c r="AN69" s="1576" t="s">
        <v>2054</v>
      </c>
      <c r="AO69" s="1575" t="s">
        <v>29</v>
      </c>
      <c r="AP69" s="1576" t="s">
        <v>2592</v>
      </c>
      <c r="AQ69" s="1575" t="s">
        <v>20</v>
      </c>
      <c r="AR69" s="1576" t="s">
        <v>2577</v>
      </c>
      <c r="AS69" s="1575" t="s">
        <v>20</v>
      </c>
      <c r="AT69" s="1576" t="s">
        <v>2427</v>
      </c>
      <c r="AU69" s="1575" t="s">
        <v>20</v>
      </c>
      <c r="AV69" s="1576"/>
      <c r="AW69" s="1575"/>
      <c r="AX69" s="1577" t="s">
        <v>2669</v>
      </c>
      <c r="AY69" s="1575" t="s">
        <v>20</v>
      </c>
      <c r="AZ69" s="1576"/>
      <c r="BA69" s="1575"/>
      <c r="BB69" s="1576"/>
      <c r="BC69" s="1575"/>
      <c r="BD69" s="1576"/>
      <c r="BE69" s="1575"/>
      <c r="BF69" s="1576" t="s">
        <v>1788</v>
      </c>
      <c r="BG69" s="1575" t="s">
        <v>29</v>
      </c>
      <c r="BH69" s="1576"/>
      <c r="BI69" s="1575"/>
      <c r="BJ69" s="1576"/>
      <c r="BK69" s="1575"/>
      <c r="BL69" s="1576"/>
      <c r="BM69" s="1575"/>
      <c r="BN69" s="1576"/>
      <c r="BO69" s="1575"/>
      <c r="BP69" s="1576" t="s">
        <v>2697</v>
      </c>
      <c r="BQ69" s="1575" t="s">
        <v>29</v>
      </c>
      <c r="BR69" s="1576" t="s">
        <v>2163</v>
      </c>
      <c r="BS69" s="1575" t="s">
        <v>29</v>
      </c>
      <c r="BT69" s="1576"/>
      <c r="BU69" s="1575"/>
      <c r="BV69" s="1576" t="s">
        <v>1707</v>
      </c>
      <c r="BW69" s="1575" t="s">
        <v>20</v>
      </c>
      <c r="BX69" s="1576" t="s">
        <v>2528</v>
      </c>
      <c r="BY69" s="1575" t="s">
        <v>763</v>
      </c>
      <c r="BZ69" s="1576" t="s">
        <v>2140</v>
      </c>
      <c r="CA69" s="1575" t="s">
        <v>20</v>
      </c>
      <c r="CB69" s="1576"/>
      <c r="CC69" s="1575"/>
      <c r="CD69" s="1576" t="s">
        <v>2676</v>
      </c>
      <c r="CE69" s="1575" t="s">
        <v>20</v>
      </c>
      <c r="CF69" s="1576"/>
      <c r="CG69" s="1575"/>
      <c r="CH69" s="1576"/>
      <c r="CI69" s="1575"/>
      <c r="CJ69" s="1576" t="s">
        <v>1809</v>
      </c>
      <c r="CK69" s="1575" t="s">
        <v>20</v>
      </c>
      <c r="CL69" s="1576"/>
      <c r="CM69" s="1575"/>
    </row>
    <row r="70" spans="1:91" ht="15">
      <c r="A70" s="1587"/>
      <c r="B70" s="1576" t="s">
        <v>2636</v>
      </c>
      <c r="C70" s="1575" t="s">
        <v>20</v>
      </c>
      <c r="D70" s="1576" t="s">
        <v>2463</v>
      </c>
      <c r="E70" s="1575" t="s">
        <v>20</v>
      </c>
      <c r="F70" s="1576"/>
      <c r="G70" s="1575"/>
      <c r="H70" s="1576" t="s">
        <v>2524</v>
      </c>
      <c r="I70" s="1575" t="s">
        <v>29</v>
      </c>
      <c r="J70" s="1576" t="s">
        <v>2679</v>
      </c>
      <c r="K70" s="1575" t="s">
        <v>20</v>
      </c>
      <c r="L70" s="1576" t="s">
        <v>2677</v>
      </c>
      <c r="M70" s="1575" t="s">
        <v>29</v>
      </c>
      <c r="N70" s="1576"/>
      <c r="O70" s="1575"/>
      <c r="P70" s="1576" t="s">
        <v>2674</v>
      </c>
      <c r="Q70" s="1575" t="s">
        <v>29</v>
      </c>
      <c r="R70" s="1576"/>
      <c r="S70" s="1575"/>
      <c r="T70" s="1576" t="s">
        <v>2637</v>
      </c>
      <c r="U70" s="1648" t="s">
        <v>29</v>
      </c>
      <c r="V70" s="1576" t="s">
        <v>2445</v>
      </c>
      <c r="W70" s="1575" t="s">
        <v>20</v>
      </c>
      <c r="X70" s="1576"/>
      <c r="Y70" s="1575"/>
      <c r="Z70" s="1576" t="s">
        <v>2697</v>
      </c>
      <c r="AA70" s="1575" t="s">
        <v>29</v>
      </c>
      <c r="AB70" s="1576" t="s">
        <v>2926</v>
      </c>
      <c r="AC70" s="1575" t="s">
        <v>598</v>
      </c>
      <c r="AD70" s="1576" t="s">
        <v>2669</v>
      </c>
      <c r="AE70" s="1582" t="s">
        <v>29</v>
      </c>
      <c r="AF70" s="1577" t="s">
        <v>1779</v>
      </c>
      <c r="AG70" s="1575" t="s">
        <v>29</v>
      </c>
      <c r="AH70" s="1577"/>
      <c r="AI70" s="1575"/>
      <c r="AJ70" s="1576"/>
      <c r="AK70" s="1575"/>
      <c r="AL70" s="1576" t="s">
        <v>2299</v>
      </c>
      <c r="AM70" s="1575" t="s">
        <v>20</v>
      </c>
      <c r="AN70" s="1576" t="s">
        <v>2699</v>
      </c>
      <c r="AO70" s="1575" t="s">
        <v>29</v>
      </c>
      <c r="AP70" s="1576" t="s">
        <v>1809</v>
      </c>
      <c r="AQ70" s="1575" t="s">
        <v>20</v>
      </c>
      <c r="AR70" s="1576" t="s">
        <v>2466</v>
      </c>
      <c r="AS70" s="1575" t="s">
        <v>20</v>
      </c>
      <c r="AT70" s="1576" t="s">
        <v>2577</v>
      </c>
      <c r="AU70" s="1575" t="s">
        <v>29</v>
      </c>
      <c r="AV70" s="1576"/>
      <c r="AW70" s="1575"/>
      <c r="AX70" s="1577" t="s">
        <v>630</v>
      </c>
      <c r="AY70" s="1575" t="s">
        <v>20</v>
      </c>
      <c r="AZ70" s="1576"/>
      <c r="BA70" s="1575"/>
      <c r="BB70" s="1576"/>
      <c r="BC70" s="1575"/>
      <c r="BD70" s="1576"/>
      <c r="BE70" s="1575"/>
      <c r="BF70" s="1576" t="s">
        <v>2163</v>
      </c>
      <c r="BG70" s="1575" t="s">
        <v>29</v>
      </c>
      <c r="BH70" s="1576" t="s">
        <v>633</v>
      </c>
      <c r="BI70" s="1575" t="s">
        <v>20</v>
      </c>
      <c r="BJ70" s="1576"/>
      <c r="BK70" s="1575"/>
      <c r="BL70" s="1576"/>
      <c r="BM70" s="1575"/>
      <c r="BN70" s="1576"/>
      <c r="BO70" s="1575"/>
      <c r="BP70" s="1576" t="s">
        <v>2650</v>
      </c>
      <c r="BQ70" s="1575" t="s">
        <v>20</v>
      </c>
      <c r="BR70" s="1576" t="s">
        <v>2493</v>
      </c>
      <c r="BS70" s="1575" t="s">
        <v>598</v>
      </c>
      <c r="BT70" s="1576"/>
      <c r="BU70" s="1575"/>
      <c r="BV70" s="1576" t="s">
        <v>2539</v>
      </c>
      <c r="BW70" s="1575" t="s">
        <v>29</v>
      </c>
      <c r="BX70" s="1576" t="s">
        <v>2479</v>
      </c>
      <c r="BY70" s="1575" t="s">
        <v>29</v>
      </c>
      <c r="BZ70" s="1576" t="s">
        <v>2469</v>
      </c>
      <c r="CA70" s="1575" t="s">
        <v>763</v>
      </c>
      <c r="CB70" s="1576"/>
      <c r="CC70" s="1575"/>
      <c r="CD70" s="1576" t="s">
        <v>2592</v>
      </c>
      <c r="CE70" s="1575" t="s">
        <v>20</v>
      </c>
      <c r="CF70" s="1576"/>
      <c r="CG70" s="1575"/>
      <c r="CH70" s="1576"/>
      <c r="CI70" s="1575"/>
      <c r="CJ70" s="1576" t="s">
        <v>2448</v>
      </c>
      <c r="CK70" s="1575" t="s">
        <v>29</v>
      </c>
      <c r="CL70" s="1576"/>
      <c r="CM70" s="1575"/>
    </row>
    <row r="71" spans="1:91" ht="15">
      <c r="A71" s="1587"/>
      <c r="B71" s="1576" t="s">
        <v>2678</v>
      </c>
      <c r="C71" s="1575" t="s">
        <v>29</v>
      </c>
      <c r="D71" s="1576" t="s">
        <v>2568</v>
      </c>
      <c r="E71" s="1575" t="s">
        <v>29</v>
      </c>
      <c r="F71" s="1576"/>
      <c r="G71" s="1575"/>
      <c r="H71" s="1576" t="s">
        <v>2677</v>
      </c>
      <c r="I71" s="1575" t="s">
        <v>20</v>
      </c>
      <c r="J71" s="1576" t="s">
        <v>1675</v>
      </c>
      <c r="K71" s="1575" t="s">
        <v>20</v>
      </c>
      <c r="L71" s="1576" t="s">
        <v>887</v>
      </c>
      <c r="M71" s="1575" t="s">
        <v>29</v>
      </c>
      <c r="N71" s="1576"/>
      <c r="O71" s="1575"/>
      <c r="P71" s="1576" t="s">
        <v>2524</v>
      </c>
      <c r="Q71" s="1575" t="s">
        <v>20</v>
      </c>
      <c r="R71" s="1576"/>
      <c r="S71" s="1575"/>
      <c r="T71" s="1576" t="s">
        <v>2679</v>
      </c>
      <c r="U71" s="1648" t="s">
        <v>29</v>
      </c>
      <c r="V71" s="1576" t="s">
        <v>2440</v>
      </c>
      <c r="W71" s="1575" t="s">
        <v>20</v>
      </c>
      <c r="X71" s="1576"/>
      <c r="Y71" s="1575"/>
      <c r="Z71" s="1576" t="s">
        <v>2592</v>
      </c>
      <c r="AA71" s="1575" t="s">
        <v>29</v>
      </c>
      <c r="AB71" s="1576" t="s">
        <v>2936</v>
      </c>
      <c r="AC71" s="1582" t="s">
        <v>29</v>
      </c>
      <c r="AD71" s="1576" t="s">
        <v>630</v>
      </c>
      <c r="AE71" s="1582" t="s">
        <v>20</v>
      </c>
      <c r="AF71" s="1577" t="s">
        <v>2697</v>
      </c>
      <c r="AG71" s="1575" t="s">
        <v>29</v>
      </c>
      <c r="AH71" s="1577"/>
      <c r="AI71" s="1575"/>
      <c r="AJ71" s="1576"/>
      <c r="AK71" s="1575"/>
      <c r="AL71" s="1576" t="s">
        <v>2652</v>
      </c>
      <c r="AM71" s="1575" t="s">
        <v>29</v>
      </c>
      <c r="AN71" s="1576" t="s">
        <v>1788</v>
      </c>
      <c r="AO71" s="1575" t="s">
        <v>29</v>
      </c>
      <c r="AP71" s="1576" t="s">
        <v>633</v>
      </c>
      <c r="AQ71" s="1575" t="s">
        <v>20</v>
      </c>
      <c r="AR71" s="1576" t="s">
        <v>2591</v>
      </c>
      <c r="AS71" s="1575" t="s">
        <v>20</v>
      </c>
      <c r="AT71" s="1576" t="s">
        <v>631</v>
      </c>
      <c r="AU71" s="1575" t="s">
        <v>29</v>
      </c>
      <c r="AV71" s="1576"/>
      <c r="AW71" s="1575"/>
      <c r="AX71" s="1577" t="s">
        <v>1657</v>
      </c>
      <c r="AY71" s="1575" t="s">
        <v>29</v>
      </c>
      <c r="AZ71" s="1576"/>
      <c r="BA71" s="1575"/>
      <c r="BB71" s="1576"/>
      <c r="BC71" s="1575"/>
      <c r="BD71" s="1576"/>
      <c r="BE71" s="1575"/>
      <c r="BF71" s="1576" t="s">
        <v>2700</v>
      </c>
      <c r="BG71" s="1575" t="s">
        <v>20</v>
      </c>
      <c r="BH71" s="1576" t="s">
        <v>2676</v>
      </c>
      <c r="BI71" s="1575" t="s">
        <v>29</v>
      </c>
      <c r="BJ71" s="1576"/>
      <c r="BK71" s="1575"/>
      <c r="BL71" s="1576"/>
      <c r="BM71" s="1575"/>
      <c r="BN71" s="1576"/>
      <c r="BO71" s="1575"/>
      <c r="BP71" s="1576" t="s">
        <v>2448</v>
      </c>
      <c r="BQ71" s="1575" t="s">
        <v>29</v>
      </c>
      <c r="BR71" s="1576" t="s">
        <v>2466</v>
      </c>
      <c r="BS71" s="1582" t="s">
        <v>20</v>
      </c>
      <c r="BT71" s="1576"/>
      <c r="BU71" s="1575"/>
      <c r="BV71" s="1576" t="s">
        <v>2445</v>
      </c>
      <c r="BW71" s="1575" t="s">
        <v>29</v>
      </c>
      <c r="BX71" s="1576" t="s">
        <v>1809</v>
      </c>
      <c r="BY71" s="1575" t="s">
        <v>29</v>
      </c>
      <c r="BZ71" s="1576" t="s">
        <v>619</v>
      </c>
      <c r="CA71" s="1575" t="s">
        <v>29</v>
      </c>
      <c r="CB71" s="1576"/>
      <c r="CC71" s="1575"/>
      <c r="CD71" s="1576" t="s">
        <v>629</v>
      </c>
      <c r="CE71" s="1575" t="s">
        <v>29</v>
      </c>
      <c r="CF71" s="1576"/>
      <c r="CG71" s="1575"/>
      <c r="CH71" s="1576"/>
      <c r="CI71" s="1575"/>
      <c r="CJ71" s="1576" t="s">
        <v>2701</v>
      </c>
      <c r="CK71" s="1575" t="s">
        <v>20</v>
      </c>
      <c r="CL71" s="1576"/>
      <c r="CM71" s="1575"/>
    </row>
    <row r="72" spans="1:91"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6"/>
      <c r="AE72" s="1575"/>
      <c r="AF72" s="1577"/>
      <c r="AG72" s="1575"/>
      <c r="AH72" s="1577"/>
      <c r="AI72" s="1575"/>
      <c r="AJ72" s="1576"/>
      <c r="AK72" s="1575"/>
      <c r="AL72" s="1576"/>
      <c r="AM72" s="1575"/>
      <c r="AN72" s="1576"/>
      <c r="AO72" s="1575"/>
      <c r="AP72" s="1576"/>
      <c r="AQ72" s="1575"/>
      <c r="AR72" s="1576"/>
      <c r="AS72" s="1575"/>
      <c r="AT72" s="1576" t="s">
        <v>1809</v>
      </c>
      <c r="AU72" s="1575" t="s">
        <v>20</v>
      </c>
      <c r="AV72" s="1576"/>
      <c r="AW72" s="1575"/>
      <c r="AX72" s="1577"/>
      <c r="AY72" s="1575"/>
      <c r="AZ72" s="1576"/>
      <c r="BA72" s="1575"/>
      <c r="BB72" s="1576"/>
      <c r="BC72" s="1575"/>
      <c r="BD72" s="1576"/>
      <c r="BE72" s="1575"/>
      <c r="BF72" s="1576" t="s">
        <v>2650</v>
      </c>
      <c r="BG72" s="1575" t="s">
        <v>29</v>
      </c>
      <c r="BH72" s="1576"/>
      <c r="BI72" s="1575"/>
      <c r="BJ72" s="1576"/>
      <c r="BK72" s="1575"/>
      <c r="BL72" s="1576"/>
      <c r="BM72" s="1575"/>
      <c r="BN72" s="1576"/>
      <c r="BO72" s="1575"/>
      <c r="BP72" s="1576"/>
      <c r="BQ72" s="1575"/>
      <c r="BR72" s="1576"/>
      <c r="BS72" s="1575"/>
      <c r="BT72" s="1576"/>
      <c r="BU72" s="1575"/>
      <c r="BV72" s="1576"/>
      <c r="BW72" s="1575"/>
      <c r="BX72" s="1576"/>
      <c r="BY72" s="1575"/>
      <c r="BZ72" s="1576"/>
      <c r="CA72" s="1575"/>
      <c r="CB72" s="1576"/>
      <c r="CC72" s="1575"/>
      <c r="CD72" s="1576"/>
      <c r="CE72" s="1575"/>
      <c r="CF72" s="1576"/>
      <c r="CG72" s="1575"/>
      <c r="CH72" s="1576"/>
      <c r="CI72" s="1575"/>
      <c r="CJ72" s="1576"/>
      <c r="CK72" s="1575"/>
      <c r="CL72" s="1576"/>
      <c r="CM72" s="1575"/>
    </row>
    <row r="73" spans="1:91" ht="15">
      <c r="A73" s="1735">
        <v>46230</v>
      </c>
      <c r="B73" s="1579" t="s">
        <v>2299</v>
      </c>
      <c r="C73" s="1578" t="s">
        <v>29</v>
      </c>
      <c r="D73" s="1579" t="s">
        <v>639</v>
      </c>
      <c r="E73" s="1578" t="s">
        <v>29</v>
      </c>
      <c r="F73" s="1578" t="s">
        <v>5</v>
      </c>
      <c r="G73" s="1578"/>
      <c r="H73" s="1579" t="s">
        <v>2568</v>
      </c>
      <c r="I73" s="1578" t="s">
        <v>20</v>
      </c>
      <c r="J73" s="1579" t="s">
        <v>2714</v>
      </c>
      <c r="K73" s="1578" t="s">
        <v>29</v>
      </c>
      <c r="L73" s="1579" t="s">
        <v>2637</v>
      </c>
      <c r="M73" s="1578" t="s">
        <v>20</v>
      </c>
      <c r="N73" s="1579" t="s">
        <v>2679</v>
      </c>
      <c r="O73" s="1578" t="s">
        <v>20</v>
      </c>
      <c r="P73" s="1579" t="s">
        <v>2669</v>
      </c>
      <c r="Q73" s="1578" t="s">
        <v>29</v>
      </c>
      <c r="R73" s="1578" t="s">
        <v>683</v>
      </c>
      <c r="S73" s="1578"/>
      <c r="T73" s="1579" t="s">
        <v>2445</v>
      </c>
      <c r="U73" s="1578" t="s">
        <v>20</v>
      </c>
      <c r="V73" s="1579" t="s">
        <v>2463</v>
      </c>
      <c r="W73" s="1578" t="s">
        <v>20</v>
      </c>
      <c r="X73" s="1579" t="s">
        <v>2700</v>
      </c>
      <c r="Y73" s="1578" t="s">
        <v>29</v>
      </c>
      <c r="Z73" s="1579" t="s">
        <v>2591</v>
      </c>
      <c r="AA73" s="1578" t="s">
        <v>29</v>
      </c>
      <c r="AB73" s="1579" t="s">
        <v>2937</v>
      </c>
      <c r="AC73" s="1582" t="s">
        <v>29</v>
      </c>
      <c r="AD73" s="1579" t="s">
        <v>2636</v>
      </c>
      <c r="AE73" s="1582" t="s">
        <v>29</v>
      </c>
      <c r="AF73" s="1580" t="s">
        <v>2466</v>
      </c>
      <c r="AG73" s="1578" t="s">
        <v>20</v>
      </c>
      <c r="AH73" s="1580" t="s">
        <v>2465</v>
      </c>
      <c r="AI73" s="1578" t="s">
        <v>29</v>
      </c>
      <c r="AJ73" s="1578" t="s">
        <v>5</v>
      </c>
      <c r="AK73" s="1578"/>
      <c r="AL73" s="1580" t="s">
        <v>1675</v>
      </c>
      <c r="AM73" s="1578" t="s">
        <v>20</v>
      </c>
      <c r="AN73" s="1579" t="s">
        <v>2539</v>
      </c>
      <c r="AO73" s="1578" t="s">
        <v>20</v>
      </c>
      <c r="AP73" s="1579" t="s">
        <v>1788</v>
      </c>
      <c r="AQ73" s="1578" t="s">
        <v>20</v>
      </c>
      <c r="AR73" s="1578" t="s">
        <v>5</v>
      </c>
      <c r="AS73" s="1578"/>
      <c r="AT73" s="1579" t="s">
        <v>2524</v>
      </c>
      <c r="AU73" s="1578" t="s">
        <v>20</v>
      </c>
      <c r="AV73" s="1579"/>
      <c r="AW73" s="1578"/>
      <c r="AX73" s="1580" t="s">
        <v>2701</v>
      </c>
      <c r="AY73" s="1578" t="s">
        <v>29</v>
      </c>
      <c r="AZ73" s="1579"/>
      <c r="BA73" s="1578"/>
      <c r="BB73" s="1579"/>
      <c r="BC73" s="1578"/>
      <c r="BD73" s="1578" t="s">
        <v>5</v>
      </c>
      <c r="BE73" s="1578"/>
      <c r="BF73" s="1579" t="s">
        <v>2715</v>
      </c>
      <c r="BG73" s="1578" t="s">
        <v>20</v>
      </c>
      <c r="BH73" s="1578" t="s">
        <v>5</v>
      </c>
      <c r="BI73" s="1578"/>
      <c r="BJ73" s="1578" t="s">
        <v>5</v>
      </c>
      <c r="BK73" s="1578"/>
      <c r="BL73" s="1578" t="s">
        <v>683</v>
      </c>
      <c r="BM73" s="1578"/>
      <c r="BN73" s="1579" t="s">
        <v>2592</v>
      </c>
      <c r="BO73" s="1582" t="s">
        <v>29</v>
      </c>
      <c r="BP73" s="1579" t="s">
        <v>2656</v>
      </c>
      <c r="BQ73" s="1578" t="s">
        <v>20</v>
      </c>
      <c r="BR73" s="1579" t="s">
        <v>2332</v>
      </c>
      <c r="BS73" s="1582" t="s">
        <v>20</v>
      </c>
      <c r="BT73" s="1579" t="s">
        <v>2577</v>
      </c>
      <c r="BU73" s="1582" t="s">
        <v>29</v>
      </c>
      <c r="BV73" s="1579" t="s">
        <v>2212</v>
      </c>
      <c r="BW73" s="1578" t="s">
        <v>29</v>
      </c>
      <c r="BX73" s="1579" t="s">
        <v>2673</v>
      </c>
      <c r="BY73" s="1578" t="s">
        <v>20</v>
      </c>
      <c r="BZ73" s="1578" t="s">
        <v>5</v>
      </c>
      <c r="CA73" s="1578"/>
      <c r="CB73" s="1579" t="s">
        <v>2570</v>
      </c>
      <c r="CC73" s="1578" t="s">
        <v>29</v>
      </c>
      <c r="CD73" s="1579" t="s">
        <v>2733</v>
      </c>
      <c r="CE73" s="1578" t="s">
        <v>20</v>
      </c>
      <c r="CF73" s="1579"/>
      <c r="CG73" s="1578"/>
      <c r="CH73" s="1579"/>
      <c r="CI73" s="1578"/>
      <c r="CJ73" s="1579" t="s">
        <v>2163</v>
      </c>
      <c r="CK73" s="1578" t="s">
        <v>29</v>
      </c>
      <c r="CL73" s="1579"/>
      <c r="CM73" s="1578"/>
    </row>
    <row r="74" spans="1:91" ht="15">
      <c r="A74" s="1587"/>
      <c r="B74" s="1579" t="s">
        <v>2423</v>
      </c>
      <c r="C74" s="1578" t="s">
        <v>29</v>
      </c>
      <c r="D74" s="1579" t="s">
        <v>2587</v>
      </c>
      <c r="E74" s="1578" t="s">
        <v>20</v>
      </c>
      <c r="F74" s="1579"/>
      <c r="G74" s="1578"/>
      <c r="H74" s="1579" t="s">
        <v>2309</v>
      </c>
      <c r="I74" s="1578" t="s">
        <v>29</v>
      </c>
      <c r="J74" s="1579" t="s">
        <v>2637</v>
      </c>
      <c r="K74" s="1578" t="s">
        <v>20</v>
      </c>
      <c r="L74" s="1579" t="s">
        <v>2611</v>
      </c>
      <c r="M74" s="1578" t="s">
        <v>20</v>
      </c>
      <c r="N74" s="1579" t="s">
        <v>2652</v>
      </c>
      <c r="O74" s="1578" t="s">
        <v>20</v>
      </c>
      <c r="P74" s="1579" t="s">
        <v>2636</v>
      </c>
      <c r="Q74" s="1578" t="s">
        <v>29</v>
      </c>
      <c r="R74" s="1579"/>
      <c r="S74" s="1578"/>
      <c r="T74" s="1579" t="s">
        <v>2463</v>
      </c>
      <c r="U74" s="1578" t="s">
        <v>20</v>
      </c>
      <c r="V74" s="1579" t="s">
        <v>2568</v>
      </c>
      <c r="W74" s="1578" t="s">
        <v>29</v>
      </c>
      <c r="X74" s="1579" t="s">
        <v>2701</v>
      </c>
      <c r="Y74" s="1578" t="s">
        <v>29</v>
      </c>
      <c r="Z74" s="1579" t="s">
        <v>2577</v>
      </c>
      <c r="AA74" s="1578" t="s">
        <v>20</v>
      </c>
      <c r="AB74" s="1579" t="s">
        <v>2938</v>
      </c>
      <c r="AC74" s="1582" t="s">
        <v>29</v>
      </c>
      <c r="AD74" s="1579" t="s">
        <v>2448</v>
      </c>
      <c r="AE74" s="1582" t="s">
        <v>29</v>
      </c>
      <c r="AF74" s="1580" t="s">
        <v>2299</v>
      </c>
      <c r="AG74" s="1578" t="s">
        <v>29</v>
      </c>
      <c r="AH74" s="1580" t="s">
        <v>2674</v>
      </c>
      <c r="AI74" s="1578" t="s">
        <v>29</v>
      </c>
      <c r="AJ74" s="1579"/>
      <c r="AK74" s="1578"/>
      <c r="AL74" s="1579" t="s">
        <v>2332</v>
      </c>
      <c r="AM74" s="1578" t="s">
        <v>29</v>
      </c>
      <c r="AN74" s="1579" t="s">
        <v>2673</v>
      </c>
      <c r="AO74" s="1578" t="s">
        <v>20</v>
      </c>
      <c r="AP74" s="1579" t="s">
        <v>2465</v>
      </c>
      <c r="AQ74" s="1578" t="s">
        <v>20</v>
      </c>
      <c r="AR74" s="1579"/>
      <c r="AS74" s="1578"/>
      <c r="AT74" s="1579" t="s">
        <v>2570</v>
      </c>
      <c r="AU74" s="1578" t="s">
        <v>20</v>
      </c>
      <c r="AV74" s="1579"/>
      <c r="AW74" s="1578"/>
      <c r="AX74" s="1580" t="s">
        <v>2715</v>
      </c>
      <c r="AY74" s="1578" t="s">
        <v>20</v>
      </c>
      <c r="AZ74" s="1579"/>
      <c r="BA74" s="1578"/>
      <c r="BB74" s="1579"/>
      <c r="BC74" s="1578"/>
      <c r="BD74" s="1579"/>
      <c r="BE74" s="1578"/>
      <c r="BF74" s="1579" t="s">
        <v>2649</v>
      </c>
      <c r="BG74" s="1578" t="s">
        <v>20</v>
      </c>
      <c r="BH74" s="1579"/>
      <c r="BI74" s="1578"/>
      <c r="BJ74" s="1579"/>
      <c r="BK74" s="1578"/>
      <c r="BL74" s="1579"/>
      <c r="BM74" s="1578"/>
      <c r="BN74" s="1579" t="s">
        <v>2677</v>
      </c>
      <c r="BO74" s="1582" t="s">
        <v>591</v>
      </c>
      <c r="BP74" s="1579" t="s">
        <v>2466</v>
      </c>
      <c r="BQ74" s="1578" t="s">
        <v>29</v>
      </c>
      <c r="BR74" s="1579" t="s">
        <v>2492</v>
      </c>
      <c r="BS74" s="1582" t="s">
        <v>591</v>
      </c>
      <c r="BT74" s="1579" t="s">
        <v>630</v>
      </c>
      <c r="BU74" s="1582" t="s">
        <v>20</v>
      </c>
      <c r="BV74" s="1579" t="s">
        <v>2656</v>
      </c>
      <c r="BW74" s="1578" t="s">
        <v>29</v>
      </c>
      <c r="BX74" s="1579" t="s">
        <v>1788</v>
      </c>
      <c r="BY74" s="1578" t="s">
        <v>20</v>
      </c>
      <c r="BZ74" s="1579"/>
      <c r="CA74" s="1578"/>
      <c r="CB74" s="1579" t="s">
        <v>2714</v>
      </c>
      <c r="CC74" s="1578" t="s">
        <v>20</v>
      </c>
      <c r="CD74" s="1579" t="s">
        <v>1707</v>
      </c>
      <c r="CE74" s="1578" t="s">
        <v>20</v>
      </c>
      <c r="CF74" s="1579"/>
      <c r="CG74" s="1578"/>
      <c r="CH74" s="1579"/>
      <c r="CI74" s="1578"/>
      <c r="CJ74" s="1579" t="s">
        <v>2700</v>
      </c>
      <c r="CK74" s="1578" t="s">
        <v>29</v>
      </c>
      <c r="CL74" s="1579"/>
      <c r="CM74" s="1578"/>
    </row>
    <row r="75" spans="1:91" ht="15">
      <c r="A75" s="1587"/>
      <c r="B75" s="1617" t="s">
        <v>2716</v>
      </c>
      <c r="C75" s="1578" t="s">
        <v>29</v>
      </c>
      <c r="D75" s="1579" t="s">
        <v>2678</v>
      </c>
      <c r="E75" s="1578" t="s">
        <v>29</v>
      </c>
      <c r="F75" s="1579"/>
      <c r="G75" s="1578"/>
      <c r="H75" s="1650" t="s">
        <v>2668</v>
      </c>
      <c r="I75" s="1578" t="s">
        <v>20</v>
      </c>
      <c r="J75" s="1579" t="s">
        <v>2673</v>
      </c>
      <c r="K75" s="1578" t="s">
        <v>29</v>
      </c>
      <c r="L75" s="1579"/>
      <c r="M75" s="1578"/>
      <c r="N75" s="1579" t="s">
        <v>2448</v>
      </c>
      <c r="O75" s="1578" t="s">
        <v>20</v>
      </c>
      <c r="P75" s="1579" t="s">
        <v>1809</v>
      </c>
      <c r="Q75" s="1578" t="s">
        <v>29</v>
      </c>
      <c r="R75" s="1579"/>
      <c r="S75" s="1578"/>
      <c r="T75" s="1579" t="s">
        <v>2466</v>
      </c>
      <c r="U75" s="1578" t="s">
        <v>29</v>
      </c>
      <c r="V75" s="1579" t="s">
        <v>630</v>
      </c>
      <c r="W75" s="1578" t="s">
        <v>29</v>
      </c>
      <c r="X75" s="1579" t="s">
        <v>2423</v>
      </c>
      <c r="Y75" s="1578" t="s">
        <v>20</v>
      </c>
      <c r="Z75" s="1579" t="s">
        <v>2636</v>
      </c>
      <c r="AA75" s="1578" t="s">
        <v>20</v>
      </c>
      <c r="AB75" s="1579" t="s">
        <v>2939</v>
      </c>
      <c r="AC75" s="1582" t="s">
        <v>20</v>
      </c>
      <c r="AD75" s="1579" t="s">
        <v>2656</v>
      </c>
      <c r="AE75" s="1582" t="s">
        <v>591</v>
      </c>
      <c r="AF75" s="1580" t="s">
        <v>2524</v>
      </c>
      <c r="AG75" s="1578" t="s">
        <v>29</v>
      </c>
      <c r="AH75" s="1580" t="s">
        <v>2212</v>
      </c>
      <c r="AI75" s="1578" t="s">
        <v>29</v>
      </c>
      <c r="AJ75" s="1579"/>
      <c r="AK75" s="1578"/>
      <c r="AL75" s="1579" t="s">
        <v>2650</v>
      </c>
      <c r="AM75" s="1578" t="s">
        <v>20</v>
      </c>
      <c r="AN75" s="1579" t="s">
        <v>2577</v>
      </c>
      <c r="AO75" s="1578" t="s">
        <v>29</v>
      </c>
      <c r="AP75" s="1579" t="s">
        <v>2539</v>
      </c>
      <c r="AQ75" s="2035" t="s">
        <v>864</v>
      </c>
      <c r="AR75" s="1579"/>
      <c r="AS75" s="1578"/>
      <c r="AT75" s="1579" t="s">
        <v>2677</v>
      </c>
      <c r="AU75" s="1578" t="s">
        <v>29</v>
      </c>
      <c r="AV75" s="1579"/>
      <c r="AW75" s="1578"/>
      <c r="AX75" s="1580" t="s">
        <v>2163</v>
      </c>
      <c r="AY75" s="1578" t="s">
        <v>29</v>
      </c>
      <c r="AZ75" s="1579"/>
      <c r="BA75" s="1578"/>
      <c r="BB75" s="1579"/>
      <c r="BC75" s="1578"/>
      <c r="BD75" s="1579"/>
      <c r="BE75" s="1578"/>
      <c r="BF75" s="1579" t="s">
        <v>2463</v>
      </c>
      <c r="BG75" s="1578" t="s">
        <v>20</v>
      </c>
      <c r="BH75" s="1579"/>
      <c r="BI75" s="1578"/>
      <c r="BJ75" s="1579"/>
      <c r="BK75" s="1578"/>
      <c r="BL75" s="1579"/>
      <c r="BM75" s="1578"/>
      <c r="BN75" s="1579" t="s">
        <v>1029</v>
      </c>
      <c r="BO75" s="1578" t="s">
        <v>29</v>
      </c>
      <c r="BP75" s="1579" t="s">
        <v>2701</v>
      </c>
      <c r="BQ75" s="1578" t="s">
        <v>20</v>
      </c>
      <c r="BR75" s="1579" t="s">
        <v>2218</v>
      </c>
      <c r="BS75" s="1578" t="s">
        <v>20</v>
      </c>
      <c r="BT75" s="1579" t="s">
        <v>2445</v>
      </c>
      <c r="BU75" s="1582" t="s">
        <v>29</v>
      </c>
      <c r="BV75" s="1579" t="s">
        <v>2669</v>
      </c>
      <c r="BW75" s="1578" t="s">
        <v>20</v>
      </c>
      <c r="BX75" s="1579" t="s">
        <v>2714</v>
      </c>
      <c r="BY75" s="1578" t="s">
        <v>29</v>
      </c>
      <c r="BZ75" s="1579"/>
      <c r="CA75" s="1578"/>
      <c r="CB75" s="1579" t="s">
        <v>2479</v>
      </c>
      <c r="CC75" s="1578" t="s">
        <v>20</v>
      </c>
      <c r="CD75" s="1579" t="s">
        <v>2554</v>
      </c>
      <c r="CE75" s="1578" t="s">
        <v>20</v>
      </c>
      <c r="CF75" s="1579"/>
      <c r="CG75" s="1578"/>
      <c r="CH75" s="1579"/>
      <c r="CI75" s="1578"/>
      <c r="CJ75" s="1579" t="s">
        <v>639</v>
      </c>
      <c r="CK75" s="1578" t="s">
        <v>29</v>
      </c>
      <c r="CL75" s="1579"/>
      <c r="CM75" s="1578"/>
    </row>
    <row r="76" spans="1:91" ht="15">
      <c r="A76" s="1587"/>
      <c r="B76" s="1579" t="s">
        <v>2309</v>
      </c>
      <c r="C76" s="1578" t="s">
        <v>29</v>
      </c>
      <c r="D76" s="1579" t="s">
        <v>2701</v>
      </c>
      <c r="E76" s="1578" t="s">
        <v>29</v>
      </c>
      <c r="F76" s="1579"/>
      <c r="G76" s="1578"/>
      <c r="H76" s="1579" t="s">
        <v>2678</v>
      </c>
      <c r="I76" s="1578" t="s">
        <v>29</v>
      </c>
      <c r="J76" s="1579" t="s">
        <v>2448</v>
      </c>
      <c r="K76" s="1578" t="s">
        <v>20</v>
      </c>
      <c r="L76" s="1579"/>
      <c r="M76" s="1578"/>
      <c r="N76" s="1579" t="s">
        <v>2637</v>
      </c>
      <c r="O76" s="1578" t="s">
        <v>20</v>
      </c>
      <c r="P76" s="1579" t="s">
        <v>2466</v>
      </c>
      <c r="Q76" s="1578" t="s">
        <v>20</v>
      </c>
      <c r="R76" s="1579"/>
      <c r="S76" s="1578"/>
      <c r="T76" s="1579"/>
      <c r="U76" s="1578"/>
      <c r="V76" s="1579" t="s">
        <v>2673</v>
      </c>
      <c r="W76" s="1578" t="s">
        <v>29</v>
      </c>
      <c r="X76" s="1579" t="s">
        <v>2669</v>
      </c>
      <c r="Y76" s="1578" t="s">
        <v>20</v>
      </c>
      <c r="Z76" s="1579" t="s">
        <v>2463</v>
      </c>
      <c r="AA76" s="1578" t="s">
        <v>29</v>
      </c>
      <c r="AB76" s="1579" t="s">
        <v>2940</v>
      </c>
      <c r="AC76" s="1582" t="s">
        <v>20</v>
      </c>
      <c r="AD76" s="1579" t="s">
        <v>2440</v>
      </c>
      <c r="AE76" s="1578" t="s">
        <v>29</v>
      </c>
      <c r="AF76" s="1580" t="s">
        <v>1675</v>
      </c>
      <c r="AG76" s="1578" t="s">
        <v>598</v>
      </c>
      <c r="AH76" s="1580" t="s">
        <v>2524</v>
      </c>
      <c r="AI76" s="1578" t="s">
        <v>29</v>
      </c>
      <c r="AJ76" s="1579"/>
      <c r="AK76" s="1578"/>
      <c r="AL76" s="1579" t="s">
        <v>2576</v>
      </c>
      <c r="AM76" s="1578" t="s">
        <v>20</v>
      </c>
      <c r="AN76" s="1579" t="s">
        <v>2674</v>
      </c>
      <c r="AO76" s="1578" t="s">
        <v>20</v>
      </c>
      <c r="AP76" s="1579" t="s">
        <v>630</v>
      </c>
      <c r="AQ76" s="1578" t="s">
        <v>29</v>
      </c>
      <c r="AR76" s="1579"/>
      <c r="AS76" s="1578"/>
      <c r="AT76" s="1579" t="s">
        <v>1788</v>
      </c>
      <c r="AU76" s="1578" t="s">
        <v>20</v>
      </c>
      <c r="AV76" s="1579"/>
      <c r="AW76" s="1578"/>
      <c r="AX76" s="1580" t="s">
        <v>2577</v>
      </c>
      <c r="AY76" s="1578" t="s">
        <v>20</v>
      </c>
      <c r="AZ76" s="1579"/>
      <c r="BA76" s="1578"/>
      <c r="BB76" s="1579"/>
      <c r="BC76" s="1578"/>
      <c r="BD76" s="1579"/>
      <c r="BE76" s="1578"/>
      <c r="BF76" s="1579" t="s">
        <v>2592</v>
      </c>
      <c r="BG76" s="1578" t="s">
        <v>29</v>
      </c>
      <c r="BH76" s="1579"/>
      <c r="BI76" s="1578"/>
      <c r="BJ76" s="1579"/>
      <c r="BK76" s="1578"/>
      <c r="BL76" s="1579"/>
      <c r="BM76" s="1578"/>
      <c r="BN76" s="1579" t="s">
        <v>2700</v>
      </c>
      <c r="BO76" s="1578" t="s">
        <v>20</v>
      </c>
      <c r="BP76" s="1579" t="s">
        <v>2539</v>
      </c>
      <c r="BQ76" s="1578" t="s">
        <v>29</v>
      </c>
      <c r="BR76" s="1579" t="s">
        <v>1809</v>
      </c>
      <c r="BS76" s="1578" t="s">
        <v>20</v>
      </c>
      <c r="BT76" s="1579" t="s">
        <v>2714</v>
      </c>
      <c r="BU76" s="1582" t="s">
        <v>29</v>
      </c>
      <c r="BV76" s="1579" t="s">
        <v>2163</v>
      </c>
      <c r="BW76" s="1578" t="s">
        <v>20</v>
      </c>
      <c r="BX76" s="1579" t="s">
        <v>2332</v>
      </c>
      <c r="BY76" s="1578" t="s">
        <v>29</v>
      </c>
      <c r="BZ76" s="1579"/>
      <c r="CA76" s="1578"/>
      <c r="CB76" s="1579" t="s">
        <v>2676</v>
      </c>
      <c r="CC76" s="1578" t="s">
        <v>20</v>
      </c>
      <c r="CD76" s="1579" t="s">
        <v>2469</v>
      </c>
      <c r="CE76" s="1578" t="s">
        <v>29</v>
      </c>
      <c r="CF76" s="1579"/>
      <c r="CG76" s="1578"/>
      <c r="CH76" s="1579"/>
      <c r="CI76" s="1578"/>
      <c r="CJ76" s="1579" t="s">
        <v>2650</v>
      </c>
      <c r="CK76" s="1578" t="s">
        <v>29</v>
      </c>
      <c r="CL76" s="1579"/>
      <c r="CM76" s="1578"/>
    </row>
    <row r="77" spans="1:91"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79"/>
      <c r="AA77" s="1578"/>
      <c r="AB77" s="1579"/>
      <c r="AC77" s="1578"/>
      <c r="AD77" s="1579"/>
      <c r="AE77" s="1578"/>
      <c r="AF77" s="1580"/>
      <c r="AG77" s="1578"/>
      <c r="AH77" s="1580"/>
      <c r="AI77" s="1578"/>
      <c r="AJ77" s="1579"/>
      <c r="AK77" s="1578"/>
      <c r="AL77" s="1579"/>
      <c r="AM77" s="1578"/>
      <c r="AN77" s="1579"/>
      <c r="AO77" s="1578"/>
      <c r="AP77" s="1579"/>
      <c r="AQ77" s="1578"/>
      <c r="AR77" s="1579"/>
      <c r="AS77" s="1578"/>
      <c r="AT77" s="1579"/>
      <c r="AU77" s="1578"/>
      <c r="AV77" s="1579"/>
      <c r="AW77" s="1578"/>
      <c r="AX77" s="1580"/>
      <c r="AY77" s="1578"/>
      <c r="AZ77" s="1579"/>
      <c r="BA77" s="1578"/>
      <c r="BB77" s="1579"/>
      <c r="BC77" s="1578"/>
      <c r="BD77" s="1579"/>
      <c r="BE77" s="1578"/>
      <c r="BF77" s="1579"/>
      <c r="BG77" s="1578"/>
      <c r="BH77" s="1579"/>
      <c r="BI77" s="1578"/>
      <c r="BJ77" s="1579"/>
      <c r="BK77" s="1578"/>
      <c r="BL77" s="1579"/>
      <c r="BM77" s="1578"/>
      <c r="BN77" s="1579"/>
      <c r="BO77" s="1578"/>
      <c r="BP77" s="1579"/>
      <c r="BQ77" s="1578"/>
      <c r="BR77" s="1579"/>
      <c r="BS77" s="1578"/>
      <c r="BT77" s="1579"/>
      <c r="BU77" s="1578"/>
      <c r="BV77" s="1579"/>
      <c r="BW77" s="1578"/>
      <c r="BX77" s="1579"/>
      <c r="BY77" s="1578"/>
      <c r="BZ77" s="1579"/>
      <c r="CA77" s="1578"/>
      <c r="CB77" s="1579"/>
      <c r="CC77" s="1578"/>
      <c r="CD77" s="1579"/>
      <c r="CE77" s="1578"/>
      <c r="CF77" s="1579"/>
      <c r="CG77" s="1578"/>
      <c r="CH77" s="1579"/>
      <c r="CI77" s="1578"/>
      <c r="CJ77" s="1579"/>
      <c r="CK77" s="1578"/>
      <c r="CL77" s="1579"/>
      <c r="CM77" s="1578"/>
    </row>
    <row r="78" spans="1:91" ht="15">
      <c r="A78" s="1735">
        <v>46244</v>
      </c>
      <c r="B78" s="1575" t="s">
        <v>683</v>
      </c>
      <c r="C78" s="1575"/>
      <c r="D78" s="1576"/>
      <c r="E78" s="1575"/>
      <c r="F78" s="1576" t="s">
        <v>855</v>
      </c>
      <c r="G78" s="1575" t="s">
        <v>20</v>
      </c>
      <c r="H78" s="1575" t="s">
        <v>5</v>
      </c>
      <c r="I78" s="1575"/>
      <c r="J78" s="1576" t="s">
        <v>2697</v>
      </c>
      <c r="K78" s="1575" t="s">
        <v>20</v>
      </c>
      <c r="L78" s="1576"/>
      <c r="M78" s="1575"/>
      <c r="N78" s="1576" t="s">
        <v>1842</v>
      </c>
      <c r="O78" s="1575" t="s">
        <v>29</v>
      </c>
      <c r="P78" s="1576" t="s">
        <v>2552</v>
      </c>
      <c r="Q78" s="1575" t="s">
        <v>20</v>
      </c>
      <c r="R78" s="1575" t="s">
        <v>683</v>
      </c>
      <c r="S78" s="1575"/>
      <c r="T78" s="1576" t="s">
        <v>2654</v>
      </c>
      <c r="U78" s="1575" t="s">
        <v>20</v>
      </c>
      <c r="V78" s="1576" t="s">
        <v>2465</v>
      </c>
      <c r="W78" s="1575" t="s">
        <v>29</v>
      </c>
      <c r="X78" s="1576" t="s">
        <v>2722</v>
      </c>
      <c r="Y78" s="1575" t="s">
        <v>20</v>
      </c>
      <c r="Z78" s="1576" t="s">
        <v>2587</v>
      </c>
      <c r="AA78" s="1575" t="s">
        <v>20</v>
      </c>
      <c r="AB78" s="1576" t="s">
        <v>2448</v>
      </c>
      <c r="AC78" s="1582" t="s">
        <v>591</v>
      </c>
      <c r="AD78" s="1576" t="s">
        <v>2701</v>
      </c>
      <c r="AE78" s="1575" t="s">
        <v>20</v>
      </c>
      <c r="AF78" s="1577" t="s">
        <v>2721</v>
      </c>
      <c r="AG78" s="1582" t="s">
        <v>29</v>
      </c>
      <c r="AH78" s="1577" t="s">
        <v>2466</v>
      </c>
      <c r="AI78" s="1575" t="s">
        <v>29</v>
      </c>
      <c r="AJ78" s="1575" t="s">
        <v>5</v>
      </c>
      <c r="AK78" s="1575"/>
      <c r="AL78" s="1577" t="s">
        <v>2723</v>
      </c>
      <c r="AM78" s="1575" t="s">
        <v>29</v>
      </c>
      <c r="AN78" s="1576" t="s">
        <v>2445</v>
      </c>
      <c r="AO78" s="1575" t="s">
        <v>29</v>
      </c>
      <c r="AP78" s="1575" t="s">
        <v>5</v>
      </c>
      <c r="AQ78" s="1575"/>
      <c r="AR78" s="1576" t="s">
        <v>2423</v>
      </c>
      <c r="AS78" s="1575" t="s">
        <v>29</v>
      </c>
      <c r="AT78" s="1576" t="s">
        <v>1073</v>
      </c>
      <c r="AU78" s="1575" t="s">
        <v>29</v>
      </c>
      <c r="AV78" s="1576" t="s">
        <v>2454</v>
      </c>
      <c r="AW78" s="1575" t="s">
        <v>20</v>
      </c>
      <c r="AX78" s="1577" t="s">
        <v>2700</v>
      </c>
      <c r="AY78" s="1575" t="s">
        <v>29</v>
      </c>
      <c r="AZ78" s="1576"/>
      <c r="BA78" s="1575"/>
      <c r="BB78" s="1576" t="s">
        <v>2528</v>
      </c>
      <c r="BC78" s="1575" t="s">
        <v>29</v>
      </c>
      <c r="BD78" s="1576" t="s">
        <v>2636</v>
      </c>
      <c r="BE78" s="1582" t="s">
        <v>29</v>
      </c>
      <c r="BF78" s="1576" t="s">
        <v>2724</v>
      </c>
      <c r="BG78" s="1575" t="s">
        <v>20</v>
      </c>
      <c r="BH78" s="1576"/>
      <c r="BI78" s="1575"/>
      <c r="BJ78" s="1575" t="s">
        <v>5</v>
      </c>
      <c r="BK78" s="1575"/>
      <c r="BL78" s="1575" t="s">
        <v>683</v>
      </c>
      <c r="BM78" s="1575"/>
      <c r="BN78" s="1575" t="s">
        <v>5</v>
      </c>
      <c r="BO78" s="1575"/>
      <c r="BP78" s="1576" t="s">
        <v>630</v>
      </c>
      <c r="BQ78" s="1575" t="s">
        <v>29</v>
      </c>
      <c r="BR78" s="1576" t="s">
        <v>2265</v>
      </c>
      <c r="BS78" s="1575" t="s">
        <v>29</v>
      </c>
      <c r="BT78" s="1576" t="s">
        <v>2726</v>
      </c>
      <c r="BU78" s="1582" t="s">
        <v>591</v>
      </c>
      <c r="BV78" s="1576" t="s">
        <v>2577</v>
      </c>
      <c r="BW78" s="1575" t="s">
        <v>20</v>
      </c>
      <c r="BX78" s="1576" t="s">
        <v>2539</v>
      </c>
      <c r="BY78" s="1575" t="s">
        <v>20</v>
      </c>
      <c r="BZ78" s="1576" t="s">
        <v>2656</v>
      </c>
      <c r="CA78" s="1575" t="s">
        <v>29</v>
      </c>
      <c r="CB78" s="1576" t="s">
        <v>2729</v>
      </c>
      <c r="CC78" s="1575" t="s">
        <v>29</v>
      </c>
      <c r="CD78" s="1576" t="s">
        <v>1769</v>
      </c>
      <c r="CE78" s="1575" t="s">
        <v>29</v>
      </c>
      <c r="CF78" s="1576"/>
      <c r="CG78" s="1575"/>
      <c r="CH78" s="1576"/>
      <c r="CI78" s="1575"/>
      <c r="CJ78" s="1576" t="s">
        <v>2725</v>
      </c>
      <c r="CK78" s="1575" t="s">
        <v>29</v>
      </c>
      <c r="CL78" s="1576"/>
      <c r="CM78" s="1575"/>
    </row>
    <row r="79" spans="1:91" ht="15">
      <c r="A79" s="1587"/>
      <c r="B79" s="1576"/>
      <c r="C79" s="1575"/>
      <c r="D79" s="1576"/>
      <c r="E79" s="1575"/>
      <c r="F79" s="1576" t="s">
        <v>2463</v>
      </c>
      <c r="G79" s="1575" t="s">
        <v>29</v>
      </c>
      <c r="H79" s="1576"/>
      <c r="I79" s="1575"/>
      <c r="J79" s="1576" t="s">
        <v>2465</v>
      </c>
      <c r="K79" s="1575" t="s">
        <v>20</v>
      </c>
      <c r="L79" s="1576" t="s">
        <v>2669</v>
      </c>
      <c r="M79" s="1575" t="s">
        <v>29</v>
      </c>
      <c r="N79" s="1576" t="s">
        <v>2697</v>
      </c>
      <c r="O79" s="1575" t="s">
        <v>29</v>
      </c>
      <c r="P79" s="1576" t="s">
        <v>2675</v>
      </c>
      <c r="Q79" s="1575" t="s">
        <v>20</v>
      </c>
      <c r="R79" s="1576"/>
      <c r="S79" s="1575"/>
      <c r="T79" s="1576" t="s">
        <v>2540</v>
      </c>
      <c r="U79" s="1575" t="s">
        <v>29</v>
      </c>
      <c r="V79" s="1576" t="s">
        <v>2299</v>
      </c>
      <c r="W79" s="1575" t="s">
        <v>20</v>
      </c>
      <c r="X79" s="1576" t="s">
        <v>1073</v>
      </c>
      <c r="Y79" s="1575" t="s">
        <v>20</v>
      </c>
      <c r="Z79" s="1581" t="s">
        <v>2720</v>
      </c>
      <c r="AA79" s="1575" t="s">
        <v>20</v>
      </c>
      <c r="AB79" s="1576" t="s">
        <v>2524</v>
      </c>
      <c r="AC79" s="1575" t="s">
        <v>20</v>
      </c>
      <c r="AD79" s="1576" t="s">
        <v>1675</v>
      </c>
      <c r="AE79" s="1575" t="s">
        <v>29</v>
      </c>
      <c r="AF79" s="1577" t="s">
        <v>2587</v>
      </c>
      <c r="AG79" s="1582" t="s">
        <v>20</v>
      </c>
      <c r="AH79" s="1577" t="s">
        <v>2591</v>
      </c>
      <c r="AI79" s="1575" t="s">
        <v>598</v>
      </c>
      <c r="AJ79" s="1576"/>
      <c r="AK79" s="1575"/>
      <c r="AL79" s="1576" t="s">
        <v>2727</v>
      </c>
      <c r="AM79" s="1575" t="s">
        <v>20</v>
      </c>
      <c r="AN79" s="1576" t="s">
        <v>2721</v>
      </c>
      <c r="AO79" s="1575" t="s">
        <v>20</v>
      </c>
      <c r="AP79" s="1576"/>
      <c r="AQ79" s="1575"/>
      <c r="AR79" s="1576" t="s">
        <v>2309</v>
      </c>
      <c r="AS79" s="1575" t="s">
        <v>20</v>
      </c>
      <c r="AT79" s="1576" t="s">
        <v>2592</v>
      </c>
      <c r="AU79" s="1575" t="s">
        <v>29</v>
      </c>
      <c r="AV79" s="1576" t="s">
        <v>1707</v>
      </c>
      <c r="AW79" s="1575" t="s">
        <v>20</v>
      </c>
      <c r="AX79" s="1577" t="s">
        <v>2722</v>
      </c>
      <c r="AY79" s="1575" t="s">
        <v>20</v>
      </c>
      <c r="AZ79" s="1576"/>
      <c r="BA79" s="1575"/>
      <c r="BB79" s="1576" t="s">
        <v>2427</v>
      </c>
      <c r="BC79" s="1575" t="s">
        <v>20</v>
      </c>
      <c r="BD79" s="1576" t="s">
        <v>2448</v>
      </c>
      <c r="BE79" s="1582" t="s">
        <v>20</v>
      </c>
      <c r="BF79" s="1576" t="s">
        <v>2726</v>
      </c>
      <c r="BG79" s="1575" t="s">
        <v>29</v>
      </c>
      <c r="BH79" s="1576"/>
      <c r="BI79" s="1575"/>
      <c r="BJ79" s="1576"/>
      <c r="BK79" s="1575"/>
      <c r="BL79" s="1576"/>
      <c r="BM79" s="1575"/>
      <c r="BN79" s="1576"/>
      <c r="BO79" s="1575"/>
      <c r="BP79" s="1576" t="s">
        <v>2724</v>
      </c>
      <c r="BQ79" s="1575" t="s">
        <v>20</v>
      </c>
      <c r="BR79" s="1576" t="s">
        <v>2650</v>
      </c>
      <c r="BS79" s="1575" t="s">
        <v>20</v>
      </c>
      <c r="BT79" s="1576" t="s">
        <v>2725</v>
      </c>
      <c r="BU79" s="1575" t="s">
        <v>29</v>
      </c>
      <c r="BV79" s="1576" t="s">
        <v>1788</v>
      </c>
      <c r="BW79" s="1575" t="s">
        <v>29</v>
      </c>
      <c r="BX79" s="1576" t="s">
        <v>2454</v>
      </c>
      <c r="BY79" s="1575" t="s">
        <v>29</v>
      </c>
      <c r="BZ79" s="1576" t="s">
        <v>1809</v>
      </c>
      <c r="CA79" s="1575" t="s">
        <v>20</v>
      </c>
      <c r="CB79" s="1576" t="s">
        <v>2700</v>
      </c>
      <c r="CC79" s="1575" t="s">
        <v>20</v>
      </c>
      <c r="CD79" s="1576" t="s">
        <v>855</v>
      </c>
      <c r="CE79" s="1575" t="s">
        <v>29</v>
      </c>
      <c r="CF79" s="1576"/>
      <c r="CG79" s="1575"/>
      <c r="CH79" s="1576"/>
      <c r="CI79" s="1575"/>
      <c r="CJ79" s="1576" t="s">
        <v>630</v>
      </c>
      <c r="CK79" s="1575" t="s">
        <v>20</v>
      </c>
      <c r="CL79" s="1576"/>
      <c r="CM79" s="1575"/>
    </row>
    <row r="80" spans="1:91" ht="15">
      <c r="A80" s="1587"/>
      <c r="B80" s="1576"/>
      <c r="C80" s="1575"/>
      <c r="D80" s="1576" t="s">
        <v>2423</v>
      </c>
      <c r="E80" s="1575" t="s">
        <v>20</v>
      </c>
      <c r="F80" s="1576" t="s">
        <v>2718</v>
      </c>
      <c r="G80" s="1575" t="s">
        <v>29</v>
      </c>
      <c r="H80" s="1576"/>
      <c r="I80" s="1575"/>
      <c r="J80" s="1576" t="s">
        <v>2674</v>
      </c>
      <c r="K80" s="1575" t="s">
        <v>29</v>
      </c>
      <c r="L80" s="1576" t="s">
        <v>2465</v>
      </c>
      <c r="M80" s="1575" t="s">
        <v>29</v>
      </c>
      <c r="N80" s="1576" t="s">
        <v>2445</v>
      </c>
      <c r="O80" s="1575" t="s">
        <v>29</v>
      </c>
      <c r="P80" s="1576" t="s">
        <v>2586</v>
      </c>
      <c r="Q80" s="1575" t="s">
        <v>20</v>
      </c>
      <c r="R80" s="1576"/>
      <c r="S80" s="1575"/>
      <c r="T80" s="1576" t="s">
        <v>2719</v>
      </c>
      <c r="U80" s="1575" t="s">
        <v>29</v>
      </c>
      <c r="V80" s="1576" t="s">
        <v>2697</v>
      </c>
      <c r="W80" s="1575" t="s">
        <v>20</v>
      </c>
      <c r="X80" s="1576" t="s">
        <v>1788</v>
      </c>
      <c r="Y80" s="1575" t="s">
        <v>20</v>
      </c>
      <c r="Z80" s="1576"/>
      <c r="AA80" s="1575"/>
      <c r="AB80" s="1576" t="s">
        <v>2636</v>
      </c>
      <c r="AC80" s="1575" t="s">
        <v>20</v>
      </c>
      <c r="AD80" s="1576" t="s">
        <v>2309</v>
      </c>
      <c r="AE80" s="1575" t="s">
        <v>20</v>
      </c>
      <c r="AF80" s="1577" t="s">
        <v>1073</v>
      </c>
      <c r="AG80" s="1582" t="s">
        <v>29</v>
      </c>
      <c r="AH80" s="1577" t="s">
        <v>2721</v>
      </c>
      <c r="AI80" s="1582" t="s">
        <v>20</v>
      </c>
      <c r="AJ80" s="1576"/>
      <c r="AK80" s="1575"/>
      <c r="AL80" s="1576" t="s">
        <v>2728</v>
      </c>
      <c r="AM80" s="1575" t="s">
        <v>29</v>
      </c>
      <c r="AN80" s="1576" t="s">
        <v>2592</v>
      </c>
      <c r="AO80" s="1575" t="s">
        <v>20</v>
      </c>
      <c r="AP80" s="1576"/>
      <c r="AQ80" s="1575"/>
      <c r="AR80" s="1576" t="s">
        <v>2669</v>
      </c>
      <c r="AS80" s="1575" t="s">
        <v>29</v>
      </c>
      <c r="AT80" s="1576" t="s">
        <v>630</v>
      </c>
      <c r="AU80" s="1575" t="s">
        <v>20</v>
      </c>
      <c r="AV80" s="1576" t="s">
        <v>1035</v>
      </c>
      <c r="AW80" s="1575" t="s">
        <v>29</v>
      </c>
      <c r="AX80" s="1577" t="s">
        <v>855</v>
      </c>
      <c r="AY80" s="1575" t="s">
        <v>29</v>
      </c>
      <c r="AZ80" s="1576"/>
      <c r="BA80" s="1575"/>
      <c r="BB80" s="1576" t="s">
        <v>2570</v>
      </c>
      <c r="BC80" s="1575" t="s">
        <v>20</v>
      </c>
      <c r="BD80" s="1576" t="s">
        <v>2722</v>
      </c>
      <c r="BE80" s="1582" t="s">
        <v>29</v>
      </c>
      <c r="BF80" s="1576" t="s">
        <v>2656</v>
      </c>
      <c r="BG80" s="1575" t="s">
        <v>20</v>
      </c>
      <c r="BH80" s="1576" t="s">
        <v>2729</v>
      </c>
      <c r="BI80" s="1575" t="s">
        <v>20</v>
      </c>
      <c r="BJ80" s="1576"/>
      <c r="BK80" s="1575"/>
      <c r="BL80" s="1576"/>
      <c r="BM80" s="1575"/>
      <c r="BN80" s="1576"/>
      <c r="BO80" s="1575"/>
      <c r="BP80" s="1576" t="s">
        <v>2726</v>
      </c>
      <c r="BQ80" s="1575" t="s">
        <v>20</v>
      </c>
      <c r="BR80" s="1576" t="s">
        <v>2701</v>
      </c>
      <c r="BS80" s="1575" t="s">
        <v>29</v>
      </c>
      <c r="BT80" s="1576" t="s">
        <v>1809</v>
      </c>
      <c r="BU80" s="1575" t="s">
        <v>29</v>
      </c>
      <c r="BV80" s="1576" t="s">
        <v>2650</v>
      </c>
      <c r="BW80" s="1575" t="s">
        <v>29</v>
      </c>
      <c r="BX80" s="1576" t="s">
        <v>2440</v>
      </c>
      <c r="BY80" s="1575" t="s">
        <v>29</v>
      </c>
      <c r="BZ80" s="1576" t="s">
        <v>2577</v>
      </c>
      <c r="CA80" s="1575" t="s">
        <v>29</v>
      </c>
      <c r="CB80" s="1576" t="s">
        <v>2528</v>
      </c>
      <c r="CC80" s="1575" t="s">
        <v>20</v>
      </c>
      <c r="CD80" s="1576" t="s">
        <v>2479</v>
      </c>
      <c r="CE80" s="1575" t="s">
        <v>20</v>
      </c>
      <c r="CF80" s="1576"/>
      <c r="CG80" s="1575"/>
      <c r="CH80" s="1576"/>
      <c r="CI80" s="1575"/>
      <c r="CJ80" s="1576" t="s">
        <v>2673</v>
      </c>
      <c r="CK80" s="1575" t="s">
        <v>29</v>
      </c>
      <c r="CL80" s="1576"/>
      <c r="CM80" s="1575"/>
    </row>
    <row r="81" spans="1:91" ht="15">
      <c r="A81" s="1587"/>
      <c r="B81" s="1576"/>
      <c r="C81" s="1575"/>
      <c r="D81" s="1576" t="s">
        <v>2299</v>
      </c>
      <c r="E81" s="1575" t="s">
        <v>20</v>
      </c>
      <c r="F81" s="1576" t="s">
        <v>2717</v>
      </c>
      <c r="G81" s="1575" t="s">
        <v>20</v>
      </c>
      <c r="H81" s="1576"/>
      <c r="I81" s="1575"/>
      <c r="J81" s="1576" t="s">
        <v>2309</v>
      </c>
      <c r="K81" s="1575" t="s">
        <v>20</v>
      </c>
      <c r="L81" s="1576" t="s">
        <v>2674</v>
      </c>
      <c r="M81" s="1575" t="s">
        <v>29</v>
      </c>
      <c r="N81" s="1576" t="s">
        <v>2423</v>
      </c>
      <c r="O81" s="1575" t="s">
        <v>29</v>
      </c>
      <c r="P81" s="1576" t="s">
        <v>2440</v>
      </c>
      <c r="Q81" s="1575" t="s">
        <v>20</v>
      </c>
      <c r="R81" s="1576"/>
      <c r="S81" s="1575"/>
      <c r="T81" s="1576" t="s">
        <v>1675</v>
      </c>
      <c r="U81" s="1575" t="s">
        <v>20</v>
      </c>
      <c r="V81" s="1576" t="s">
        <v>2129</v>
      </c>
      <c r="W81" s="1575" t="s">
        <v>20</v>
      </c>
      <c r="X81" s="1576" t="s">
        <v>2587</v>
      </c>
      <c r="Y81" s="1575" t="s">
        <v>762</v>
      </c>
      <c r="Z81" s="1576"/>
      <c r="AA81" s="1575"/>
      <c r="AB81" s="1576" t="s">
        <v>1035</v>
      </c>
      <c r="AC81" s="1575" t="s">
        <v>20</v>
      </c>
      <c r="AD81" s="1576" t="s">
        <v>1842</v>
      </c>
      <c r="AE81" s="1575" t="s">
        <v>20</v>
      </c>
      <c r="AF81" s="1577" t="s">
        <v>2654</v>
      </c>
      <c r="AG81" s="1582" t="s">
        <v>29</v>
      </c>
      <c r="AH81" s="1577" t="s">
        <v>2673</v>
      </c>
      <c r="AI81" s="1582" t="s">
        <v>29</v>
      </c>
      <c r="AJ81" s="1576"/>
      <c r="AK81" s="1575"/>
      <c r="AL81" s="1576" t="s">
        <v>2730</v>
      </c>
      <c r="AM81" s="1575" t="s">
        <v>20</v>
      </c>
      <c r="AN81" s="1576" t="s">
        <v>2540</v>
      </c>
      <c r="AO81" s="1575" t="s">
        <v>20</v>
      </c>
      <c r="AP81" s="1576"/>
      <c r="AQ81" s="1575"/>
      <c r="AR81" s="1576" t="s">
        <v>1779</v>
      </c>
      <c r="AS81" s="1575" t="s">
        <v>1011</v>
      </c>
      <c r="AT81" s="1576" t="s">
        <v>1769</v>
      </c>
      <c r="AU81" s="1575" t="s">
        <v>20</v>
      </c>
      <c r="AV81" s="1576" t="s">
        <v>2539</v>
      </c>
      <c r="AW81" s="1575" t="s">
        <v>29</v>
      </c>
      <c r="AX81" s="1577" t="s">
        <v>2729</v>
      </c>
      <c r="AY81" s="1575" t="s">
        <v>20</v>
      </c>
      <c r="AZ81" s="1576"/>
      <c r="BA81" s="1575"/>
      <c r="BB81" s="1576" t="s">
        <v>2726</v>
      </c>
      <c r="BC81" s="1575" t="s">
        <v>29</v>
      </c>
      <c r="BD81" s="1576" t="s">
        <v>2591</v>
      </c>
      <c r="BE81" s="1582" t="s">
        <v>20</v>
      </c>
      <c r="BF81" s="1576" t="s">
        <v>2722</v>
      </c>
      <c r="BG81" s="1575" t="s">
        <v>29</v>
      </c>
      <c r="BH81" s="1576" t="s">
        <v>2719</v>
      </c>
      <c r="BI81" s="1575" t="s">
        <v>29</v>
      </c>
      <c r="BJ81" s="1576"/>
      <c r="BK81" s="1575"/>
      <c r="BL81" s="1576"/>
      <c r="BM81" s="1575"/>
      <c r="BN81" s="1576"/>
      <c r="BO81" s="1575"/>
      <c r="BP81" s="1576" t="s">
        <v>1073</v>
      </c>
      <c r="BQ81" s="1575" t="s">
        <v>20</v>
      </c>
      <c r="BR81" s="1576" t="s">
        <v>2724</v>
      </c>
      <c r="BS81" s="1575" t="s">
        <v>29</v>
      </c>
      <c r="BT81" s="1576" t="s">
        <v>1788</v>
      </c>
      <c r="BU81" s="1575" t="s">
        <v>29</v>
      </c>
      <c r="BV81" s="1576" t="s">
        <v>2721</v>
      </c>
      <c r="BW81" s="1575" t="s">
        <v>29</v>
      </c>
      <c r="BX81" s="1576" t="s">
        <v>2524</v>
      </c>
      <c r="BY81" s="1575" t="s">
        <v>29</v>
      </c>
      <c r="BZ81" s="1576" t="s">
        <v>2731</v>
      </c>
      <c r="CA81" s="1575" t="s">
        <v>20</v>
      </c>
      <c r="CB81" s="1576" t="s">
        <v>2427</v>
      </c>
      <c r="CC81" s="1575" t="s">
        <v>20</v>
      </c>
      <c r="CD81" s="1576" t="s">
        <v>2570</v>
      </c>
      <c r="CE81" s="1575" t="s">
        <v>20</v>
      </c>
      <c r="CF81" s="1576"/>
      <c r="CG81" s="1575"/>
      <c r="CH81" s="1576"/>
      <c r="CI81" s="1575"/>
      <c r="CJ81" s="1576" t="s">
        <v>2656</v>
      </c>
      <c r="CK81" s="1575" t="s">
        <v>20</v>
      </c>
      <c r="CL81" s="1576"/>
      <c r="CM81" s="1575"/>
    </row>
    <row r="82" spans="1:91"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7"/>
      <c r="AG82" s="1575"/>
      <c r="AH82" s="1577"/>
      <c r="AI82" s="1575"/>
      <c r="AJ82" s="1576"/>
      <c r="AK82" s="1575"/>
      <c r="AL82" s="1576"/>
      <c r="AM82" s="1575"/>
      <c r="AN82" s="1576"/>
      <c r="AO82" s="1575"/>
      <c r="AP82" s="1576"/>
      <c r="AQ82" s="1575"/>
      <c r="AR82" s="1576"/>
      <c r="AS82" s="1575"/>
      <c r="AT82" s="1576"/>
      <c r="AU82" s="1575"/>
      <c r="AV82" s="1576"/>
      <c r="AW82" s="1575"/>
      <c r="AX82" s="1577"/>
      <c r="AY82" s="1575"/>
      <c r="AZ82" s="1576"/>
      <c r="BA82" s="1575"/>
      <c r="BB82" s="1576"/>
      <c r="BC82" s="1575"/>
      <c r="BD82" s="1576"/>
      <c r="BE82" s="1575"/>
      <c r="BF82" s="1576"/>
      <c r="BG82" s="1575"/>
      <c r="BH82" s="1576"/>
      <c r="BI82" s="1575"/>
      <c r="BJ82" s="1576"/>
      <c r="BK82" s="1575"/>
      <c r="BL82" s="1576"/>
      <c r="BM82" s="1575"/>
      <c r="BN82" s="1576"/>
      <c r="BO82" s="1575"/>
      <c r="BP82" s="1576"/>
      <c r="BQ82" s="1575"/>
      <c r="BR82" s="1576"/>
      <c r="BS82" s="1575"/>
      <c r="BT82" s="1576"/>
      <c r="BU82" s="1575"/>
      <c r="BV82" s="1576"/>
      <c r="BW82" s="1575"/>
      <c r="BX82" s="1576"/>
      <c r="BY82" s="1575"/>
      <c r="BZ82" s="1576"/>
      <c r="CA82" s="1575"/>
      <c r="CB82" s="1576"/>
      <c r="CC82" s="1575"/>
      <c r="CD82" s="1576"/>
      <c r="CE82" s="1575"/>
      <c r="CF82" s="1576"/>
      <c r="CG82" s="1575"/>
      <c r="CH82" s="1576"/>
      <c r="CI82" s="1575"/>
      <c r="CJ82" s="1576"/>
      <c r="CK82" s="1575"/>
      <c r="CL82" s="1576"/>
      <c r="CM82" s="1575"/>
    </row>
    <row r="83" spans="1:91" ht="15">
      <c r="A83" s="1735">
        <v>46258</v>
      </c>
      <c r="B83" s="1578" t="s">
        <v>683</v>
      </c>
      <c r="C83" s="1578"/>
      <c r="D83" s="1579" t="s">
        <v>2679</v>
      </c>
      <c r="E83" s="1578" t="s">
        <v>20</v>
      </c>
      <c r="F83" s="1578" t="s">
        <v>5</v>
      </c>
      <c r="G83" s="1578"/>
      <c r="H83" s="1578" t="s">
        <v>5</v>
      </c>
      <c r="I83" s="1578"/>
      <c r="J83" s="1579" t="s">
        <v>2299</v>
      </c>
      <c r="K83" s="1578" t="s">
        <v>20</v>
      </c>
      <c r="L83" s="1579" t="s">
        <v>2423</v>
      </c>
      <c r="M83" s="1578" t="s">
        <v>29</v>
      </c>
      <c r="N83" s="1579" t="s">
        <v>2440</v>
      </c>
      <c r="O83" s="1578" t="s">
        <v>29</v>
      </c>
      <c r="P83" s="1579" t="s">
        <v>2568</v>
      </c>
      <c r="Q83" s="1578" t="s">
        <v>20</v>
      </c>
      <c r="R83" s="1578" t="s">
        <v>683</v>
      </c>
      <c r="S83" s="1578"/>
      <c r="T83" s="1579" t="s">
        <v>2465</v>
      </c>
      <c r="U83" s="1578" t="s">
        <v>29</v>
      </c>
      <c r="V83" s="1579" t="s">
        <v>1675</v>
      </c>
      <c r="W83" s="1578" t="s">
        <v>29</v>
      </c>
      <c r="X83" s="1578" t="s">
        <v>5</v>
      </c>
      <c r="Y83" s="1578"/>
      <c r="Z83" s="1579" t="s">
        <v>2701</v>
      </c>
      <c r="AA83" s="1578" t="s">
        <v>20</v>
      </c>
      <c r="AB83" s="1579" t="s">
        <v>2941</v>
      </c>
      <c r="AC83" s="1578" t="s">
        <v>29</v>
      </c>
      <c r="AD83" s="1579" t="s">
        <v>2654</v>
      </c>
      <c r="AE83" s="1578" t="s">
        <v>29</v>
      </c>
      <c r="AF83" s="1578" t="s">
        <v>5</v>
      </c>
      <c r="AG83" s="1578"/>
      <c r="AH83" s="1578" t="s">
        <v>5</v>
      </c>
      <c r="AI83" s="1578"/>
      <c r="AJ83" s="1578" t="s">
        <v>5</v>
      </c>
      <c r="AK83" s="1578"/>
      <c r="AL83" s="1579" t="s">
        <v>2678</v>
      </c>
      <c r="AM83" s="1578" t="s">
        <v>29</v>
      </c>
      <c r="AN83" s="1579" t="s">
        <v>2466</v>
      </c>
      <c r="AO83" s="1578" t="s">
        <v>29</v>
      </c>
      <c r="AP83" s="1579" t="s">
        <v>2656</v>
      </c>
      <c r="AQ83" s="1578" t="s">
        <v>29</v>
      </c>
      <c r="AR83" s="1579" t="s">
        <v>2650</v>
      </c>
      <c r="AS83" s="1578" t="s">
        <v>29</v>
      </c>
      <c r="AT83" s="1579" t="s">
        <v>2758</v>
      </c>
      <c r="AU83" s="1578" t="s">
        <v>20</v>
      </c>
      <c r="AV83" s="1579" t="s">
        <v>2427</v>
      </c>
      <c r="AW83" s="1578" t="s">
        <v>20</v>
      </c>
      <c r="AX83" s="1580" t="s">
        <v>629</v>
      </c>
      <c r="AY83" s="1578" t="s">
        <v>20</v>
      </c>
      <c r="AZ83" s="1579"/>
      <c r="BA83" s="1578"/>
      <c r="BB83" s="1579" t="s">
        <v>1035</v>
      </c>
      <c r="BC83" s="1578" t="s">
        <v>29</v>
      </c>
      <c r="BD83" s="1579" t="s">
        <v>2445</v>
      </c>
      <c r="BE83" s="1582" t="s">
        <v>591</v>
      </c>
      <c r="BF83" s="1579" t="s">
        <v>2756</v>
      </c>
      <c r="BG83" s="1578" t="s">
        <v>29</v>
      </c>
      <c r="BH83" s="1579" t="s">
        <v>2731</v>
      </c>
      <c r="BI83" s="1578" t="s">
        <v>20</v>
      </c>
      <c r="BJ83" s="1578" t="s">
        <v>5</v>
      </c>
      <c r="BK83" s="1578"/>
      <c r="BL83" s="1578" t="s">
        <v>683</v>
      </c>
      <c r="BM83" s="1578"/>
      <c r="BN83" s="1578" t="s">
        <v>5</v>
      </c>
      <c r="BO83" s="1578"/>
      <c r="BP83" s="1578" t="s">
        <v>5</v>
      </c>
      <c r="BQ83" s="1578"/>
      <c r="BR83" s="1579" t="s">
        <v>2757</v>
      </c>
      <c r="BS83" s="1578" t="s">
        <v>20</v>
      </c>
      <c r="BT83" s="1579" t="s">
        <v>2236</v>
      </c>
      <c r="BU83" s="1578" t="s">
        <v>20</v>
      </c>
      <c r="BV83" s="1578" t="s">
        <v>5</v>
      </c>
      <c r="BW83" s="1578"/>
      <c r="BX83" s="1579" t="s">
        <v>2249</v>
      </c>
      <c r="BY83" s="1578" t="s">
        <v>20</v>
      </c>
      <c r="BZ83" s="1579" t="s">
        <v>2259</v>
      </c>
      <c r="CA83" s="1578" t="s">
        <v>29</v>
      </c>
      <c r="CB83" s="1579" t="s">
        <v>2554</v>
      </c>
      <c r="CC83" s="1578" t="s">
        <v>29</v>
      </c>
      <c r="CD83" s="1579" t="s">
        <v>2715</v>
      </c>
      <c r="CE83" s="1578" t="s">
        <v>20</v>
      </c>
      <c r="CF83" s="1579" t="s">
        <v>2592</v>
      </c>
      <c r="CG83" s="1578" t="s">
        <v>29</v>
      </c>
      <c r="CH83" s="1579"/>
      <c r="CI83" s="1578"/>
      <c r="CJ83" s="1579" t="s">
        <v>2502</v>
      </c>
      <c r="CK83" s="1578" t="s">
        <v>29</v>
      </c>
      <c r="CL83" s="1579"/>
      <c r="CM83" s="1578"/>
    </row>
    <row r="84" spans="1:91" ht="15">
      <c r="A84" s="1587"/>
      <c r="B84" s="1579"/>
      <c r="C84" s="1578"/>
      <c r="D84" s="1579" t="s">
        <v>2678</v>
      </c>
      <c r="E84" s="1578" t="s">
        <v>29</v>
      </c>
      <c r="F84" s="1579"/>
      <c r="G84" s="1578"/>
      <c r="H84" s="1579"/>
      <c r="I84" s="1578"/>
      <c r="J84" s="1579" t="s">
        <v>1181</v>
      </c>
      <c r="K84" s="1578" t="s">
        <v>29</v>
      </c>
      <c r="L84" s="1579" t="s">
        <v>2568</v>
      </c>
      <c r="M84" s="1578" t="s">
        <v>598</v>
      </c>
      <c r="N84" s="1579" t="s">
        <v>2463</v>
      </c>
      <c r="O84" s="1578" t="s">
        <v>20</v>
      </c>
      <c r="P84" s="1579" t="s">
        <v>2309</v>
      </c>
      <c r="Q84" s="1578" t="s">
        <v>29</v>
      </c>
      <c r="R84" s="1579"/>
      <c r="S84" s="1578"/>
      <c r="T84" s="1579" t="s">
        <v>2236</v>
      </c>
      <c r="U84" s="1578" t="s">
        <v>20</v>
      </c>
      <c r="V84" s="1579" t="s">
        <v>2701</v>
      </c>
      <c r="W84" s="1578" t="s">
        <v>20</v>
      </c>
      <c r="X84" s="1579"/>
      <c r="Y84" s="1578"/>
      <c r="Z84" s="1579" t="s">
        <v>2379</v>
      </c>
      <c r="AA84" s="1578" t="s">
        <v>20</v>
      </c>
      <c r="AB84" s="1579" t="s">
        <v>2929</v>
      </c>
      <c r="AC84" s="1578" t="s">
        <v>20</v>
      </c>
      <c r="AD84" s="1579" t="s">
        <v>2758</v>
      </c>
      <c r="AE84" s="1578" t="s">
        <v>29</v>
      </c>
      <c r="AF84" s="1580"/>
      <c r="AG84" s="1578"/>
      <c r="AH84" s="1580"/>
      <c r="AI84" s="1578"/>
      <c r="AJ84" s="1579"/>
      <c r="AK84" s="1578"/>
      <c r="AL84" s="1579" t="s">
        <v>2666</v>
      </c>
      <c r="AM84" s="1578" t="s">
        <v>29</v>
      </c>
      <c r="AN84" s="1579" t="s">
        <v>2669</v>
      </c>
      <c r="AO84" s="1578" t="s">
        <v>29</v>
      </c>
      <c r="AP84" s="1579" t="s">
        <v>2636</v>
      </c>
      <c r="AQ84" s="1578" t="s">
        <v>29</v>
      </c>
      <c r="AR84" s="1579" t="s">
        <v>2445</v>
      </c>
      <c r="AS84" s="1578" t="s">
        <v>20</v>
      </c>
      <c r="AT84" s="1579" t="s">
        <v>2757</v>
      </c>
      <c r="AU84" s="1578" t="s">
        <v>20</v>
      </c>
      <c r="AV84" s="1579" t="s">
        <v>2656</v>
      </c>
      <c r="AW84" s="1578" t="s">
        <v>20</v>
      </c>
      <c r="AX84" s="1580" t="s">
        <v>2570</v>
      </c>
      <c r="AY84" s="1578" t="s">
        <v>29</v>
      </c>
      <c r="AZ84" s="1579"/>
      <c r="BA84" s="1578"/>
      <c r="BB84" s="1579" t="s">
        <v>2454</v>
      </c>
      <c r="BC84" s="1578" t="s">
        <v>29</v>
      </c>
      <c r="BD84" s="1579" t="s">
        <v>2465</v>
      </c>
      <c r="BE84" s="1578" t="s">
        <v>29</v>
      </c>
      <c r="BF84" s="1579" t="s">
        <v>1035</v>
      </c>
      <c r="BG84" s="1578" t="s">
        <v>29</v>
      </c>
      <c r="BH84" s="1579" t="s">
        <v>1809</v>
      </c>
      <c r="BI84" s="1578" t="s">
        <v>20</v>
      </c>
      <c r="BJ84" s="1579"/>
      <c r="BK84" s="1578"/>
      <c r="BL84" s="1579"/>
      <c r="BM84" s="1578"/>
      <c r="BN84" s="1579"/>
      <c r="BO84" s="1578"/>
      <c r="BP84" s="1579"/>
      <c r="BQ84" s="1578"/>
      <c r="BR84" s="1579" t="s">
        <v>2700</v>
      </c>
      <c r="BS84" s="1578" t="s">
        <v>29</v>
      </c>
      <c r="BT84" s="1579" t="s">
        <v>2729</v>
      </c>
      <c r="BU84" s="1578" t="s">
        <v>29</v>
      </c>
      <c r="BV84" s="1579"/>
      <c r="BW84" s="1578"/>
      <c r="BX84" s="1579" t="s">
        <v>2592</v>
      </c>
      <c r="BY84" s="1578" t="s">
        <v>20</v>
      </c>
      <c r="BZ84" s="1579" t="s">
        <v>1788</v>
      </c>
      <c r="CA84" s="1578" t="s">
        <v>20</v>
      </c>
      <c r="CB84" s="1579" t="s">
        <v>2731</v>
      </c>
      <c r="CC84" s="1578" t="s">
        <v>20</v>
      </c>
      <c r="CD84" s="1579" t="s">
        <v>2316</v>
      </c>
      <c r="CE84" s="1578" t="s">
        <v>29</v>
      </c>
      <c r="CF84" s="1579" t="s">
        <v>2650</v>
      </c>
      <c r="CG84" s="1578" t="s">
        <v>29</v>
      </c>
      <c r="CH84" s="1579"/>
      <c r="CI84" s="1578"/>
      <c r="CJ84" s="1579" t="s">
        <v>2726</v>
      </c>
      <c r="CK84" s="1578" t="s">
        <v>598</v>
      </c>
      <c r="CL84" s="1579"/>
      <c r="CM84" s="1578"/>
    </row>
    <row r="85" spans="1:91" ht="15">
      <c r="A85" s="1587"/>
      <c r="B85" s="1579"/>
      <c r="C85" s="1578"/>
      <c r="D85" s="1579" t="s">
        <v>2249</v>
      </c>
      <c r="E85" s="1578" t="s">
        <v>29</v>
      </c>
      <c r="F85" s="1579"/>
      <c r="G85" s="1578"/>
      <c r="H85" s="1579"/>
      <c r="I85" s="1578"/>
      <c r="J85" s="1579" t="s">
        <v>2463</v>
      </c>
      <c r="K85" s="1578" t="s">
        <v>29</v>
      </c>
      <c r="L85" s="1579"/>
      <c r="M85" s="1578"/>
      <c r="N85" s="1579" t="s">
        <v>2759</v>
      </c>
      <c r="O85" s="1578" t="s">
        <v>20</v>
      </c>
      <c r="P85" s="1579" t="s">
        <v>2423</v>
      </c>
      <c r="Q85" s="1578" t="s">
        <v>20</v>
      </c>
      <c r="R85" s="1579"/>
      <c r="S85" s="1578"/>
      <c r="T85" s="1579"/>
      <c r="U85" s="1578"/>
      <c r="V85" s="1579" t="s">
        <v>2654</v>
      </c>
      <c r="W85" s="1578" t="s">
        <v>20</v>
      </c>
      <c r="X85" s="1579"/>
      <c r="Y85" s="1578"/>
      <c r="Z85" s="1579" t="s">
        <v>1675</v>
      </c>
      <c r="AA85" s="1578" t="s">
        <v>29</v>
      </c>
      <c r="AB85" s="1579" t="s">
        <v>2577</v>
      </c>
      <c r="AC85" s="1578" t="s">
        <v>29</v>
      </c>
      <c r="AD85" s="1579" t="s">
        <v>1035</v>
      </c>
      <c r="AE85" s="1578" t="s">
        <v>20</v>
      </c>
      <c r="AF85" s="1580"/>
      <c r="AG85" s="1578"/>
      <c r="AH85" s="1580"/>
      <c r="AI85" s="1578"/>
      <c r="AJ85" s="1579"/>
      <c r="AK85" s="1578"/>
      <c r="AL85" s="1579" t="s">
        <v>2726</v>
      </c>
      <c r="AM85" s="1578" t="s">
        <v>20</v>
      </c>
      <c r="AN85" s="1579" t="s">
        <v>2700</v>
      </c>
      <c r="AO85" s="1578" t="s">
        <v>29</v>
      </c>
      <c r="AP85" s="1579" t="s">
        <v>1029</v>
      </c>
      <c r="AQ85" s="1578" t="s">
        <v>29</v>
      </c>
      <c r="AR85" s="1579" t="s">
        <v>2427</v>
      </c>
      <c r="AS85" s="1578" t="s">
        <v>29</v>
      </c>
      <c r="AT85" s="1579" t="s">
        <v>2539</v>
      </c>
      <c r="AU85" s="2034" t="s">
        <v>864</v>
      </c>
      <c r="AV85" s="1579" t="s">
        <v>2592</v>
      </c>
      <c r="AW85" s="1578" t="s">
        <v>20</v>
      </c>
      <c r="AX85" s="1580" t="s">
        <v>2650</v>
      </c>
      <c r="AY85" s="1578" t="s">
        <v>29</v>
      </c>
      <c r="AZ85" s="1579"/>
      <c r="BA85" s="1578"/>
      <c r="BB85" s="1579" t="s">
        <v>1707</v>
      </c>
      <c r="BC85" s="1578" t="s">
        <v>20</v>
      </c>
      <c r="BD85" s="1579" t="s">
        <v>2669</v>
      </c>
      <c r="BE85" s="1578" t="s">
        <v>29</v>
      </c>
      <c r="BF85" s="1579" t="s">
        <v>2316</v>
      </c>
      <c r="BG85" s="1578" t="s">
        <v>29</v>
      </c>
      <c r="BH85" s="1579" t="s">
        <v>2445</v>
      </c>
      <c r="BI85" s="1578" t="s">
        <v>29</v>
      </c>
      <c r="BJ85" s="1579"/>
      <c r="BK85" s="1578"/>
      <c r="BL85" s="1579"/>
      <c r="BM85" s="1578"/>
      <c r="BN85" s="1579"/>
      <c r="BO85" s="1578"/>
      <c r="BP85" s="1579"/>
      <c r="BQ85" s="1578"/>
      <c r="BR85" s="1579" t="s">
        <v>2729</v>
      </c>
      <c r="BS85" s="1578" t="s">
        <v>29</v>
      </c>
      <c r="BT85" s="1579" t="s">
        <v>2502</v>
      </c>
      <c r="BU85" s="1578" t="s">
        <v>20</v>
      </c>
      <c r="BV85" s="1579"/>
      <c r="BW85" s="1578"/>
      <c r="BX85" s="1579" t="s">
        <v>2701</v>
      </c>
      <c r="BY85" s="1578" t="s">
        <v>20</v>
      </c>
      <c r="BZ85" s="1579" t="s">
        <v>2677</v>
      </c>
      <c r="CA85" s="1578" t="s">
        <v>29</v>
      </c>
      <c r="CB85" s="1579" t="s">
        <v>2761</v>
      </c>
      <c r="CC85" s="1578" t="s">
        <v>29</v>
      </c>
      <c r="CD85" s="1579" t="s">
        <v>2756</v>
      </c>
      <c r="CE85" s="1578" t="s">
        <v>20</v>
      </c>
      <c r="CF85" s="1579" t="s">
        <v>2570</v>
      </c>
      <c r="CG85" s="1578" t="s">
        <v>20</v>
      </c>
      <c r="CH85" s="1579"/>
      <c r="CI85" s="1578"/>
      <c r="CJ85" s="1579"/>
      <c r="CK85" s="1578"/>
      <c r="CL85" s="1579"/>
      <c r="CM85" s="1578"/>
    </row>
    <row r="86" spans="1:91" ht="15">
      <c r="A86" s="1587"/>
      <c r="B86" s="1579"/>
      <c r="C86" s="1578"/>
      <c r="D86" s="1579" t="s">
        <v>2440</v>
      </c>
      <c r="E86" s="1578" t="s">
        <v>20</v>
      </c>
      <c r="F86" s="1579"/>
      <c r="G86" s="1578"/>
      <c r="H86" s="1579"/>
      <c r="I86" s="1578"/>
      <c r="J86" s="1579" t="s">
        <v>1809</v>
      </c>
      <c r="K86" s="1578" t="s">
        <v>29</v>
      </c>
      <c r="L86" s="1579"/>
      <c r="M86" s="1578"/>
      <c r="N86" s="1579" t="s">
        <v>2669</v>
      </c>
      <c r="O86" s="1578" t="s">
        <v>29</v>
      </c>
      <c r="P86" s="1579" t="s">
        <v>2701</v>
      </c>
      <c r="Q86" s="1578" t="s">
        <v>29</v>
      </c>
      <c r="R86" s="1579"/>
      <c r="S86" s="1578"/>
      <c r="T86" s="1579"/>
      <c r="U86" s="1578"/>
      <c r="V86" s="1579" t="s">
        <v>2309</v>
      </c>
      <c r="W86" s="1578" t="s">
        <v>20</v>
      </c>
      <c r="X86" s="1579"/>
      <c r="Y86" s="1578"/>
      <c r="Z86" s="1579" t="s">
        <v>2760</v>
      </c>
      <c r="AA86" s="1578" t="s">
        <v>20</v>
      </c>
      <c r="AB86" s="1579" t="s">
        <v>2942</v>
      </c>
      <c r="AC86" s="1578" t="s">
        <v>20</v>
      </c>
      <c r="AD86" s="1579" t="s">
        <v>2677</v>
      </c>
      <c r="AE86" s="1578" t="s">
        <v>20</v>
      </c>
      <c r="AF86" s="1580"/>
      <c r="AG86" s="1578"/>
      <c r="AH86" s="1580"/>
      <c r="AI86" s="1578"/>
      <c r="AJ86" s="1579"/>
      <c r="AK86" s="1578"/>
      <c r="AL86" s="1579" t="s">
        <v>2445</v>
      </c>
      <c r="AM86" s="1578" t="s">
        <v>29</v>
      </c>
      <c r="AN86" s="1579" t="s">
        <v>2463</v>
      </c>
      <c r="AO86" s="1578" t="s">
        <v>20</v>
      </c>
      <c r="AP86" s="1579" t="s">
        <v>2679</v>
      </c>
      <c r="AQ86" s="1578" t="s">
        <v>29</v>
      </c>
      <c r="AR86" s="1579" t="s">
        <v>1035</v>
      </c>
      <c r="AS86" s="1578" t="s">
        <v>20</v>
      </c>
      <c r="AT86" s="1579" t="s">
        <v>2466</v>
      </c>
      <c r="AU86" s="1578" t="s">
        <v>29</v>
      </c>
      <c r="AV86" s="1579" t="s">
        <v>2666</v>
      </c>
      <c r="AW86" s="1578" t="s">
        <v>841</v>
      </c>
      <c r="AX86" s="1580" t="s">
        <v>2726</v>
      </c>
      <c r="AY86" s="1578" t="s">
        <v>20</v>
      </c>
      <c r="AZ86" s="1579"/>
      <c r="BA86" s="1578"/>
      <c r="BB86" s="1579" t="s">
        <v>617</v>
      </c>
      <c r="BC86" s="1578" t="s">
        <v>660</v>
      </c>
      <c r="BD86" s="1579" t="s">
        <v>2502</v>
      </c>
      <c r="BE86" s="1578" t="s">
        <v>20</v>
      </c>
      <c r="BF86" s="1579" t="s">
        <v>2423</v>
      </c>
      <c r="BG86" s="1578" t="s">
        <v>20</v>
      </c>
      <c r="BH86" s="1579" t="s">
        <v>2758</v>
      </c>
      <c r="BI86" s="1578" t="s">
        <v>29</v>
      </c>
      <c r="BJ86" s="1579"/>
      <c r="BK86" s="1578"/>
      <c r="BL86" s="1579"/>
      <c r="BM86" s="1578"/>
      <c r="BN86" s="1579"/>
      <c r="BO86" s="1578"/>
      <c r="BP86" s="1579"/>
      <c r="BQ86" s="1578"/>
      <c r="BR86" s="1579" t="s">
        <v>1675</v>
      </c>
      <c r="BS86" s="1578" t="s">
        <v>29</v>
      </c>
      <c r="BT86" s="1579" t="s">
        <v>2700</v>
      </c>
      <c r="BU86" s="1578" t="s">
        <v>20</v>
      </c>
      <c r="BV86" s="1579"/>
      <c r="BW86" s="1578"/>
      <c r="BX86" s="1579" t="s">
        <v>2656</v>
      </c>
      <c r="BY86" s="1578" t="s">
        <v>29</v>
      </c>
      <c r="BZ86" s="1579" t="s">
        <v>2539</v>
      </c>
      <c r="CA86" s="1578" t="s">
        <v>29</v>
      </c>
      <c r="CB86" s="1579" t="s">
        <v>2569</v>
      </c>
      <c r="CC86" s="1578" t="s">
        <v>20</v>
      </c>
      <c r="CD86" s="1579" t="s">
        <v>2676</v>
      </c>
      <c r="CE86" s="1578" t="s">
        <v>20</v>
      </c>
      <c r="CF86" s="1579" t="s">
        <v>1707</v>
      </c>
      <c r="CG86" s="1578" t="s">
        <v>29</v>
      </c>
      <c r="CH86" s="1579"/>
      <c r="CI86" s="1578"/>
      <c r="CJ86" s="1579"/>
      <c r="CK86" s="1578"/>
      <c r="CL86" s="1579"/>
      <c r="CM86" s="1578"/>
    </row>
    <row r="87" spans="1:91"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9"/>
      <c r="AA87" s="1578"/>
      <c r="AB87" s="1579"/>
      <c r="AC87" s="1578"/>
      <c r="AD87" s="1579"/>
      <c r="AE87" s="1578"/>
      <c r="AF87" s="1580"/>
      <c r="AG87" s="1578"/>
      <c r="AH87" s="1580"/>
      <c r="AI87" s="1578"/>
      <c r="AJ87" s="1579"/>
      <c r="AK87" s="1578"/>
      <c r="AL87" s="1579"/>
      <c r="AM87" s="1578"/>
      <c r="AN87" s="1579"/>
      <c r="AO87" s="1578"/>
      <c r="AP87" s="1579"/>
      <c r="AQ87" s="1578"/>
      <c r="AR87" s="1579"/>
      <c r="AS87" s="1578"/>
      <c r="AT87" s="1579"/>
      <c r="AU87" s="1578"/>
      <c r="AV87" s="1579"/>
      <c r="AW87" s="1578"/>
      <c r="AX87" s="1580"/>
      <c r="AY87" s="1578"/>
      <c r="AZ87" s="1579"/>
      <c r="BA87" s="1578"/>
      <c r="BB87" s="1579"/>
      <c r="BC87" s="1578"/>
      <c r="BD87" s="1579"/>
      <c r="BE87" s="1578"/>
      <c r="BF87" s="1579"/>
      <c r="BG87" s="1578"/>
      <c r="BH87" s="1579"/>
      <c r="BI87" s="1578"/>
      <c r="BJ87" s="1579"/>
      <c r="BK87" s="1578"/>
      <c r="BL87" s="1579"/>
      <c r="BM87" s="1578"/>
      <c r="BN87" s="1579"/>
      <c r="BO87" s="1578"/>
      <c r="BP87" s="1579"/>
      <c r="BQ87" s="1578"/>
      <c r="BR87" s="1579"/>
      <c r="BS87" s="1578"/>
      <c r="BT87" s="1579"/>
      <c r="BU87" s="1578"/>
      <c r="BV87" s="1579"/>
      <c r="BW87" s="1578"/>
      <c r="BX87" s="1579"/>
      <c r="BY87" s="1578"/>
      <c r="BZ87" s="1579"/>
      <c r="CA87" s="1578"/>
      <c r="CB87" s="1579"/>
      <c r="CC87" s="1578"/>
      <c r="CD87" s="1579"/>
      <c r="CE87" s="1578"/>
      <c r="CF87" s="1579"/>
      <c r="CG87" s="1578"/>
      <c r="CH87" s="1579"/>
      <c r="CI87" s="1578"/>
      <c r="CJ87" s="1579"/>
      <c r="CK87" s="1578"/>
      <c r="CL87" s="1579"/>
      <c r="CM87" s="1578"/>
    </row>
    <row r="88" spans="1:91" ht="15">
      <c r="A88" s="1735">
        <v>46279</v>
      </c>
      <c r="B88" s="1575" t="s">
        <v>683</v>
      </c>
      <c r="C88" s="1575"/>
      <c r="D88" s="1576" t="s">
        <v>2772</v>
      </c>
      <c r="E88" s="1575" t="s">
        <v>20</v>
      </c>
      <c r="F88" s="1576" t="s">
        <v>2309</v>
      </c>
      <c r="G88" s="1575" t="s">
        <v>20</v>
      </c>
      <c r="H88" s="1576" t="s">
        <v>2674</v>
      </c>
      <c r="I88" s="1575" t="s">
        <v>29</v>
      </c>
      <c r="J88" s="1576" t="s">
        <v>2773</v>
      </c>
      <c r="K88" s="1575" t="s">
        <v>20</v>
      </c>
      <c r="L88" s="1576" t="s">
        <v>2463</v>
      </c>
      <c r="M88" s="1582" t="s">
        <v>29</v>
      </c>
      <c r="N88" s="1576" t="s">
        <v>2675</v>
      </c>
      <c r="O88" s="1575" t="s">
        <v>29</v>
      </c>
      <c r="P88" s="1576" t="s">
        <v>2299</v>
      </c>
      <c r="Q88" s="1575" t="s">
        <v>20</v>
      </c>
      <c r="R88" s="1576" t="s">
        <v>2423</v>
      </c>
      <c r="S88" s="1575" t="s">
        <v>29</v>
      </c>
      <c r="T88" s="1576" t="s">
        <v>2774</v>
      </c>
      <c r="U88" s="1575" t="s">
        <v>20</v>
      </c>
      <c r="V88" s="1576" t="s">
        <v>2656</v>
      </c>
      <c r="W88" s="1575" t="s">
        <v>29</v>
      </c>
      <c r="X88" s="1576" t="s">
        <v>2636</v>
      </c>
      <c r="Y88" s="1575" t="s">
        <v>29</v>
      </c>
      <c r="Z88" s="1576" t="s">
        <v>2236</v>
      </c>
      <c r="AA88" s="1575" t="s">
        <v>20</v>
      </c>
      <c r="AB88" s="1576" t="s">
        <v>2939</v>
      </c>
      <c r="AC88" s="1575" t="s">
        <v>29</v>
      </c>
      <c r="AD88" s="1576" t="s">
        <v>2592</v>
      </c>
      <c r="AE88" s="1575" t="s">
        <v>29</v>
      </c>
      <c r="AF88" s="1577" t="s">
        <v>2677</v>
      </c>
      <c r="AG88" s="1582" t="s">
        <v>20</v>
      </c>
      <c r="AH88" s="1575" t="s">
        <v>5</v>
      </c>
      <c r="AI88" s="1575"/>
      <c r="AJ88" s="1575" t="s">
        <v>5</v>
      </c>
      <c r="AK88" s="1575"/>
      <c r="AL88" s="1576" t="s">
        <v>2591</v>
      </c>
      <c r="AM88" s="1575" t="s">
        <v>29</v>
      </c>
      <c r="AN88" s="1576" t="s">
        <v>2775</v>
      </c>
      <c r="AO88" s="1575" t="s">
        <v>20</v>
      </c>
      <c r="AP88" s="1576" t="s">
        <v>2466</v>
      </c>
      <c r="AQ88" s="1575" t="s">
        <v>29</v>
      </c>
      <c r="AR88" s="1576" t="s">
        <v>2250</v>
      </c>
      <c r="AS88" s="1575" t="s">
        <v>29</v>
      </c>
      <c r="AT88" s="1575" t="s">
        <v>5</v>
      </c>
      <c r="AU88" s="1575"/>
      <c r="AV88" s="1576" t="s">
        <v>2701</v>
      </c>
      <c r="AW88" s="1575" t="s">
        <v>29</v>
      </c>
      <c r="AX88" s="1577" t="s">
        <v>1560</v>
      </c>
      <c r="AY88" s="1575" t="s">
        <v>29</v>
      </c>
      <c r="AZ88" s="1576"/>
      <c r="BA88" s="1575"/>
      <c r="BB88" s="1576" t="s">
        <v>1769</v>
      </c>
      <c r="BC88" s="1575" t="s">
        <v>20</v>
      </c>
      <c r="BD88" s="1576" t="s">
        <v>2577</v>
      </c>
      <c r="BE88" s="1575" t="s">
        <v>20</v>
      </c>
      <c r="BF88" s="1576" t="s">
        <v>2776</v>
      </c>
      <c r="BG88" s="1575" t="s">
        <v>20</v>
      </c>
      <c r="BH88" s="1576" t="s">
        <v>2726</v>
      </c>
      <c r="BI88" s="1575" t="s">
        <v>29</v>
      </c>
      <c r="BJ88" s="1575" t="s">
        <v>5</v>
      </c>
      <c r="BK88" s="1575"/>
      <c r="BL88" s="1575" t="s">
        <v>683</v>
      </c>
      <c r="BM88" s="1575"/>
      <c r="BN88" s="1575" t="s">
        <v>5</v>
      </c>
      <c r="BO88" s="1575"/>
      <c r="BP88" s="1576" t="s">
        <v>2654</v>
      </c>
      <c r="BQ88" s="1575" t="s">
        <v>29</v>
      </c>
      <c r="BR88" s="1576" t="s">
        <v>2445</v>
      </c>
      <c r="BS88" s="1575" t="s">
        <v>20</v>
      </c>
      <c r="BT88" s="1576" t="s">
        <v>2669</v>
      </c>
      <c r="BU88" s="1575" t="s">
        <v>20</v>
      </c>
      <c r="BV88" s="1576" t="s">
        <v>2700</v>
      </c>
      <c r="BW88" s="1575" t="s">
        <v>29</v>
      </c>
      <c r="BX88" s="1576" t="s">
        <v>630</v>
      </c>
      <c r="BY88" s="1575" t="s">
        <v>20</v>
      </c>
      <c r="BZ88" s="1576" t="s">
        <v>1035</v>
      </c>
      <c r="CA88" s="1575" t="s">
        <v>20</v>
      </c>
      <c r="CB88" s="1576" t="s">
        <v>2107</v>
      </c>
      <c r="CC88" s="2034" t="s">
        <v>763</v>
      </c>
      <c r="CD88" s="1576" t="s">
        <v>2218</v>
      </c>
      <c r="CE88" s="1575" t="s">
        <v>20</v>
      </c>
      <c r="CF88" s="1576" t="s">
        <v>2469</v>
      </c>
      <c r="CG88" s="1575" t="s">
        <v>20</v>
      </c>
      <c r="CH88" s="1576" t="s">
        <v>1707</v>
      </c>
      <c r="CI88" s="1575" t="s">
        <v>20</v>
      </c>
      <c r="CJ88" s="1575" t="s">
        <v>5</v>
      </c>
      <c r="CK88" s="1575"/>
      <c r="CL88" s="1576"/>
      <c r="CM88" s="1575"/>
    </row>
    <row r="89" spans="1:91" ht="15">
      <c r="A89" s="1587"/>
      <c r="B89" s="1576"/>
      <c r="C89" s="1575"/>
      <c r="D89" s="1576" t="s">
        <v>2309</v>
      </c>
      <c r="E89" s="1575" t="s">
        <v>29</v>
      </c>
      <c r="F89" s="1576" t="s">
        <v>2299</v>
      </c>
      <c r="G89" s="1575" t="s">
        <v>20</v>
      </c>
      <c r="H89" s="1576" t="s">
        <v>2423</v>
      </c>
      <c r="I89" s="1575" t="s">
        <v>29</v>
      </c>
      <c r="J89" s="1576" t="s">
        <v>2652</v>
      </c>
      <c r="K89" s="1575" t="s">
        <v>20</v>
      </c>
      <c r="L89" s="1576" t="s">
        <v>2675</v>
      </c>
      <c r="M89" s="1582" t="s">
        <v>29</v>
      </c>
      <c r="N89" s="1576" t="s">
        <v>2674</v>
      </c>
      <c r="O89" s="1575" t="s">
        <v>20</v>
      </c>
      <c r="P89" s="1576" t="s">
        <v>2488</v>
      </c>
      <c r="Q89" s="1575" t="s">
        <v>29</v>
      </c>
      <c r="R89" s="1576" t="s">
        <v>2463</v>
      </c>
      <c r="S89" s="1575" t="s">
        <v>20</v>
      </c>
      <c r="T89" s="1576" t="s">
        <v>2236</v>
      </c>
      <c r="U89" s="1575" t="s">
        <v>20</v>
      </c>
      <c r="V89" s="1576" t="s">
        <v>2444</v>
      </c>
      <c r="W89" s="1575" t="s">
        <v>29</v>
      </c>
      <c r="X89" s="1576" t="s">
        <v>2466</v>
      </c>
      <c r="Y89" s="1575" t="s">
        <v>20</v>
      </c>
      <c r="Z89" s="1576" t="s">
        <v>2777</v>
      </c>
      <c r="AA89" s="1575" t="s">
        <v>29</v>
      </c>
      <c r="AB89" s="1576" t="s">
        <v>1024</v>
      </c>
      <c r="AC89" s="1575" t="s">
        <v>20</v>
      </c>
      <c r="AD89" s="1576" t="s">
        <v>1314</v>
      </c>
      <c r="AE89" s="1575" t="s">
        <v>20</v>
      </c>
      <c r="AF89" s="1577" t="s">
        <v>2592</v>
      </c>
      <c r="AG89" s="1582" t="s">
        <v>591</v>
      </c>
      <c r="AH89" s="1577"/>
      <c r="AI89" s="1575"/>
      <c r="AJ89" s="1576"/>
      <c r="AK89" s="1575"/>
      <c r="AL89" s="1576" t="s">
        <v>2656</v>
      </c>
      <c r="AM89" s="1575" t="s">
        <v>29</v>
      </c>
      <c r="AN89" s="1576" t="s">
        <v>2374</v>
      </c>
      <c r="AO89" s="1575" t="s">
        <v>20</v>
      </c>
      <c r="AP89" s="1576" t="s">
        <v>2636</v>
      </c>
      <c r="AQ89" s="1575" t="s">
        <v>29</v>
      </c>
      <c r="AR89" s="1576" t="s">
        <v>2539</v>
      </c>
      <c r="AS89" s="1575" t="s">
        <v>20</v>
      </c>
      <c r="AT89" s="1576"/>
      <c r="AU89" s="1575"/>
      <c r="AV89" s="1576" t="s">
        <v>2726</v>
      </c>
      <c r="AW89" s="1575" t="s">
        <v>20</v>
      </c>
      <c r="AX89" s="1577" t="s">
        <v>2758</v>
      </c>
      <c r="AY89" s="1575" t="s">
        <v>29</v>
      </c>
      <c r="AZ89" s="1576"/>
      <c r="BA89" s="1575"/>
      <c r="BB89" s="1576" t="s">
        <v>2493</v>
      </c>
      <c r="BC89" s="1575" t="s">
        <v>29</v>
      </c>
      <c r="BD89" s="1576" t="s">
        <v>2700</v>
      </c>
      <c r="BE89" s="1575" t="s">
        <v>29</v>
      </c>
      <c r="BF89" s="1576" t="s">
        <v>2778</v>
      </c>
      <c r="BG89" s="1575" t="s">
        <v>20</v>
      </c>
      <c r="BH89" s="1576" t="s">
        <v>2577</v>
      </c>
      <c r="BI89" s="1575" t="s">
        <v>20</v>
      </c>
      <c r="BJ89" s="1576"/>
      <c r="BK89" s="1575"/>
      <c r="BL89" s="1576"/>
      <c r="BM89" s="1575"/>
      <c r="BN89" s="1576"/>
      <c r="BO89" s="1575"/>
      <c r="BP89" s="1576" t="s">
        <v>1035</v>
      </c>
      <c r="BQ89" s="1575" t="s">
        <v>29</v>
      </c>
      <c r="BR89" s="1576" t="s">
        <v>2591</v>
      </c>
      <c r="BS89" s="1575" t="s">
        <v>29</v>
      </c>
      <c r="BT89" s="1576" t="s">
        <v>2677</v>
      </c>
      <c r="BU89" s="1575" t="s">
        <v>20</v>
      </c>
      <c r="BV89" s="1576" t="s">
        <v>2612</v>
      </c>
      <c r="BW89" s="1575" t="s">
        <v>29</v>
      </c>
      <c r="BX89" s="1576" t="s">
        <v>2654</v>
      </c>
      <c r="BY89" s="1575" t="s">
        <v>20</v>
      </c>
      <c r="BZ89" s="1576" t="s">
        <v>2775</v>
      </c>
      <c r="CA89" s="1575" t="s">
        <v>29</v>
      </c>
      <c r="CB89" s="1576" t="s">
        <v>2305</v>
      </c>
      <c r="CC89" s="1575" t="s">
        <v>29</v>
      </c>
      <c r="CD89" s="1576" t="s">
        <v>2785</v>
      </c>
      <c r="CE89" s="1575" t="s">
        <v>20</v>
      </c>
      <c r="CF89" s="1576" t="s">
        <v>2107</v>
      </c>
      <c r="CG89" s="1575" t="s">
        <v>29</v>
      </c>
      <c r="CH89" s="1576" t="s">
        <v>2427</v>
      </c>
      <c r="CI89" s="1575" t="s">
        <v>20</v>
      </c>
      <c r="CJ89" s="1576"/>
      <c r="CK89" s="1575"/>
      <c r="CL89" s="1576"/>
      <c r="CM89" s="1575"/>
    </row>
    <row r="90" spans="1:91" ht="15">
      <c r="A90" s="1587"/>
      <c r="B90" s="1576"/>
      <c r="C90" s="1575"/>
      <c r="D90" s="1576" t="s">
        <v>2669</v>
      </c>
      <c r="E90" s="1575" t="s">
        <v>20</v>
      </c>
      <c r="F90" s="1576" t="s">
        <v>2701</v>
      </c>
      <c r="G90" s="1575" t="s">
        <v>20</v>
      </c>
      <c r="H90" s="1576" t="s">
        <v>2488</v>
      </c>
      <c r="I90" s="1575" t="s">
        <v>20</v>
      </c>
      <c r="J90" s="1576" t="s">
        <v>2636</v>
      </c>
      <c r="K90" s="1575" t="s">
        <v>29</v>
      </c>
      <c r="L90" s="1576" t="s">
        <v>2250</v>
      </c>
      <c r="M90" s="1582" t="s">
        <v>29</v>
      </c>
      <c r="N90" s="1576" t="s">
        <v>2444</v>
      </c>
      <c r="O90" s="1575" t="s">
        <v>29</v>
      </c>
      <c r="P90" s="1576" t="s">
        <v>1560</v>
      </c>
      <c r="Q90" s="1575" t="s">
        <v>29</v>
      </c>
      <c r="R90" s="1576" t="s">
        <v>2652</v>
      </c>
      <c r="S90" s="1575" t="s">
        <v>29</v>
      </c>
      <c r="T90" s="1576" t="s">
        <v>2423</v>
      </c>
      <c r="U90" s="1575" t="s">
        <v>20</v>
      </c>
      <c r="V90" s="1576" t="s">
        <v>2674</v>
      </c>
      <c r="W90" s="1575" t="s">
        <v>29</v>
      </c>
      <c r="X90" s="1576" t="s">
        <v>2779</v>
      </c>
      <c r="Y90" s="1575" t="s">
        <v>20</v>
      </c>
      <c r="Z90" s="1576" t="s">
        <v>2654</v>
      </c>
      <c r="AA90" s="1575" t="s">
        <v>20</v>
      </c>
      <c r="AB90" s="1576" t="s">
        <v>2943</v>
      </c>
      <c r="AC90" s="1575" t="s">
        <v>20</v>
      </c>
      <c r="AD90" s="1576" t="s">
        <v>2236</v>
      </c>
      <c r="AE90" s="1575" t="s">
        <v>20</v>
      </c>
      <c r="AF90" s="1577" t="s">
        <v>630</v>
      </c>
      <c r="AG90" s="1575" t="s">
        <v>20</v>
      </c>
      <c r="AH90" s="1577"/>
      <c r="AI90" s="1575"/>
      <c r="AJ90" s="1576"/>
      <c r="AK90" s="1575"/>
      <c r="AL90" s="1576" t="s">
        <v>2775</v>
      </c>
      <c r="AM90" s="1575" t="s">
        <v>20</v>
      </c>
      <c r="AN90" s="1576" t="s">
        <v>2675</v>
      </c>
      <c r="AO90" s="1575" t="s">
        <v>29</v>
      </c>
      <c r="AP90" s="1576" t="s">
        <v>2445</v>
      </c>
      <c r="AQ90" s="1575" t="s">
        <v>598</v>
      </c>
      <c r="AR90" s="1576" t="s">
        <v>2780</v>
      </c>
      <c r="AS90" s="1575" t="s">
        <v>20</v>
      </c>
      <c r="AT90" s="1576"/>
      <c r="AU90" s="1575"/>
      <c r="AV90" s="1576" t="s">
        <v>2677</v>
      </c>
      <c r="AW90" s="1575" t="s">
        <v>29</v>
      </c>
      <c r="AX90" s="1577" t="s">
        <v>2656</v>
      </c>
      <c r="AY90" s="1575" t="s">
        <v>20</v>
      </c>
      <c r="AZ90" s="1576"/>
      <c r="BA90" s="1575"/>
      <c r="BB90" s="1576" t="s">
        <v>2757</v>
      </c>
      <c r="BC90" s="1575" t="s">
        <v>29</v>
      </c>
      <c r="BD90" s="1576" t="s">
        <v>2466</v>
      </c>
      <c r="BE90" s="1575" t="s">
        <v>29</v>
      </c>
      <c r="BF90" s="1576" t="s">
        <v>2781</v>
      </c>
      <c r="BG90" s="1575" t="s">
        <v>29</v>
      </c>
      <c r="BH90" s="1576" t="s">
        <v>2782</v>
      </c>
      <c r="BI90" s="1575" t="s">
        <v>29</v>
      </c>
      <c r="BJ90" s="1576"/>
      <c r="BK90" s="1575"/>
      <c r="BL90" s="1576"/>
      <c r="BM90" s="1575"/>
      <c r="BN90" s="1576"/>
      <c r="BO90" s="1575"/>
      <c r="BP90" s="1576" t="s">
        <v>2700</v>
      </c>
      <c r="BQ90" s="1575" t="s">
        <v>20</v>
      </c>
      <c r="BR90" s="1576" t="s">
        <v>2305</v>
      </c>
      <c r="BS90" s="1575" t="s">
        <v>20</v>
      </c>
      <c r="BT90" s="1576" t="s">
        <v>2539</v>
      </c>
      <c r="BU90" s="1575" t="s">
        <v>29</v>
      </c>
      <c r="BV90" s="1576" t="s">
        <v>2591</v>
      </c>
      <c r="BW90" s="1575" t="s">
        <v>29</v>
      </c>
      <c r="BX90" s="1576" t="s">
        <v>2577</v>
      </c>
      <c r="BY90" s="1575" t="s">
        <v>29</v>
      </c>
      <c r="BZ90" s="1576" t="s">
        <v>2783</v>
      </c>
      <c r="CA90" s="1575" t="s">
        <v>29</v>
      </c>
      <c r="CB90" s="1576" t="s">
        <v>2782</v>
      </c>
      <c r="CC90" s="1575" t="s">
        <v>29</v>
      </c>
      <c r="CD90" s="1576" t="s">
        <v>2528</v>
      </c>
      <c r="CE90" s="2034" t="s">
        <v>764</v>
      </c>
      <c r="CF90" s="1576" t="s">
        <v>2785</v>
      </c>
      <c r="CG90" s="1575" t="s">
        <v>20</v>
      </c>
      <c r="CH90" s="1576" t="s">
        <v>1035</v>
      </c>
      <c r="CI90" s="1575" t="s">
        <v>20</v>
      </c>
      <c r="CJ90" s="1576"/>
      <c r="CK90" s="1575"/>
      <c r="CL90" s="1576"/>
      <c r="CM90" s="1575"/>
    </row>
    <row r="91" spans="1:91" ht="15">
      <c r="A91" s="1587"/>
      <c r="B91" s="1576"/>
      <c r="C91" s="1575"/>
      <c r="D91" s="1576" t="s">
        <v>2423</v>
      </c>
      <c r="E91" s="1575" t="s">
        <v>20</v>
      </c>
      <c r="F91" s="1576" t="s">
        <v>2444</v>
      </c>
      <c r="G91" s="1575" t="s">
        <v>20</v>
      </c>
      <c r="H91" s="1576" t="s">
        <v>1560</v>
      </c>
      <c r="I91" s="1575" t="s">
        <v>20</v>
      </c>
      <c r="J91" s="1576" t="s">
        <v>2674</v>
      </c>
      <c r="K91" s="1575" t="s">
        <v>29</v>
      </c>
      <c r="L91" s="1576" t="s">
        <v>2309</v>
      </c>
      <c r="M91" s="1582" t="s">
        <v>29</v>
      </c>
      <c r="N91" s="1576" t="s">
        <v>2299</v>
      </c>
      <c r="O91" s="1575" t="s">
        <v>20</v>
      </c>
      <c r="P91" s="1576" t="s">
        <v>2677</v>
      </c>
      <c r="Q91" s="1575" t="s">
        <v>20</v>
      </c>
      <c r="R91" s="1576" t="s">
        <v>2305</v>
      </c>
      <c r="S91" s="1575" t="s">
        <v>29</v>
      </c>
      <c r="T91" s="1576" t="s">
        <v>2701</v>
      </c>
      <c r="U91" s="1575" t="s">
        <v>20</v>
      </c>
      <c r="V91" s="1576" t="s">
        <v>2758</v>
      </c>
      <c r="W91" s="1575" t="s">
        <v>29</v>
      </c>
      <c r="X91" s="1576" t="s">
        <v>1779</v>
      </c>
      <c r="Y91" s="1575" t="s">
        <v>20</v>
      </c>
      <c r="Z91" s="1576" t="s">
        <v>630</v>
      </c>
      <c r="AA91" s="1575" t="s">
        <v>20</v>
      </c>
      <c r="AB91" s="1576" t="s">
        <v>1809</v>
      </c>
      <c r="AC91" s="1575" t="s">
        <v>29</v>
      </c>
      <c r="AD91" s="1576" t="s">
        <v>2700</v>
      </c>
      <c r="AE91" s="1575" t="s">
        <v>20</v>
      </c>
      <c r="AF91" s="1577" t="s">
        <v>2250</v>
      </c>
      <c r="AG91" s="1575" t="s">
        <v>29</v>
      </c>
      <c r="AH91" s="1577"/>
      <c r="AI91" s="1575"/>
      <c r="AJ91" s="1576"/>
      <c r="AK91" s="1575"/>
      <c r="AL91" s="1576" t="s">
        <v>2463</v>
      </c>
      <c r="AM91" s="1575" t="s">
        <v>29</v>
      </c>
      <c r="AN91" s="1576" t="s">
        <v>2636</v>
      </c>
      <c r="AO91" s="1575" t="s">
        <v>29</v>
      </c>
      <c r="AP91" s="1576"/>
      <c r="AQ91" s="1575"/>
      <c r="AR91" s="1576" t="s">
        <v>2669</v>
      </c>
      <c r="AS91" s="1575" t="s">
        <v>20</v>
      </c>
      <c r="AT91" s="1576"/>
      <c r="AU91" s="1575"/>
      <c r="AV91" s="1576" t="s">
        <v>2654</v>
      </c>
      <c r="AW91" s="1575" t="s">
        <v>20</v>
      </c>
      <c r="AX91" s="1577" t="s">
        <v>2780</v>
      </c>
      <c r="AY91" s="1575" t="s">
        <v>29</v>
      </c>
      <c r="AZ91" s="1576"/>
      <c r="BA91" s="1575"/>
      <c r="BB91" s="1576" t="s">
        <v>629</v>
      </c>
      <c r="BC91" s="1575" t="s">
        <v>20</v>
      </c>
      <c r="BD91" s="1576" t="s">
        <v>2775</v>
      </c>
      <c r="BE91" s="1575" t="s">
        <v>29</v>
      </c>
      <c r="BF91" s="1576" t="s">
        <v>2784</v>
      </c>
      <c r="BG91" s="1575" t="s">
        <v>20</v>
      </c>
      <c r="BH91" s="1576" t="s">
        <v>2612</v>
      </c>
      <c r="BI91" s="1575" t="s">
        <v>20</v>
      </c>
      <c r="BJ91" s="1576"/>
      <c r="BK91" s="1575"/>
      <c r="BL91" s="1576"/>
      <c r="BM91" s="1575"/>
      <c r="BN91" s="1576"/>
      <c r="BO91" s="1575"/>
      <c r="BP91" s="1576" t="s">
        <v>639</v>
      </c>
      <c r="BQ91" s="1575" t="s">
        <v>29</v>
      </c>
      <c r="BR91" s="1576" t="s">
        <v>2726</v>
      </c>
      <c r="BS91" s="1575" t="s">
        <v>20</v>
      </c>
      <c r="BT91" s="1576" t="s">
        <v>2782</v>
      </c>
      <c r="BU91" s="1575" t="s">
        <v>20</v>
      </c>
      <c r="BV91" s="1576" t="s">
        <v>2466</v>
      </c>
      <c r="BW91" s="1575" t="s">
        <v>29</v>
      </c>
      <c r="BX91" s="1576" t="s">
        <v>2445</v>
      </c>
      <c r="BY91" s="1575" t="s">
        <v>29</v>
      </c>
      <c r="BZ91" s="1576" t="s">
        <v>2592</v>
      </c>
      <c r="CA91" s="1575" t="s">
        <v>29</v>
      </c>
      <c r="CB91" s="1576" t="s">
        <v>2539</v>
      </c>
      <c r="CC91" s="1575" t="s">
        <v>20</v>
      </c>
      <c r="CD91" s="1576" t="s">
        <v>2640</v>
      </c>
      <c r="CE91" s="1575" t="s">
        <v>29</v>
      </c>
      <c r="CF91" s="1576" t="s">
        <v>1314</v>
      </c>
      <c r="CG91" s="1575" t="s">
        <v>660</v>
      </c>
      <c r="CH91" s="1576" t="s">
        <v>2656</v>
      </c>
      <c r="CI91" s="1575" t="s">
        <v>29</v>
      </c>
      <c r="CJ91" s="1576"/>
      <c r="CK91" s="1575"/>
      <c r="CL91" s="1576"/>
      <c r="CM91" s="1575"/>
    </row>
    <row r="92" spans="1:9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7"/>
      <c r="AG92" s="1575"/>
      <c r="AH92" s="1577"/>
      <c r="AI92" s="1575"/>
      <c r="AJ92" s="1576"/>
      <c r="AK92" s="1575"/>
      <c r="AL92" s="1576"/>
      <c r="AM92" s="1575"/>
      <c r="AN92" s="1576"/>
      <c r="AO92" s="1575"/>
      <c r="AP92" s="1576"/>
      <c r="AQ92" s="1575"/>
      <c r="AR92" s="1576"/>
      <c r="AS92" s="1575"/>
      <c r="AT92" s="1576"/>
      <c r="AU92" s="1575"/>
      <c r="AV92" s="1576"/>
      <c r="AW92" s="1575"/>
      <c r="AX92" s="1577"/>
      <c r="AY92" s="1575"/>
      <c r="AZ92" s="1576"/>
      <c r="BA92" s="1575"/>
      <c r="BB92" s="1576"/>
      <c r="BC92" s="1575"/>
      <c r="BD92" s="1576"/>
      <c r="BE92" s="1575"/>
      <c r="BF92" s="1576"/>
      <c r="BG92" s="1575"/>
      <c r="BH92" s="1576"/>
      <c r="BI92" s="1575"/>
      <c r="BJ92" s="1576"/>
      <c r="BK92" s="1575"/>
      <c r="BL92" s="1576"/>
      <c r="BM92" s="1575"/>
      <c r="BN92" s="1576"/>
      <c r="BO92" s="1575"/>
      <c r="BP92" s="1576"/>
      <c r="BQ92" s="1575"/>
      <c r="BR92" s="1576"/>
      <c r="BS92" s="1575"/>
      <c r="BT92" s="1576"/>
      <c r="BU92" s="1575"/>
      <c r="BV92" s="1576"/>
      <c r="BW92" s="1575"/>
      <c r="BX92" s="1576"/>
      <c r="BY92" s="1575"/>
      <c r="BZ92" s="1576"/>
      <c r="CA92" s="1575"/>
      <c r="CB92" s="1576"/>
      <c r="CC92" s="1575"/>
      <c r="CD92" s="1576"/>
      <c r="CE92" s="1575"/>
      <c r="CF92" s="1576"/>
      <c r="CG92" s="1575"/>
      <c r="CH92" s="1576"/>
      <c r="CI92" s="1575"/>
      <c r="CJ92" s="1576"/>
      <c r="CK92" s="1575"/>
      <c r="CL92" s="1576"/>
      <c r="CM92" s="1575"/>
    </row>
    <row r="93" spans="1:91" ht="15">
      <c r="A93" s="1735">
        <v>46293</v>
      </c>
      <c r="B93" s="1578" t="s">
        <v>683</v>
      </c>
      <c r="C93" s="1578"/>
      <c r="D93" s="1579" t="s">
        <v>2463</v>
      </c>
      <c r="E93" s="1578" t="s">
        <v>20</v>
      </c>
      <c r="F93" s="1579"/>
      <c r="G93" s="1578"/>
      <c r="H93" s="1579" t="s">
        <v>2667</v>
      </c>
      <c r="I93" s="1578" t="s">
        <v>20</v>
      </c>
      <c r="J93" s="1579" t="s">
        <v>616</v>
      </c>
      <c r="K93" s="1578" t="s">
        <v>20</v>
      </c>
      <c r="L93" s="1578" t="s">
        <v>5</v>
      </c>
      <c r="M93" s="1578"/>
      <c r="N93" s="1578" t="s">
        <v>5</v>
      </c>
      <c r="O93" s="1578"/>
      <c r="P93" s="1579" t="s">
        <v>2674</v>
      </c>
      <c r="Q93" s="1578" t="s">
        <v>29</v>
      </c>
      <c r="R93" s="1579" t="s">
        <v>2758</v>
      </c>
      <c r="S93" s="1578" t="s">
        <v>29</v>
      </c>
      <c r="T93" s="1579" t="s">
        <v>772</v>
      </c>
      <c r="U93" s="1578" t="s">
        <v>20</v>
      </c>
      <c r="V93" s="1578" t="s">
        <v>5</v>
      </c>
      <c r="W93" s="1578"/>
      <c r="X93" s="1579" t="s">
        <v>2236</v>
      </c>
      <c r="Y93" s="1578" t="s">
        <v>29</v>
      </c>
      <c r="Z93" s="1579" t="s">
        <v>2656</v>
      </c>
      <c r="AA93" s="1578" t="s">
        <v>20</v>
      </c>
      <c r="AB93" s="1579" t="s">
        <v>2914</v>
      </c>
      <c r="AC93" s="1578" t="s">
        <v>29</v>
      </c>
      <c r="AD93" s="1579" t="s">
        <v>1809</v>
      </c>
      <c r="AE93" s="1578" t="s">
        <v>29</v>
      </c>
      <c r="AF93" s="1580" t="s">
        <v>2775</v>
      </c>
      <c r="AG93" s="1578" t="s">
        <v>20</v>
      </c>
      <c r="AH93" s="1580" t="s">
        <v>607</v>
      </c>
      <c r="AI93" s="1582" t="s">
        <v>20</v>
      </c>
      <c r="AJ93" s="1579" t="s">
        <v>2652</v>
      </c>
      <c r="AK93" s="1578" t="s">
        <v>29</v>
      </c>
      <c r="AL93" s="1579" t="s">
        <v>2332</v>
      </c>
      <c r="AM93" s="1578" t="s">
        <v>29</v>
      </c>
      <c r="AN93" s="1578" t="s">
        <v>5</v>
      </c>
      <c r="AO93" s="1578"/>
      <c r="AP93" s="1579" t="s">
        <v>2777</v>
      </c>
      <c r="AQ93" s="1582" t="s">
        <v>20</v>
      </c>
      <c r="AR93" s="1579" t="s">
        <v>2488</v>
      </c>
      <c r="AS93" s="1578" t="s">
        <v>20</v>
      </c>
      <c r="AT93" s="1579" t="s">
        <v>1779</v>
      </c>
      <c r="AU93" s="1578" t="s">
        <v>20</v>
      </c>
      <c r="AV93" s="1579" t="s">
        <v>2591</v>
      </c>
      <c r="AW93" s="1578" t="s">
        <v>29</v>
      </c>
      <c r="AX93" s="1580" t="s">
        <v>2785</v>
      </c>
      <c r="AY93" s="1578" t="s">
        <v>20</v>
      </c>
      <c r="AZ93" s="1579"/>
      <c r="BA93" s="1578"/>
      <c r="BB93" s="1579" t="s">
        <v>2539</v>
      </c>
      <c r="BC93" s="1578" t="s">
        <v>29</v>
      </c>
      <c r="BD93" s="1579" t="s">
        <v>2212</v>
      </c>
      <c r="BE93" s="1578" t="s">
        <v>29</v>
      </c>
      <c r="BF93" s="1579" t="s">
        <v>2445</v>
      </c>
      <c r="BG93" s="1578" t="s">
        <v>20</v>
      </c>
      <c r="BH93" s="1578" t="s">
        <v>5</v>
      </c>
      <c r="BI93" s="1578"/>
      <c r="BJ93" s="1578" t="s">
        <v>5</v>
      </c>
      <c r="BK93" s="1578"/>
      <c r="BL93" s="1578" t="s">
        <v>683</v>
      </c>
      <c r="BM93" s="1578"/>
      <c r="BN93" s="1579" t="s">
        <v>2677</v>
      </c>
      <c r="BO93" s="1578" t="s">
        <v>20</v>
      </c>
      <c r="BP93" s="1579" t="s">
        <v>2782</v>
      </c>
      <c r="BQ93" s="1578" t="s">
        <v>20</v>
      </c>
      <c r="BR93" s="1579" t="s">
        <v>1788</v>
      </c>
      <c r="BS93" s="1578" t="s">
        <v>20</v>
      </c>
      <c r="BT93" s="1579" t="s">
        <v>2466</v>
      </c>
      <c r="BU93" s="1578" t="s">
        <v>29</v>
      </c>
      <c r="BV93" s="1578" t="s">
        <v>5</v>
      </c>
      <c r="BW93" s="1578"/>
      <c r="BX93" s="1579" t="s">
        <v>2242</v>
      </c>
      <c r="BY93" s="1578" t="s">
        <v>29</v>
      </c>
      <c r="BZ93" s="1579" t="s">
        <v>2780</v>
      </c>
      <c r="CA93" s="1578" t="s">
        <v>20</v>
      </c>
      <c r="CB93" s="1579" t="s">
        <v>2726</v>
      </c>
      <c r="CC93" s="1578" t="s">
        <v>29</v>
      </c>
      <c r="CD93" s="1579" t="s">
        <v>2700</v>
      </c>
      <c r="CE93" s="1578" t="s">
        <v>20</v>
      </c>
      <c r="CF93" s="1579" t="s">
        <v>2380</v>
      </c>
      <c r="CG93" s="1578" t="s">
        <v>20</v>
      </c>
      <c r="CH93" s="1579" t="s">
        <v>2577</v>
      </c>
      <c r="CI93" s="1578" t="s">
        <v>29</v>
      </c>
      <c r="CJ93" s="1579" t="s">
        <v>2592</v>
      </c>
      <c r="CK93" s="1582" t="s">
        <v>20</v>
      </c>
      <c r="CL93" s="1579"/>
      <c r="CM93" s="1578"/>
    </row>
    <row r="94" spans="1:91" ht="15">
      <c r="A94" s="1587"/>
      <c r="B94" s="1579"/>
      <c r="C94" s="1578"/>
      <c r="D94" s="1579" t="s">
        <v>2777</v>
      </c>
      <c r="E94" s="1578" t="s">
        <v>20</v>
      </c>
      <c r="F94" s="1579" t="s">
        <v>2236</v>
      </c>
      <c r="G94" s="1578" t="s">
        <v>20</v>
      </c>
      <c r="H94" s="1579" t="s">
        <v>2636</v>
      </c>
      <c r="I94" s="1578" t="s">
        <v>20</v>
      </c>
      <c r="J94" s="1579" t="s">
        <v>2760</v>
      </c>
      <c r="K94" s="1578" t="s">
        <v>20</v>
      </c>
      <c r="L94" s="1579"/>
      <c r="M94" s="1578"/>
      <c r="N94" s="1579"/>
      <c r="O94" s="1578"/>
      <c r="P94" s="1579" t="s">
        <v>2654</v>
      </c>
      <c r="Q94" s="1578" t="s">
        <v>29</v>
      </c>
      <c r="R94" s="1579" t="s">
        <v>2445</v>
      </c>
      <c r="S94" s="1578" t="s">
        <v>29</v>
      </c>
      <c r="T94" s="1579" t="s">
        <v>2652</v>
      </c>
      <c r="U94" s="1578" t="s">
        <v>29</v>
      </c>
      <c r="V94" s="1579"/>
      <c r="W94" s="1578"/>
      <c r="X94" s="1579" t="s">
        <v>2674</v>
      </c>
      <c r="Y94" s="1578" t="s">
        <v>29</v>
      </c>
      <c r="Z94" s="1579" t="s">
        <v>2677</v>
      </c>
      <c r="AA94" s="1578" t="s">
        <v>29</v>
      </c>
      <c r="AB94" s="1579" t="s">
        <v>2928</v>
      </c>
      <c r="AC94" s="1578" t="s">
        <v>29</v>
      </c>
      <c r="AD94" s="1579" t="s">
        <v>2488</v>
      </c>
      <c r="AE94" s="1578" t="s">
        <v>20</v>
      </c>
      <c r="AF94" s="1580" t="s">
        <v>2758</v>
      </c>
      <c r="AG94" s="1578" t="s">
        <v>20</v>
      </c>
      <c r="AH94" s="1580" t="s">
        <v>2667</v>
      </c>
      <c r="AI94" s="1582" t="s">
        <v>591</v>
      </c>
      <c r="AJ94" s="1579" t="s">
        <v>2587</v>
      </c>
      <c r="AK94" s="1578" t="s">
        <v>29</v>
      </c>
      <c r="AL94" s="1579" t="s">
        <v>2466</v>
      </c>
      <c r="AM94" s="1578" t="s">
        <v>20</v>
      </c>
      <c r="AN94" s="1579"/>
      <c r="AO94" s="1578"/>
      <c r="AP94" s="1579" t="s">
        <v>2675</v>
      </c>
      <c r="AQ94" s="1582" t="s">
        <v>29</v>
      </c>
      <c r="AR94" s="1579" t="s">
        <v>2591</v>
      </c>
      <c r="AS94" s="1578" t="s">
        <v>29</v>
      </c>
      <c r="AT94" s="1579" t="s">
        <v>2423</v>
      </c>
      <c r="AU94" s="1578" t="s">
        <v>29</v>
      </c>
      <c r="AV94" s="1579" t="s">
        <v>1788</v>
      </c>
      <c r="AW94" s="1578" t="s">
        <v>29</v>
      </c>
      <c r="AX94" s="1580" t="s">
        <v>2592</v>
      </c>
      <c r="AY94" s="1578" t="s">
        <v>20</v>
      </c>
      <c r="AZ94" s="1579"/>
      <c r="BA94" s="1578"/>
      <c r="BB94" s="1579" t="s">
        <v>1779</v>
      </c>
      <c r="BC94" s="1578" t="s">
        <v>20</v>
      </c>
      <c r="BD94" s="1579" t="s">
        <v>2463</v>
      </c>
      <c r="BE94" s="1578" t="s">
        <v>20</v>
      </c>
      <c r="BF94" s="1579" t="s">
        <v>2577</v>
      </c>
      <c r="BG94" s="1578" t="s">
        <v>20</v>
      </c>
      <c r="BH94" s="1579"/>
      <c r="BI94" s="1578"/>
      <c r="BJ94" s="1579"/>
      <c r="BK94" s="1578"/>
      <c r="BL94" s="1579"/>
      <c r="BM94" s="1578"/>
      <c r="BN94" s="1579" t="s">
        <v>2780</v>
      </c>
      <c r="BO94" s="1578" t="s">
        <v>29</v>
      </c>
      <c r="BP94" s="1579" t="s">
        <v>1809</v>
      </c>
      <c r="BQ94" s="1578" t="s">
        <v>29</v>
      </c>
      <c r="BR94" s="1579" t="s">
        <v>2539</v>
      </c>
      <c r="BS94" s="1578" t="s">
        <v>29</v>
      </c>
      <c r="BT94" s="1579" t="s">
        <v>616</v>
      </c>
      <c r="BU94" s="1578" t="s">
        <v>29</v>
      </c>
      <c r="BV94" s="1579"/>
      <c r="BW94" s="1578"/>
      <c r="BX94" s="1579" t="s">
        <v>2726</v>
      </c>
      <c r="BY94" s="1578" t="s">
        <v>20</v>
      </c>
      <c r="BZ94" s="1579" t="s">
        <v>2700</v>
      </c>
      <c r="CA94" s="1578" t="s">
        <v>29</v>
      </c>
      <c r="CB94" s="1579" t="s">
        <v>2332</v>
      </c>
      <c r="CC94" s="1578" t="s">
        <v>20</v>
      </c>
      <c r="CD94" s="1579" t="s">
        <v>1707</v>
      </c>
      <c r="CE94" s="1578" t="s">
        <v>29</v>
      </c>
      <c r="CF94" s="1579" t="s">
        <v>2427</v>
      </c>
      <c r="CG94" s="1578" t="s">
        <v>29</v>
      </c>
      <c r="CH94" s="1579" t="s">
        <v>2107</v>
      </c>
      <c r="CI94" s="1578" t="s">
        <v>29</v>
      </c>
      <c r="CJ94" s="1579" t="s">
        <v>2775</v>
      </c>
      <c r="CK94" s="1582" t="s">
        <v>20</v>
      </c>
      <c r="CL94" s="1579"/>
      <c r="CM94" s="1578"/>
    </row>
    <row r="95" spans="1:91" ht="15">
      <c r="A95" s="1587"/>
      <c r="B95" s="1579"/>
      <c r="C95" s="1578"/>
      <c r="D95" s="1579" t="s">
        <v>616</v>
      </c>
      <c r="E95" s="1578" t="s">
        <v>20</v>
      </c>
      <c r="F95" s="1579" t="s">
        <v>2636</v>
      </c>
      <c r="G95" s="1578" t="s">
        <v>29</v>
      </c>
      <c r="H95" s="1650" t="s">
        <v>2790</v>
      </c>
      <c r="I95" s="1578" t="s">
        <v>20</v>
      </c>
      <c r="J95" s="1579" t="s">
        <v>2677</v>
      </c>
      <c r="K95" s="1578" t="s">
        <v>20</v>
      </c>
      <c r="L95" s="1579"/>
      <c r="M95" s="1578"/>
      <c r="N95" s="1579"/>
      <c r="O95" s="1578"/>
      <c r="P95" s="1579" t="s">
        <v>2587</v>
      </c>
      <c r="Q95" s="1578" t="s">
        <v>29</v>
      </c>
      <c r="R95" s="1579" t="s">
        <v>2777</v>
      </c>
      <c r="S95" s="1578" t="s">
        <v>29</v>
      </c>
      <c r="T95" s="1579" t="s">
        <v>2675</v>
      </c>
      <c r="U95" s="1578" t="s">
        <v>20</v>
      </c>
      <c r="V95" s="1579"/>
      <c r="W95" s="1578"/>
      <c r="X95" s="1579" t="s">
        <v>2488</v>
      </c>
      <c r="Y95" s="1578" t="s">
        <v>20</v>
      </c>
      <c r="Z95" s="1579" t="s">
        <v>2445</v>
      </c>
      <c r="AA95" s="2035" t="s">
        <v>762</v>
      </c>
      <c r="AB95" s="1579" t="s">
        <v>685</v>
      </c>
      <c r="AC95" s="1578" t="s">
        <v>20</v>
      </c>
      <c r="AD95" s="1579" t="s">
        <v>2466</v>
      </c>
      <c r="AE95" s="1578" t="s">
        <v>29</v>
      </c>
      <c r="AF95" s="1580" t="s">
        <v>2700</v>
      </c>
      <c r="AG95" s="1578" t="s">
        <v>29</v>
      </c>
      <c r="AH95" s="1580" t="s">
        <v>2463</v>
      </c>
      <c r="AI95" s="1578" t="s">
        <v>20</v>
      </c>
      <c r="AJ95" s="1579" t="s">
        <v>2539</v>
      </c>
      <c r="AK95" s="1578" t="s">
        <v>598</v>
      </c>
      <c r="AL95" s="1579" t="s">
        <v>2423</v>
      </c>
      <c r="AM95" s="1578" t="s">
        <v>29</v>
      </c>
      <c r="AN95" s="1579"/>
      <c r="AO95" s="1578"/>
      <c r="AP95" s="1579" t="s">
        <v>977</v>
      </c>
      <c r="AQ95" s="1582" t="s">
        <v>29</v>
      </c>
      <c r="AR95" s="1579" t="s">
        <v>2791</v>
      </c>
      <c r="AS95" s="1578" t="s">
        <v>29</v>
      </c>
      <c r="AT95" s="1579" t="s">
        <v>2654</v>
      </c>
      <c r="AU95" s="1578" t="s">
        <v>20</v>
      </c>
      <c r="AV95" s="1579" t="s">
        <v>2469</v>
      </c>
      <c r="AW95" s="1578" t="s">
        <v>20</v>
      </c>
      <c r="AX95" s="1580" t="s">
        <v>2667</v>
      </c>
      <c r="AY95" s="1578" t="s">
        <v>20</v>
      </c>
      <c r="AZ95" s="1579"/>
      <c r="BA95" s="1578"/>
      <c r="BB95" s="1579" t="s">
        <v>2577</v>
      </c>
      <c r="BC95" s="1578" t="s">
        <v>29</v>
      </c>
      <c r="BD95" s="1579" t="s">
        <v>2650</v>
      </c>
      <c r="BE95" s="1578" t="s">
        <v>29</v>
      </c>
      <c r="BF95" s="1579" t="s">
        <v>2780</v>
      </c>
      <c r="BG95" s="1578" t="s">
        <v>29</v>
      </c>
      <c r="BH95" s="1579"/>
      <c r="BI95" s="1578"/>
      <c r="BJ95" s="1579"/>
      <c r="BK95" s="1578"/>
      <c r="BL95" s="1579"/>
      <c r="BM95" s="1578"/>
      <c r="BN95" s="1579" t="s">
        <v>2525</v>
      </c>
      <c r="BO95" s="1578" t="s">
        <v>29</v>
      </c>
      <c r="BP95" s="1579" t="s">
        <v>2785</v>
      </c>
      <c r="BQ95" s="1578" t="s">
        <v>20</v>
      </c>
      <c r="BR95" s="1579" t="s">
        <v>1769</v>
      </c>
      <c r="BS95" s="1578" t="s">
        <v>20</v>
      </c>
      <c r="BT95" s="1579" t="s">
        <v>2528</v>
      </c>
      <c r="BU95" s="1578" t="s">
        <v>29</v>
      </c>
      <c r="BV95" s="1579"/>
      <c r="BW95" s="1578"/>
      <c r="BX95" s="1579" t="s">
        <v>2591</v>
      </c>
      <c r="BY95" s="1578" t="s">
        <v>20</v>
      </c>
      <c r="BZ95" s="1579" t="s">
        <v>607</v>
      </c>
      <c r="CA95" s="1578" t="s">
        <v>20</v>
      </c>
      <c r="CB95" s="1579" t="s">
        <v>1809</v>
      </c>
      <c r="CC95" s="1578" t="s">
        <v>20</v>
      </c>
      <c r="CD95" s="1579" t="s">
        <v>2782</v>
      </c>
      <c r="CE95" s="1578" t="s">
        <v>20</v>
      </c>
      <c r="CF95" s="1579" t="s">
        <v>2758</v>
      </c>
      <c r="CG95" s="1578" t="s">
        <v>20</v>
      </c>
      <c r="CH95" s="1579" t="s">
        <v>2242</v>
      </c>
      <c r="CI95" s="1578" t="s">
        <v>29</v>
      </c>
      <c r="CJ95" s="1579" t="s">
        <v>2792</v>
      </c>
      <c r="CK95" s="1582" t="s">
        <v>29</v>
      </c>
      <c r="CL95" s="1579"/>
      <c r="CM95" s="1578"/>
    </row>
    <row r="96" spans="1:91" ht="15">
      <c r="A96" s="1587"/>
      <c r="B96" s="1579"/>
      <c r="C96" s="1578"/>
      <c r="D96" s="1579" t="s">
        <v>2675</v>
      </c>
      <c r="E96" s="1578" t="s">
        <v>20</v>
      </c>
      <c r="F96" s="1579" t="s">
        <v>2674</v>
      </c>
      <c r="G96" s="1578" t="s">
        <v>29</v>
      </c>
      <c r="H96" s="1579" t="s">
        <v>2777</v>
      </c>
      <c r="I96" s="1578" t="s">
        <v>29</v>
      </c>
      <c r="J96" s="1579" t="s">
        <v>2591</v>
      </c>
      <c r="K96" s="1578" t="s">
        <v>29</v>
      </c>
      <c r="L96" s="1579"/>
      <c r="M96" s="1578"/>
      <c r="N96" s="1579"/>
      <c r="O96" s="1578"/>
      <c r="P96" s="1579" t="s">
        <v>2758</v>
      </c>
      <c r="Q96" s="1578" t="s">
        <v>20</v>
      </c>
      <c r="R96" s="1579" t="s">
        <v>2636</v>
      </c>
      <c r="S96" s="1578" t="s">
        <v>20</v>
      </c>
      <c r="T96" s="1579" t="s">
        <v>2488</v>
      </c>
      <c r="U96" s="1578" t="s">
        <v>29</v>
      </c>
      <c r="V96" s="1579"/>
      <c r="W96" s="1578"/>
      <c r="X96" s="1579" t="s">
        <v>2652</v>
      </c>
      <c r="Y96" s="1578" t="s">
        <v>20</v>
      </c>
      <c r="Z96" s="1579" t="s">
        <v>2212</v>
      </c>
      <c r="AA96" s="1578" t="s">
        <v>29</v>
      </c>
      <c r="AB96" s="1579" t="s">
        <v>2944</v>
      </c>
      <c r="AC96" s="1578" t="s">
        <v>29</v>
      </c>
      <c r="AD96" s="1579" t="s">
        <v>2587</v>
      </c>
      <c r="AE96" s="1578" t="s">
        <v>20</v>
      </c>
      <c r="AF96" s="1580" t="s">
        <v>2423</v>
      </c>
      <c r="AG96" s="1578" t="s">
        <v>20</v>
      </c>
      <c r="AH96" s="1580" t="s">
        <v>2445</v>
      </c>
      <c r="AI96" s="1578" t="s">
        <v>29</v>
      </c>
      <c r="AJ96" s="1579" t="s">
        <v>2654</v>
      </c>
      <c r="AK96" s="1582" t="s">
        <v>20</v>
      </c>
      <c r="AL96" s="1579" t="s">
        <v>1788</v>
      </c>
      <c r="AM96" s="1578" t="s">
        <v>20</v>
      </c>
      <c r="AN96" s="1579"/>
      <c r="AO96" s="1578"/>
      <c r="AP96" s="1579" t="s">
        <v>2780</v>
      </c>
      <c r="AQ96" s="1582" t="s">
        <v>20</v>
      </c>
      <c r="AR96" s="1579" t="s">
        <v>2463</v>
      </c>
      <c r="AS96" s="1578" t="s">
        <v>29</v>
      </c>
      <c r="AT96" s="1579" t="s">
        <v>2656</v>
      </c>
      <c r="AU96" s="1578" t="s">
        <v>29</v>
      </c>
      <c r="AV96" s="1579" t="s">
        <v>2700</v>
      </c>
      <c r="AW96" s="1578" t="s">
        <v>29</v>
      </c>
      <c r="AX96" s="1580" t="s">
        <v>2332</v>
      </c>
      <c r="AY96" s="1578" t="s">
        <v>20</v>
      </c>
      <c r="AZ96" s="1579"/>
      <c r="BA96" s="1578"/>
      <c r="BB96" s="1579" t="s">
        <v>2791</v>
      </c>
      <c r="BC96" s="1578" t="s">
        <v>20</v>
      </c>
      <c r="BD96" s="1579" t="s">
        <v>2667</v>
      </c>
      <c r="BE96" s="1578" t="s">
        <v>29</v>
      </c>
      <c r="BF96" s="1579" t="s">
        <v>772</v>
      </c>
      <c r="BG96" s="1578" t="s">
        <v>29</v>
      </c>
      <c r="BH96" s="1579"/>
      <c r="BI96" s="1578"/>
      <c r="BJ96" s="1579"/>
      <c r="BK96" s="1578"/>
      <c r="BL96" s="1579"/>
      <c r="BM96" s="1578"/>
      <c r="BN96" s="1579" t="s">
        <v>2539</v>
      </c>
      <c r="BO96" s="1578" t="s">
        <v>29</v>
      </c>
      <c r="BP96" s="1579" t="s">
        <v>2592</v>
      </c>
      <c r="BQ96" s="1578" t="s">
        <v>29</v>
      </c>
      <c r="BR96" s="1579" t="s">
        <v>2577</v>
      </c>
      <c r="BS96" s="1578" t="s">
        <v>29</v>
      </c>
      <c r="BT96" s="1579" t="s">
        <v>2650</v>
      </c>
      <c r="BU96" s="1578" t="s">
        <v>20</v>
      </c>
      <c r="BV96" s="1579"/>
      <c r="BW96" s="1578"/>
      <c r="BX96" s="1579" t="s">
        <v>2775</v>
      </c>
      <c r="BY96" s="1578" t="s">
        <v>20</v>
      </c>
      <c r="BZ96" s="1579" t="s">
        <v>2107</v>
      </c>
      <c r="CA96" s="1578" t="s">
        <v>20</v>
      </c>
      <c r="CB96" s="1579" t="s">
        <v>2236</v>
      </c>
      <c r="CC96" s="1578" t="s">
        <v>29</v>
      </c>
      <c r="CD96" s="1579" t="s">
        <v>2427</v>
      </c>
      <c r="CE96" s="1578" t="s">
        <v>29</v>
      </c>
      <c r="CF96" s="1579" t="s">
        <v>2785</v>
      </c>
      <c r="CG96" s="1578" t="s">
        <v>29</v>
      </c>
      <c r="CH96" s="1579" t="s">
        <v>1029</v>
      </c>
      <c r="CI96" s="1578" t="s">
        <v>660</v>
      </c>
      <c r="CJ96" s="1579" t="s">
        <v>2677</v>
      </c>
      <c r="CK96" s="1582" t="s">
        <v>29</v>
      </c>
      <c r="CL96" s="1579"/>
      <c r="CM96" s="1578"/>
    </row>
    <row r="97" spans="1:91"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c r="AE97" s="1578"/>
      <c r="AF97" s="1580"/>
      <c r="AG97" s="1578"/>
      <c r="AH97" s="1580"/>
      <c r="AI97" s="1578"/>
      <c r="AJ97" s="1579"/>
      <c r="AK97" s="1578"/>
      <c r="AL97" s="1579"/>
      <c r="AM97" s="1578"/>
      <c r="AN97" s="1579"/>
      <c r="AO97" s="1578"/>
      <c r="AP97" s="1579"/>
      <c r="AQ97" s="1578"/>
      <c r="AR97" s="1579"/>
      <c r="AS97" s="1578"/>
      <c r="AT97" s="1579"/>
      <c r="AU97" s="1578"/>
      <c r="AV97" s="1579"/>
      <c r="AW97" s="1578"/>
      <c r="AX97" s="1580"/>
      <c r="AY97" s="1578"/>
      <c r="AZ97" s="1579"/>
      <c r="BA97" s="1578"/>
      <c r="BB97" s="1579"/>
      <c r="BC97" s="1578"/>
      <c r="BD97" s="1579"/>
      <c r="BE97" s="1578"/>
      <c r="BF97" s="1579"/>
      <c r="BG97" s="1578"/>
      <c r="BH97" s="1579"/>
      <c r="BI97" s="1578"/>
      <c r="BJ97" s="1579"/>
      <c r="BK97" s="1578"/>
      <c r="BL97" s="1579"/>
      <c r="BM97" s="1578"/>
      <c r="BN97" s="1579"/>
      <c r="BO97" s="1578"/>
      <c r="BP97" s="1579"/>
      <c r="BQ97" s="1578"/>
      <c r="BR97" s="1579"/>
      <c r="BS97" s="1578"/>
      <c r="BT97" s="1579"/>
      <c r="BU97" s="1578"/>
      <c r="BV97" s="1579"/>
      <c r="BW97" s="1578"/>
      <c r="BX97" s="1579"/>
      <c r="BY97" s="1578"/>
      <c r="BZ97" s="1579"/>
      <c r="CA97" s="1578"/>
      <c r="CB97" s="1579"/>
      <c r="CC97" s="1578"/>
      <c r="CD97" s="1579"/>
      <c r="CE97" s="1578"/>
      <c r="CF97" s="1579"/>
      <c r="CG97" s="1578"/>
      <c r="CH97" s="1579"/>
      <c r="CI97" s="1578"/>
      <c r="CJ97" s="1579"/>
      <c r="CK97" s="1578"/>
      <c r="CL97" s="1579"/>
      <c r="CM97" s="1578"/>
    </row>
    <row r="98" spans="1:91" ht="15">
      <c r="A98" s="1735">
        <v>46307</v>
      </c>
      <c r="B98" s="1576" t="s">
        <v>2666</v>
      </c>
      <c r="C98" s="1575" t="s">
        <v>29</v>
      </c>
      <c r="D98" s="1575" t="s">
        <v>5</v>
      </c>
      <c r="E98" s="1575"/>
      <c r="F98" s="1576" t="s">
        <v>2423</v>
      </c>
      <c r="G98" s="1575" t="s">
        <v>29</v>
      </c>
      <c r="H98" s="1576" t="s">
        <v>2587</v>
      </c>
      <c r="I98" s="1575" t="s">
        <v>20</v>
      </c>
      <c r="J98" s="1576" t="s">
        <v>2675</v>
      </c>
      <c r="K98" s="1575" t="s">
        <v>20</v>
      </c>
      <c r="L98" s="1576" t="s">
        <v>2236</v>
      </c>
      <c r="M98" s="1582" t="s">
        <v>20</v>
      </c>
      <c r="N98" s="1575" t="s">
        <v>5</v>
      </c>
      <c r="O98" s="1575"/>
      <c r="P98" s="1576" t="s">
        <v>2669</v>
      </c>
      <c r="Q98" s="1575" t="s">
        <v>29</v>
      </c>
      <c r="R98" s="1575" t="s">
        <v>5</v>
      </c>
      <c r="S98" s="1575"/>
      <c r="T98" s="1576" t="s">
        <v>2760</v>
      </c>
      <c r="U98" s="1575" t="s">
        <v>20</v>
      </c>
      <c r="V98" s="1576" t="s">
        <v>2463</v>
      </c>
      <c r="W98" s="1575" t="s">
        <v>20</v>
      </c>
      <c r="X98" s="1576" t="s">
        <v>2775</v>
      </c>
      <c r="Y98" s="1575" t="s">
        <v>20</v>
      </c>
      <c r="Z98" s="1575" t="s">
        <v>5</v>
      </c>
      <c r="AA98" s="1575"/>
      <c r="AB98" s="1576" t="s">
        <v>2912</v>
      </c>
      <c r="AC98" s="1575" t="s">
        <v>20</v>
      </c>
      <c r="AD98" s="1576" t="s">
        <v>2539</v>
      </c>
      <c r="AE98" s="1575" t="s">
        <v>20</v>
      </c>
      <c r="AF98" s="1575" t="s">
        <v>5</v>
      </c>
      <c r="AG98" s="1575"/>
      <c r="AH98" s="1577" t="s">
        <v>2652</v>
      </c>
      <c r="AI98" s="1575" t="s">
        <v>29</v>
      </c>
      <c r="AJ98" s="1575" t="s">
        <v>5</v>
      </c>
      <c r="AK98" s="1575"/>
      <c r="AL98" s="1576" t="s">
        <v>2592</v>
      </c>
      <c r="AM98" s="1575" t="s">
        <v>29</v>
      </c>
      <c r="AN98" s="1575" t="s">
        <v>5</v>
      </c>
      <c r="AO98" s="1575"/>
      <c r="AP98" s="1576" t="s">
        <v>2299</v>
      </c>
      <c r="AQ98" s="1582" t="s">
        <v>29</v>
      </c>
      <c r="AR98" s="1576" t="s">
        <v>1657</v>
      </c>
      <c r="AS98" s="1575" t="s">
        <v>29</v>
      </c>
      <c r="AT98" s="1576" t="s">
        <v>2636</v>
      </c>
      <c r="AU98" s="1575" t="s">
        <v>29</v>
      </c>
      <c r="AV98" s="1576" t="s">
        <v>2777</v>
      </c>
      <c r="AW98" s="1575" t="s">
        <v>29</v>
      </c>
      <c r="AX98" s="1577" t="s">
        <v>2445</v>
      </c>
      <c r="AY98" s="1575" t="s">
        <v>29</v>
      </c>
      <c r="AZ98" s="1576"/>
      <c r="BA98" s="1575"/>
      <c r="BB98" s="1576" t="s">
        <v>2569</v>
      </c>
      <c r="BC98" s="1575" t="s">
        <v>20</v>
      </c>
      <c r="BD98" s="1575" t="s">
        <v>5</v>
      </c>
      <c r="BE98" s="1575"/>
      <c r="BF98" s="1575" t="s">
        <v>5</v>
      </c>
      <c r="BG98" s="1575"/>
      <c r="BH98" s="1575" t="s">
        <v>5</v>
      </c>
      <c r="BI98" s="1575"/>
      <c r="BJ98" s="1575" t="s">
        <v>5</v>
      </c>
      <c r="BK98" s="1575"/>
      <c r="BL98" s="1575" t="s">
        <v>683</v>
      </c>
      <c r="BM98" s="1575"/>
      <c r="BN98" s="1575" t="s">
        <v>683</v>
      </c>
      <c r="BO98" s="1575"/>
      <c r="BP98" s="1576" t="s">
        <v>1788</v>
      </c>
      <c r="BQ98" s="1575" t="s">
        <v>20</v>
      </c>
      <c r="BR98" s="1576" t="s">
        <v>2677</v>
      </c>
      <c r="BS98" s="1575" t="s">
        <v>20</v>
      </c>
      <c r="BT98" s="1576" t="s">
        <v>2780</v>
      </c>
      <c r="BU98" s="1575" t="s">
        <v>20</v>
      </c>
      <c r="BV98" s="1575" t="s">
        <v>5</v>
      </c>
      <c r="BW98" s="1575"/>
      <c r="BX98" s="1576" t="s">
        <v>639</v>
      </c>
      <c r="BY98" s="1575" t="s">
        <v>29</v>
      </c>
      <c r="BZ98" s="1576" t="s">
        <v>2766</v>
      </c>
      <c r="CA98" s="1575" t="s">
        <v>29</v>
      </c>
      <c r="CB98" s="1576" t="s">
        <v>2656</v>
      </c>
      <c r="CC98" s="1575" t="s">
        <v>29</v>
      </c>
      <c r="CD98" s="1576" t="s">
        <v>2889</v>
      </c>
      <c r="CE98" s="1575" t="s">
        <v>20</v>
      </c>
      <c r="CF98" s="1576" t="s">
        <v>1707</v>
      </c>
      <c r="CG98" s="1575" t="s">
        <v>20</v>
      </c>
      <c r="CH98" s="1576" t="s">
        <v>2528</v>
      </c>
      <c r="CI98" s="1575" t="s">
        <v>20</v>
      </c>
      <c r="CJ98" s="1576" t="s">
        <v>2577</v>
      </c>
      <c r="CK98" s="1582" t="s">
        <v>29</v>
      </c>
      <c r="CL98" s="1576"/>
      <c r="CM98" s="1575"/>
    </row>
    <row r="99" spans="1:91" ht="15">
      <c r="A99" s="1587"/>
      <c r="B99" s="1576" t="s">
        <v>2636</v>
      </c>
      <c r="C99" s="1575" t="s">
        <v>20</v>
      </c>
      <c r="D99" s="1576"/>
      <c r="E99" s="1575"/>
      <c r="F99" s="1576" t="s">
        <v>1657</v>
      </c>
      <c r="G99" s="1575" t="s">
        <v>29</v>
      </c>
      <c r="H99" s="1576" t="s">
        <v>2669</v>
      </c>
      <c r="I99" s="1575" t="s">
        <v>20</v>
      </c>
      <c r="J99" s="1576" t="s">
        <v>1788</v>
      </c>
      <c r="K99" s="1575" t="s">
        <v>20</v>
      </c>
      <c r="L99" s="1576" t="s">
        <v>2445</v>
      </c>
      <c r="M99" s="1582" t="s">
        <v>29</v>
      </c>
      <c r="N99" s="1576"/>
      <c r="O99" s="1575"/>
      <c r="P99" s="1576" t="s">
        <v>2777</v>
      </c>
      <c r="Q99" s="1575" t="s">
        <v>29</v>
      </c>
      <c r="R99" s="1576"/>
      <c r="S99" s="1575"/>
      <c r="T99" s="1576" t="s">
        <v>2637</v>
      </c>
      <c r="U99" s="1575" t="s">
        <v>29</v>
      </c>
      <c r="V99" s="1576" t="s">
        <v>2652</v>
      </c>
      <c r="W99" s="1575" t="s">
        <v>29</v>
      </c>
      <c r="X99" s="1576" t="s">
        <v>2463</v>
      </c>
      <c r="Y99" s="1575" t="s">
        <v>20</v>
      </c>
      <c r="Z99" s="1576"/>
      <c r="AA99" s="1575"/>
      <c r="AB99" s="1576" t="s">
        <v>2918</v>
      </c>
      <c r="AC99" s="1575" t="s">
        <v>20</v>
      </c>
      <c r="AD99" s="1576" t="s">
        <v>2299</v>
      </c>
      <c r="AE99" s="1575" t="s">
        <v>20</v>
      </c>
      <c r="AF99" s="1577"/>
      <c r="AG99" s="1575"/>
      <c r="AH99" s="1577" t="s">
        <v>2656</v>
      </c>
      <c r="AI99" s="1575" t="s">
        <v>20</v>
      </c>
      <c r="AJ99" s="1576"/>
      <c r="AK99" s="1575"/>
      <c r="AL99" s="1576" t="s">
        <v>2780</v>
      </c>
      <c r="AM99" s="1575" t="s">
        <v>20</v>
      </c>
      <c r="AN99" s="1576"/>
      <c r="AO99" s="1575"/>
      <c r="AP99" s="1576" t="s">
        <v>2726</v>
      </c>
      <c r="AQ99" s="1582" t="s">
        <v>29</v>
      </c>
      <c r="AR99" s="1576" t="s">
        <v>2700</v>
      </c>
      <c r="AS99" s="1575" t="s">
        <v>20</v>
      </c>
      <c r="AT99" s="1576" t="s">
        <v>2577</v>
      </c>
      <c r="AU99" s="1575" t="s">
        <v>29</v>
      </c>
      <c r="AV99" s="1576" t="s">
        <v>887</v>
      </c>
      <c r="AW99" s="1575" t="s">
        <v>29</v>
      </c>
      <c r="AX99" s="1577" t="s">
        <v>1073</v>
      </c>
      <c r="AY99" s="1575" t="s">
        <v>29</v>
      </c>
      <c r="AZ99" s="1576"/>
      <c r="BA99" s="1575"/>
      <c r="BB99" s="1576" t="s">
        <v>2886</v>
      </c>
      <c r="BC99" s="1575" t="s">
        <v>29</v>
      </c>
      <c r="BD99" s="1576"/>
      <c r="BE99" s="1575"/>
      <c r="BF99" s="1576"/>
      <c r="BG99" s="1575"/>
      <c r="BH99" s="1576"/>
      <c r="BI99" s="1575"/>
      <c r="BJ99" s="1576"/>
      <c r="BK99" s="1575"/>
      <c r="BL99" s="1576"/>
      <c r="BM99" s="1575"/>
      <c r="BN99" s="1576"/>
      <c r="BO99" s="1575"/>
      <c r="BP99" s="1576" t="s">
        <v>2650</v>
      </c>
      <c r="BQ99" s="1575" t="s">
        <v>20</v>
      </c>
      <c r="BR99" s="1576" t="s">
        <v>2766</v>
      </c>
      <c r="BS99" s="1575" t="s">
        <v>20</v>
      </c>
      <c r="BT99" s="1576" t="s">
        <v>2587</v>
      </c>
      <c r="BU99" s="1575" t="s">
        <v>29</v>
      </c>
      <c r="BV99" s="1576"/>
      <c r="BW99" s="1575"/>
      <c r="BX99" s="1576" t="s">
        <v>2758</v>
      </c>
      <c r="BY99" s="1575" t="s">
        <v>29</v>
      </c>
      <c r="BZ99" s="1576" t="s">
        <v>2236</v>
      </c>
      <c r="CA99" s="1575" t="s">
        <v>20</v>
      </c>
      <c r="CB99" s="1576" t="s">
        <v>2677</v>
      </c>
      <c r="CC99" s="1575" t="s">
        <v>29</v>
      </c>
      <c r="CD99" s="1576" t="s">
        <v>2137</v>
      </c>
      <c r="CE99" s="1575" t="s">
        <v>29</v>
      </c>
      <c r="CF99" s="1576" t="s">
        <v>2528</v>
      </c>
      <c r="CG99" s="1575" t="s">
        <v>20</v>
      </c>
      <c r="CH99" s="1576" t="s">
        <v>2785</v>
      </c>
      <c r="CI99" s="1575" t="s">
        <v>20</v>
      </c>
      <c r="CJ99" s="1576" t="s">
        <v>2423</v>
      </c>
      <c r="CK99" s="1582" t="s">
        <v>29</v>
      </c>
      <c r="CL99" s="1576"/>
      <c r="CM99" s="1575"/>
    </row>
    <row r="100" spans="1:91" ht="15">
      <c r="A100" s="1587"/>
      <c r="B100" s="1576" t="s">
        <v>2423</v>
      </c>
      <c r="C100" s="1575" t="s">
        <v>598</v>
      </c>
      <c r="D100" s="1576"/>
      <c r="E100" s="1575"/>
      <c r="F100" s="1576" t="s">
        <v>2669</v>
      </c>
      <c r="G100" s="1575" t="s">
        <v>29</v>
      </c>
      <c r="H100" s="1576" t="s">
        <v>2758</v>
      </c>
      <c r="I100" s="1575" t="s">
        <v>20</v>
      </c>
      <c r="J100" s="1576" t="s">
        <v>2637</v>
      </c>
      <c r="K100" s="1575" t="s">
        <v>20</v>
      </c>
      <c r="L100" s="1576" t="s">
        <v>2777</v>
      </c>
      <c r="M100" s="1582" t="s">
        <v>29</v>
      </c>
      <c r="N100" s="1576"/>
      <c r="O100" s="1575"/>
      <c r="P100" s="1576" t="s">
        <v>2636</v>
      </c>
      <c r="Q100" s="1575" t="s">
        <v>20</v>
      </c>
      <c r="R100" s="1576"/>
      <c r="S100" s="1575"/>
      <c r="T100" s="1576" t="s">
        <v>2463</v>
      </c>
      <c r="U100" s="1575" t="s">
        <v>29</v>
      </c>
      <c r="V100" s="1576" t="s">
        <v>2675</v>
      </c>
      <c r="W100" s="1575" t="s">
        <v>20</v>
      </c>
      <c r="X100" s="1576" t="s">
        <v>2299</v>
      </c>
      <c r="Y100" s="1575" t="s">
        <v>20</v>
      </c>
      <c r="Z100" s="1576"/>
      <c r="AA100" s="1575"/>
      <c r="AB100" s="1576" t="s">
        <v>1387</v>
      </c>
      <c r="AC100" s="1575" t="s">
        <v>20</v>
      </c>
      <c r="AD100" s="1576" t="s">
        <v>2760</v>
      </c>
      <c r="AE100" s="1575" t="s">
        <v>20</v>
      </c>
      <c r="AF100" s="1577"/>
      <c r="AG100" s="1575"/>
      <c r="AH100" s="1577" t="s">
        <v>2236</v>
      </c>
      <c r="AI100" s="1575" t="s">
        <v>20</v>
      </c>
      <c r="AJ100" s="1576"/>
      <c r="AK100" s="1575"/>
      <c r="AL100" s="1576" t="s">
        <v>2666</v>
      </c>
      <c r="AM100" s="1575" t="s">
        <v>29</v>
      </c>
      <c r="AN100" s="1576"/>
      <c r="AO100" s="1575"/>
      <c r="AP100" s="1576" t="s">
        <v>2587</v>
      </c>
      <c r="AQ100" s="1582" t="s">
        <v>29</v>
      </c>
      <c r="AR100" s="1576" t="s">
        <v>2652</v>
      </c>
      <c r="AS100" s="1575" t="s">
        <v>29</v>
      </c>
      <c r="AT100" s="1576" t="s">
        <v>2445</v>
      </c>
      <c r="AU100" s="1575" t="s">
        <v>29</v>
      </c>
      <c r="AV100" s="1576" t="s">
        <v>2766</v>
      </c>
      <c r="AW100" s="1575" t="s">
        <v>29</v>
      </c>
      <c r="AX100" s="1577" t="s">
        <v>2427</v>
      </c>
      <c r="AY100" s="1575" t="s">
        <v>29</v>
      </c>
      <c r="AZ100" s="1576"/>
      <c r="BA100" s="1575"/>
      <c r="BB100" s="1576" t="s">
        <v>2218</v>
      </c>
      <c r="BC100" s="1575" t="s">
        <v>20</v>
      </c>
      <c r="BD100" s="1576"/>
      <c r="BE100" s="1575"/>
      <c r="BF100" s="1576"/>
      <c r="BG100" s="1575"/>
      <c r="BH100" s="1576"/>
      <c r="BI100" s="1575"/>
      <c r="BJ100" s="1576"/>
      <c r="BK100" s="1575"/>
      <c r="BL100" s="1576"/>
      <c r="BM100" s="1575"/>
      <c r="BN100" s="1576"/>
      <c r="BO100" s="1575"/>
      <c r="BP100" s="1576" t="s">
        <v>1657</v>
      </c>
      <c r="BQ100" s="1575" t="s">
        <v>29</v>
      </c>
      <c r="BR100" s="1576" t="s">
        <v>639</v>
      </c>
      <c r="BS100" s="1575" t="s">
        <v>29</v>
      </c>
      <c r="BT100" s="1576" t="s">
        <v>2726</v>
      </c>
      <c r="BU100" s="1575" t="s">
        <v>29</v>
      </c>
      <c r="BV100" s="1576"/>
      <c r="BW100" s="1575"/>
      <c r="BX100" s="1576" t="s">
        <v>685</v>
      </c>
      <c r="BY100" s="1575" t="s">
        <v>29</v>
      </c>
      <c r="BZ100" s="1576" t="s">
        <v>2656</v>
      </c>
      <c r="CA100" s="1575" t="s">
        <v>20</v>
      </c>
      <c r="CB100" s="1576" t="s">
        <v>2137</v>
      </c>
      <c r="CC100" s="1575" t="s">
        <v>29</v>
      </c>
      <c r="CD100" s="1576" t="s">
        <v>1769</v>
      </c>
      <c r="CE100" s="1575" t="s">
        <v>20</v>
      </c>
      <c r="CF100" s="1576" t="s">
        <v>1073</v>
      </c>
      <c r="CG100" s="1575" t="s">
        <v>20</v>
      </c>
      <c r="CH100" s="1576" t="s">
        <v>1788</v>
      </c>
      <c r="CI100" s="1575" t="s">
        <v>29</v>
      </c>
      <c r="CJ100" s="1576" t="s">
        <v>2886</v>
      </c>
      <c r="CK100" s="1582" t="s">
        <v>20</v>
      </c>
      <c r="CL100" s="1576"/>
      <c r="CM100" s="1575"/>
    </row>
    <row r="101" spans="1:91" ht="15">
      <c r="A101" s="1587"/>
      <c r="B101" s="1576" t="s">
        <v>2675</v>
      </c>
      <c r="C101" s="1582" t="s">
        <v>29</v>
      </c>
      <c r="D101" s="1576"/>
      <c r="E101" s="1575"/>
      <c r="F101" s="1576" t="s">
        <v>2637</v>
      </c>
      <c r="G101" s="1575" t="s">
        <v>20</v>
      </c>
      <c r="H101" s="1576" t="s">
        <v>1779</v>
      </c>
      <c r="I101" s="1575" t="s">
        <v>20</v>
      </c>
      <c r="J101" s="1576" t="s">
        <v>2299</v>
      </c>
      <c r="K101" s="1575" t="s">
        <v>29</v>
      </c>
      <c r="L101" s="1576" t="s">
        <v>2423</v>
      </c>
      <c r="M101" s="1582" t="s">
        <v>20</v>
      </c>
      <c r="N101" s="1576"/>
      <c r="O101" s="1575"/>
      <c r="P101" s="1576" t="s">
        <v>887</v>
      </c>
      <c r="Q101" s="1575" t="s">
        <v>29</v>
      </c>
      <c r="R101" s="1576"/>
      <c r="S101" s="1575"/>
      <c r="T101" s="1576" t="s">
        <v>2669</v>
      </c>
      <c r="U101" s="1575" t="s">
        <v>20</v>
      </c>
      <c r="V101" s="1576" t="s">
        <v>2636</v>
      </c>
      <c r="W101" s="1575" t="s">
        <v>29</v>
      </c>
      <c r="X101" s="1576" t="s">
        <v>2666</v>
      </c>
      <c r="Y101" s="1575" t="s">
        <v>29</v>
      </c>
      <c r="Z101" s="1576"/>
      <c r="AA101" s="1575"/>
      <c r="AB101" s="1576" t="s">
        <v>2921</v>
      </c>
      <c r="AC101" s="1575" t="s">
        <v>29</v>
      </c>
      <c r="AD101" s="1576" t="s">
        <v>2586</v>
      </c>
      <c r="AE101" s="1575" t="s">
        <v>29</v>
      </c>
      <c r="AF101" s="1577"/>
      <c r="AG101" s="1575"/>
      <c r="AH101" s="1577" t="s">
        <v>2758</v>
      </c>
      <c r="AI101" s="1575" t="s">
        <v>29</v>
      </c>
      <c r="AJ101" s="1576"/>
      <c r="AK101" s="1575"/>
      <c r="AL101" s="1576" t="s">
        <v>2887</v>
      </c>
      <c r="AM101" s="1575" t="s">
        <v>29</v>
      </c>
      <c r="AN101" s="1576"/>
      <c r="AO101" s="1575"/>
      <c r="AP101" s="1576" t="s">
        <v>2766</v>
      </c>
      <c r="AQ101" s="1582" t="s">
        <v>20</v>
      </c>
      <c r="AR101" s="1576" t="s">
        <v>2587</v>
      </c>
      <c r="AS101" s="1575" t="s">
        <v>20</v>
      </c>
      <c r="AT101" s="1576" t="s">
        <v>2700</v>
      </c>
      <c r="AU101" s="1575" t="s">
        <v>20</v>
      </c>
      <c r="AV101" s="1576" t="s">
        <v>2656</v>
      </c>
      <c r="AW101" s="1575" t="s">
        <v>20</v>
      </c>
      <c r="AX101" s="1577" t="s">
        <v>2726</v>
      </c>
      <c r="AY101" s="1575" t="s">
        <v>29</v>
      </c>
      <c r="AZ101" s="1576"/>
      <c r="BA101" s="1575"/>
      <c r="BB101" s="1576" t="s">
        <v>2889</v>
      </c>
      <c r="BC101" s="1575" t="s">
        <v>20</v>
      </c>
      <c r="BD101" s="1576"/>
      <c r="BE101" s="1575"/>
      <c r="BF101" s="1576"/>
      <c r="BG101" s="1575"/>
      <c r="BH101" s="1576"/>
      <c r="BI101" s="1575"/>
      <c r="BJ101" s="1576"/>
      <c r="BK101" s="1575"/>
      <c r="BL101" s="1576"/>
      <c r="BM101" s="1575"/>
      <c r="BN101" s="1576"/>
      <c r="BO101" s="1575"/>
      <c r="BP101" s="1576" t="s">
        <v>2780</v>
      </c>
      <c r="BQ101" s="1575" t="s">
        <v>29</v>
      </c>
      <c r="BR101" s="1576" t="s">
        <v>1707</v>
      </c>
      <c r="BS101" s="1575" t="s">
        <v>20</v>
      </c>
      <c r="BT101" s="1576" t="s">
        <v>2775</v>
      </c>
      <c r="BU101" s="1575" t="s">
        <v>29</v>
      </c>
      <c r="BV101" s="1576"/>
      <c r="BW101" s="1575"/>
      <c r="BX101" s="1576" t="s">
        <v>2760</v>
      </c>
      <c r="BY101" s="1575" t="s">
        <v>29</v>
      </c>
      <c r="BZ101" s="1576" t="s">
        <v>2539</v>
      </c>
      <c r="CA101" s="1575" t="s">
        <v>20</v>
      </c>
      <c r="CB101" s="1576" t="s">
        <v>2577</v>
      </c>
      <c r="CC101" s="1575" t="s">
        <v>20</v>
      </c>
      <c r="CD101" s="1576" t="s">
        <v>2787</v>
      </c>
      <c r="CE101" s="1575" t="s">
        <v>29</v>
      </c>
      <c r="CF101" s="1576" t="s">
        <v>2569</v>
      </c>
      <c r="CG101" s="1575" t="s">
        <v>20</v>
      </c>
      <c r="CH101" s="1576" t="s">
        <v>2380</v>
      </c>
      <c r="CI101" s="1575" t="s">
        <v>29</v>
      </c>
      <c r="CJ101" s="1576" t="s">
        <v>2137</v>
      </c>
      <c r="CK101" s="1582" t="s">
        <v>29</v>
      </c>
      <c r="CL101" s="1576"/>
      <c r="CM101" s="1575"/>
    </row>
    <row r="102" spans="1:91"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7"/>
      <c r="AG102" s="1575"/>
      <c r="AH102" s="1577"/>
      <c r="AI102" s="1575"/>
      <c r="AJ102" s="1576"/>
      <c r="AK102" s="1575"/>
      <c r="AL102" s="1576"/>
      <c r="AM102" s="1575"/>
      <c r="AN102" s="1576"/>
      <c r="AO102" s="1575"/>
      <c r="AP102" s="1576"/>
      <c r="AQ102" s="1575"/>
      <c r="AR102" s="1576" t="s">
        <v>2539</v>
      </c>
      <c r="AS102" s="1575" t="s">
        <v>20</v>
      </c>
      <c r="AT102" s="1576" t="s">
        <v>2888</v>
      </c>
      <c r="AU102" s="1575" t="s">
        <v>29</v>
      </c>
      <c r="AV102" s="1576"/>
      <c r="AW102" s="1575"/>
      <c r="AX102" s="1577" t="s">
        <v>2758</v>
      </c>
      <c r="AY102" s="1575" t="s">
        <v>29</v>
      </c>
      <c r="AZ102" s="1576"/>
      <c r="BA102" s="1575"/>
      <c r="BB102" s="1576"/>
      <c r="BC102" s="1575"/>
      <c r="BD102" s="1576"/>
      <c r="BE102" s="1575"/>
      <c r="BF102" s="1576"/>
      <c r="BG102" s="1575"/>
      <c r="BH102" s="1576"/>
      <c r="BI102" s="1575"/>
      <c r="BJ102" s="1576"/>
      <c r="BK102" s="1575"/>
      <c r="BL102" s="1576"/>
      <c r="BM102" s="1575"/>
      <c r="BN102" s="1576"/>
      <c r="BO102" s="1575"/>
      <c r="BP102" s="1576"/>
      <c r="BQ102" s="1575"/>
      <c r="BR102" s="1576"/>
      <c r="BS102" s="1575"/>
      <c r="BT102" s="1576"/>
      <c r="BU102" s="1575"/>
      <c r="BV102" s="1576"/>
      <c r="BW102" s="1575"/>
      <c r="BX102" s="1576"/>
      <c r="BY102" s="1575"/>
      <c r="BZ102" s="1576"/>
      <c r="CA102" s="1575"/>
      <c r="CB102" s="1576"/>
      <c r="CC102" s="1575"/>
      <c r="CD102" s="1576"/>
      <c r="CE102" s="1575"/>
      <c r="CF102" s="1576"/>
      <c r="CG102" s="1575"/>
      <c r="CH102" s="1576"/>
      <c r="CI102" s="1575"/>
      <c r="CJ102" s="1576"/>
      <c r="CK102" s="1575"/>
      <c r="CL102" s="1576"/>
      <c r="CM102" s="1575"/>
    </row>
    <row r="103" spans="1:91" ht="15">
      <c r="A103" s="1735">
        <v>46321</v>
      </c>
      <c r="B103" s="1579" t="s">
        <v>2760</v>
      </c>
      <c r="C103" s="1582" t="s">
        <v>20</v>
      </c>
      <c r="D103" s="1578" t="s">
        <v>5</v>
      </c>
      <c r="E103" s="1578"/>
      <c r="F103" s="1579" t="s">
        <v>2758</v>
      </c>
      <c r="G103" s="1578" t="s">
        <v>20</v>
      </c>
      <c r="H103" s="1578" t="s">
        <v>5</v>
      </c>
      <c r="I103" s="1578"/>
      <c r="J103" s="1579" t="s">
        <v>1842</v>
      </c>
      <c r="K103" s="1578" t="s">
        <v>29</v>
      </c>
      <c r="L103" s="1579"/>
      <c r="M103" s="1578"/>
      <c r="N103" s="1579" t="s">
        <v>2654</v>
      </c>
      <c r="O103" s="1578" t="s">
        <v>20</v>
      </c>
      <c r="P103" s="1579" t="s">
        <v>2445</v>
      </c>
      <c r="Q103" s="1578" t="s">
        <v>20</v>
      </c>
      <c r="R103" s="1579" t="s">
        <v>1181</v>
      </c>
      <c r="S103" s="1578" t="s">
        <v>29</v>
      </c>
      <c r="T103" s="1578" t="s">
        <v>5</v>
      </c>
      <c r="U103" s="1578"/>
      <c r="V103" s="1580" t="s">
        <v>2900</v>
      </c>
      <c r="W103" s="1578" t="s">
        <v>29</v>
      </c>
      <c r="X103" s="1578" t="s">
        <v>5</v>
      </c>
      <c r="Y103" s="1578"/>
      <c r="Z103" s="1579" t="s">
        <v>2669</v>
      </c>
      <c r="AA103" s="1578" t="s">
        <v>20</v>
      </c>
      <c r="AB103" s="1579" t="s">
        <v>1024</v>
      </c>
      <c r="AC103" s="1578" t="s">
        <v>20</v>
      </c>
      <c r="AD103" s="1579" t="s">
        <v>2463</v>
      </c>
      <c r="AE103" s="1578" t="s">
        <v>29</v>
      </c>
      <c r="AF103" s="1578" t="s">
        <v>5</v>
      </c>
      <c r="AG103" s="1578"/>
      <c r="AH103" s="1580" t="s">
        <v>2379</v>
      </c>
      <c r="AI103" s="1578" t="s">
        <v>29</v>
      </c>
      <c r="AJ103" s="1578" t="s">
        <v>5</v>
      </c>
      <c r="AK103" s="1578"/>
      <c r="AL103" s="1579" t="s">
        <v>2700</v>
      </c>
      <c r="AM103" s="1578" t="s">
        <v>29</v>
      </c>
      <c r="AN103" s="1578" t="s">
        <v>5</v>
      </c>
      <c r="AO103" s="1578"/>
      <c r="AP103" s="1579" t="s">
        <v>2775</v>
      </c>
      <c r="AQ103" s="1582" t="s">
        <v>29</v>
      </c>
      <c r="AR103" s="1579" t="s">
        <v>2675</v>
      </c>
      <c r="AS103" s="1578" t="s">
        <v>29</v>
      </c>
      <c r="AT103" s="1579" t="s">
        <v>2637</v>
      </c>
      <c r="AU103" s="1578" t="s">
        <v>29</v>
      </c>
      <c r="AV103" s="1579" t="s">
        <v>2236</v>
      </c>
      <c r="AW103" s="1578" t="s">
        <v>20</v>
      </c>
      <c r="AX103" s="1580" t="s">
        <v>1788</v>
      </c>
      <c r="AY103" s="1578" t="s">
        <v>20</v>
      </c>
      <c r="AZ103" s="1579"/>
      <c r="BA103" s="1578"/>
      <c r="BB103" s="1579"/>
      <c r="BC103" s="1578"/>
      <c r="BD103" s="1579" t="s">
        <v>2309</v>
      </c>
      <c r="BE103" s="1578" t="s">
        <v>29</v>
      </c>
      <c r="BF103" s="1579" t="s">
        <v>2726</v>
      </c>
      <c r="BG103" s="1578" t="s">
        <v>29</v>
      </c>
      <c r="BH103" s="1579" t="s">
        <v>2656</v>
      </c>
      <c r="BI103" s="1578" t="s">
        <v>20</v>
      </c>
      <c r="BJ103" s="1578" t="s">
        <v>5</v>
      </c>
      <c r="BK103" s="1578"/>
      <c r="BL103" s="1578" t="s">
        <v>683</v>
      </c>
      <c r="BM103" s="1578"/>
      <c r="BN103" s="1578" t="s">
        <v>683</v>
      </c>
      <c r="BO103" s="1578"/>
      <c r="BP103" s="1578" t="s">
        <v>5</v>
      </c>
      <c r="BQ103" s="1578"/>
      <c r="BR103" s="1579" t="s">
        <v>2780</v>
      </c>
      <c r="BS103" s="1578" t="s">
        <v>29</v>
      </c>
      <c r="BT103" s="1579" t="s">
        <v>1035</v>
      </c>
      <c r="BU103" s="1578" t="s">
        <v>29</v>
      </c>
      <c r="BV103" s="1578" t="s">
        <v>5</v>
      </c>
      <c r="BW103" s="1578"/>
      <c r="BX103" s="1579" t="s">
        <v>2677</v>
      </c>
      <c r="BY103" s="1578" t="s">
        <v>20</v>
      </c>
      <c r="BZ103" s="1579" t="s">
        <v>1809</v>
      </c>
      <c r="CA103" s="1578" t="s">
        <v>20</v>
      </c>
      <c r="CB103" s="1579" t="s">
        <v>2592</v>
      </c>
      <c r="CC103" s="1578" t="s">
        <v>20</v>
      </c>
      <c r="CD103" s="1579" t="s">
        <v>2888</v>
      </c>
      <c r="CE103" s="1578" t="s">
        <v>20</v>
      </c>
      <c r="CF103" s="1579" t="s">
        <v>1707</v>
      </c>
      <c r="CG103" s="1578" t="s">
        <v>29</v>
      </c>
      <c r="CH103" s="1579" t="s">
        <v>1848</v>
      </c>
      <c r="CI103" s="1578" t="s">
        <v>29</v>
      </c>
      <c r="CJ103" s="1579" t="s">
        <v>2539</v>
      </c>
      <c r="CK103" s="1582" t="s">
        <v>29</v>
      </c>
      <c r="CL103" s="1579"/>
      <c r="CM103" s="1578"/>
    </row>
    <row r="104" spans="1:91" ht="15">
      <c r="A104" s="1587"/>
      <c r="B104" s="1579" t="s">
        <v>2669</v>
      </c>
      <c r="C104" s="1582" t="s">
        <v>29</v>
      </c>
      <c r="D104" s="1579"/>
      <c r="E104" s="1578"/>
      <c r="F104" s="1579" t="s">
        <v>2488</v>
      </c>
      <c r="G104" s="1578" t="s">
        <v>29</v>
      </c>
      <c r="H104" s="1579"/>
      <c r="I104" s="1578"/>
      <c r="J104" s="1579" t="s">
        <v>2587</v>
      </c>
      <c r="K104" s="1578" t="s">
        <v>20</v>
      </c>
      <c r="L104" s="1579"/>
      <c r="M104" s="1578"/>
      <c r="N104" s="1579" t="s">
        <v>2677</v>
      </c>
      <c r="O104" s="1578" t="s">
        <v>20</v>
      </c>
      <c r="P104" s="1579" t="s">
        <v>2900</v>
      </c>
      <c r="Q104" s="1578" t="s">
        <v>29</v>
      </c>
      <c r="R104" s="1579" t="s">
        <v>2675</v>
      </c>
      <c r="S104" s="1578" t="s">
        <v>20</v>
      </c>
      <c r="T104" s="1579"/>
      <c r="U104" s="1578"/>
      <c r="V104" s="1579" t="s">
        <v>2637</v>
      </c>
      <c r="W104" s="1578" t="s">
        <v>20</v>
      </c>
      <c r="X104" s="1579"/>
      <c r="Y104" s="1578"/>
      <c r="Z104" s="1579" t="s">
        <v>2463</v>
      </c>
      <c r="AA104" s="1578" t="s">
        <v>20</v>
      </c>
      <c r="AB104" s="1579" t="s">
        <v>2943</v>
      </c>
      <c r="AC104" s="1578" t="s">
        <v>29</v>
      </c>
      <c r="AD104" s="1579" t="s">
        <v>2758</v>
      </c>
      <c r="AE104" s="1578" t="s">
        <v>20</v>
      </c>
      <c r="AF104" s="1580"/>
      <c r="AG104" s="1578"/>
      <c r="AH104" s="1580" t="s">
        <v>2423</v>
      </c>
      <c r="AI104" s="1578" t="s">
        <v>29</v>
      </c>
      <c r="AJ104" s="1579"/>
      <c r="AK104" s="1578"/>
      <c r="AL104" s="1579" t="s">
        <v>2309</v>
      </c>
      <c r="AM104" s="1578" t="s">
        <v>29</v>
      </c>
      <c r="AN104" s="1579"/>
      <c r="AO104" s="1578"/>
      <c r="AP104" s="1579" t="s">
        <v>1181</v>
      </c>
      <c r="AQ104" s="1582" t="s">
        <v>29</v>
      </c>
      <c r="AR104" s="1579" t="s">
        <v>2445</v>
      </c>
      <c r="AS104" s="1578" t="s">
        <v>29</v>
      </c>
      <c r="AT104" s="1579" t="s">
        <v>2780</v>
      </c>
      <c r="AU104" s="1578" t="s">
        <v>598</v>
      </c>
      <c r="AV104" s="1579" t="s">
        <v>1809</v>
      </c>
      <c r="AW104" s="1578" t="s">
        <v>29</v>
      </c>
      <c r="AX104" s="1580" t="s">
        <v>1707</v>
      </c>
      <c r="AY104" s="1578" t="s">
        <v>20</v>
      </c>
      <c r="AZ104" s="1579"/>
      <c r="BA104" s="1578"/>
      <c r="BB104" s="1579"/>
      <c r="BC104" s="1578"/>
      <c r="BD104" s="1579" t="s">
        <v>2592</v>
      </c>
      <c r="BE104" s="1578" t="s">
        <v>20</v>
      </c>
      <c r="BF104" s="1579" t="s">
        <v>2775</v>
      </c>
      <c r="BG104" s="1578" t="s">
        <v>20</v>
      </c>
      <c r="BH104" s="1579" t="s">
        <v>2700</v>
      </c>
      <c r="BI104" s="1578" t="s">
        <v>20</v>
      </c>
      <c r="BJ104" s="1579"/>
      <c r="BK104" s="1578"/>
      <c r="BL104" s="1579"/>
      <c r="BM104" s="1578"/>
      <c r="BN104" s="1579"/>
      <c r="BO104" s="1578"/>
      <c r="BP104" s="1579"/>
      <c r="BQ104" s="1578"/>
      <c r="BR104" s="1579" t="s">
        <v>2654</v>
      </c>
      <c r="BS104" s="1578" t="s">
        <v>29</v>
      </c>
      <c r="BT104" s="1579" t="s">
        <v>2901</v>
      </c>
      <c r="BU104" s="1578" t="s">
        <v>20</v>
      </c>
      <c r="BV104" s="1579"/>
      <c r="BW104" s="1578"/>
      <c r="BX104" s="1579" t="s">
        <v>1035</v>
      </c>
      <c r="BY104" s="1578" t="s">
        <v>29</v>
      </c>
      <c r="BZ104" s="1579" t="s">
        <v>1842</v>
      </c>
      <c r="CA104" s="1578" t="s">
        <v>29</v>
      </c>
      <c r="CB104" s="1579" t="s">
        <v>2760</v>
      </c>
      <c r="CC104" s="1578" t="s">
        <v>20</v>
      </c>
      <c r="CD104" s="1579" t="s">
        <v>1788</v>
      </c>
      <c r="CE104" s="1578" t="s">
        <v>20</v>
      </c>
      <c r="CF104" s="1579" t="s">
        <v>2570</v>
      </c>
      <c r="CG104" s="1578" t="s">
        <v>20</v>
      </c>
      <c r="CH104" s="1579" t="s">
        <v>2902</v>
      </c>
      <c r="CI104" s="1578" t="s">
        <v>20</v>
      </c>
      <c r="CJ104" s="1579" t="s">
        <v>2242</v>
      </c>
      <c r="CK104" s="1582" t="s">
        <v>29</v>
      </c>
      <c r="CL104" s="1579"/>
      <c r="CM104" s="1578"/>
    </row>
    <row r="105" spans="1:91" ht="15">
      <c r="A105" s="1587"/>
      <c r="B105" s="1579" t="s">
        <v>2463</v>
      </c>
      <c r="C105" s="1582" t="s">
        <v>29</v>
      </c>
      <c r="D105" s="1579"/>
      <c r="E105" s="1578"/>
      <c r="F105" s="1579" t="s">
        <v>2445</v>
      </c>
      <c r="G105" s="1578" t="s">
        <v>29</v>
      </c>
      <c r="H105" s="1579"/>
      <c r="I105" s="1578"/>
      <c r="J105" s="1579" t="s">
        <v>2900</v>
      </c>
      <c r="K105" s="1578" t="s">
        <v>20</v>
      </c>
      <c r="L105" s="1579" t="s">
        <v>1181</v>
      </c>
      <c r="M105" s="1582" t="s">
        <v>29</v>
      </c>
      <c r="N105" s="1579" t="s">
        <v>2587</v>
      </c>
      <c r="O105" s="1578" t="s">
        <v>29</v>
      </c>
      <c r="P105" s="1579" t="s">
        <v>2637</v>
      </c>
      <c r="Q105" s="1578" t="s">
        <v>20</v>
      </c>
      <c r="R105" s="1579" t="s">
        <v>2669</v>
      </c>
      <c r="S105" s="1578" t="s">
        <v>29</v>
      </c>
      <c r="T105" s="1579"/>
      <c r="U105" s="1578"/>
      <c r="V105" s="1579" t="s">
        <v>2488</v>
      </c>
      <c r="W105" s="1578" t="s">
        <v>20</v>
      </c>
      <c r="X105" s="1579"/>
      <c r="Y105" s="1578"/>
      <c r="Z105" s="1579" t="s">
        <v>2423</v>
      </c>
      <c r="AA105" s="1578" t="s">
        <v>29</v>
      </c>
      <c r="AB105" s="1579" t="s">
        <v>2945</v>
      </c>
      <c r="AC105" s="1578" t="s">
        <v>20</v>
      </c>
      <c r="AD105" s="1579" t="s">
        <v>2675</v>
      </c>
      <c r="AE105" s="1578" t="s">
        <v>20</v>
      </c>
      <c r="AF105" s="1580"/>
      <c r="AG105" s="1578"/>
      <c r="AH105" s="1580" t="s">
        <v>2309</v>
      </c>
      <c r="AI105" s="1578" t="s">
        <v>20</v>
      </c>
      <c r="AJ105" s="1579"/>
      <c r="AK105" s="1578"/>
      <c r="AL105" s="1579" t="s">
        <v>2654</v>
      </c>
      <c r="AM105" s="1578" t="s">
        <v>20</v>
      </c>
      <c r="AN105" s="1579"/>
      <c r="AO105" s="1578"/>
      <c r="AP105" s="1579" t="s">
        <v>2700</v>
      </c>
      <c r="AQ105" s="1582" t="s">
        <v>20</v>
      </c>
      <c r="AR105" s="1579" t="s">
        <v>2726</v>
      </c>
      <c r="AS105" s="1578" t="s">
        <v>20</v>
      </c>
      <c r="AT105" s="1579" t="s">
        <v>2698</v>
      </c>
      <c r="AU105" s="1582" t="s">
        <v>29</v>
      </c>
      <c r="AV105" s="1579" t="s">
        <v>2539</v>
      </c>
      <c r="AW105" s="1578" t="s">
        <v>20</v>
      </c>
      <c r="AX105" s="1580" t="s">
        <v>2775</v>
      </c>
      <c r="AY105" s="1578" t="s">
        <v>29</v>
      </c>
      <c r="AZ105" s="1579"/>
      <c r="BA105" s="1578"/>
      <c r="BB105" s="1579" t="s">
        <v>2528</v>
      </c>
      <c r="BC105" s="1578" t="s">
        <v>20</v>
      </c>
      <c r="BD105" s="1579" t="s">
        <v>2677</v>
      </c>
      <c r="BE105" s="1578" t="s">
        <v>598</v>
      </c>
      <c r="BF105" s="1579" t="s">
        <v>2656</v>
      </c>
      <c r="BG105" s="1578" t="s">
        <v>29</v>
      </c>
      <c r="BH105" s="1579" t="s">
        <v>2592</v>
      </c>
      <c r="BI105" s="1578" t="s">
        <v>29</v>
      </c>
      <c r="BJ105" s="1579"/>
      <c r="BK105" s="1578"/>
      <c r="BL105" s="1579"/>
      <c r="BM105" s="1578"/>
      <c r="BN105" s="1579"/>
      <c r="BO105" s="1578"/>
      <c r="BP105" s="1579"/>
      <c r="BQ105" s="1578"/>
      <c r="BR105" s="1579" t="s">
        <v>1035</v>
      </c>
      <c r="BS105" s="1578" t="s">
        <v>20</v>
      </c>
      <c r="BT105" s="1579" t="s">
        <v>1809</v>
      </c>
      <c r="BU105" s="1578" t="s">
        <v>20</v>
      </c>
      <c r="BV105" s="1579"/>
      <c r="BW105" s="1578"/>
      <c r="BX105" s="1579" t="s">
        <v>2236</v>
      </c>
      <c r="BY105" s="1578" t="s">
        <v>29</v>
      </c>
      <c r="BZ105" s="1579" t="s">
        <v>2758</v>
      </c>
      <c r="CA105" s="1578" t="s">
        <v>29</v>
      </c>
      <c r="CB105" s="1579" t="s">
        <v>2427</v>
      </c>
      <c r="CC105" s="1578" t="s">
        <v>20</v>
      </c>
      <c r="CD105" s="1579" t="s">
        <v>2791</v>
      </c>
      <c r="CE105" s="1578" t="s">
        <v>20</v>
      </c>
      <c r="CF105" s="1579" t="s">
        <v>2242</v>
      </c>
      <c r="CG105" s="1578" t="s">
        <v>29</v>
      </c>
      <c r="CH105" s="1579" t="s">
        <v>2794</v>
      </c>
      <c r="CI105" s="1578" t="s">
        <v>20</v>
      </c>
      <c r="CJ105" s="1579"/>
      <c r="CK105" s="1578"/>
      <c r="CL105" s="1579"/>
      <c r="CM105" s="1578"/>
    </row>
    <row r="106" spans="1:91" ht="15">
      <c r="A106" s="1587"/>
      <c r="B106" s="1579" t="s">
        <v>2677</v>
      </c>
      <c r="C106" s="1582" t="s">
        <v>29</v>
      </c>
      <c r="D106" s="1579"/>
      <c r="E106" s="1578"/>
      <c r="F106" s="1579" t="s">
        <v>2900</v>
      </c>
      <c r="G106" s="1578" t="s">
        <v>598</v>
      </c>
      <c r="H106" s="1579"/>
      <c r="I106" s="1578"/>
      <c r="J106" s="1579" t="s">
        <v>2309</v>
      </c>
      <c r="K106" s="1578" t="s">
        <v>20</v>
      </c>
      <c r="L106" s="1579" t="s">
        <v>2654</v>
      </c>
      <c r="M106" s="1582" t="s">
        <v>591</v>
      </c>
      <c r="N106" s="1579" t="s">
        <v>2423</v>
      </c>
      <c r="O106" s="1578" t="s">
        <v>29</v>
      </c>
      <c r="P106" s="1579" t="s">
        <v>1035</v>
      </c>
      <c r="Q106" s="1578" t="s">
        <v>20</v>
      </c>
      <c r="R106" s="1579" t="s">
        <v>2539</v>
      </c>
      <c r="S106" s="1578" t="s">
        <v>598</v>
      </c>
      <c r="T106" s="1579"/>
      <c r="U106" s="1578"/>
      <c r="V106" s="1579" t="s">
        <v>2379</v>
      </c>
      <c r="W106" s="1578" t="s">
        <v>20</v>
      </c>
      <c r="X106" s="1579"/>
      <c r="Y106" s="1578"/>
      <c r="Z106" s="1579" t="s">
        <v>2675</v>
      </c>
      <c r="AA106" s="1578" t="s">
        <v>20</v>
      </c>
      <c r="AB106" s="1579" t="s">
        <v>2927</v>
      </c>
      <c r="AC106" s="1578" t="s">
        <v>20</v>
      </c>
      <c r="AD106" s="1579" t="s">
        <v>2775</v>
      </c>
      <c r="AE106" s="1578" t="s">
        <v>20</v>
      </c>
      <c r="AF106" s="1580"/>
      <c r="AG106" s="1578"/>
      <c r="AH106" s="1580" t="s">
        <v>1809</v>
      </c>
      <c r="AI106" s="1578" t="s">
        <v>20</v>
      </c>
      <c r="AJ106" s="1579"/>
      <c r="AK106" s="1578"/>
      <c r="AL106" s="1579" t="s">
        <v>2637</v>
      </c>
      <c r="AM106" s="1578" t="s">
        <v>20</v>
      </c>
      <c r="AN106" s="1579"/>
      <c r="AO106" s="1578"/>
      <c r="AP106" s="1579" t="s">
        <v>2656</v>
      </c>
      <c r="AQ106" s="1582" t="s">
        <v>591</v>
      </c>
      <c r="AR106" s="1579" t="s">
        <v>2528</v>
      </c>
      <c r="AS106" s="1578" t="s">
        <v>20</v>
      </c>
      <c r="AT106" s="1579" t="s">
        <v>2592</v>
      </c>
      <c r="AU106" s="1582" t="s">
        <v>20</v>
      </c>
      <c r="AV106" s="1579" t="s">
        <v>2445</v>
      </c>
      <c r="AW106" s="1578" t="s">
        <v>29</v>
      </c>
      <c r="AX106" s="1580" t="s">
        <v>2488</v>
      </c>
      <c r="AY106" s="1578" t="s">
        <v>20</v>
      </c>
      <c r="AZ106" s="1579"/>
      <c r="BA106" s="1578"/>
      <c r="BB106" s="1579" t="s">
        <v>1181</v>
      </c>
      <c r="BC106" s="1578" t="s">
        <v>29</v>
      </c>
      <c r="BD106" s="1579" t="s">
        <v>2299</v>
      </c>
      <c r="BE106" s="1582" t="s">
        <v>29</v>
      </c>
      <c r="BF106" s="1579" t="s">
        <v>2587</v>
      </c>
      <c r="BG106" s="1578" t="s">
        <v>29</v>
      </c>
      <c r="BH106" s="1579" t="s">
        <v>2463</v>
      </c>
      <c r="BI106" s="1578" t="s">
        <v>29</v>
      </c>
      <c r="BJ106" s="1579"/>
      <c r="BK106" s="1578"/>
      <c r="BL106" s="1579"/>
      <c r="BM106" s="1578"/>
      <c r="BN106" s="1579"/>
      <c r="BO106" s="1578"/>
      <c r="BP106" s="1579"/>
      <c r="BQ106" s="1578"/>
      <c r="BR106" s="1579" t="s">
        <v>2760</v>
      </c>
      <c r="BS106" s="1578" t="s">
        <v>29</v>
      </c>
      <c r="BT106" s="1579" t="s">
        <v>2236</v>
      </c>
      <c r="BU106" s="1578" t="s">
        <v>29</v>
      </c>
      <c r="BV106" s="1579"/>
      <c r="BW106" s="1578"/>
      <c r="BX106" s="1579" t="s">
        <v>2791</v>
      </c>
      <c r="BY106" s="1578" t="s">
        <v>20</v>
      </c>
      <c r="BZ106" s="1579" t="s">
        <v>2780</v>
      </c>
      <c r="CA106" s="1578" t="s">
        <v>29</v>
      </c>
      <c r="CB106" s="1579" t="s">
        <v>2726</v>
      </c>
      <c r="CC106" s="1578" t="s">
        <v>20</v>
      </c>
      <c r="CD106" s="1579" t="s">
        <v>2218</v>
      </c>
      <c r="CE106" s="1578" t="s">
        <v>20</v>
      </c>
      <c r="CF106" s="1579" t="s">
        <v>2700</v>
      </c>
      <c r="CG106" s="1578" t="s">
        <v>29</v>
      </c>
      <c r="CH106" s="1579" t="s">
        <v>1707</v>
      </c>
      <c r="CI106" s="1578" t="s">
        <v>20</v>
      </c>
      <c r="CJ106" s="1579"/>
      <c r="CK106" s="1578"/>
      <c r="CL106" s="1579"/>
      <c r="CM106" s="1578"/>
    </row>
    <row r="107" spans="1:91"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8" t="s">
        <v>2634</v>
      </c>
      <c r="AC107" s="1578"/>
      <c r="AD107" s="1579"/>
      <c r="AE107" s="1578"/>
      <c r="AF107" s="1580"/>
      <c r="AG107" s="1578"/>
      <c r="AH107" s="1580"/>
      <c r="AI107" s="1578"/>
      <c r="AJ107" s="1579"/>
      <c r="AK107" s="1578"/>
      <c r="AL107" s="1579"/>
      <c r="AM107" s="1578"/>
      <c r="AN107" s="1579"/>
      <c r="AO107" s="1578"/>
      <c r="AP107" s="1579"/>
      <c r="AQ107" s="1578"/>
      <c r="AR107" s="1579"/>
      <c r="AS107" s="1578"/>
      <c r="AT107" s="1579"/>
      <c r="AU107" s="1578"/>
      <c r="AV107" s="1579"/>
      <c r="AW107" s="1578"/>
      <c r="AX107" s="1580"/>
      <c r="AY107" s="1578"/>
      <c r="AZ107" s="1579"/>
      <c r="BA107" s="1578"/>
      <c r="BB107" s="1579"/>
      <c r="BC107" s="1578"/>
      <c r="BD107" s="1579"/>
      <c r="BE107" s="1578"/>
      <c r="BF107" s="1579"/>
      <c r="BG107" s="1578"/>
      <c r="BH107" s="1579"/>
      <c r="BI107" s="1578"/>
      <c r="BJ107" s="1579"/>
      <c r="BK107" s="1578"/>
      <c r="BL107" s="1579"/>
      <c r="BM107" s="1578"/>
      <c r="BN107" s="1579"/>
      <c r="BO107" s="1578"/>
      <c r="BP107" s="1579"/>
      <c r="BQ107" s="1578"/>
      <c r="BR107" s="1579"/>
      <c r="BS107" s="1578"/>
      <c r="BT107" s="1579"/>
      <c r="BU107" s="1578"/>
      <c r="BV107" s="1579"/>
      <c r="BW107" s="1578"/>
      <c r="BX107" s="1579"/>
      <c r="BY107" s="1578"/>
      <c r="BZ107" s="1579"/>
      <c r="CA107" s="1578"/>
      <c r="CB107" s="1579"/>
      <c r="CC107" s="1578"/>
      <c r="CD107" s="1579"/>
      <c r="CE107" s="1578"/>
      <c r="CF107" s="1579"/>
      <c r="CG107" s="1578"/>
      <c r="CH107" s="1579"/>
      <c r="CI107" s="1578"/>
      <c r="CJ107" s="1579"/>
      <c r="CK107" s="1578"/>
      <c r="CL107" s="1579"/>
      <c r="CM107" s="1578"/>
    </row>
    <row r="108" spans="1:91" ht="15">
      <c r="A108" s="1735">
        <v>46335</v>
      </c>
      <c r="B108" s="1576" t="s">
        <v>1029</v>
      </c>
      <c r="C108" s="1582" t="s">
        <v>20</v>
      </c>
      <c r="D108" s="1576"/>
      <c r="E108" s="1575"/>
      <c r="F108" s="1576" t="s">
        <v>2946</v>
      </c>
      <c r="G108" s="1582" t="s">
        <v>29</v>
      </c>
      <c r="H108" s="1576" t="s">
        <v>2488</v>
      </c>
      <c r="I108" s="1575" t="s">
        <v>20</v>
      </c>
      <c r="J108" s="1576" t="s">
        <v>2947</v>
      </c>
      <c r="K108" s="1575" t="s">
        <v>29</v>
      </c>
      <c r="L108" s="1576"/>
      <c r="M108" s="1575"/>
      <c r="N108" s="1575" t="s">
        <v>5</v>
      </c>
      <c r="O108" s="1575"/>
      <c r="P108" s="1576" t="s">
        <v>2948</v>
      </c>
      <c r="Q108" s="1575" t="s">
        <v>29</v>
      </c>
      <c r="R108" s="1576" t="s">
        <v>2652</v>
      </c>
      <c r="S108" s="1582" t="s">
        <v>29</v>
      </c>
      <c r="T108" s="1576" t="s">
        <v>2236</v>
      </c>
      <c r="U108" s="1575" t="s">
        <v>29</v>
      </c>
      <c r="V108" s="1576" t="s">
        <v>2777</v>
      </c>
      <c r="W108" s="1575" t="s">
        <v>20</v>
      </c>
      <c r="X108" s="1576" t="s">
        <v>2669</v>
      </c>
      <c r="Y108" s="1575" t="s">
        <v>29</v>
      </c>
      <c r="Z108" s="1576" t="s">
        <v>1062</v>
      </c>
      <c r="AA108" s="1575" t="s">
        <v>20</v>
      </c>
      <c r="AB108" s="1576" t="s">
        <v>2463</v>
      </c>
      <c r="AC108" s="1575" t="s">
        <v>20</v>
      </c>
      <c r="AD108" s="1576" t="s">
        <v>2677</v>
      </c>
      <c r="AE108" s="1575" t="s">
        <v>29</v>
      </c>
      <c r="AF108" s="1575" t="s">
        <v>2949</v>
      </c>
      <c r="AG108" s="1575" t="s">
        <v>20</v>
      </c>
      <c r="AH108" s="1577" t="s">
        <v>2760</v>
      </c>
      <c r="AI108" s="1575" t="s">
        <v>20</v>
      </c>
      <c r="AJ108" s="1575" t="s">
        <v>5</v>
      </c>
      <c r="AK108" s="1575"/>
      <c r="AL108" s="1576" t="s">
        <v>2445</v>
      </c>
      <c r="AM108" s="1575" t="s">
        <v>20</v>
      </c>
      <c r="AN108" s="1575" t="s">
        <v>5</v>
      </c>
      <c r="AO108" s="1575"/>
      <c r="AP108" s="1576" t="s">
        <v>2636</v>
      </c>
      <c r="AQ108" s="1575" t="s">
        <v>20</v>
      </c>
      <c r="AR108" s="1576" t="s">
        <v>2649</v>
      </c>
      <c r="AS108" s="1575" t="s">
        <v>29</v>
      </c>
      <c r="AT108" s="1576" t="s">
        <v>2587</v>
      </c>
      <c r="AU108" s="1582" t="s">
        <v>29</v>
      </c>
      <c r="AV108" s="1576" t="s">
        <v>2950</v>
      </c>
      <c r="AW108" s="1575" t="s">
        <v>20</v>
      </c>
      <c r="AX108" s="1577" t="s">
        <v>2780</v>
      </c>
      <c r="AY108" s="1575" t="s">
        <v>20</v>
      </c>
      <c r="AZ108" s="1576"/>
      <c r="BA108" s="1575"/>
      <c r="BB108" s="1576" t="s">
        <v>2886</v>
      </c>
      <c r="BC108" s="1575" t="s">
        <v>29</v>
      </c>
      <c r="BD108" s="1576" t="s">
        <v>1314</v>
      </c>
      <c r="BE108" s="1582" t="s">
        <v>29</v>
      </c>
      <c r="BF108" s="1576" t="s">
        <v>2903</v>
      </c>
      <c r="BG108" s="1575" t="s">
        <v>20</v>
      </c>
      <c r="BH108" s="1575" t="s">
        <v>2523</v>
      </c>
      <c r="BI108" s="1575" t="s">
        <v>29</v>
      </c>
      <c r="BJ108" s="1575" t="s">
        <v>5</v>
      </c>
      <c r="BK108" s="1575"/>
      <c r="BL108" s="1575" t="s">
        <v>5</v>
      </c>
      <c r="BM108" s="1575"/>
      <c r="BN108" s="1575" t="s">
        <v>5</v>
      </c>
      <c r="BO108" s="1575"/>
      <c r="BP108" s="1576" t="s">
        <v>2656</v>
      </c>
      <c r="BQ108" s="1575" t="s">
        <v>29</v>
      </c>
      <c r="BR108" s="1575" t="s">
        <v>5</v>
      </c>
      <c r="BS108" s="1575"/>
      <c r="BT108" s="1576" t="s">
        <v>2577</v>
      </c>
      <c r="BU108" s="1575" t="s">
        <v>20</v>
      </c>
      <c r="BV108" s="1576" t="s">
        <v>2726</v>
      </c>
      <c r="BW108" s="1575" t="s">
        <v>20</v>
      </c>
      <c r="BX108" s="1575" t="s">
        <v>5</v>
      </c>
      <c r="BY108" s="1575"/>
      <c r="BZ108" s="1576" t="s">
        <v>630</v>
      </c>
      <c r="CA108" s="1575" t="s">
        <v>29</v>
      </c>
      <c r="CB108" s="1576" t="s">
        <v>2539</v>
      </c>
      <c r="CC108" s="1575" t="s">
        <v>29</v>
      </c>
      <c r="CD108" s="1576" t="s">
        <v>742</v>
      </c>
      <c r="CE108" s="1575" t="s">
        <v>20</v>
      </c>
      <c r="CF108" s="1576" t="s">
        <v>633</v>
      </c>
      <c r="CG108" s="1575" t="s">
        <v>29</v>
      </c>
      <c r="CH108" s="1576" t="s">
        <v>2785</v>
      </c>
      <c r="CI108" s="1575" t="s">
        <v>20</v>
      </c>
      <c r="CJ108" s="1576" t="s">
        <v>1707</v>
      </c>
      <c r="CK108" s="1649" t="s">
        <v>1167</v>
      </c>
      <c r="CL108" s="1576"/>
      <c r="CM108" s="1575"/>
    </row>
    <row r="109" spans="1:91" ht="15">
      <c r="A109" s="1587"/>
      <c r="B109" s="1576" t="s">
        <v>2777</v>
      </c>
      <c r="C109" s="1582" t="s">
        <v>29</v>
      </c>
      <c r="D109" s="1576"/>
      <c r="E109" s="1575"/>
      <c r="F109" s="1576" t="s">
        <v>2951</v>
      </c>
      <c r="G109" s="1582" t="s">
        <v>29</v>
      </c>
      <c r="H109" s="1576" t="s">
        <v>2900</v>
      </c>
      <c r="I109" s="1575" t="s">
        <v>780</v>
      </c>
      <c r="J109" s="1576" t="s">
        <v>2952</v>
      </c>
      <c r="K109" s="1575" t="s">
        <v>20</v>
      </c>
      <c r="L109" s="1576"/>
      <c r="M109" s="1575"/>
      <c r="N109" s="1576"/>
      <c r="O109" s="1575"/>
      <c r="P109" s="1576" t="s">
        <v>742</v>
      </c>
      <c r="Q109" s="1575" t="s">
        <v>20</v>
      </c>
      <c r="R109" s="1576" t="s">
        <v>2236</v>
      </c>
      <c r="S109" s="1582" t="s">
        <v>20</v>
      </c>
      <c r="T109" s="1576" t="s">
        <v>633</v>
      </c>
      <c r="U109" s="1575" t="s">
        <v>29</v>
      </c>
      <c r="V109" s="1576" t="s">
        <v>2758</v>
      </c>
      <c r="W109" s="1575" t="s">
        <v>29</v>
      </c>
      <c r="X109" s="1576" t="s">
        <v>2637</v>
      </c>
      <c r="Y109" s="1575" t="s">
        <v>20</v>
      </c>
      <c r="Z109" s="1576" t="s">
        <v>2652</v>
      </c>
      <c r="AA109" s="1575" t="s">
        <v>29</v>
      </c>
      <c r="AB109" s="1576" t="s">
        <v>2760</v>
      </c>
      <c r="AC109" s="1575" t="s">
        <v>29</v>
      </c>
      <c r="AD109" s="1576" t="s">
        <v>2649</v>
      </c>
      <c r="AE109" s="1575" t="s">
        <v>20</v>
      </c>
      <c r="AF109" s="1577" t="s">
        <v>2953</v>
      </c>
      <c r="AG109" s="1575" t="s">
        <v>29</v>
      </c>
      <c r="AH109" s="1577" t="s">
        <v>2654</v>
      </c>
      <c r="AI109" s="1575" t="s">
        <v>29</v>
      </c>
      <c r="AJ109" s="1576"/>
      <c r="AK109" s="1575"/>
      <c r="AL109" s="1576" t="s">
        <v>2577</v>
      </c>
      <c r="AM109" s="1575" t="s">
        <v>20</v>
      </c>
      <c r="AN109" s="1576"/>
      <c r="AO109" s="1575"/>
      <c r="AP109" s="1576" t="s">
        <v>2488</v>
      </c>
      <c r="AQ109" s="1575" t="s">
        <v>29</v>
      </c>
      <c r="AR109" s="1576" t="s">
        <v>2669</v>
      </c>
      <c r="AS109" s="1575" t="s">
        <v>20</v>
      </c>
      <c r="AT109" s="1576" t="s">
        <v>2948</v>
      </c>
      <c r="AU109" s="1582" t="s">
        <v>20</v>
      </c>
      <c r="AV109" s="1576" t="s">
        <v>1035</v>
      </c>
      <c r="AW109" s="1575" t="s">
        <v>20</v>
      </c>
      <c r="AX109" s="1577" t="s">
        <v>2954</v>
      </c>
      <c r="AY109" s="1575" t="s">
        <v>20</v>
      </c>
      <c r="AZ109" s="1576"/>
      <c r="BA109" s="1575"/>
      <c r="BB109" s="1576" t="s">
        <v>2656</v>
      </c>
      <c r="BC109" s="1575" t="s">
        <v>20</v>
      </c>
      <c r="BD109" s="1576" t="s">
        <v>2587</v>
      </c>
      <c r="BE109" s="1582" t="s">
        <v>20</v>
      </c>
      <c r="BF109" s="1576" t="s">
        <v>1788</v>
      </c>
      <c r="BG109" s="1575" t="s">
        <v>20</v>
      </c>
      <c r="BH109" s="1576" t="s">
        <v>2775</v>
      </c>
      <c r="BI109" s="1575" t="s">
        <v>29</v>
      </c>
      <c r="BJ109" s="1576"/>
      <c r="BK109" s="1575"/>
      <c r="BL109" s="1576"/>
      <c r="BM109" s="1575"/>
      <c r="BN109" s="1576"/>
      <c r="BO109" s="1575"/>
      <c r="BP109" s="1576" t="s">
        <v>2677</v>
      </c>
      <c r="BQ109" s="1575" t="s">
        <v>29</v>
      </c>
      <c r="BR109" s="1576"/>
      <c r="BS109" s="1575"/>
      <c r="BT109" s="1576" t="s">
        <v>2785</v>
      </c>
      <c r="BU109" s="1575" t="s">
        <v>29</v>
      </c>
      <c r="BV109" s="1576" t="s">
        <v>2780</v>
      </c>
      <c r="BW109" s="1575" t="s">
        <v>20</v>
      </c>
      <c r="BX109" s="1576"/>
      <c r="BY109" s="1575"/>
      <c r="BZ109" s="1576" t="s">
        <v>2950</v>
      </c>
      <c r="CA109" s="1575" t="s">
        <v>20</v>
      </c>
      <c r="CB109" s="1576" t="s">
        <v>630</v>
      </c>
      <c r="CC109" s="1575" t="s">
        <v>29</v>
      </c>
      <c r="CD109" s="1576" t="s">
        <v>2107</v>
      </c>
      <c r="CE109" s="1575" t="s">
        <v>29</v>
      </c>
      <c r="CF109" s="1576" t="s">
        <v>2965</v>
      </c>
      <c r="CG109" s="1575" t="s">
        <v>20</v>
      </c>
      <c r="CH109" s="1576" t="s">
        <v>2964</v>
      </c>
      <c r="CI109" s="1575" t="s">
        <v>29</v>
      </c>
      <c r="CJ109" s="1576" t="s">
        <v>1809</v>
      </c>
      <c r="CK109" s="1575" t="s">
        <v>29</v>
      </c>
      <c r="CL109" s="1576"/>
      <c r="CM109" s="1575"/>
    </row>
    <row r="110" spans="1:91" ht="15">
      <c r="A110" s="1587"/>
      <c r="B110" s="1576" t="s">
        <v>2674</v>
      </c>
      <c r="C110" s="1582" t="s">
        <v>20</v>
      </c>
      <c r="D110" s="1576" t="s">
        <v>2637</v>
      </c>
      <c r="E110" s="1575" t="s">
        <v>29</v>
      </c>
      <c r="F110" s="1581" t="s">
        <v>2955</v>
      </c>
      <c r="G110" s="1582" t="s">
        <v>29</v>
      </c>
      <c r="H110" s="1576" t="s">
        <v>2463</v>
      </c>
      <c r="I110" s="1575" t="s">
        <v>29</v>
      </c>
      <c r="J110" s="1576" t="s">
        <v>2956</v>
      </c>
      <c r="K110" s="1575" t="s">
        <v>20</v>
      </c>
      <c r="L110" s="1576" t="s">
        <v>2488</v>
      </c>
      <c r="M110" s="1575" t="s">
        <v>20</v>
      </c>
      <c r="N110" s="1576"/>
      <c r="O110" s="1575"/>
      <c r="P110" s="1576" t="s">
        <v>2652</v>
      </c>
      <c r="Q110" s="1575" t="s">
        <v>20</v>
      </c>
      <c r="R110" s="1576" t="s">
        <v>2957</v>
      </c>
      <c r="S110" s="1582" t="s">
        <v>29</v>
      </c>
      <c r="T110" s="1576" t="s">
        <v>2777</v>
      </c>
      <c r="U110" s="1575" t="s">
        <v>20</v>
      </c>
      <c r="V110" s="1576" t="s">
        <v>2445</v>
      </c>
      <c r="W110" s="1575" t="s">
        <v>20</v>
      </c>
      <c r="X110" s="1576" t="s">
        <v>2636</v>
      </c>
      <c r="Y110" s="1575" t="s">
        <v>29</v>
      </c>
      <c r="Z110" s="1576" t="s">
        <v>2236</v>
      </c>
      <c r="AA110" s="1575" t="s">
        <v>29</v>
      </c>
      <c r="AB110" s="1576" t="s">
        <v>2758</v>
      </c>
      <c r="AC110" s="1575" t="s">
        <v>20</v>
      </c>
      <c r="AD110" s="1576" t="s">
        <v>2669</v>
      </c>
      <c r="AE110" s="1575" t="s">
        <v>29</v>
      </c>
      <c r="AF110" s="1577" t="s">
        <v>2958</v>
      </c>
      <c r="AG110" s="1575" t="s">
        <v>29</v>
      </c>
      <c r="AH110" s="1577" t="s">
        <v>1035</v>
      </c>
      <c r="AI110" s="1575" t="s">
        <v>20</v>
      </c>
      <c r="AJ110" s="1576"/>
      <c r="AK110" s="1575"/>
      <c r="AL110" s="1576" t="s">
        <v>2954</v>
      </c>
      <c r="AM110" s="1575" t="s">
        <v>20</v>
      </c>
      <c r="AN110" s="1576"/>
      <c r="AO110" s="1575"/>
      <c r="AP110" s="1576" t="s">
        <v>2900</v>
      </c>
      <c r="AQ110" s="1575" t="s">
        <v>20</v>
      </c>
      <c r="AR110" s="1576" t="s">
        <v>2948</v>
      </c>
      <c r="AS110" s="1575" t="s">
        <v>29</v>
      </c>
      <c r="AT110" s="1576" t="s">
        <v>2654</v>
      </c>
      <c r="AU110" s="1582" t="s">
        <v>29</v>
      </c>
      <c r="AV110" s="1576" t="s">
        <v>1029</v>
      </c>
      <c r="AW110" s="1575" t="s">
        <v>20</v>
      </c>
      <c r="AX110" s="1576" t="s">
        <v>630</v>
      </c>
      <c r="AY110" s="1575" t="s">
        <v>20</v>
      </c>
      <c r="AZ110" s="1576"/>
      <c r="BA110" s="1575"/>
      <c r="BB110" s="1576" t="s">
        <v>2427</v>
      </c>
      <c r="BC110" s="1575" t="s">
        <v>20</v>
      </c>
      <c r="BD110" s="1576" t="s">
        <v>2760</v>
      </c>
      <c r="BE110" s="1582" t="s">
        <v>20</v>
      </c>
      <c r="BF110" s="1576" t="s">
        <v>2577</v>
      </c>
      <c r="BG110" s="1575" t="s">
        <v>20</v>
      </c>
      <c r="BH110" s="1576" t="s">
        <v>2587</v>
      </c>
      <c r="BI110" s="1575" t="s">
        <v>29</v>
      </c>
      <c r="BJ110" s="1576"/>
      <c r="BK110" s="1575"/>
      <c r="BL110" s="1576"/>
      <c r="BM110" s="1575"/>
      <c r="BN110" s="1576"/>
      <c r="BO110" s="1575"/>
      <c r="BP110" s="1576" t="s">
        <v>1809</v>
      </c>
      <c r="BQ110" s="1575" t="s">
        <v>29</v>
      </c>
      <c r="BR110" s="1576"/>
      <c r="BS110" s="1575"/>
      <c r="BT110" s="1576" t="s">
        <v>2726</v>
      </c>
      <c r="BU110" s="1575" t="s">
        <v>29</v>
      </c>
      <c r="BV110" s="1576" t="s">
        <v>2539</v>
      </c>
      <c r="BW110" s="1575" t="s">
        <v>598</v>
      </c>
      <c r="BX110" s="1576"/>
      <c r="BY110" s="1575"/>
      <c r="BZ110" s="1576" t="s">
        <v>2656</v>
      </c>
      <c r="CA110" s="1575" t="s">
        <v>20</v>
      </c>
      <c r="CB110" s="1576" t="s">
        <v>2649</v>
      </c>
      <c r="CC110" s="1575" t="s">
        <v>29</v>
      </c>
      <c r="CD110" s="1576" t="s">
        <v>2886</v>
      </c>
      <c r="CE110" s="1575" t="s">
        <v>29</v>
      </c>
      <c r="CF110" s="1576" t="s">
        <v>629</v>
      </c>
      <c r="CG110" s="1575" t="s">
        <v>20</v>
      </c>
      <c r="CH110" s="1576" t="s">
        <v>2242</v>
      </c>
      <c r="CI110" s="1575" t="s">
        <v>20</v>
      </c>
      <c r="CJ110" s="1576" t="s">
        <v>2950</v>
      </c>
      <c r="CK110" s="1575" t="s">
        <v>20</v>
      </c>
      <c r="CL110" s="1576"/>
      <c r="CM110" s="1575"/>
    </row>
    <row r="111" spans="1:91" ht="15">
      <c r="A111" s="1587"/>
      <c r="B111" s="1576" t="s">
        <v>2236</v>
      </c>
      <c r="C111" s="1582" t="s">
        <v>591</v>
      </c>
      <c r="D111" s="1576" t="s">
        <v>2772</v>
      </c>
      <c r="E111" s="1575" t="s">
        <v>29</v>
      </c>
      <c r="F111" s="1576"/>
      <c r="G111" s="1575"/>
      <c r="H111" s="1576" t="s">
        <v>2674</v>
      </c>
      <c r="I111" s="1575" t="s">
        <v>20</v>
      </c>
      <c r="J111" s="1576" t="s">
        <v>2959</v>
      </c>
      <c r="K111" s="1618" t="s">
        <v>780</v>
      </c>
      <c r="L111" s="1576" t="s">
        <v>2463</v>
      </c>
      <c r="M111" s="1575" t="s">
        <v>29</v>
      </c>
      <c r="N111" s="1576"/>
      <c r="O111" s="1575"/>
      <c r="P111" s="1576" t="s">
        <v>2960</v>
      </c>
      <c r="Q111" s="1575" t="s">
        <v>20</v>
      </c>
      <c r="R111" s="1576" t="s">
        <v>2900</v>
      </c>
      <c r="S111" s="1582" t="s">
        <v>29</v>
      </c>
      <c r="T111" s="1576" t="s">
        <v>2726</v>
      </c>
      <c r="U111" s="1575" t="s">
        <v>29</v>
      </c>
      <c r="V111" s="1576" t="s">
        <v>2654</v>
      </c>
      <c r="W111" s="1575" t="s">
        <v>20</v>
      </c>
      <c r="X111" s="1576" t="s">
        <v>2961</v>
      </c>
      <c r="Y111" s="1575" t="s">
        <v>29</v>
      </c>
      <c r="Z111" s="1576" t="s">
        <v>2488</v>
      </c>
      <c r="AA111" s="1575" t="s">
        <v>20</v>
      </c>
      <c r="AB111" s="1576" t="s">
        <v>2445</v>
      </c>
      <c r="AC111" s="1575" t="s">
        <v>20</v>
      </c>
      <c r="AD111" s="1576" t="s">
        <v>2948</v>
      </c>
      <c r="AE111" s="1575" t="s">
        <v>29</v>
      </c>
      <c r="AF111" s="1577" t="s">
        <v>2962</v>
      </c>
      <c r="AG111" s="1575" t="s">
        <v>29</v>
      </c>
      <c r="AH111" s="1577"/>
      <c r="AI111" s="1575"/>
      <c r="AJ111" s="1576"/>
      <c r="AK111" s="1575"/>
      <c r="AL111" s="1576" t="s">
        <v>2539</v>
      </c>
      <c r="AM111" s="1575" t="s">
        <v>29</v>
      </c>
      <c r="AN111" s="1576"/>
      <c r="AO111" s="1575"/>
      <c r="AP111" s="1576" t="s">
        <v>2637</v>
      </c>
      <c r="AQ111" s="1575" t="s">
        <v>29</v>
      </c>
      <c r="AR111" s="1576" t="s">
        <v>2656</v>
      </c>
      <c r="AS111" s="1575" t="s">
        <v>20</v>
      </c>
      <c r="AT111" s="1576" t="s">
        <v>1035</v>
      </c>
      <c r="AU111" s="1582" t="s">
        <v>29</v>
      </c>
      <c r="AV111" s="1576" t="s">
        <v>2780</v>
      </c>
      <c r="AW111" s="1575" t="s">
        <v>20</v>
      </c>
      <c r="AX111" s="1577" t="s">
        <v>2677</v>
      </c>
      <c r="AY111" s="1575" t="s">
        <v>20</v>
      </c>
      <c r="AZ111" s="1576"/>
      <c r="BA111" s="1575"/>
      <c r="BB111" s="1576" t="s">
        <v>2242</v>
      </c>
      <c r="BC111" s="1575" t="s">
        <v>29</v>
      </c>
      <c r="BD111" s="1576" t="s">
        <v>2669</v>
      </c>
      <c r="BE111" s="1582" t="s">
        <v>29</v>
      </c>
      <c r="BF111" s="1576" t="s">
        <v>1314</v>
      </c>
      <c r="BG111" s="1575" t="s">
        <v>29</v>
      </c>
      <c r="BH111" s="1576" t="s">
        <v>2760</v>
      </c>
      <c r="BI111" s="1575" t="s">
        <v>20</v>
      </c>
      <c r="BJ111" s="1576"/>
      <c r="BK111" s="1575"/>
      <c r="BL111" s="1576"/>
      <c r="BM111" s="1575"/>
      <c r="BN111" s="1576"/>
      <c r="BO111" s="1575"/>
      <c r="BP111" s="1576" t="s">
        <v>633</v>
      </c>
      <c r="BQ111" s="1575" t="s">
        <v>29</v>
      </c>
      <c r="BR111" s="1576"/>
      <c r="BS111" s="1575"/>
      <c r="BT111" s="1576" t="s">
        <v>2758</v>
      </c>
      <c r="BU111" s="1575" t="s">
        <v>29</v>
      </c>
      <c r="BV111" s="1576" t="s">
        <v>2649</v>
      </c>
      <c r="BW111" s="1582" t="s">
        <v>29</v>
      </c>
      <c r="BX111" s="1576"/>
      <c r="BY111" s="1575"/>
      <c r="BZ111" s="1576" t="s">
        <v>2636</v>
      </c>
      <c r="CA111" s="1575" t="s">
        <v>20</v>
      </c>
      <c r="CB111" s="1576" t="s">
        <v>2775</v>
      </c>
      <c r="CC111" s="1575" t="s">
        <v>29</v>
      </c>
      <c r="CD111" s="1576" t="s">
        <v>2785</v>
      </c>
      <c r="CE111" s="1575" t="s">
        <v>20</v>
      </c>
      <c r="CF111" s="1576" t="s">
        <v>2792</v>
      </c>
      <c r="CG111" s="1575" t="s">
        <v>20</v>
      </c>
      <c r="CH111" s="1576" t="s">
        <v>2950</v>
      </c>
      <c r="CI111" s="1575" t="s">
        <v>20</v>
      </c>
      <c r="CJ111" s="1576" t="s">
        <v>2523</v>
      </c>
      <c r="CK111" s="1575" t="s">
        <v>29</v>
      </c>
      <c r="CL111" s="1576"/>
      <c r="CM111" s="1575"/>
    </row>
    <row r="112" spans="1:9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7" t="s">
        <v>2963</v>
      </c>
      <c r="AG112" s="1575" t="s">
        <v>29</v>
      </c>
      <c r="AH112" s="1577"/>
      <c r="AI112" s="1575"/>
      <c r="AJ112" s="1576"/>
      <c r="AK112" s="1575"/>
      <c r="AL112" s="1576"/>
      <c r="AM112" s="1575"/>
      <c r="AN112" s="1576"/>
      <c r="AO112" s="1575"/>
      <c r="AP112" s="1576"/>
      <c r="AQ112" s="1575"/>
      <c r="AR112" s="1576"/>
      <c r="AS112" s="1575"/>
      <c r="AT112" s="1576"/>
      <c r="AU112" s="1575"/>
      <c r="AV112" s="1576"/>
      <c r="AW112" s="1575"/>
      <c r="AX112" s="1577"/>
      <c r="AY112" s="1575"/>
      <c r="AZ112" s="1576"/>
      <c r="BA112" s="1575"/>
      <c r="BB112" s="1576"/>
      <c r="BC112" s="1575"/>
      <c r="BD112" s="1576"/>
      <c r="BE112" s="1575"/>
      <c r="BF112" s="1576"/>
      <c r="BG112" s="1575"/>
      <c r="BH112" s="1576"/>
      <c r="BI112" s="1575"/>
      <c r="BJ112" s="1576"/>
      <c r="BK112" s="1575"/>
      <c r="BL112" s="1576"/>
      <c r="BM112" s="1575"/>
      <c r="BN112" s="1576"/>
      <c r="BO112" s="1575"/>
      <c r="BP112" s="1576"/>
      <c r="BQ112" s="1575"/>
      <c r="BR112" s="1576"/>
      <c r="BS112" s="1575"/>
      <c r="BT112" s="1576"/>
      <c r="BU112" s="1575"/>
      <c r="BV112" s="1576"/>
      <c r="BW112" s="1575"/>
      <c r="BX112" s="1576"/>
      <c r="BY112" s="1575"/>
      <c r="BZ112" s="1576"/>
      <c r="CA112" s="1575"/>
      <c r="CB112" s="1576"/>
      <c r="CC112" s="1575"/>
      <c r="CD112" s="1576"/>
      <c r="CE112" s="1575"/>
      <c r="CF112" s="1576"/>
      <c r="CG112" s="1575"/>
      <c r="CH112" s="1576"/>
      <c r="CI112" s="1575"/>
      <c r="CJ112" s="1576"/>
      <c r="CK112" s="1575"/>
      <c r="CL112" s="1576"/>
      <c r="CM112" s="1575"/>
    </row>
    <row r="113" spans="1:91" ht="15">
      <c r="A113" s="1735">
        <v>46349</v>
      </c>
      <c r="B113" s="1579" t="s">
        <v>2772</v>
      </c>
      <c r="C113" s="1578" t="s">
        <v>29</v>
      </c>
      <c r="D113" s="1579" t="s">
        <v>2972</v>
      </c>
      <c r="E113" s="1578" t="s">
        <v>29</v>
      </c>
      <c r="F113" s="1578" t="s">
        <v>5</v>
      </c>
      <c r="G113" s="1578"/>
      <c r="H113" s="1579" t="s">
        <v>2637</v>
      </c>
      <c r="I113" s="1578" t="s">
        <v>20</v>
      </c>
      <c r="J113" s="1579" t="s">
        <v>2589</v>
      </c>
      <c r="K113" s="1578" t="s">
        <v>20</v>
      </c>
      <c r="L113" s="1579" t="s">
        <v>1073</v>
      </c>
      <c r="M113" s="1578" t="s">
        <v>20</v>
      </c>
      <c r="N113" s="1578" t="s">
        <v>5</v>
      </c>
      <c r="O113" s="1578"/>
      <c r="P113" s="1579" t="s">
        <v>2488</v>
      </c>
      <c r="Q113" s="1578" t="s">
        <v>29</v>
      </c>
      <c r="R113" s="1579" t="s">
        <v>2463</v>
      </c>
      <c r="S113" s="1582" t="s">
        <v>20</v>
      </c>
      <c r="T113" s="1579" t="s">
        <v>2587</v>
      </c>
      <c r="U113" s="1578" t="s">
        <v>29</v>
      </c>
      <c r="V113" s="1579" t="s">
        <v>658</v>
      </c>
      <c r="W113" s="1578" t="s">
        <v>29</v>
      </c>
      <c r="X113" s="1578" t="s">
        <v>5</v>
      </c>
      <c r="Y113" s="1578"/>
      <c r="Z113" s="1578" t="s">
        <v>5</v>
      </c>
      <c r="AA113" s="1578"/>
      <c r="AB113" s="1579" t="s">
        <v>2540</v>
      </c>
      <c r="AC113" s="1578" t="s">
        <v>20</v>
      </c>
      <c r="AD113" s="1579" t="s">
        <v>2236</v>
      </c>
      <c r="AE113" s="1578" t="s">
        <v>29</v>
      </c>
      <c r="AF113" s="1580" t="s">
        <v>2654</v>
      </c>
      <c r="AG113" s="1578" t="s">
        <v>20</v>
      </c>
      <c r="AH113" s="1580" t="s">
        <v>2636</v>
      </c>
      <c r="AI113" s="1578" t="s">
        <v>20</v>
      </c>
      <c r="AJ113" s="1578" t="s">
        <v>5</v>
      </c>
      <c r="AK113" s="1578"/>
      <c r="AL113" s="1579" t="s">
        <v>1809</v>
      </c>
      <c r="AM113" s="1578" t="s">
        <v>20</v>
      </c>
      <c r="AN113" s="1578" t="s">
        <v>5</v>
      </c>
      <c r="AO113" s="1578"/>
      <c r="AP113" s="1579" t="s">
        <v>2445</v>
      </c>
      <c r="AQ113" s="1578" t="s">
        <v>20</v>
      </c>
      <c r="AR113" s="1579" t="s">
        <v>2760</v>
      </c>
      <c r="AS113" s="1578" t="s">
        <v>29</v>
      </c>
      <c r="AT113" s="1579" t="s">
        <v>2758</v>
      </c>
      <c r="AU113" s="1582" t="s">
        <v>591</v>
      </c>
      <c r="AV113" s="1579" t="s">
        <v>2592</v>
      </c>
      <c r="AW113" s="1578" t="s">
        <v>20</v>
      </c>
      <c r="AX113" s="1580" t="s">
        <v>2577</v>
      </c>
      <c r="AY113" s="1578" t="s">
        <v>29</v>
      </c>
      <c r="AZ113" s="1579"/>
      <c r="BA113" s="1578"/>
      <c r="BB113" s="1579" t="s">
        <v>685</v>
      </c>
      <c r="BC113" s="1578" t="s">
        <v>20</v>
      </c>
      <c r="BD113" s="1579" t="s">
        <v>2973</v>
      </c>
      <c r="BE113" s="1582" t="s">
        <v>29</v>
      </c>
      <c r="BF113" s="1579" t="s">
        <v>2677</v>
      </c>
      <c r="BG113" s="1578" t="s">
        <v>29</v>
      </c>
      <c r="BH113" s="1578" t="s">
        <v>5</v>
      </c>
      <c r="BI113" s="1578"/>
      <c r="BJ113" s="1578" t="s">
        <v>5</v>
      </c>
      <c r="BK113" s="1578"/>
      <c r="BL113" s="1578" t="s">
        <v>5</v>
      </c>
      <c r="BM113" s="1578"/>
      <c r="BN113" s="1578" t="s">
        <v>5</v>
      </c>
      <c r="BO113" s="1578"/>
      <c r="BP113" s="1579" t="s">
        <v>2539</v>
      </c>
      <c r="BQ113" s="1578" t="s">
        <v>20</v>
      </c>
      <c r="BR113" s="1579" t="s">
        <v>2775</v>
      </c>
      <c r="BS113" s="1578" t="s">
        <v>29</v>
      </c>
      <c r="BT113" s="1579" t="s">
        <v>2700</v>
      </c>
      <c r="BU113" s="1578" t="s">
        <v>29</v>
      </c>
      <c r="BV113" s="1578" t="s">
        <v>5</v>
      </c>
      <c r="BW113" s="1578"/>
      <c r="BX113" s="1579" t="s">
        <v>2656</v>
      </c>
      <c r="BY113" s="1578" t="s">
        <v>20</v>
      </c>
      <c r="BZ113" s="1579" t="s">
        <v>2756</v>
      </c>
      <c r="CA113" s="1578" t="s">
        <v>29</v>
      </c>
      <c r="CB113" s="1578" t="s">
        <v>5</v>
      </c>
      <c r="CC113" s="1578"/>
      <c r="CD113" s="1579" t="s">
        <v>2528</v>
      </c>
      <c r="CE113" s="1578" t="s">
        <v>20</v>
      </c>
      <c r="CF113" s="1579" t="s">
        <v>629</v>
      </c>
      <c r="CG113" s="1578" t="s">
        <v>20</v>
      </c>
      <c r="CH113" s="1579" t="s">
        <v>639</v>
      </c>
      <c r="CI113" s="1578" t="s">
        <v>20</v>
      </c>
      <c r="CJ113" s="1579" t="s">
        <v>2964</v>
      </c>
      <c r="CK113" s="1578" t="s">
        <v>20</v>
      </c>
      <c r="CL113" s="1579"/>
      <c r="CM113" s="1578"/>
    </row>
    <row r="114" spans="1:91" ht="15">
      <c r="A114" s="1587"/>
      <c r="B114" s="1579" t="s">
        <v>2957</v>
      </c>
      <c r="C114" s="1578" t="s">
        <v>29</v>
      </c>
      <c r="D114" s="1579" t="s">
        <v>2636</v>
      </c>
      <c r="E114" s="1578" t="s">
        <v>20</v>
      </c>
      <c r="F114" s="1579"/>
      <c r="G114" s="1578"/>
      <c r="H114" s="1579" t="s">
        <v>616</v>
      </c>
      <c r="I114" s="1578" t="s">
        <v>20</v>
      </c>
      <c r="J114" s="1579" t="s">
        <v>2463</v>
      </c>
      <c r="K114" s="1578" t="s">
        <v>20</v>
      </c>
      <c r="L114" s="1579" t="s">
        <v>2637</v>
      </c>
      <c r="M114" s="1578" t="s">
        <v>20</v>
      </c>
      <c r="N114" s="1579"/>
      <c r="O114" s="1578"/>
      <c r="P114" s="1579" t="s">
        <v>2972</v>
      </c>
      <c r="Q114" s="1578" t="s">
        <v>29</v>
      </c>
      <c r="R114" s="1579" t="s">
        <v>2756</v>
      </c>
      <c r="S114" s="1582" t="s">
        <v>29</v>
      </c>
      <c r="T114" s="1579" t="s">
        <v>2674</v>
      </c>
      <c r="U114" s="1578" t="s">
        <v>29</v>
      </c>
      <c r="V114" s="1579" t="s">
        <v>2236</v>
      </c>
      <c r="W114" s="1578" t="s">
        <v>20</v>
      </c>
      <c r="X114" s="1579"/>
      <c r="Y114" s="1578"/>
      <c r="Z114" s="1579"/>
      <c r="AA114" s="1578"/>
      <c r="AB114" s="1579" t="s">
        <v>2587</v>
      </c>
      <c r="AC114" s="1578" t="s">
        <v>29</v>
      </c>
      <c r="AD114" s="1579" t="s">
        <v>2726</v>
      </c>
      <c r="AE114" s="1578" t="s">
        <v>20</v>
      </c>
      <c r="AF114" s="1580" t="s">
        <v>2577</v>
      </c>
      <c r="AG114" s="1578" t="s">
        <v>20</v>
      </c>
      <c r="AH114" s="1580" t="s">
        <v>2948</v>
      </c>
      <c r="AI114" s="1578" t="s">
        <v>20</v>
      </c>
      <c r="AJ114" s="1579"/>
      <c r="AK114" s="1578"/>
      <c r="AL114" s="1579" t="s">
        <v>2775</v>
      </c>
      <c r="AM114" s="1578" t="s">
        <v>29</v>
      </c>
      <c r="AN114" s="1579"/>
      <c r="AO114" s="1578"/>
      <c r="AP114" s="1579" t="s">
        <v>2669</v>
      </c>
      <c r="AQ114" s="1578" t="s">
        <v>29</v>
      </c>
      <c r="AR114" s="1579" t="s">
        <v>2592</v>
      </c>
      <c r="AS114" s="1578" t="s">
        <v>20</v>
      </c>
      <c r="AT114" s="1579" t="s">
        <v>1073</v>
      </c>
      <c r="AU114" s="1578" t="s">
        <v>20</v>
      </c>
      <c r="AV114" s="1579" t="s">
        <v>2677</v>
      </c>
      <c r="AW114" s="2034" t="s">
        <v>864</v>
      </c>
      <c r="AX114" s="1580" t="s">
        <v>2654</v>
      </c>
      <c r="AY114" s="1578" t="s">
        <v>20</v>
      </c>
      <c r="AZ114" s="1579"/>
      <c r="BA114" s="1578"/>
      <c r="BB114" s="1579" t="s">
        <v>2712</v>
      </c>
      <c r="BC114" s="1578" t="s">
        <v>20</v>
      </c>
      <c r="BD114" s="1579" t="s">
        <v>2539</v>
      </c>
      <c r="BE114" s="1582" t="s">
        <v>29</v>
      </c>
      <c r="BF114" s="1579" t="s">
        <v>2700</v>
      </c>
      <c r="BG114" s="1578" t="s">
        <v>29</v>
      </c>
      <c r="BH114" s="1579"/>
      <c r="BI114" s="1578"/>
      <c r="BJ114" s="1579"/>
      <c r="BK114" s="1578"/>
      <c r="BL114" s="1579"/>
      <c r="BM114" s="1578"/>
      <c r="BN114" s="1579"/>
      <c r="BO114" s="1578"/>
      <c r="BP114" s="1579" t="s">
        <v>2973</v>
      </c>
      <c r="BQ114" s="1578" t="s">
        <v>29</v>
      </c>
      <c r="BR114" s="1579" t="s">
        <v>2758</v>
      </c>
      <c r="BS114" s="1578" t="s">
        <v>29</v>
      </c>
      <c r="BT114" s="1579" t="s">
        <v>2540</v>
      </c>
      <c r="BU114" s="1578" t="s">
        <v>20</v>
      </c>
      <c r="BV114" s="1579"/>
      <c r="BW114" s="1578"/>
      <c r="BX114" s="1579" t="s">
        <v>1809</v>
      </c>
      <c r="BY114" s="1578" t="s">
        <v>20</v>
      </c>
      <c r="BZ114" s="1579" t="s">
        <v>2445</v>
      </c>
      <c r="CA114" s="1578" t="s">
        <v>29</v>
      </c>
      <c r="CB114" s="1579"/>
      <c r="CC114" s="1578"/>
      <c r="CD114" s="1579" t="s">
        <v>1707</v>
      </c>
      <c r="CE114" s="2034" t="s">
        <v>763</v>
      </c>
      <c r="CF114" s="1579" t="s">
        <v>1788</v>
      </c>
      <c r="CG114" s="1578" t="s">
        <v>20</v>
      </c>
      <c r="CH114" s="1579" t="s">
        <v>2427</v>
      </c>
      <c r="CI114" s="1578" t="s">
        <v>20</v>
      </c>
      <c r="CJ114" s="1579" t="s">
        <v>2791</v>
      </c>
      <c r="CK114" s="1578" t="s">
        <v>29</v>
      </c>
      <c r="CL114" s="1579"/>
      <c r="CM114" s="1578"/>
    </row>
    <row r="115" spans="1:91" ht="15">
      <c r="A115" s="1587"/>
      <c r="B115" s="1579" t="s">
        <v>2654</v>
      </c>
      <c r="C115" s="1578" t="s">
        <v>20</v>
      </c>
      <c r="D115" s="1579" t="s">
        <v>2488</v>
      </c>
      <c r="E115" s="1578" t="s">
        <v>20</v>
      </c>
      <c r="F115" s="1579"/>
      <c r="G115" s="1578"/>
      <c r="H115" s="1579" t="s">
        <v>2957</v>
      </c>
      <c r="I115" s="1578" t="s">
        <v>29</v>
      </c>
      <c r="J115" s="1579" t="s">
        <v>639</v>
      </c>
      <c r="K115" s="1578" t="s">
        <v>20</v>
      </c>
      <c r="L115" s="1579" t="s">
        <v>2772</v>
      </c>
      <c r="M115" s="1578" t="s">
        <v>20</v>
      </c>
      <c r="N115" s="1579"/>
      <c r="O115" s="1578"/>
      <c r="P115" s="1579" t="s">
        <v>2677</v>
      </c>
      <c r="Q115" s="1578" t="s">
        <v>29</v>
      </c>
      <c r="R115" s="1579" t="s">
        <v>2674</v>
      </c>
      <c r="S115" s="1582" t="s">
        <v>29</v>
      </c>
      <c r="T115" s="1579" t="s">
        <v>2973</v>
      </c>
      <c r="U115" s="1578" t="s">
        <v>20</v>
      </c>
      <c r="V115" s="1579" t="s">
        <v>2948</v>
      </c>
      <c r="W115" s="1578" t="s">
        <v>20</v>
      </c>
      <c r="X115" s="1579"/>
      <c r="Y115" s="1578"/>
      <c r="Z115" s="1579"/>
      <c r="AA115" s="1578"/>
      <c r="AB115" s="1579" t="s">
        <v>2669</v>
      </c>
      <c r="AC115" s="1578" t="s">
        <v>29</v>
      </c>
      <c r="AD115" s="1579" t="s">
        <v>2587</v>
      </c>
      <c r="AE115" s="1578" t="s">
        <v>20</v>
      </c>
      <c r="AF115" s="1580" t="s">
        <v>2636</v>
      </c>
      <c r="AG115" s="1578" t="s">
        <v>29</v>
      </c>
      <c r="AH115" s="1580" t="s">
        <v>2445</v>
      </c>
      <c r="AI115" s="1578" t="s">
        <v>29</v>
      </c>
      <c r="AJ115" s="1579"/>
      <c r="AK115" s="1578"/>
      <c r="AL115" s="1579" t="s">
        <v>2463</v>
      </c>
      <c r="AM115" s="1578" t="s">
        <v>20</v>
      </c>
      <c r="AN115" s="1579"/>
      <c r="AO115" s="1578"/>
      <c r="AP115" s="1579" t="s">
        <v>2540</v>
      </c>
      <c r="AQ115" s="1578" t="s">
        <v>29</v>
      </c>
      <c r="AR115" s="1579" t="s">
        <v>2577</v>
      </c>
      <c r="AS115" s="1578" t="s">
        <v>20</v>
      </c>
      <c r="AT115" s="1579" t="s">
        <v>2539</v>
      </c>
      <c r="AU115" s="1578" t="s">
        <v>29</v>
      </c>
      <c r="AV115" s="1579" t="s">
        <v>2726</v>
      </c>
      <c r="AW115" s="1578" t="s">
        <v>29</v>
      </c>
      <c r="AX115" s="1580" t="s">
        <v>2650</v>
      </c>
      <c r="AY115" s="2034" t="s">
        <v>864</v>
      </c>
      <c r="AZ115" s="1579"/>
      <c r="BA115" s="1578"/>
      <c r="BB115" s="1579" t="s">
        <v>616</v>
      </c>
      <c r="BC115" s="1578" t="s">
        <v>20</v>
      </c>
      <c r="BD115" s="1579" t="s">
        <v>2637</v>
      </c>
      <c r="BE115" s="1582" t="s">
        <v>29</v>
      </c>
      <c r="BF115" s="1579" t="s">
        <v>2427</v>
      </c>
      <c r="BG115" s="1578" t="s">
        <v>20</v>
      </c>
      <c r="BH115" s="1579"/>
      <c r="BI115" s="1578"/>
      <c r="BJ115" s="1579"/>
      <c r="BK115" s="1578"/>
      <c r="BL115" s="1579"/>
      <c r="BM115" s="1578"/>
      <c r="BN115" s="1579"/>
      <c r="BO115" s="1578"/>
      <c r="BP115" s="1579" t="s">
        <v>2758</v>
      </c>
      <c r="BQ115" s="1578" t="s">
        <v>598</v>
      </c>
      <c r="BR115" s="1579" t="s">
        <v>658</v>
      </c>
      <c r="BS115" s="1578" t="s">
        <v>20</v>
      </c>
      <c r="BT115" s="1579" t="s">
        <v>2974</v>
      </c>
      <c r="BU115" s="1578" t="s">
        <v>29</v>
      </c>
      <c r="BV115" s="1579"/>
      <c r="BW115" s="1578"/>
      <c r="BX115" s="1579" t="s">
        <v>1029</v>
      </c>
      <c r="BY115" s="1578" t="s">
        <v>20</v>
      </c>
      <c r="BZ115" s="1579" t="s">
        <v>2975</v>
      </c>
      <c r="CA115" s="1578" t="s">
        <v>20</v>
      </c>
      <c r="CB115" s="1579"/>
      <c r="CC115" s="1578"/>
      <c r="CD115" s="1579" t="s">
        <v>2656</v>
      </c>
      <c r="CE115" s="1578" t="s">
        <v>20</v>
      </c>
      <c r="CF115" s="1579" t="s">
        <v>2964</v>
      </c>
      <c r="CG115" s="2034" t="s">
        <v>763</v>
      </c>
      <c r="CH115" s="1579" t="s">
        <v>2664</v>
      </c>
      <c r="CI115" s="1578" t="s">
        <v>29</v>
      </c>
      <c r="CJ115" s="1579" t="s">
        <v>2218</v>
      </c>
      <c r="CK115" s="1578" t="s">
        <v>20</v>
      </c>
      <c r="CL115" s="1579"/>
      <c r="CM115" s="1578"/>
    </row>
    <row r="116" spans="1:91" ht="15">
      <c r="A116" s="1587"/>
      <c r="B116" s="1579" t="s">
        <v>2488</v>
      </c>
      <c r="C116" s="1578" t="s">
        <v>20</v>
      </c>
      <c r="D116" s="1579" t="s">
        <v>2756</v>
      </c>
      <c r="E116" s="1578" t="s">
        <v>29</v>
      </c>
      <c r="F116" s="1579"/>
      <c r="G116" s="1578"/>
      <c r="H116" s="1579" t="s">
        <v>2636</v>
      </c>
      <c r="I116" s="1578" t="s">
        <v>29</v>
      </c>
      <c r="J116" s="1579" t="s">
        <v>2669</v>
      </c>
      <c r="K116" s="1578" t="s">
        <v>20</v>
      </c>
      <c r="L116" s="1579" t="s">
        <v>2948</v>
      </c>
      <c r="M116" s="1578" t="s">
        <v>29</v>
      </c>
      <c r="N116" s="1579"/>
      <c r="O116" s="1578"/>
      <c r="P116" s="1579" t="s">
        <v>2758</v>
      </c>
      <c r="Q116" s="1578" t="s">
        <v>20</v>
      </c>
      <c r="R116" s="1579" t="s">
        <v>2637</v>
      </c>
      <c r="S116" s="1582" t="s">
        <v>29</v>
      </c>
      <c r="T116" s="1579" t="s">
        <v>2772</v>
      </c>
      <c r="U116" s="1578" t="s">
        <v>20</v>
      </c>
      <c r="V116" s="1579" t="s">
        <v>2972</v>
      </c>
      <c r="W116" s="1578" t="s">
        <v>29</v>
      </c>
      <c r="X116" s="1579"/>
      <c r="Y116" s="1578"/>
      <c r="Z116" s="1579"/>
      <c r="AA116" s="1578"/>
      <c r="AB116" s="1579" t="s">
        <v>2957</v>
      </c>
      <c r="AC116" s="1578" t="s">
        <v>20</v>
      </c>
      <c r="AD116" s="1579" t="s">
        <v>2654</v>
      </c>
      <c r="AE116" s="1578" t="s">
        <v>20</v>
      </c>
      <c r="AF116" s="1580" t="s">
        <v>2976</v>
      </c>
      <c r="AG116" s="1578"/>
      <c r="AH116" s="1580" t="s">
        <v>658</v>
      </c>
      <c r="AI116" s="1578" t="s">
        <v>20</v>
      </c>
      <c r="AJ116" s="1579"/>
      <c r="AK116" s="1578"/>
      <c r="AL116" s="1579" t="s">
        <v>2236</v>
      </c>
      <c r="AM116" s="1578" t="s">
        <v>29</v>
      </c>
      <c r="AN116" s="1579"/>
      <c r="AO116" s="1578"/>
      <c r="AP116" s="1579" t="s">
        <v>2677</v>
      </c>
      <c r="AQ116" s="1578" t="s">
        <v>20</v>
      </c>
      <c r="AR116" s="1579" t="s">
        <v>2463</v>
      </c>
      <c r="AS116" s="1578" t="s">
        <v>29</v>
      </c>
      <c r="AT116" s="1579" t="s">
        <v>2775</v>
      </c>
      <c r="AU116" s="1578" t="s">
        <v>20</v>
      </c>
      <c r="AV116" s="1579" t="s">
        <v>2650</v>
      </c>
      <c r="AW116" s="1578" t="s">
        <v>29</v>
      </c>
      <c r="AX116" s="1580" t="s">
        <v>2974</v>
      </c>
      <c r="AY116" s="1578" t="s">
        <v>20</v>
      </c>
      <c r="AZ116" s="1579"/>
      <c r="BA116" s="1578"/>
      <c r="BB116" s="1579" t="s">
        <v>1707</v>
      </c>
      <c r="BC116" s="2034" t="s">
        <v>763</v>
      </c>
      <c r="BD116" s="1579" t="s">
        <v>2445</v>
      </c>
      <c r="BE116" s="1582" t="s">
        <v>29</v>
      </c>
      <c r="BF116" s="1579" t="s">
        <v>2539</v>
      </c>
      <c r="BG116" s="1578" t="s">
        <v>20</v>
      </c>
      <c r="BH116" s="1579"/>
      <c r="BI116" s="1578"/>
      <c r="BJ116" s="1579"/>
      <c r="BK116" s="1578"/>
      <c r="BL116" s="1579"/>
      <c r="BM116" s="1578"/>
      <c r="BN116" s="1579"/>
      <c r="BO116" s="1578"/>
      <c r="BP116" s="1579" t="s">
        <v>2726</v>
      </c>
      <c r="BQ116" s="1582" t="s">
        <v>20</v>
      </c>
      <c r="BR116" s="1579" t="s">
        <v>2700</v>
      </c>
      <c r="BS116" s="1578" t="s">
        <v>20</v>
      </c>
      <c r="BT116" s="1579" t="s">
        <v>1809</v>
      </c>
      <c r="BU116" s="1578" t="s">
        <v>29</v>
      </c>
      <c r="BV116" s="1579"/>
      <c r="BW116" s="1578"/>
      <c r="BX116" s="1579" t="s">
        <v>2592</v>
      </c>
      <c r="BY116" s="1578" t="s">
        <v>29</v>
      </c>
      <c r="BZ116" s="1579" t="s">
        <v>2577</v>
      </c>
      <c r="CA116" s="1578" t="s">
        <v>29</v>
      </c>
      <c r="CB116" s="1579"/>
      <c r="CC116" s="1578"/>
      <c r="CD116" s="1579" t="s">
        <v>2987</v>
      </c>
      <c r="CE116" s="1578" t="s">
        <v>29</v>
      </c>
      <c r="CF116" s="1579" t="s">
        <v>2886</v>
      </c>
      <c r="CG116" s="1578" t="s">
        <v>20</v>
      </c>
      <c r="CH116" s="1579" t="s">
        <v>2977</v>
      </c>
      <c r="CI116" s="1578" t="s">
        <v>29</v>
      </c>
      <c r="CJ116" s="1579" t="s">
        <v>629</v>
      </c>
      <c r="CK116" s="1578" t="s">
        <v>20</v>
      </c>
      <c r="CL116" s="1579"/>
      <c r="CM116" s="1578"/>
    </row>
    <row r="117" spans="1:9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80"/>
      <c r="AG117" s="1578"/>
      <c r="AH117" s="1580"/>
      <c r="AI117" s="1578"/>
      <c r="AJ117" s="1579"/>
      <c r="AK117" s="1578"/>
      <c r="AL117" s="1579"/>
      <c r="AM117" s="1578"/>
      <c r="AN117" s="1579"/>
      <c r="AO117" s="1578"/>
      <c r="AP117" s="1579"/>
      <c r="AQ117" s="1578"/>
      <c r="AR117" s="1579"/>
      <c r="AS117" s="1578"/>
      <c r="AT117" s="1579"/>
      <c r="AU117" s="1578"/>
      <c r="AV117" s="1579"/>
      <c r="AW117" s="1578"/>
      <c r="AX117" s="1580"/>
      <c r="AY117" s="1578"/>
      <c r="AZ117" s="1579"/>
      <c r="BA117" s="1578"/>
      <c r="BB117" s="1579"/>
      <c r="BC117" s="1578"/>
      <c r="BD117" s="1579"/>
      <c r="BE117" s="1578"/>
      <c r="BF117" s="1579"/>
      <c r="BG117" s="1578"/>
      <c r="BH117" s="1579"/>
      <c r="BI117" s="1578"/>
      <c r="BJ117" s="1579"/>
      <c r="BK117" s="1578"/>
      <c r="BL117" s="1579"/>
      <c r="BM117" s="1578"/>
      <c r="BN117" s="1579"/>
      <c r="BO117" s="1578"/>
      <c r="BP117" s="1579"/>
      <c r="BQ117" s="1578"/>
      <c r="BR117" s="1579"/>
      <c r="BS117" s="1578"/>
      <c r="BT117" s="1579"/>
      <c r="BU117" s="1578"/>
      <c r="BV117" s="1579"/>
      <c r="BW117" s="1578"/>
      <c r="BX117" s="1579"/>
      <c r="BY117" s="1578"/>
      <c r="BZ117" s="1579"/>
      <c r="CA117" s="1578"/>
      <c r="CB117" s="1579"/>
      <c r="CC117" s="1578"/>
      <c r="CD117" s="1579"/>
      <c r="CE117" s="1578"/>
      <c r="CF117" s="1579"/>
      <c r="CG117" s="1578"/>
      <c r="CH117" s="1579"/>
      <c r="CI117" s="1578"/>
      <c r="CJ117" s="1579"/>
      <c r="CK117" s="1578"/>
      <c r="CL117" s="1579"/>
      <c r="CM117" s="1578"/>
    </row>
    <row r="118" spans="1:91" ht="15">
      <c r="A118" s="1735">
        <v>46370</v>
      </c>
      <c r="B118" s="1576" t="s">
        <v>2900</v>
      </c>
      <c r="C118" s="1575" t="s">
        <v>20</v>
      </c>
      <c r="D118" s="1576" t="s">
        <v>2957</v>
      </c>
      <c r="E118" s="1575" t="s">
        <v>29</v>
      </c>
      <c r="F118" s="1575" t="s">
        <v>5</v>
      </c>
      <c r="G118" s="1575"/>
      <c r="H118" s="1576" t="s">
        <v>2309</v>
      </c>
      <c r="I118" s="1575" t="s">
        <v>20</v>
      </c>
      <c r="J118" s="1576" t="s">
        <v>2636</v>
      </c>
      <c r="K118" s="1575" t="s">
        <v>20</v>
      </c>
      <c r="L118" s="1576" t="s">
        <v>2674</v>
      </c>
      <c r="M118" s="1575" t="s">
        <v>20</v>
      </c>
      <c r="N118" s="1576" t="s">
        <v>2772</v>
      </c>
      <c r="O118" s="1575" t="s">
        <v>29</v>
      </c>
      <c r="P118" s="1576" t="s">
        <v>2973</v>
      </c>
      <c r="Q118" s="1575" t="s">
        <v>29</v>
      </c>
      <c r="R118" s="1575" t="s">
        <v>683</v>
      </c>
      <c r="S118" s="1575"/>
      <c r="T118" s="1576" t="s">
        <v>2972</v>
      </c>
      <c r="U118" s="1575" t="s">
        <v>29</v>
      </c>
      <c r="V118" s="1576" t="s">
        <v>2760</v>
      </c>
      <c r="W118" s="1575" t="s">
        <v>29</v>
      </c>
      <c r="X118" s="1576" t="s">
        <v>2445</v>
      </c>
      <c r="Y118" s="1575" t="s">
        <v>29</v>
      </c>
      <c r="Z118" s="1576" t="s">
        <v>2637</v>
      </c>
      <c r="AA118" s="1575" t="s">
        <v>29</v>
      </c>
      <c r="AB118" s="1576" t="s">
        <v>2988</v>
      </c>
      <c r="AC118" s="1575" t="s">
        <v>29</v>
      </c>
      <c r="AD118" s="1576" t="s">
        <v>2777</v>
      </c>
      <c r="AE118" s="1575" t="s">
        <v>20</v>
      </c>
      <c r="AF118" s="1577" t="s">
        <v>2463</v>
      </c>
      <c r="AG118" s="1575" t="s">
        <v>20</v>
      </c>
      <c r="AH118" s="1577" t="s">
        <v>2592</v>
      </c>
      <c r="AI118" s="1575" t="s">
        <v>29</v>
      </c>
      <c r="AJ118" s="1575" t="s">
        <v>5</v>
      </c>
      <c r="AK118" s="1575"/>
      <c r="AL118" s="1576" t="s">
        <v>607</v>
      </c>
      <c r="AM118" s="1575" t="s">
        <v>20</v>
      </c>
      <c r="AN118" s="1575" t="s">
        <v>683</v>
      </c>
      <c r="AO118" s="1575"/>
      <c r="AP118" s="1576" t="s">
        <v>2977</v>
      </c>
      <c r="AQ118" s="1575" t="s">
        <v>20</v>
      </c>
      <c r="AR118" s="1576" t="s">
        <v>2129</v>
      </c>
      <c r="AS118" s="1575" t="s">
        <v>20</v>
      </c>
      <c r="AT118" s="1576" t="s">
        <v>2669</v>
      </c>
      <c r="AU118" s="1575" t="s">
        <v>20</v>
      </c>
      <c r="AV118" s="1575" t="s">
        <v>5</v>
      </c>
      <c r="AW118" s="1575"/>
      <c r="AX118" s="1575" t="s">
        <v>683</v>
      </c>
      <c r="AY118" s="1575"/>
      <c r="AZ118" s="1576" t="s">
        <v>2577</v>
      </c>
      <c r="BA118" s="1575" t="s">
        <v>20</v>
      </c>
      <c r="BB118" s="1576" t="s">
        <v>2948</v>
      </c>
      <c r="BC118" s="1575" t="s">
        <v>20</v>
      </c>
      <c r="BD118" s="1576" t="s">
        <v>2570</v>
      </c>
      <c r="BE118" s="1582" t="s">
        <v>998</v>
      </c>
      <c r="BF118" s="1576" t="s">
        <v>2249</v>
      </c>
      <c r="BG118" s="1575" t="s">
        <v>20</v>
      </c>
      <c r="BH118" s="1576" t="s">
        <v>2726</v>
      </c>
      <c r="BI118" s="1575" t="s">
        <v>29</v>
      </c>
      <c r="BJ118" s="1575" t="s">
        <v>683</v>
      </c>
      <c r="BK118" s="1575"/>
      <c r="BL118" s="1575" t="s">
        <v>683</v>
      </c>
      <c r="BM118" s="1575"/>
      <c r="BN118" s="1575" t="s">
        <v>683</v>
      </c>
      <c r="BO118" s="1575"/>
      <c r="BP118" s="1576" t="s">
        <v>2989</v>
      </c>
      <c r="BQ118" s="1582" t="s">
        <v>29</v>
      </c>
      <c r="BR118" s="1576" t="s">
        <v>2587</v>
      </c>
      <c r="BS118" s="1575" t="s">
        <v>20</v>
      </c>
      <c r="BT118" s="1576" t="s">
        <v>2990</v>
      </c>
      <c r="BU118" s="1575" t="s">
        <v>20</v>
      </c>
      <c r="BV118" s="1575" t="s">
        <v>5</v>
      </c>
      <c r="BW118" s="1575"/>
      <c r="BX118" s="1576" t="s">
        <v>2991</v>
      </c>
      <c r="BY118" s="1575" t="s">
        <v>29</v>
      </c>
      <c r="BZ118" s="1576" t="s">
        <v>1035</v>
      </c>
      <c r="CA118" s="1575" t="s">
        <v>20</v>
      </c>
      <c r="CB118" s="1576" t="s">
        <v>2974</v>
      </c>
      <c r="CC118" s="1575" t="s">
        <v>29</v>
      </c>
      <c r="CD118" s="1576" t="s">
        <v>2780</v>
      </c>
      <c r="CE118" s="1575" t="s">
        <v>20</v>
      </c>
      <c r="CF118" s="1576" t="s">
        <v>2236</v>
      </c>
      <c r="CG118" s="1575" t="s">
        <v>29</v>
      </c>
      <c r="CH118" s="1576" t="s">
        <v>2903</v>
      </c>
      <c r="CI118" s="2034" t="s">
        <v>763</v>
      </c>
      <c r="CJ118" s="1576" t="s">
        <v>2612</v>
      </c>
      <c r="CK118" s="1575" t="s">
        <v>20</v>
      </c>
      <c r="CL118" s="1576" t="s">
        <v>2700</v>
      </c>
      <c r="CM118" s="1575" t="s">
        <v>20</v>
      </c>
    </row>
    <row r="119" spans="1:91" ht="15">
      <c r="A119" s="1587"/>
      <c r="B119" s="1576" t="s">
        <v>607</v>
      </c>
      <c r="C119" s="1575" t="s">
        <v>29</v>
      </c>
      <c r="D119" s="1576" t="s">
        <v>2669</v>
      </c>
      <c r="E119" s="1575" t="s">
        <v>29</v>
      </c>
      <c r="F119" s="1576"/>
      <c r="G119" s="1575"/>
      <c r="H119" s="1576" t="s">
        <v>2972</v>
      </c>
      <c r="I119" s="1575" t="s">
        <v>29</v>
      </c>
      <c r="J119" s="1576" t="s">
        <v>2772</v>
      </c>
      <c r="K119" s="1575" t="s">
        <v>20</v>
      </c>
      <c r="L119" s="1576" t="s">
        <v>2636</v>
      </c>
      <c r="M119" s="1575" t="s">
        <v>29</v>
      </c>
      <c r="N119" s="1576" t="s">
        <v>2236</v>
      </c>
      <c r="O119" s="1575" t="s">
        <v>29</v>
      </c>
      <c r="P119" s="1576" t="s">
        <v>1029</v>
      </c>
      <c r="Q119" s="1575" t="s">
        <v>20</v>
      </c>
      <c r="R119" s="1576"/>
      <c r="S119" s="1575"/>
      <c r="T119" s="1576" t="s">
        <v>2957</v>
      </c>
      <c r="U119" s="1575" t="s">
        <v>20</v>
      </c>
      <c r="V119" s="1576" t="s">
        <v>2674</v>
      </c>
      <c r="W119" s="1575" t="s">
        <v>20</v>
      </c>
      <c r="X119" s="1576" t="s">
        <v>2677</v>
      </c>
      <c r="Y119" s="1575" t="s">
        <v>20</v>
      </c>
      <c r="Z119" s="1576" t="s">
        <v>2587</v>
      </c>
      <c r="AA119" s="1575" t="s">
        <v>20</v>
      </c>
      <c r="AB119" s="1576" t="s">
        <v>2973</v>
      </c>
      <c r="AC119" s="1575" t="s">
        <v>20</v>
      </c>
      <c r="AD119" s="1576" t="s">
        <v>2700</v>
      </c>
      <c r="AE119" s="1575" t="s">
        <v>29</v>
      </c>
      <c r="AF119" s="1577" t="s">
        <v>2948</v>
      </c>
      <c r="AG119" s="1575" t="s">
        <v>29</v>
      </c>
      <c r="AH119" s="1577" t="s">
        <v>2900</v>
      </c>
      <c r="AI119" s="1575" t="s">
        <v>29</v>
      </c>
      <c r="AJ119" s="1576"/>
      <c r="AK119" s="1575"/>
      <c r="AL119" s="1576" t="s">
        <v>2777</v>
      </c>
      <c r="AM119" s="1575" t="s">
        <v>29</v>
      </c>
      <c r="AN119" s="1576"/>
      <c r="AO119" s="1575"/>
      <c r="AP119" s="1576" t="s">
        <v>2309</v>
      </c>
      <c r="AQ119" s="1575" t="s">
        <v>20</v>
      </c>
      <c r="AR119" s="1576" t="s">
        <v>1035</v>
      </c>
      <c r="AS119" s="1575" t="s">
        <v>29</v>
      </c>
      <c r="AT119" s="1576" t="s">
        <v>2726</v>
      </c>
      <c r="AU119" s="1575" t="s">
        <v>29</v>
      </c>
      <c r="AV119" s="1576"/>
      <c r="AW119" s="1575"/>
      <c r="AX119" s="1577"/>
      <c r="AY119" s="1575"/>
      <c r="AZ119" s="1576" t="s">
        <v>1809</v>
      </c>
      <c r="BA119" s="1575" t="s">
        <v>29</v>
      </c>
      <c r="BB119" s="1576" t="s">
        <v>2990</v>
      </c>
      <c r="BC119" s="1575" t="s">
        <v>20</v>
      </c>
      <c r="BD119" s="1576" t="s">
        <v>2974</v>
      </c>
      <c r="BE119" s="1575" t="s">
        <v>20</v>
      </c>
      <c r="BF119" s="1576" t="s">
        <v>2989</v>
      </c>
      <c r="BG119" s="1575" t="s">
        <v>20</v>
      </c>
      <c r="BH119" s="1576" t="s">
        <v>2758</v>
      </c>
      <c r="BI119" s="1575" t="s">
        <v>20</v>
      </c>
      <c r="BJ119" s="1576"/>
      <c r="BK119" s="1575"/>
      <c r="BL119" s="1576"/>
      <c r="BM119" s="1575"/>
      <c r="BN119" s="1576"/>
      <c r="BO119" s="1575"/>
      <c r="BP119" s="1576" t="s">
        <v>2656</v>
      </c>
      <c r="BQ119" s="1582" t="s">
        <v>20</v>
      </c>
      <c r="BR119" s="1576" t="s">
        <v>2991</v>
      </c>
      <c r="BS119" s="1575" t="s">
        <v>29</v>
      </c>
      <c r="BT119" s="1576" t="s">
        <v>2577</v>
      </c>
      <c r="BU119" s="1575" t="s">
        <v>29</v>
      </c>
      <c r="BV119" s="1576"/>
      <c r="BW119" s="1575"/>
      <c r="BX119" s="1576" t="s">
        <v>2445</v>
      </c>
      <c r="BY119" s="1575" t="s">
        <v>20</v>
      </c>
      <c r="BZ119" s="1576" t="s">
        <v>2760</v>
      </c>
      <c r="CA119" s="1575" t="s">
        <v>20</v>
      </c>
      <c r="CB119" s="1576" t="s">
        <v>2977</v>
      </c>
      <c r="CC119" s="1575" t="s">
        <v>29</v>
      </c>
      <c r="CD119" s="1576" t="s">
        <v>2467</v>
      </c>
      <c r="CE119" s="1575" t="s">
        <v>29</v>
      </c>
      <c r="CF119" s="1576" t="s">
        <v>2780</v>
      </c>
      <c r="CG119" s="1575" t="s">
        <v>20</v>
      </c>
      <c r="CH119" s="1576" t="s">
        <v>2570</v>
      </c>
      <c r="CI119" s="1575" t="s">
        <v>20</v>
      </c>
      <c r="CJ119" s="1576" t="s">
        <v>2107</v>
      </c>
      <c r="CK119" s="1575" t="s">
        <v>20</v>
      </c>
      <c r="CL119" s="1576" t="s">
        <v>2592</v>
      </c>
      <c r="CM119" s="1575" t="s">
        <v>20</v>
      </c>
    </row>
    <row r="120" spans="1:91" ht="15">
      <c r="A120" s="1587"/>
      <c r="B120" s="1576" t="s">
        <v>2948</v>
      </c>
      <c r="C120" s="1575" t="s">
        <v>29</v>
      </c>
      <c r="D120" s="1576" t="s">
        <v>2758</v>
      </c>
      <c r="E120" s="1575" t="s">
        <v>20</v>
      </c>
      <c r="F120" s="1576"/>
      <c r="G120" s="1575"/>
      <c r="H120" s="1576" t="s">
        <v>2973</v>
      </c>
      <c r="I120" s="1575" t="s">
        <v>20</v>
      </c>
      <c r="J120" s="1576" t="s">
        <v>2777</v>
      </c>
      <c r="K120" s="1575" t="s">
        <v>29</v>
      </c>
      <c r="L120" s="1576" t="s">
        <v>2587</v>
      </c>
      <c r="M120" s="1575" t="s">
        <v>29</v>
      </c>
      <c r="N120" s="1576" t="s">
        <v>2249</v>
      </c>
      <c r="O120" s="1575" t="s">
        <v>20</v>
      </c>
      <c r="P120" s="1576" t="s">
        <v>2669</v>
      </c>
      <c r="Q120" s="1575" t="s">
        <v>29</v>
      </c>
      <c r="R120" s="1576"/>
      <c r="S120" s="1575"/>
      <c r="T120" s="1576" t="s">
        <v>2445</v>
      </c>
      <c r="U120" s="1575" t="s">
        <v>29</v>
      </c>
      <c r="V120" s="1576" t="s">
        <v>2463</v>
      </c>
      <c r="W120" s="1575" t="s">
        <v>20</v>
      </c>
      <c r="X120" s="1576" t="s">
        <v>2972</v>
      </c>
      <c r="Y120" s="1575" t="s">
        <v>20</v>
      </c>
      <c r="Z120" s="1576" t="s">
        <v>2780</v>
      </c>
      <c r="AA120" s="1575" t="s">
        <v>29</v>
      </c>
      <c r="AB120" s="1576" t="s">
        <v>2637</v>
      </c>
      <c r="AC120" s="1575" t="s">
        <v>20</v>
      </c>
      <c r="AD120" s="1576" t="s">
        <v>2636</v>
      </c>
      <c r="AE120" s="1575" t="s">
        <v>20</v>
      </c>
      <c r="AF120" s="1577" t="s">
        <v>2772</v>
      </c>
      <c r="AG120" s="1575" t="s">
        <v>29</v>
      </c>
      <c r="AH120" s="1577" t="s">
        <v>2957</v>
      </c>
      <c r="AI120" s="1575" t="s">
        <v>20</v>
      </c>
      <c r="AJ120" s="1576"/>
      <c r="AK120" s="1575"/>
      <c r="AL120" s="1576" t="s">
        <v>2656</v>
      </c>
      <c r="AM120" s="1575" t="s">
        <v>29</v>
      </c>
      <c r="AN120" s="1576"/>
      <c r="AO120" s="1575"/>
      <c r="AP120" s="1576" t="s">
        <v>2991</v>
      </c>
      <c r="AQ120" s="1575" t="s">
        <v>20</v>
      </c>
      <c r="AR120" s="1576" t="s">
        <v>2674</v>
      </c>
      <c r="AS120" s="1575" t="s">
        <v>29</v>
      </c>
      <c r="AT120" s="1576" t="s">
        <v>2989</v>
      </c>
      <c r="AU120" s="1575" t="s">
        <v>29</v>
      </c>
      <c r="AV120" s="1576"/>
      <c r="AW120" s="1575"/>
      <c r="AX120" s="1577"/>
      <c r="AY120" s="1575"/>
      <c r="AZ120" s="1576" t="s">
        <v>2760</v>
      </c>
      <c r="BA120" s="1575" t="s">
        <v>20</v>
      </c>
      <c r="BB120" s="1576" t="s">
        <v>2700</v>
      </c>
      <c r="BC120" s="1575" t="s">
        <v>29</v>
      </c>
      <c r="BD120" s="1576" t="s">
        <v>2726</v>
      </c>
      <c r="BE120" s="1575" t="s">
        <v>20</v>
      </c>
      <c r="BF120" s="1576" t="s">
        <v>2592</v>
      </c>
      <c r="BG120" s="1575" t="s">
        <v>20</v>
      </c>
      <c r="BH120" s="1576" t="s">
        <v>1707</v>
      </c>
      <c r="BI120" s="1575" t="s">
        <v>29</v>
      </c>
      <c r="BJ120" s="1576"/>
      <c r="BK120" s="1575"/>
      <c r="BL120" s="1576"/>
      <c r="BM120" s="1575"/>
      <c r="BN120" s="1576"/>
      <c r="BO120" s="1575"/>
      <c r="BP120" s="1576" t="s">
        <v>2374</v>
      </c>
      <c r="BQ120" s="1582" t="s">
        <v>29</v>
      </c>
      <c r="BR120" s="1576" t="s">
        <v>1809</v>
      </c>
      <c r="BS120" s="1575" t="s">
        <v>29</v>
      </c>
      <c r="BT120" s="1576" t="s">
        <v>2677</v>
      </c>
      <c r="BU120" s="1575" t="s">
        <v>20</v>
      </c>
      <c r="BV120" s="1576"/>
      <c r="BW120" s="1575"/>
      <c r="BX120" s="1576" t="s">
        <v>2988</v>
      </c>
      <c r="BY120" s="1575" t="s">
        <v>20</v>
      </c>
      <c r="BZ120" s="1576" t="s">
        <v>2467</v>
      </c>
      <c r="CA120" s="1575" t="s">
        <v>29</v>
      </c>
      <c r="CB120" s="1576" t="s">
        <v>2900</v>
      </c>
      <c r="CC120" s="1575" t="s">
        <v>20</v>
      </c>
      <c r="CD120" s="1576" t="s">
        <v>2714</v>
      </c>
      <c r="CE120" s="1575" t="s">
        <v>20</v>
      </c>
      <c r="CF120" s="1576" t="s">
        <v>2129</v>
      </c>
      <c r="CG120" s="1575" t="s">
        <v>29</v>
      </c>
      <c r="CH120" s="1576" t="s">
        <v>2107</v>
      </c>
      <c r="CI120" s="1575" t="s">
        <v>20</v>
      </c>
      <c r="CJ120" s="1576" t="s">
        <v>2990</v>
      </c>
      <c r="CK120" s="1575" t="s">
        <v>20</v>
      </c>
      <c r="CL120" s="1576" t="s">
        <v>2236</v>
      </c>
      <c r="CM120" s="1575" t="s">
        <v>29</v>
      </c>
    </row>
    <row r="121" spans="1:91" ht="15">
      <c r="A121" s="1587"/>
      <c r="B121" s="1576" t="s">
        <v>2972</v>
      </c>
      <c r="C121" s="1575" t="s">
        <v>20</v>
      </c>
      <c r="D121" s="1576" t="s">
        <v>2463</v>
      </c>
      <c r="E121" s="1575" t="s">
        <v>29</v>
      </c>
      <c r="F121" s="1576"/>
      <c r="G121" s="1575"/>
      <c r="H121" s="1576" t="s">
        <v>2669</v>
      </c>
      <c r="I121" s="1575" t="s">
        <v>20</v>
      </c>
      <c r="J121" s="1576" t="s">
        <v>2637</v>
      </c>
      <c r="K121" s="1575" t="s">
        <v>29</v>
      </c>
      <c r="L121" s="1576" t="s">
        <v>2900</v>
      </c>
      <c r="M121" s="1575" t="s">
        <v>29</v>
      </c>
      <c r="N121" s="1576" t="s">
        <v>2777</v>
      </c>
      <c r="O121" s="1575" t="s">
        <v>20</v>
      </c>
      <c r="P121" s="1576" t="s">
        <v>2674</v>
      </c>
      <c r="Q121" s="1575" t="s">
        <v>20</v>
      </c>
      <c r="R121" s="1576"/>
      <c r="S121" s="1575"/>
      <c r="T121" s="1576" t="s">
        <v>2129</v>
      </c>
      <c r="U121" s="1575" t="s">
        <v>29</v>
      </c>
      <c r="V121" s="1576" t="s">
        <v>2772</v>
      </c>
      <c r="W121" s="1575" t="s">
        <v>29</v>
      </c>
      <c r="X121" s="1576" t="s">
        <v>2309</v>
      </c>
      <c r="Y121" s="1575" t="s">
        <v>29</v>
      </c>
      <c r="Z121" s="1576" t="s">
        <v>2957</v>
      </c>
      <c r="AA121" s="1575" t="s">
        <v>20</v>
      </c>
      <c r="AB121" s="1576" t="s">
        <v>2989</v>
      </c>
      <c r="AC121" s="1575" t="s">
        <v>20</v>
      </c>
      <c r="AD121" s="1576" t="s">
        <v>2714</v>
      </c>
      <c r="AE121" s="1575" t="s">
        <v>20</v>
      </c>
      <c r="AF121" s="1577" t="s">
        <v>2587</v>
      </c>
      <c r="AG121" s="1575" t="s">
        <v>29</v>
      </c>
      <c r="AH121" s="1577" t="s">
        <v>2973</v>
      </c>
      <c r="AI121" s="1575" t="s">
        <v>20</v>
      </c>
      <c r="AJ121" s="1576"/>
      <c r="AK121" s="1575"/>
      <c r="AL121" s="1576" t="s">
        <v>2758</v>
      </c>
      <c r="AM121" s="1575" t="s">
        <v>20</v>
      </c>
      <c r="AN121" s="1576"/>
      <c r="AO121" s="1575"/>
      <c r="AP121" s="1576" t="s">
        <v>1035</v>
      </c>
      <c r="AQ121" s="1575" t="s">
        <v>20</v>
      </c>
      <c r="AR121" s="1576" t="s">
        <v>2677</v>
      </c>
      <c r="AS121" s="1575" t="s">
        <v>29</v>
      </c>
      <c r="AT121" s="1576" t="s">
        <v>2991</v>
      </c>
      <c r="AU121" s="1575" t="s">
        <v>29</v>
      </c>
      <c r="AV121" s="1576"/>
      <c r="AW121" s="1575"/>
      <c r="AX121" s="1577"/>
      <c r="AY121" s="1575"/>
      <c r="AZ121" s="1576" t="s">
        <v>2948</v>
      </c>
      <c r="BA121" s="1575" t="s">
        <v>29</v>
      </c>
      <c r="BB121" s="1576" t="s">
        <v>2726</v>
      </c>
      <c r="BC121" s="1575" t="s">
        <v>20</v>
      </c>
      <c r="BD121" s="1576" t="s">
        <v>2374</v>
      </c>
      <c r="BE121" s="1575" t="s">
        <v>29</v>
      </c>
      <c r="BF121" s="1576" t="s">
        <v>2977</v>
      </c>
      <c r="BG121" s="1575" t="s">
        <v>29</v>
      </c>
      <c r="BH121" s="1576" t="s">
        <v>2236</v>
      </c>
      <c r="BI121" s="1575" t="s">
        <v>598</v>
      </c>
      <c r="BJ121" s="1576"/>
      <c r="BK121" s="1575"/>
      <c r="BL121" s="1576"/>
      <c r="BM121" s="1575"/>
      <c r="BN121" s="1576"/>
      <c r="BO121" s="1575"/>
      <c r="BP121" s="1576" t="s">
        <v>2218</v>
      </c>
      <c r="BQ121" s="1582" t="s">
        <v>591</v>
      </c>
      <c r="BR121" s="1576" t="s">
        <v>2992</v>
      </c>
      <c r="BS121" s="1575" t="s">
        <v>20</v>
      </c>
      <c r="BT121" s="1576" t="s">
        <v>2780</v>
      </c>
      <c r="BU121" s="1575" t="s">
        <v>29</v>
      </c>
      <c r="BV121" s="1576"/>
      <c r="BW121" s="1575"/>
      <c r="BX121" s="1576" t="s">
        <v>2974</v>
      </c>
      <c r="BY121" s="1575" t="s">
        <v>20</v>
      </c>
      <c r="BZ121" s="1576" t="s">
        <v>2988</v>
      </c>
      <c r="CA121" s="1575" t="s">
        <v>29</v>
      </c>
      <c r="CB121" s="1576" t="s">
        <v>2656</v>
      </c>
      <c r="CC121" s="1575" t="s">
        <v>20</v>
      </c>
      <c r="CD121" s="1576" t="s">
        <v>2700</v>
      </c>
      <c r="CE121" s="1575" t="s">
        <v>29</v>
      </c>
      <c r="CF121" s="1576" t="s">
        <v>1809</v>
      </c>
      <c r="CG121" s="1575" t="s">
        <v>20</v>
      </c>
      <c r="CH121" s="1576" t="s">
        <v>2592</v>
      </c>
      <c r="CI121" s="1575" t="s">
        <v>29</v>
      </c>
      <c r="CJ121" s="1576" t="s">
        <v>2903</v>
      </c>
      <c r="CK121" s="2035" t="s">
        <v>763</v>
      </c>
      <c r="CL121" s="1576" t="s">
        <v>2760</v>
      </c>
      <c r="CM121" s="1575" t="s">
        <v>20</v>
      </c>
    </row>
    <row r="122" spans="1:9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7"/>
      <c r="AG122" s="1575"/>
      <c r="AH122" s="1577"/>
      <c r="AI122" s="1575"/>
      <c r="AJ122" s="1576"/>
      <c r="AK122" s="1575"/>
      <c r="AL122" s="1576"/>
      <c r="AM122" s="1575"/>
      <c r="AN122" s="1576"/>
      <c r="AO122" s="1575"/>
      <c r="AP122" s="1576"/>
      <c r="AQ122" s="1575"/>
      <c r="AR122" s="1576"/>
      <c r="AS122" s="1575"/>
      <c r="AT122" s="1576"/>
      <c r="AU122" s="1575"/>
      <c r="AV122" s="1576"/>
      <c r="AW122" s="1575"/>
      <c r="AX122" s="1577"/>
      <c r="AY122" s="1575"/>
      <c r="AZ122" s="1576"/>
      <c r="BA122" s="1575"/>
      <c r="BB122" s="1576"/>
      <c r="BC122" s="1575"/>
      <c r="BD122" s="1576"/>
      <c r="BE122" s="1575"/>
      <c r="BF122" s="1576"/>
      <c r="BG122" s="1575"/>
      <c r="BH122" s="1576"/>
      <c r="BI122" s="1575"/>
      <c r="BJ122" s="1576"/>
      <c r="BK122" s="1575"/>
      <c r="BL122" s="1576"/>
      <c r="BM122" s="1575"/>
      <c r="BN122" s="1576"/>
      <c r="BO122" s="1575"/>
      <c r="BP122" s="1576"/>
      <c r="BQ122" s="1575"/>
      <c r="BR122" s="1576"/>
      <c r="BS122" s="1575"/>
      <c r="BT122" s="1576"/>
      <c r="BU122" s="1575"/>
      <c r="BV122" s="1576"/>
      <c r="BW122" s="1575"/>
      <c r="BX122" s="1576"/>
      <c r="BY122" s="1575"/>
      <c r="BZ122" s="1576"/>
      <c r="CA122" s="1575"/>
      <c r="CB122" s="1576"/>
      <c r="CC122" s="1575"/>
      <c r="CD122" s="1576"/>
      <c r="CE122" s="1575"/>
      <c r="CF122" s="1576"/>
      <c r="CG122" s="1575"/>
      <c r="CH122" s="1576"/>
      <c r="CI122" s="1575"/>
      <c r="CJ122" s="1576"/>
      <c r="CK122" s="1575"/>
      <c r="CL122" s="1576"/>
      <c r="CM122" s="1575"/>
    </row>
    <row r="123" spans="1:91" ht="15">
      <c r="A123" s="1735">
        <v>46384</v>
      </c>
      <c r="B123" s="1579" t="s">
        <v>2309</v>
      </c>
      <c r="C123" s="1578" t="s">
        <v>29</v>
      </c>
      <c r="D123" s="1579" t="s">
        <v>2666</v>
      </c>
      <c r="E123" s="1578" t="s">
        <v>29</v>
      </c>
      <c r="F123" s="1579" t="s">
        <v>2972</v>
      </c>
      <c r="G123" s="1582" t="s">
        <v>29</v>
      </c>
      <c r="H123" s="1579" t="s">
        <v>1842</v>
      </c>
      <c r="I123" s="1578" t="s">
        <v>29</v>
      </c>
      <c r="J123" s="1579" t="s">
        <v>2675</v>
      </c>
      <c r="K123" s="1578" t="s">
        <v>20</v>
      </c>
      <c r="L123" s="1579" t="s">
        <v>2758</v>
      </c>
      <c r="M123" s="1578" t="s">
        <v>29</v>
      </c>
      <c r="N123" s="1579" t="s">
        <v>2637</v>
      </c>
      <c r="O123" s="1578" t="s">
        <v>20</v>
      </c>
      <c r="P123" s="1579" t="s">
        <v>2677</v>
      </c>
      <c r="Q123" s="1578" t="s">
        <v>29</v>
      </c>
      <c r="R123" s="1578" t="s">
        <v>683</v>
      </c>
      <c r="S123" s="1578"/>
      <c r="T123" s="1578" t="s">
        <v>5</v>
      </c>
      <c r="U123" s="1578"/>
      <c r="V123" s="1579" t="s">
        <v>941</v>
      </c>
      <c r="W123" s="1578" t="s">
        <v>29</v>
      </c>
      <c r="X123" s="1579" t="s">
        <v>2236</v>
      </c>
      <c r="Y123" s="1578" t="s">
        <v>20</v>
      </c>
      <c r="Z123" s="1579" t="s">
        <v>2212</v>
      </c>
      <c r="AA123" s="1578" t="s">
        <v>29</v>
      </c>
      <c r="AB123" s="1579" t="s">
        <v>2592</v>
      </c>
      <c r="AC123" s="1578" t="s">
        <v>20</v>
      </c>
      <c r="AD123" s="1579" t="s">
        <v>2656</v>
      </c>
      <c r="AE123" s="1578" t="s">
        <v>20</v>
      </c>
      <c r="AF123" s="1580" t="s">
        <v>2991</v>
      </c>
      <c r="AG123" s="1578" t="s">
        <v>20</v>
      </c>
      <c r="AH123" s="1580" t="s">
        <v>630</v>
      </c>
      <c r="AI123" s="1578" t="s">
        <v>20</v>
      </c>
      <c r="AJ123" s="1578" t="s">
        <v>5</v>
      </c>
      <c r="AK123" s="1578"/>
      <c r="AL123" s="1579" t="s">
        <v>2463</v>
      </c>
      <c r="AM123" s="1578" t="s">
        <v>20</v>
      </c>
      <c r="AN123" s="1578" t="s">
        <v>683</v>
      </c>
      <c r="AO123" s="1578"/>
      <c r="AP123" s="1579" t="s">
        <v>2777</v>
      </c>
      <c r="AQ123" s="1578" t="s">
        <v>29</v>
      </c>
      <c r="AR123" s="1579" t="s">
        <v>2957</v>
      </c>
      <c r="AS123" s="1578" t="s">
        <v>20</v>
      </c>
      <c r="AT123" s="1579" t="s">
        <v>2974</v>
      </c>
      <c r="AU123" s="1578" t="s">
        <v>29</v>
      </c>
      <c r="AV123" s="1579" t="s">
        <v>2989</v>
      </c>
      <c r="AW123" s="1578" t="s">
        <v>29</v>
      </c>
      <c r="AX123" s="1578" t="s">
        <v>683</v>
      </c>
      <c r="AY123" s="1578"/>
      <c r="AZ123" s="1579" t="s">
        <v>2975</v>
      </c>
      <c r="BA123" s="1578" t="s">
        <v>20</v>
      </c>
      <c r="BB123" s="1579" t="s">
        <v>1788</v>
      </c>
      <c r="BC123" s="1578" t="s">
        <v>20</v>
      </c>
      <c r="BD123" s="1579" t="s">
        <v>2903</v>
      </c>
      <c r="BE123" s="1578" t="s">
        <v>20</v>
      </c>
      <c r="BF123" s="1579" t="s">
        <v>2766</v>
      </c>
      <c r="BG123" s="1578" t="s">
        <v>29</v>
      </c>
      <c r="BH123" s="1578" t="s">
        <v>5</v>
      </c>
      <c r="BI123" s="1578"/>
      <c r="BJ123" s="1578" t="s">
        <v>683</v>
      </c>
      <c r="BK123" s="1578"/>
      <c r="BL123" s="1578" t="s">
        <v>683</v>
      </c>
      <c r="BM123" s="1578"/>
      <c r="BN123" s="1578" t="s">
        <v>683</v>
      </c>
      <c r="BO123" s="1578"/>
      <c r="BP123" s="1579" t="s">
        <v>2700</v>
      </c>
      <c r="BQ123" s="1578" t="s">
        <v>20</v>
      </c>
      <c r="BR123" s="1579" t="s">
        <v>2948</v>
      </c>
      <c r="BS123" s="1578" t="s">
        <v>29</v>
      </c>
      <c r="BT123" s="1579" t="s">
        <v>2445</v>
      </c>
      <c r="BU123" s="1578" t="s">
        <v>29</v>
      </c>
      <c r="BV123" s="1579" t="s">
        <v>2587</v>
      </c>
      <c r="BW123" s="1582" t="s">
        <v>29</v>
      </c>
      <c r="BX123" s="1579" t="s">
        <v>2577</v>
      </c>
      <c r="BY123" s="1578" t="s">
        <v>29</v>
      </c>
      <c r="BZ123" s="1579" t="s">
        <v>2977</v>
      </c>
      <c r="CA123" s="1578" t="s">
        <v>29</v>
      </c>
      <c r="CB123" s="1579" t="s">
        <v>2992</v>
      </c>
      <c r="CC123" s="1578" t="s">
        <v>20</v>
      </c>
      <c r="CD123" s="1579" t="s">
        <v>2310</v>
      </c>
      <c r="CE123" s="1578" t="s">
        <v>20</v>
      </c>
      <c r="CF123" s="1579" t="s">
        <v>2726</v>
      </c>
      <c r="CG123" s="1578" t="s">
        <v>20</v>
      </c>
      <c r="CH123" s="1579" t="s">
        <v>2780</v>
      </c>
      <c r="CI123" s="1578" t="s">
        <v>29</v>
      </c>
      <c r="CJ123" s="1579" t="s">
        <v>2988</v>
      </c>
      <c r="CK123" s="1578" t="s">
        <v>29</v>
      </c>
      <c r="CL123" s="1579" t="s">
        <v>2973</v>
      </c>
      <c r="CM123" s="1578" t="s">
        <v>29</v>
      </c>
    </row>
    <row r="124" spans="1:91" ht="15">
      <c r="A124" s="1587"/>
      <c r="B124" s="1579" t="s">
        <v>2463</v>
      </c>
      <c r="C124" s="1578" t="s">
        <v>20</v>
      </c>
      <c r="D124" s="1579" t="s">
        <v>2777</v>
      </c>
      <c r="E124" s="1578" t="s">
        <v>20</v>
      </c>
      <c r="F124" s="1579" t="s">
        <v>2212</v>
      </c>
      <c r="G124" s="1582" t="s">
        <v>29</v>
      </c>
      <c r="H124" s="1579" t="s">
        <v>2775</v>
      </c>
      <c r="I124" s="1578" t="s">
        <v>20</v>
      </c>
      <c r="J124" s="1579" t="s">
        <v>2957</v>
      </c>
      <c r="K124" s="1578" t="s">
        <v>20</v>
      </c>
      <c r="L124" s="1579" t="s">
        <v>2972</v>
      </c>
      <c r="M124" s="1578" t="s">
        <v>29</v>
      </c>
      <c r="N124" s="1579" t="s">
        <v>2445</v>
      </c>
      <c r="O124" s="1578" t="s">
        <v>20</v>
      </c>
      <c r="P124" s="1579" t="s">
        <v>2637</v>
      </c>
      <c r="Q124" s="1578" t="s">
        <v>29</v>
      </c>
      <c r="R124" s="1579"/>
      <c r="S124" s="1578"/>
      <c r="T124" s="1579"/>
      <c r="U124" s="1578"/>
      <c r="V124" s="1579" t="s">
        <v>2587</v>
      </c>
      <c r="W124" s="1578" t="s">
        <v>20</v>
      </c>
      <c r="X124" s="1579" t="s">
        <v>2674</v>
      </c>
      <c r="Y124" s="1578" t="s">
        <v>29</v>
      </c>
      <c r="Z124" s="1579" t="s">
        <v>2948</v>
      </c>
      <c r="AA124" s="1578" t="s">
        <v>29</v>
      </c>
      <c r="AB124" s="1579" t="s">
        <v>2900</v>
      </c>
      <c r="AC124" s="2034" t="s">
        <v>762</v>
      </c>
      <c r="AD124" s="1579" t="s">
        <v>2309</v>
      </c>
      <c r="AE124" s="1578" t="s">
        <v>29</v>
      </c>
      <c r="AF124" s="1580" t="s">
        <v>2666</v>
      </c>
      <c r="AG124" s="1578" t="s">
        <v>29</v>
      </c>
      <c r="AH124" s="1580" t="s">
        <v>2669</v>
      </c>
      <c r="AI124" s="1578" t="s">
        <v>29</v>
      </c>
      <c r="AJ124" s="1579"/>
      <c r="AK124" s="1578"/>
      <c r="AL124" s="1579" t="s">
        <v>2991</v>
      </c>
      <c r="AM124" s="1578" t="s">
        <v>20</v>
      </c>
      <c r="AN124" s="1579"/>
      <c r="AO124" s="1578"/>
      <c r="AP124" s="1579" t="s">
        <v>2989</v>
      </c>
      <c r="AQ124" s="1578" t="s">
        <v>29</v>
      </c>
      <c r="AR124" s="1579" t="s">
        <v>1788</v>
      </c>
      <c r="AS124" s="1578" t="s">
        <v>20</v>
      </c>
      <c r="AT124" s="1579" t="s">
        <v>2992</v>
      </c>
      <c r="AU124" s="1578" t="s">
        <v>20</v>
      </c>
      <c r="AV124" s="1579" t="s">
        <v>2772</v>
      </c>
      <c r="AW124" s="1578" t="s">
        <v>29</v>
      </c>
      <c r="AX124" s="1580"/>
      <c r="AY124" s="1578"/>
      <c r="AZ124" s="1579" t="s">
        <v>2236</v>
      </c>
      <c r="BA124" s="1578" t="s">
        <v>20</v>
      </c>
      <c r="BB124" s="1579" t="s">
        <v>2467</v>
      </c>
      <c r="BC124" s="1578" t="s">
        <v>29</v>
      </c>
      <c r="BD124" s="1579" t="s">
        <v>2988</v>
      </c>
      <c r="BE124" s="1578" t="s">
        <v>20</v>
      </c>
      <c r="BF124" s="1579" t="s">
        <v>2726</v>
      </c>
      <c r="BG124" s="1578" t="s">
        <v>29</v>
      </c>
      <c r="BH124" s="1579"/>
      <c r="BI124" s="1578"/>
      <c r="BJ124" s="1579"/>
      <c r="BK124" s="1578"/>
      <c r="BL124" s="1579"/>
      <c r="BM124" s="1578"/>
      <c r="BN124" s="1579"/>
      <c r="BO124" s="1578"/>
      <c r="BP124" s="1579" t="s">
        <v>2974</v>
      </c>
      <c r="BQ124" s="1578" t="s">
        <v>29</v>
      </c>
      <c r="BR124" s="1579" t="s">
        <v>2540</v>
      </c>
      <c r="BS124" s="1578" t="s">
        <v>29</v>
      </c>
      <c r="BT124" s="1579" t="s">
        <v>630</v>
      </c>
      <c r="BU124" s="1578" t="s">
        <v>20</v>
      </c>
      <c r="BV124" s="1579" t="s">
        <v>2656</v>
      </c>
      <c r="BW124" s="1582" t="s">
        <v>29</v>
      </c>
      <c r="BX124" s="1579" t="s">
        <v>2766</v>
      </c>
      <c r="BY124" s="1578" t="s">
        <v>20</v>
      </c>
      <c r="BZ124" s="1579" t="s">
        <v>1809</v>
      </c>
      <c r="CA124" s="1578" t="s">
        <v>20</v>
      </c>
      <c r="CB124" s="1579" t="s">
        <v>2372</v>
      </c>
      <c r="CC124" s="1578" t="s">
        <v>29</v>
      </c>
      <c r="CD124" s="1579" t="s">
        <v>2577</v>
      </c>
      <c r="CE124" s="1578" t="s">
        <v>20</v>
      </c>
      <c r="CF124" s="1579" t="s">
        <v>2528</v>
      </c>
      <c r="CG124" s="1578" t="s">
        <v>29</v>
      </c>
      <c r="CH124" s="1579" t="s">
        <v>2310</v>
      </c>
      <c r="CI124" s="1578" t="s">
        <v>29</v>
      </c>
      <c r="CJ124" s="1579" t="s">
        <v>2758</v>
      </c>
      <c r="CK124" s="1578" t="s">
        <v>29</v>
      </c>
      <c r="CL124" s="1579" t="s">
        <v>2677</v>
      </c>
      <c r="CM124" s="1578" t="s">
        <v>29</v>
      </c>
    </row>
    <row r="125" spans="1:91" ht="15">
      <c r="A125" s="1587"/>
      <c r="B125" s="1579" t="s">
        <v>2669</v>
      </c>
      <c r="C125" s="1578" t="s">
        <v>20</v>
      </c>
      <c r="D125" s="1579" t="s">
        <v>2309</v>
      </c>
      <c r="E125" s="1578" t="s">
        <v>20</v>
      </c>
      <c r="F125" s="1579" t="s">
        <v>2463</v>
      </c>
      <c r="G125" s="1582" t="s">
        <v>29</v>
      </c>
      <c r="H125" s="1579" t="s">
        <v>2777</v>
      </c>
      <c r="I125" s="1578" t="s">
        <v>20</v>
      </c>
      <c r="J125" s="1579" t="s">
        <v>1779</v>
      </c>
      <c r="K125" s="1578" t="s">
        <v>29</v>
      </c>
      <c r="L125" s="1579" t="s">
        <v>2666</v>
      </c>
      <c r="M125" s="1578" t="s">
        <v>29</v>
      </c>
      <c r="N125" s="1579" t="s">
        <v>2674</v>
      </c>
      <c r="O125" s="1578" t="s">
        <v>29</v>
      </c>
      <c r="P125" s="1579" t="s">
        <v>2675</v>
      </c>
      <c r="Q125" s="1578" t="s">
        <v>20</v>
      </c>
      <c r="R125" s="1579"/>
      <c r="S125" s="1578"/>
      <c r="T125" s="1579"/>
      <c r="U125" s="1578"/>
      <c r="V125" s="1579" t="s">
        <v>2637</v>
      </c>
      <c r="W125" s="1578" t="s">
        <v>29</v>
      </c>
      <c r="X125" s="1579" t="s">
        <v>2772</v>
      </c>
      <c r="Y125" s="1578" t="s">
        <v>29</v>
      </c>
      <c r="Z125" s="1579" t="s">
        <v>2973</v>
      </c>
      <c r="AA125" s="1578" t="s">
        <v>29</v>
      </c>
      <c r="AB125" s="1579" t="s">
        <v>2445</v>
      </c>
      <c r="AC125" s="1578" t="s">
        <v>20</v>
      </c>
      <c r="AD125" s="1579" t="s">
        <v>3007</v>
      </c>
      <c r="AE125" s="1578" t="s">
        <v>29</v>
      </c>
      <c r="AF125" s="1580" t="s">
        <v>2900</v>
      </c>
      <c r="AG125" s="1578" t="s">
        <v>20</v>
      </c>
      <c r="AH125" s="1580" t="s">
        <v>2586</v>
      </c>
      <c r="AI125" s="1578" t="s">
        <v>29</v>
      </c>
      <c r="AJ125" s="1579"/>
      <c r="AK125" s="1578"/>
      <c r="AL125" s="1579" t="s">
        <v>2974</v>
      </c>
      <c r="AM125" s="1578" t="s">
        <v>20</v>
      </c>
      <c r="AN125" s="1579"/>
      <c r="AO125" s="1578"/>
      <c r="AP125" s="1579" t="s">
        <v>2592</v>
      </c>
      <c r="AQ125" s="1578" t="s">
        <v>20</v>
      </c>
      <c r="AR125" s="1579" t="s">
        <v>2989</v>
      </c>
      <c r="AS125" s="1578" t="s">
        <v>20</v>
      </c>
      <c r="AT125" s="1579" t="s">
        <v>2766</v>
      </c>
      <c r="AU125" s="1578" t="s">
        <v>29</v>
      </c>
      <c r="AV125" s="1579" t="s">
        <v>941</v>
      </c>
      <c r="AW125" s="1578" t="s">
        <v>20</v>
      </c>
      <c r="AX125" s="1580"/>
      <c r="AY125" s="1578"/>
      <c r="AZ125" s="1579" t="s">
        <v>2758</v>
      </c>
      <c r="BA125" s="1578" t="s">
        <v>29</v>
      </c>
      <c r="BB125" s="1579" t="s">
        <v>2977</v>
      </c>
      <c r="BC125" s="1578" t="s">
        <v>29</v>
      </c>
      <c r="BD125" s="1579" t="s">
        <v>2992</v>
      </c>
      <c r="BE125" s="1578" t="s">
        <v>20</v>
      </c>
      <c r="BF125" s="1579" t="s">
        <v>2991</v>
      </c>
      <c r="BG125" s="1578" t="s">
        <v>29</v>
      </c>
      <c r="BH125" s="1579"/>
      <c r="BI125" s="1578"/>
      <c r="BJ125" s="1579"/>
      <c r="BK125" s="1578"/>
      <c r="BL125" s="1579"/>
      <c r="BM125" s="1578"/>
      <c r="BN125" s="1579"/>
      <c r="BO125" s="1578"/>
      <c r="BP125" s="1579" t="s">
        <v>1788</v>
      </c>
      <c r="BQ125" s="1578" t="s">
        <v>20</v>
      </c>
      <c r="BR125" s="1579" t="s">
        <v>2236</v>
      </c>
      <c r="BS125" s="1578" t="s">
        <v>29</v>
      </c>
      <c r="BT125" s="1579" t="s">
        <v>1842</v>
      </c>
      <c r="BU125" s="1578" t="s">
        <v>29</v>
      </c>
      <c r="BV125" s="1579" t="s">
        <v>2700</v>
      </c>
      <c r="BW125" s="1582" t="s">
        <v>20</v>
      </c>
      <c r="BX125" s="1579" t="s">
        <v>630</v>
      </c>
      <c r="BY125" s="1578" t="s">
        <v>29</v>
      </c>
      <c r="BZ125" s="1579" t="s">
        <v>2780</v>
      </c>
      <c r="CA125" s="1578" t="s">
        <v>20</v>
      </c>
      <c r="CB125" s="1579" t="s">
        <v>2726</v>
      </c>
      <c r="CC125" s="1578" t="s">
        <v>29</v>
      </c>
      <c r="CD125" s="1579" t="s">
        <v>2677</v>
      </c>
      <c r="CE125" s="1578" t="s">
        <v>29</v>
      </c>
      <c r="CF125" s="1579" t="s">
        <v>2988</v>
      </c>
      <c r="CG125" s="1578" t="s">
        <v>20</v>
      </c>
      <c r="CH125" s="1579" t="s">
        <v>2467</v>
      </c>
      <c r="CI125" s="1578" t="s">
        <v>29</v>
      </c>
      <c r="CJ125" s="1579" t="s">
        <v>2577</v>
      </c>
      <c r="CK125" s="1578" t="s">
        <v>29</v>
      </c>
      <c r="CL125" s="1579" t="s">
        <v>1809</v>
      </c>
      <c r="CM125" s="1578" t="s">
        <v>20</v>
      </c>
    </row>
    <row r="126" spans="1:91" ht="15">
      <c r="A126" s="1587"/>
      <c r="B126" s="1579" t="s">
        <v>2675</v>
      </c>
      <c r="C126" s="1578" t="s">
        <v>29</v>
      </c>
      <c r="D126" s="1579" t="s">
        <v>2587</v>
      </c>
      <c r="E126" s="1578" t="s">
        <v>29</v>
      </c>
      <c r="F126" s="1579" t="s">
        <v>2637</v>
      </c>
      <c r="G126" s="1582" t="s">
        <v>20</v>
      </c>
      <c r="H126" s="1579" t="s">
        <v>2463</v>
      </c>
      <c r="I126" s="1578" t="s">
        <v>29</v>
      </c>
      <c r="J126" s="1579" t="s">
        <v>2677</v>
      </c>
      <c r="K126" s="1578" t="s">
        <v>20</v>
      </c>
      <c r="L126" s="1579" t="s">
        <v>2973</v>
      </c>
      <c r="M126" s="1578" t="s">
        <v>20</v>
      </c>
      <c r="N126" s="1579" t="s">
        <v>2669</v>
      </c>
      <c r="O126" s="1578" t="s">
        <v>20</v>
      </c>
      <c r="P126" s="1579" t="s">
        <v>2772</v>
      </c>
      <c r="Q126" s="1578" t="s">
        <v>20</v>
      </c>
      <c r="R126" s="1579"/>
      <c r="S126" s="1578"/>
      <c r="T126" s="1579"/>
      <c r="U126" s="1578"/>
      <c r="V126" s="1579" t="s">
        <v>2309</v>
      </c>
      <c r="W126" s="1578" t="s">
        <v>29</v>
      </c>
      <c r="X126" s="1579" t="s">
        <v>2212</v>
      </c>
      <c r="Y126" s="1578" t="s">
        <v>29</v>
      </c>
      <c r="Z126" s="1579" t="s">
        <v>3008</v>
      </c>
      <c r="AA126" s="1578" t="s">
        <v>29</v>
      </c>
      <c r="AB126" s="1579" t="s">
        <v>2540</v>
      </c>
      <c r="AC126" s="1578" t="s">
        <v>20</v>
      </c>
      <c r="AD126" s="1579" t="s">
        <v>2758</v>
      </c>
      <c r="AE126" s="1578" t="s">
        <v>29</v>
      </c>
      <c r="AF126" s="1580" t="s">
        <v>2957</v>
      </c>
      <c r="AG126" s="1578" t="s">
        <v>29</v>
      </c>
      <c r="AH126" s="1580" t="s">
        <v>2674</v>
      </c>
      <c r="AI126" s="1578" t="s">
        <v>20</v>
      </c>
      <c r="AJ126" s="1579"/>
      <c r="AK126" s="1578"/>
      <c r="AL126" s="1579" t="s">
        <v>2972</v>
      </c>
      <c r="AM126" s="1578" t="s">
        <v>29</v>
      </c>
      <c r="AN126" s="1579"/>
      <c r="AO126" s="1578"/>
      <c r="AP126" s="1579" t="s">
        <v>2372</v>
      </c>
      <c r="AQ126" s="1578" t="s">
        <v>29</v>
      </c>
      <c r="AR126" s="1579" t="s">
        <v>2445</v>
      </c>
      <c r="AS126" s="1578" t="s">
        <v>20</v>
      </c>
      <c r="AT126" s="1579" t="s">
        <v>2666</v>
      </c>
      <c r="AU126" s="1578" t="s">
        <v>29</v>
      </c>
      <c r="AV126" s="1579" t="s">
        <v>2700</v>
      </c>
      <c r="AW126" s="1578" t="s">
        <v>20</v>
      </c>
      <c r="AX126" s="1580"/>
      <c r="AY126" s="1578"/>
      <c r="AZ126" s="1579" t="s">
        <v>941</v>
      </c>
      <c r="BA126" s="1578" t="s">
        <v>2187</v>
      </c>
      <c r="BB126" s="1579" t="s">
        <v>1809</v>
      </c>
      <c r="BC126" s="1578" t="s">
        <v>20</v>
      </c>
      <c r="BD126" s="1579" t="s">
        <v>630</v>
      </c>
      <c r="BE126" s="1578" t="s">
        <v>29</v>
      </c>
      <c r="BF126" s="1579" t="s">
        <v>2974</v>
      </c>
      <c r="BG126" s="1578" t="s">
        <v>20</v>
      </c>
      <c r="BH126" s="1579"/>
      <c r="BI126" s="1578"/>
      <c r="BJ126" s="1579"/>
      <c r="BK126" s="1578"/>
      <c r="BL126" s="1579"/>
      <c r="BM126" s="1578"/>
      <c r="BN126" s="1579"/>
      <c r="BO126" s="1578"/>
      <c r="BP126" s="1579" t="s">
        <v>2592</v>
      </c>
      <c r="BQ126" s="1578" t="s">
        <v>29</v>
      </c>
      <c r="BR126" s="1579" t="s">
        <v>2577</v>
      </c>
      <c r="BS126" s="1578" t="s">
        <v>20</v>
      </c>
      <c r="BT126" s="1579" t="s">
        <v>2977</v>
      </c>
      <c r="BU126" s="1578" t="s">
        <v>29</v>
      </c>
      <c r="BV126" s="1579" t="s">
        <v>2467</v>
      </c>
      <c r="BW126" s="1582" t="s">
        <v>20</v>
      </c>
      <c r="BX126" s="1579" t="s">
        <v>2775</v>
      </c>
      <c r="BY126" s="1578" t="s">
        <v>29</v>
      </c>
      <c r="BZ126" s="1579" t="s">
        <v>1788</v>
      </c>
      <c r="CA126" s="1578" t="s">
        <v>20</v>
      </c>
      <c r="CB126" s="1579" t="s">
        <v>2766</v>
      </c>
      <c r="CC126" s="1578" t="s">
        <v>20</v>
      </c>
      <c r="CD126" s="1579" t="s">
        <v>1809</v>
      </c>
      <c r="CE126" s="1578" t="s">
        <v>29</v>
      </c>
      <c r="CF126" s="1579" t="s">
        <v>2656</v>
      </c>
      <c r="CG126" s="1578" t="s">
        <v>20</v>
      </c>
      <c r="CH126" s="1579"/>
      <c r="CI126" s="1578"/>
      <c r="CJ126" s="1579" t="s">
        <v>2726</v>
      </c>
      <c r="CK126" s="1578" t="s">
        <v>29</v>
      </c>
      <c r="CL126" s="1579" t="s">
        <v>1842</v>
      </c>
      <c r="CM126" s="1578" t="s">
        <v>841</v>
      </c>
    </row>
    <row r="127" spans="1:91"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80"/>
      <c r="AG127" s="1578"/>
      <c r="AH127" s="1580"/>
      <c r="AI127" s="1578"/>
      <c r="AJ127" s="1579"/>
      <c r="AK127" s="1578"/>
      <c r="AL127" s="1579"/>
      <c r="AM127" s="1578"/>
      <c r="AN127" s="1579"/>
      <c r="AO127" s="1578"/>
      <c r="AP127" s="1579"/>
      <c r="AQ127" s="1578"/>
      <c r="AR127" s="1579"/>
      <c r="AS127" s="1578"/>
      <c r="AT127" s="1579"/>
      <c r="AU127" s="1578"/>
      <c r="AV127" s="1579"/>
      <c r="AW127" s="1578"/>
      <c r="AX127" s="1580"/>
      <c r="AY127" s="1578"/>
      <c r="AZ127" s="1579"/>
      <c r="BA127" s="1578"/>
      <c r="BB127" s="1579"/>
      <c r="BC127" s="1578"/>
      <c r="BD127" s="1579"/>
      <c r="BE127" s="1578"/>
      <c r="BF127" s="1579" t="s">
        <v>2988</v>
      </c>
      <c r="BG127" s="1578" t="s">
        <v>29</v>
      </c>
      <c r="BH127" s="1579"/>
      <c r="BI127" s="1578"/>
      <c r="BJ127" s="1579"/>
      <c r="BK127" s="1578"/>
      <c r="BL127" s="1579"/>
      <c r="BM127" s="1578"/>
      <c r="BN127" s="1579"/>
      <c r="BO127" s="1578"/>
      <c r="BP127" s="1579"/>
      <c r="BQ127" s="1578"/>
      <c r="BR127" s="1579"/>
      <c r="BS127" s="1578"/>
      <c r="BT127" s="1579"/>
      <c r="BU127" s="1578"/>
      <c r="BV127" s="1579"/>
      <c r="BW127" s="1578"/>
      <c r="BX127" s="1579"/>
      <c r="BY127" s="1578"/>
      <c r="BZ127" s="1579"/>
      <c r="CA127" s="1578"/>
      <c r="CB127" s="1579"/>
      <c r="CC127" s="1578"/>
      <c r="CD127" s="1579"/>
      <c r="CE127" s="1578"/>
      <c r="CF127" s="1579"/>
      <c r="CG127" s="1578"/>
      <c r="CH127" s="1579"/>
      <c r="CI127" s="1578"/>
      <c r="CJ127" s="1579"/>
      <c r="CK127" s="1578"/>
      <c r="CL127" s="1579"/>
      <c r="CM127" s="1578"/>
    </row>
    <row r="128" spans="1:91" ht="15">
      <c r="A128" s="1735">
        <v>46033</v>
      </c>
      <c r="B128" s="1576" t="s">
        <v>1406</v>
      </c>
      <c r="C128" s="1575" t="s">
        <v>29</v>
      </c>
      <c r="D128" s="1576" t="s">
        <v>2900</v>
      </c>
      <c r="E128" s="1575" t="s">
        <v>29</v>
      </c>
      <c r="F128" s="1576" t="s">
        <v>2636</v>
      </c>
      <c r="G128" s="1582" t="s">
        <v>29</v>
      </c>
      <c r="H128" s="1576" t="s">
        <v>3007</v>
      </c>
      <c r="I128" s="1575" t="s">
        <v>20</v>
      </c>
      <c r="J128" s="1576" t="s">
        <v>2758</v>
      </c>
      <c r="K128" s="1575" t="s">
        <v>20</v>
      </c>
      <c r="L128" s="1575" t="s">
        <v>5</v>
      </c>
      <c r="M128" s="1575"/>
      <c r="N128" s="1576" t="s">
        <v>2463</v>
      </c>
      <c r="O128" s="1575" t="s">
        <v>29</v>
      </c>
      <c r="P128" s="1576" t="s">
        <v>2309</v>
      </c>
      <c r="Q128" s="1575" t="s">
        <v>20</v>
      </c>
      <c r="R128" s="1575" t="s">
        <v>683</v>
      </c>
      <c r="S128" s="1575"/>
      <c r="T128" s="1576" t="s">
        <v>2675</v>
      </c>
      <c r="U128" s="1575" t="s">
        <v>20</v>
      </c>
      <c r="V128" s="1576" t="s">
        <v>3027</v>
      </c>
      <c r="W128" s="1575" t="s">
        <v>20</v>
      </c>
      <c r="X128" s="1575" t="s">
        <v>5</v>
      </c>
      <c r="Y128" s="1575"/>
      <c r="Z128" s="1576" t="s">
        <v>2674</v>
      </c>
      <c r="AA128" s="1575" t="s">
        <v>20</v>
      </c>
      <c r="AB128" s="1576" t="s">
        <v>2772</v>
      </c>
      <c r="AC128" s="1575" t="s">
        <v>29</v>
      </c>
      <c r="AD128" s="1576" t="s">
        <v>2677</v>
      </c>
      <c r="AE128" s="1575" t="s">
        <v>20</v>
      </c>
      <c r="AF128" s="1575" t="s">
        <v>683</v>
      </c>
      <c r="AG128" s="1575"/>
      <c r="AH128" s="1577" t="s">
        <v>2236</v>
      </c>
      <c r="AI128" s="1575" t="s">
        <v>20</v>
      </c>
      <c r="AJ128" s="1575" t="s">
        <v>5</v>
      </c>
      <c r="AK128" s="1575"/>
      <c r="AL128" s="1576" t="s">
        <v>2445</v>
      </c>
      <c r="AM128" s="1575" t="s">
        <v>29</v>
      </c>
      <c r="AN128" s="1575" t="s">
        <v>683</v>
      </c>
      <c r="AO128" s="1575"/>
      <c r="AP128" s="1576" t="s">
        <v>2587</v>
      </c>
      <c r="AQ128" s="1575" t="s">
        <v>29</v>
      </c>
      <c r="AR128" s="1576" t="s">
        <v>2972</v>
      </c>
      <c r="AS128" s="1575" t="s">
        <v>29</v>
      </c>
      <c r="AT128" s="1576" t="s">
        <v>2780</v>
      </c>
      <c r="AU128" s="1575" t="s">
        <v>20</v>
      </c>
      <c r="AV128" s="1576" t="s">
        <v>2977</v>
      </c>
      <c r="AW128" s="1575" t="s">
        <v>29</v>
      </c>
      <c r="AX128" s="1575" t="s">
        <v>683</v>
      </c>
      <c r="AY128" s="1575"/>
      <c r="AZ128" s="1576" t="s">
        <v>2669</v>
      </c>
      <c r="BA128" s="1575"/>
      <c r="BB128" s="1576" t="s">
        <v>1029</v>
      </c>
      <c r="BC128" s="1575" t="s">
        <v>20</v>
      </c>
      <c r="BD128" s="1576" t="s">
        <v>3028</v>
      </c>
      <c r="BE128" s="1575" t="s">
        <v>29</v>
      </c>
      <c r="BF128" s="1576" t="s">
        <v>2577</v>
      </c>
      <c r="BG128" s="1575" t="s">
        <v>29</v>
      </c>
      <c r="BH128" s="1575" t="s">
        <v>5</v>
      </c>
      <c r="BI128" s="1575"/>
      <c r="BJ128" s="1575" t="s">
        <v>683</v>
      </c>
      <c r="BK128" s="1575"/>
      <c r="BL128" s="1575" t="s">
        <v>683</v>
      </c>
      <c r="BM128" s="1575"/>
      <c r="BN128" s="1575" t="s">
        <v>683</v>
      </c>
      <c r="BO128" s="1575"/>
      <c r="BP128" s="1576" t="s">
        <v>1809</v>
      </c>
      <c r="BQ128" s="1575" t="s">
        <v>20</v>
      </c>
      <c r="BR128" s="1576" t="s">
        <v>2974</v>
      </c>
      <c r="BS128" s="1575" t="s">
        <v>20</v>
      </c>
      <c r="BT128" s="1576" t="s">
        <v>1788</v>
      </c>
      <c r="BU128" s="1575" t="s">
        <v>20</v>
      </c>
      <c r="BV128" s="1576" t="s">
        <v>3029</v>
      </c>
      <c r="BW128" s="1582" t="s">
        <v>591</v>
      </c>
      <c r="BX128" s="1576" t="s">
        <v>3012</v>
      </c>
      <c r="BY128" s="1575" t="s">
        <v>29</v>
      </c>
      <c r="BZ128" s="1575" t="s">
        <v>5</v>
      </c>
      <c r="CA128" s="1575"/>
      <c r="CB128" s="1576" t="s">
        <v>2310</v>
      </c>
      <c r="CC128" s="1575" t="s">
        <v>29</v>
      </c>
      <c r="CD128" s="1576" t="s">
        <v>2592</v>
      </c>
      <c r="CE128" s="1575" t="s">
        <v>29</v>
      </c>
      <c r="CF128" s="1576" t="s">
        <v>2975</v>
      </c>
      <c r="CG128" s="1575" t="s">
        <v>20</v>
      </c>
      <c r="CH128" s="1576" t="s">
        <v>639</v>
      </c>
      <c r="CI128" s="1575" t="s">
        <v>29</v>
      </c>
      <c r="CJ128" s="1576" t="s">
        <v>2656</v>
      </c>
      <c r="CK128" s="1575" t="s">
        <v>29</v>
      </c>
      <c r="CL128" s="1576" t="s">
        <v>2467</v>
      </c>
      <c r="CM128" s="1575" t="s">
        <v>20</v>
      </c>
    </row>
    <row r="129" spans="1:91" ht="15">
      <c r="A129" s="1587"/>
      <c r="B129" s="1576" t="s">
        <v>2674</v>
      </c>
      <c r="C129" s="1575" t="s">
        <v>29</v>
      </c>
      <c r="D129" s="1576" t="s">
        <v>2637</v>
      </c>
      <c r="E129" s="1575" t="s">
        <v>20</v>
      </c>
      <c r="F129" s="1576" t="s">
        <v>2669</v>
      </c>
      <c r="G129" s="1582" t="s">
        <v>20</v>
      </c>
      <c r="H129" s="1576" t="s">
        <v>2310</v>
      </c>
      <c r="I129" s="1575" t="s">
        <v>29</v>
      </c>
      <c r="J129" s="1576" t="s">
        <v>2975</v>
      </c>
      <c r="K129" s="1575" t="s">
        <v>20</v>
      </c>
      <c r="L129" s="1576"/>
      <c r="M129" s="1575"/>
      <c r="N129" s="1576" t="s">
        <v>633</v>
      </c>
      <c r="O129" s="1575" t="s">
        <v>20</v>
      </c>
      <c r="P129" s="1576" t="s">
        <v>639</v>
      </c>
      <c r="Q129" s="1575" t="s">
        <v>20</v>
      </c>
      <c r="R129" s="1576"/>
      <c r="S129" s="1575"/>
      <c r="T129" s="1576" t="s">
        <v>2900</v>
      </c>
      <c r="U129" s="1575" t="s">
        <v>20</v>
      </c>
      <c r="V129" s="1576" t="s">
        <v>2675</v>
      </c>
      <c r="W129" s="1575" t="s">
        <v>29</v>
      </c>
      <c r="X129" s="1576"/>
      <c r="Y129" s="1575"/>
      <c r="Z129" s="1576" t="s">
        <v>2636</v>
      </c>
      <c r="AA129" s="1575" t="s">
        <v>29</v>
      </c>
      <c r="AB129" s="1576" t="s">
        <v>2236</v>
      </c>
      <c r="AC129" s="1575" t="s">
        <v>20</v>
      </c>
      <c r="AD129" s="1576" t="s">
        <v>2988</v>
      </c>
      <c r="AE129" s="1575" t="s">
        <v>29</v>
      </c>
      <c r="AF129" s="1577"/>
      <c r="AG129" s="1575"/>
      <c r="AH129" s="1577" t="s">
        <v>2758</v>
      </c>
      <c r="AI129" s="1575" t="s">
        <v>29</v>
      </c>
      <c r="AJ129" s="1576"/>
      <c r="AK129" s="1575"/>
      <c r="AL129" s="1576" t="s">
        <v>3027</v>
      </c>
      <c r="AM129" s="1575" t="s">
        <v>20</v>
      </c>
      <c r="AN129" s="1576"/>
      <c r="AO129" s="1575"/>
      <c r="AP129" s="1576" t="s">
        <v>3007</v>
      </c>
      <c r="AQ129" s="1575" t="s">
        <v>29</v>
      </c>
      <c r="AR129" s="1576" t="s">
        <v>2587</v>
      </c>
      <c r="AS129" s="1575" t="s">
        <v>20</v>
      </c>
      <c r="AT129" s="1576" t="s">
        <v>2772</v>
      </c>
      <c r="AU129" s="1575" t="s">
        <v>20</v>
      </c>
      <c r="AV129" s="1576" t="s">
        <v>2972</v>
      </c>
      <c r="AW129" s="1575" t="s">
        <v>29</v>
      </c>
      <c r="AX129" s="1577"/>
      <c r="AY129" s="1575"/>
      <c r="AZ129" s="1576" t="s">
        <v>2677</v>
      </c>
      <c r="BA129" s="1575"/>
      <c r="BB129" s="1576" t="s">
        <v>2445</v>
      </c>
      <c r="BC129" s="1575" t="s">
        <v>20</v>
      </c>
      <c r="BD129" s="1576" t="s">
        <v>2592</v>
      </c>
      <c r="BE129" s="1575" t="s">
        <v>20</v>
      </c>
      <c r="BF129" s="1576" t="s">
        <v>1406</v>
      </c>
      <c r="BG129" s="1575" t="s">
        <v>20</v>
      </c>
      <c r="BH129" s="1576"/>
      <c r="BI129" s="1575"/>
      <c r="BJ129" s="1576"/>
      <c r="BK129" s="1575"/>
      <c r="BL129" s="1576"/>
      <c r="BM129" s="1575"/>
      <c r="BN129" s="1576"/>
      <c r="BO129" s="1575"/>
      <c r="BP129" s="1576" t="s">
        <v>2977</v>
      </c>
      <c r="BQ129" s="1575" t="s">
        <v>29</v>
      </c>
      <c r="BR129" s="1576" t="s">
        <v>2467</v>
      </c>
      <c r="BS129" s="1575" t="s">
        <v>29</v>
      </c>
      <c r="BT129" s="1576" t="s">
        <v>2992</v>
      </c>
      <c r="BU129" s="1575" t="s">
        <v>29</v>
      </c>
      <c r="BV129" s="1576" t="s">
        <v>2974</v>
      </c>
      <c r="BW129" s="1575" t="s">
        <v>20</v>
      </c>
      <c r="BX129" s="1576" t="s">
        <v>616</v>
      </c>
      <c r="BY129" s="1575" t="s">
        <v>20</v>
      </c>
      <c r="BZ129" s="1576"/>
      <c r="CA129" s="1575"/>
      <c r="CB129" s="1576" t="s">
        <v>2218</v>
      </c>
      <c r="CC129" s="1575" t="s">
        <v>20</v>
      </c>
      <c r="CD129" s="1576" t="s">
        <v>630</v>
      </c>
      <c r="CE129" s="1575" t="s">
        <v>29</v>
      </c>
      <c r="CF129" s="1576" t="s">
        <v>2577</v>
      </c>
      <c r="CG129" s="1575" t="s">
        <v>20</v>
      </c>
      <c r="CH129" s="1576" t="s">
        <v>2656</v>
      </c>
      <c r="CI129" s="1575" t="s">
        <v>20</v>
      </c>
      <c r="CJ129" s="1576" t="s">
        <v>3028</v>
      </c>
      <c r="CK129" s="1575" t="s">
        <v>29</v>
      </c>
      <c r="CL129" s="1576" t="s">
        <v>1788</v>
      </c>
      <c r="CM129" s="1575" t="s">
        <v>20</v>
      </c>
    </row>
    <row r="130" spans="1:91" ht="15">
      <c r="A130" s="1587"/>
      <c r="B130" s="1576" t="s">
        <v>2677</v>
      </c>
      <c r="C130" s="1575" t="s">
        <v>20</v>
      </c>
      <c r="D130" s="1576" t="s">
        <v>2972</v>
      </c>
      <c r="E130" s="1575" t="s">
        <v>20</v>
      </c>
      <c r="F130" s="1576" t="s">
        <v>2310</v>
      </c>
      <c r="G130" s="1582" t="s">
        <v>591</v>
      </c>
      <c r="H130" s="1576" t="s">
        <v>2587</v>
      </c>
      <c r="I130" s="1575" t="s">
        <v>20</v>
      </c>
      <c r="J130" s="1576" t="s">
        <v>2674</v>
      </c>
      <c r="K130" s="1575" t="s">
        <v>29</v>
      </c>
      <c r="L130" s="1576"/>
      <c r="M130" s="1575"/>
      <c r="N130" s="1576" t="s">
        <v>3030</v>
      </c>
      <c r="O130" s="1575" t="s">
        <v>29</v>
      </c>
      <c r="P130" s="1576" t="s">
        <v>3007</v>
      </c>
      <c r="Q130" s="1575" t="s">
        <v>29</v>
      </c>
      <c r="R130" s="1576"/>
      <c r="S130" s="1575"/>
      <c r="T130" s="1576" t="s">
        <v>3027</v>
      </c>
      <c r="U130" s="1575" t="s">
        <v>29</v>
      </c>
      <c r="V130" s="1576" t="s">
        <v>2700</v>
      </c>
      <c r="W130" s="1575" t="s">
        <v>29</v>
      </c>
      <c r="X130" s="1576"/>
      <c r="Y130" s="1575"/>
      <c r="Z130" s="1576" t="s">
        <v>2975</v>
      </c>
      <c r="AA130" s="1575" t="s">
        <v>20</v>
      </c>
      <c r="AB130" s="1576" t="s">
        <v>2463</v>
      </c>
      <c r="AC130" s="1575" t="s">
        <v>20</v>
      </c>
      <c r="AD130" s="1576" t="s">
        <v>1406</v>
      </c>
      <c r="AE130" s="1575" t="s">
        <v>20</v>
      </c>
      <c r="AF130" s="1577"/>
      <c r="AG130" s="1575"/>
      <c r="AH130" s="1577" t="s">
        <v>2772</v>
      </c>
      <c r="AI130" s="1575" t="s">
        <v>29</v>
      </c>
      <c r="AJ130" s="1576"/>
      <c r="AK130" s="1575"/>
      <c r="AL130" s="1576" t="s">
        <v>2637</v>
      </c>
      <c r="AM130" s="1575" t="s">
        <v>29</v>
      </c>
      <c r="AN130" s="1576"/>
      <c r="AO130" s="1575"/>
      <c r="AP130" s="1576" t="s">
        <v>630</v>
      </c>
      <c r="AQ130" s="1575" t="s">
        <v>20</v>
      </c>
      <c r="AR130" s="1576" t="s">
        <v>1314</v>
      </c>
      <c r="AS130" s="1575" t="s">
        <v>29</v>
      </c>
      <c r="AT130" s="1576" t="s">
        <v>2675</v>
      </c>
      <c r="AU130" s="1575" t="s">
        <v>29</v>
      </c>
      <c r="AV130" s="1576" t="s">
        <v>2900</v>
      </c>
      <c r="AW130" s="1575" t="s">
        <v>29</v>
      </c>
      <c r="AX130" s="1577"/>
      <c r="AY130" s="1575"/>
      <c r="AZ130" s="1576" t="s">
        <v>2636</v>
      </c>
      <c r="BA130" s="1575"/>
      <c r="BB130" s="1576" t="s">
        <v>2780</v>
      </c>
      <c r="BC130" s="1575" t="s">
        <v>20</v>
      </c>
      <c r="BD130" s="1576"/>
      <c r="BE130" s="1575"/>
      <c r="BF130" s="1576" t="s">
        <v>3031</v>
      </c>
      <c r="BG130" s="1575" t="s">
        <v>20</v>
      </c>
      <c r="BH130" s="1576"/>
      <c r="BI130" s="1575"/>
      <c r="BJ130" s="1576"/>
      <c r="BK130" s="1575"/>
      <c r="BL130" s="1576"/>
      <c r="BM130" s="1575"/>
      <c r="BN130" s="1576"/>
      <c r="BO130" s="1575"/>
      <c r="BP130" s="1576" t="s">
        <v>742</v>
      </c>
      <c r="BQ130" s="1575" t="s">
        <v>20</v>
      </c>
      <c r="BR130" s="1576" t="s">
        <v>1788</v>
      </c>
      <c r="BS130" s="1575" t="s">
        <v>20</v>
      </c>
      <c r="BT130" s="1576" t="s">
        <v>2427</v>
      </c>
      <c r="BU130" s="1575" t="s">
        <v>20</v>
      </c>
      <c r="BV130" s="1576" t="s">
        <v>2236</v>
      </c>
      <c r="BW130" s="1575" t="s">
        <v>29</v>
      </c>
      <c r="BX130" s="1576" t="s">
        <v>2669</v>
      </c>
      <c r="BY130" s="1575" t="s">
        <v>20</v>
      </c>
      <c r="BZ130" s="1576"/>
      <c r="CA130" s="1575"/>
      <c r="CB130" s="1576" t="s">
        <v>2988</v>
      </c>
      <c r="CC130" s="1575" t="s">
        <v>29</v>
      </c>
      <c r="CD130" s="1576" t="s">
        <v>2992</v>
      </c>
      <c r="CE130" s="1575" t="s">
        <v>29</v>
      </c>
      <c r="CF130" s="1576" t="s">
        <v>3028</v>
      </c>
      <c r="CG130" s="1575" t="s">
        <v>29</v>
      </c>
      <c r="CH130" s="1576" t="s">
        <v>2974</v>
      </c>
      <c r="CI130" s="1575" t="s">
        <v>20</v>
      </c>
      <c r="CJ130" s="1576" t="s">
        <v>2592</v>
      </c>
      <c r="CK130" s="1575" t="s">
        <v>29</v>
      </c>
      <c r="CL130" s="1576" t="s">
        <v>2977</v>
      </c>
      <c r="CM130" s="1575" t="s">
        <v>20</v>
      </c>
    </row>
    <row r="131" spans="1:91" ht="15">
      <c r="A131" s="1587"/>
      <c r="B131" s="1576" t="s">
        <v>2636</v>
      </c>
      <c r="C131" s="1575" t="s">
        <v>20</v>
      </c>
      <c r="D131" s="1576" t="s">
        <v>2675</v>
      </c>
      <c r="E131" s="1575" t="s">
        <v>20</v>
      </c>
      <c r="F131" s="1576" t="s">
        <v>2674</v>
      </c>
      <c r="G131" s="1575" t="s">
        <v>29</v>
      </c>
      <c r="H131" s="1576" t="s">
        <v>2972</v>
      </c>
      <c r="I131" s="1575" t="s">
        <v>20</v>
      </c>
      <c r="J131" s="1576" t="s">
        <v>2772</v>
      </c>
      <c r="K131" s="1575" t="s">
        <v>29</v>
      </c>
      <c r="L131" s="1576"/>
      <c r="M131" s="1575"/>
      <c r="N131" s="1576" t="s">
        <v>3007</v>
      </c>
      <c r="O131" s="1575" t="s">
        <v>20</v>
      </c>
      <c r="P131" s="1576" t="s">
        <v>2445</v>
      </c>
      <c r="Q131" s="1575" t="s">
        <v>20</v>
      </c>
      <c r="R131" s="1576"/>
      <c r="S131" s="1575"/>
      <c r="T131" s="1576" t="s">
        <v>2637</v>
      </c>
      <c r="U131" s="1575" t="s">
        <v>29</v>
      </c>
      <c r="V131" s="1576" t="s">
        <v>2900</v>
      </c>
      <c r="W131" s="1575" t="s">
        <v>29</v>
      </c>
      <c r="X131" s="1576"/>
      <c r="Y131" s="1575"/>
      <c r="Z131" s="1576" t="s">
        <v>2669</v>
      </c>
      <c r="AA131" s="1575" t="s">
        <v>20</v>
      </c>
      <c r="AB131" s="1576" t="s">
        <v>2309</v>
      </c>
      <c r="AC131" s="1575" t="s">
        <v>29</v>
      </c>
      <c r="AD131" s="1576" t="s">
        <v>2463</v>
      </c>
      <c r="AE131" s="1575" t="s">
        <v>29</v>
      </c>
      <c r="AF131" s="1577"/>
      <c r="AG131" s="1575"/>
      <c r="AH131" s="1577" t="s">
        <v>2992</v>
      </c>
      <c r="AI131" s="1575" t="s">
        <v>29</v>
      </c>
      <c r="AJ131" s="1576"/>
      <c r="AK131" s="1575"/>
      <c r="AL131" s="1576" t="s">
        <v>1314</v>
      </c>
      <c r="AM131" s="1575" t="s">
        <v>20</v>
      </c>
      <c r="AN131" s="1576"/>
      <c r="AO131" s="1575"/>
      <c r="AP131" s="1576" t="s">
        <v>2310</v>
      </c>
      <c r="AQ131" s="1575" t="s">
        <v>20</v>
      </c>
      <c r="AR131" s="1576" t="s">
        <v>3028</v>
      </c>
      <c r="AS131" s="1575" t="s">
        <v>20</v>
      </c>
      <c r="AT131" s="1576" t="s">
        <v>2236</v>
      </c>
      <c r="AU131" s="1575" t="s">
        <v>29</v>
      </c>
      <c r="AV131" s="1576" t="s">
        <v>630</v>
      </c>
      <c r="AW131" s="1575" t="s">
        <v>20</v>
      </c>
      <c r="AX131" s="1577"/>
      <c r="AY131" s="1575"/>
      <c r="AZ131" s="1576" t="s">
        <v>2656</v>
      </c>
      <c r="BA131" s="1575" t="s">
        <v>29</v>
      </c>
      <c r="BB131" s="1576" t="s">
        <v>2577</v>
      </c>
      <c r="BC131" s="2034" t="s">
        <v>864</v>
      </c>
      <c r="BD131" s="1576"/>
      <c r="BE131" s="1575"/>
      <c r="BF131" s="1576" t="s">
        <v>2700</v>
      </c>
      <c r="BG131" s="1575" t="s">
        <v>29</v>
      </c>
      <c r="BH131" s="1576"/>
      <c r="BI131" s="1575"/>
      <c r="BJ131" s="1576"/>
      <c r="BK131" s="1575"/>
      <c r="BL131" s="1576"/>
      <c r="BM131" s="1575"/>
      <c r="BN131" s="1576"/>
      <c r="BO131" s="1575"/>
      <c r="BP131" s="1576" t="s">
        <v>2988</v>
      </c>
      <c r="BQ131" s="1575" t="s">
        <v>29</v>
      </c>
      <c r="BR131" s="1576" t="s">
        <v>2780</v>
      </c>
      <c r="BS131" s="1575" t="s">
        <v>20</v>
      </c>
      <c r="BT131" s="1576" t="s">
        <v>3027</v>
      </c>
      <c r="BU131" s="1575" t="s">
        <v>20</v>
      </c>
      <c r="BV131" s="1576" t="s">
        <v>2975</v>
      </c>
      <c r="BW131" s="1575" t="s">
        <v>29</v>
      </c>
      <c r="BX131" s="1576" t="s">
        <v>1809</v>
      </c>
      <c r="BY131" s="1575" t="s">
        <v>20</v>
      </c>
      <c r="BZ131" s="1576"/>
      <c r="CA131" s="1575"/>
      <c r="CB131" s="1576" t="s">
        <v>2592</v>
      </c>
      <c r="CC131" s="1575" t="s">
        <v>29</v>
      </c>
      <c r="CD131" s="1576" t="s">
        <v>633</v>
      </c>
      <c r="CE131" s="1575" t="s">
        <v>29</v>
      </c>
      <c r="CF131" s="1576" t="s">
        <v>2698</v>
      </c>
      <c r="CG131" s="1575" t="s">
        <v>29</v>
      </c>
      <c r="CH131" s="1576" t="s">
        <v>2587</v>
      </c>
      <c r="CI131" s="1575" t="s">
        <v>20</v>
      </c>
      <c r="CJ131" s="1576" t="s">
        <v>639</v>
      </c>
      <c r="CK131" s="1575" t="s">
        <v>598</v>
      </c>
      <c r="CL131" s="1576" t="s">
        <v>2758</v>
      </c>
      <c r="CM131" s="1575" t="s">
        <v>29</v>
      </c>
    </row>
    <row r="132" spans="1:91"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7"/>
      <c r="AG132" s="1575"/>
      <c r="AH132" s="1577"/>
      <c r="AI132" s="1575"/>
      <c r="AJ132" s="1576"/>
      <c r="AK132" s="1575"/>
      <c r="AL132" s="1576"/>
      <c r="AM132" s="1575"/>
      <c r="AN132" s="1576"/>
      <c r="AO132" s="1575"/>
      <c r="AP132" s="1576"/>
      <c r="AQ132" s="1575"/>
      <c r="AR132" s="1576"/>
      <c r="AS132" s="1575"/>
      <c r="AT132" s="1576"/>
      <c r="AU132" s="1575"/>
      <c r="AV132" s="1576"/>
      <c r="AW132" s="1575"/>
      <c r="AX132" s="1577"/>
      <c r="AY132" s="1575"/>
      <c r="AZ132" s="1576"/>
      <c r="BA132" s="1575"/>
      <c r="BB132" s="1576"/>
      <c r="BC132" s="1575"/>
      <c r="BD132" s="1576"/>
      <c r="BE132" s="1575"/>
      <c r="BF132" s="1576"/>
      <c r="BG132" s="1575"/>
      <c r="BH132" s="1576"/>
      <c r="BI132" s="1575"/>
      <c r="BJ132" s="1576"/>
      <c r="BK132" s="1575"/>
      <c r="BL132" s="1576"/>
      <c r="BM132" s="1575"/>
      <c r="BN132" s="1576"/>
      <c r="BO132" s="1575"/>
      <c r="BP132" s="1576"/>
      <c r="BQ132" s="1575"/>
      <c r="BR132" s="1576"/>
      <c r="BS132" s="1575"/>
      <c r="BT132" s="1576"/>
      <c r="BU132" s="1575"/>
      <c r="BV132" s="1576"/>
      <c r="BW132" s="1575"/>
      <c r="BX132" s="1576"/>
      <c r="BY132" s="1575"/>
      <c r="BZ132" s="1576"/>
      <c r="CA132" s="1575"/>
      <c r="CB132" s="1576"/>
      <c r="CC132" s="1575"/>
      <c r="CD132" s="1576"/>
      <c r="CE132" s="1575"/>
      <c r="CF132" s="1576"/>
      <c r="CG132" s="1575"/>
      <c r="CH132" s="1576"/>
      <c r="CI132" s="1575"/>
      <c r="CJ132" s="1576"/>
      <c r="CK132" s="1575"/>
      <c r="CL132" s="1576"/>
      <c r="CM132" s="1575"/>
    </row>
    <row r="133" spans="1:91" ht="15">
      <c r="A133" s="1735">
        <v>46047</v>
      </c>
      <c r="B133" s="1578" t="s">
        <v>5</v>
      </c>
      <c r="C133" s="1578"/>
      <c r="D133" s="1579" t="s">
        <v>1062</v>
      </c>
      <c r="E133" s="1578" t="s">
        <v>29</v>
      </c>
      <c r="F133" s="1579" t="s">
        <v>2777</v>
      </c>
      <c r="G133" s="1578" t="s">
        <v>29</v>
      </c>
      <c r="H133" s="1579" t="s">
        <v>1043</v>
      </c>
      <c r="I133" s="1578" t="s">
        <v>29</v>
      </c>
      <c r="J133" s="1579" t="s">
        <v>2463</v>
      </c>
      <c r="K133" s="1578" t="s">
        <v>20</v>
      </c>
      <c r="L133" s="1579" t="s">
        <v>2669</v>
      </c>
      <c r="M133" s="1578" t="s">
        <v>598</v>
      </c>
      <c r="N133" s="1578" t="s">
        <v>5</v>
      </c>
      <c r="O133" s="1578"/>
      <c r="P133" s="1579" t="s">
        <v>2972</v>
      </c>
      <c r="Q133" s="1578" t="s">
        <v>29</v>
      </c>
      <c r="R133" s="1578" t="s">
        <v>683</v>
      </c>
      <c r="S133" s="1578"/>
      <c r="T133" s="1579" t="s">
        <v>2758</v>
      </c>
      <c r="U133" s="1578" t="s">
        <v>29</v>
      </c>
      <c r="V133" s="1579" t="s">
        <v>2957</v>
      </c>
      <c r="W133" s="1578" t="s">
        <v>20</v>
      </c>
      <c r="X133" s="1579" t="s">
        <v>2675</v>
      </c>
      <c r="Y133" s="1578" t="s">
        <v>20</v>
      </c>
      <c r="Z133" s="1578" t="s">
        <v>5</v>
      </c>
      <c r="AA133" s="1578"/>
      <c r="AB133" s="1579" t="s">
        <v>2379</v>
      </c>
      <c r="AC133" s="1578" t="s">
        <v>29</v>
      </c>
      <c r="AD133" s="1579" t="s">
        <v>2975</v>
      </c>
      <c r="AE133" s="1578" t="s">
        <v>29</v>
      </c>
      <c r="AF133" s="1578" t="s">
        <v>683</v>
      </c>
      <c r="AG133" s="1578"/>
      <c r="AH133" s="1580" t="s">
        <v>2677</v>
      </c>
      <c r="AI133" s="1578" t="s">
        <v>29</v>
      </c>
      <c r="AJ133" s="1578" t="s">
        <v>5</v>
      </c>
      <c r="AK133" s="1578"/>
      <c r="AL133" s="1579" t="s">
        <v>2587</v>
      </c>
      <c r="AM133" s="1578" t="s">
        <v>20</v>
      </c>
      <c r="AN133" s="1578" t="s">
        <v>683</v>
      </c>
      <c r="AO133" s="1578"/>
      <c r="AP133" s="1579" t="s">
        <v>3041</v>
      </c>
      <c r="AQ133" s="1578" t="s">
        <v>29</v>
      </c>
      <c r="AR133" s="1579" t="s">
        <v>2636</v>
      </c>
      <c r="AS133" s="1578" t="s">
        <v>20</v>
      </c>
      <c r="AT133" s="1579" t="s">
        <v>2977</v>
      </c>
      <c r="AU133" s="1578" t="s">
        <v>20</v>
      </c>
      <c r="AV133" s="1579" t="s">
        <v>2445</v>
      </c>
      <c r="AW133" s="1578" t="s">
        <v>20</v>
      </c>
      <c r="AX133" s="1578" t="s">
        <v>683</v>
      </c>
      <c r="AY133" s="1578"/>
      <c r="AZ133" s="1579" t="s">
        <v>1848</v>
      </c>
      <c r="BA133" s="1578" t="s">
        <v>29</v>
      </c>
      <c r="BB133" s="1579" t="s">
        <v>2236</v>
      </c>
      <c r="BC133" s="1578" t="s">
        <v>20</v>
      </c>
      <c r="BD133" s="1579" t="s">
        <v>2780</v>
      </c>
      <c r="BE133" s="1578" t="s">
        <v>29</v>
      </c>
      <c r="BF133" s="1579" t="s">
        <v>2332</v>
      </c>
      <c r="BG133" s="1578" t="s">
        <v>29</v>
      </c>
      <c r="BH133" s="1579" t="s">
        <v>2700</v>
      </c>
      <c r="BI133" s="1578" t="s">
        <v>20</v>
      </c>
      <c r="BJ133" s="1578" t="s">
        <v>683</v>
      </c>
      <c r="BK133" s="1578"/>
      <c r="BL133" s="1578" t="s">
        <v>683</v>
      </c>
      <c r="BM133" s="1578"/>
      <c r="BN133" s="1579" t="s">
        <v>1809</v>
      </c>
      <c r="BO133" s="1578" t="s">
        <v>20</v>
      </c>
      <c r="BP133" s="1579" t="s">
        <v>2992</v>
      </c>
      <c r="BQ133" s="1578" t="s">
        <v>20</v>
      </c>
      <c r="BR133" s="1578" t="s">
        <v>5</v>
      </c>
      <c r="BS133" s="1578"/>
      <c r="BT133" s="1579" t="s">
        <v>3028</v>
      </c>
      <c r="BU133" s="1578" t="s">
        <v>29</v>
      </c>
      <c r="BV133" s="1579" t="s">
        <v>2726</v>
      </c>
      <c r="BW133" s="1578" t="s">
        <v>29</v>
      </c>
      <c r="BX133" s="1579" t="s">
        <v>1035</v>
      </c>
      <c r="BY133" s="1578" t="s">
        <v>29</v>
      </c>
      <c r="BZ133" s="1579" t="s">
        <v>630</v>
      </c>
      <c r="CA133" s="1578" t="s">
        <v>20</v>
      </c>
      <c r="CB133" s="1579" t="s">
        <v>2467</v>
      </c>
      <c r="CC133" s="1578" t="s">
        <v>20</v>
      </c>
      <c r="CD133" s="1578" t="s">
        <v>5</v>
      </c>
      <c r="CE133" s="1578"/>
      <c r="CF133" s="1579" t="s">
        <v>2310</v>
      </c>
      <c r="CG133" s="1578" t="s">
        <v>29</v>
      </c>
      <c r="CH133" s="1579" t="s">
        <v>2577</v>
      </c>
      <c r="CI133" s="1578" t="s">
        <v>29</v>
      </c>
      <c r="CJ133" s="1578" t="s">
        <v>5</v>
      </c>
      <c r="CK133" s="1578"/>
      <c r="CL133" s="1579" t="s">
        <v>2656</v>
      </c>
      <c r="CM133" s="1578" t="s">
        <v>20</v>
      </c>
    </row>
    <row r="134" spans="1:91" ht="15">
      <c r="A134" s="1587"/>
      <c r="B134" s="1579"/>
      <c r="C134" s="1578"/>
      <c r="D134" s="1579" t="s">
        <v>2772</v>
      </c>
      <c r="E134" s="1578" t="s">
        <v>20</v>
      </c>
      <c r="F134" s="1579" t="s">
        <v>2957</v>
      </c>
      <c r="G134" s="1578" t="s">
        <v>20</v>
      </c>
      <c r="H134" s="1579" t="s">
        <v>2674</v>
      </c>
      <c r="I134" s="1578" t="s">
        <v>29</v>
      </c>
      <c r="J134" s="1579" t="s">
        <v>3007</v>
      </c>
      <c r="K134" s="1578" t="s">
        <v>20</v>
      </c>
      <c r="L134" s="1579" t="s">
        <v>2675</v>
      </c>
      <c r="M134" s="1582" t="s">
        <v>29</v>
      </c>
      <c r="N134" s="1579"/>
      <c r="O134" s="1578"/>
      <c r="P134" s="1579" t="s">
        <v>2777</v>
      </c>
      <c r="Q134" s="1578" t="s">
        <v>29</v>
      </c>
      <c r="R134" s="1579"/>
      <c r="S134" s="1578"/>
      <c r="T134" s="1579" t="s">
        <v>2310</v>
      </c>
      <c r="U134" s="1578" t="s">
        <v>29</v>
      </c>
      <c r="V134" s="1579" t="s">
        <v>1181</v>
      </c>
      <c r="W134" s="1578" t="s">
        <v>20</v>
      </c>
      <c r="X134" s="1579" t="s">
        <v>2463</v>
      </c>
      <c r="Y134" s="1578" t="s">
        <v>20</v>
      </c>
      <c r="Z134" s="1579"/>
      <c r="AA134" s="1578"/>
      <c r="AB134" s="1579" t="s">
        <v>2972</v>
      </c>
      <c r="AC134" s="1578" t="s">
        <v>29</v>
      </c>
      <c r="AD134" s="1579" t="s">
        <v>3028</v>
      </c>
      <c r="AE134" s="1578" t="s">
        <v>29</v>
      </c>
      <c r="AF134" s="1580"/>
      <c r="AG134" s="1578"/>
      <c r="AH134" s="1580" t="s">
        <v>2975</v>
      </c>
      <c r="AI134" s="1578" t="s">
        <v>29</v>
      </c>
      <c r="AJ134" s="1579"/>
      <c r="AK134" s="1578"/>
      <c r="AL134" s="1579" t="s">
        <v>1035</v>
      </c>
      <c r="AM134" s="1578" t="s">
        <v>20</v>
      </c>
      <c r="AN134" s="1579"/>
      <c r="AO134" s="1578"/>
      <c r="AP134" s="1579" t="s">
        <v>2780</v>
      </c>
      <c r="AQ134" s="1578" t="s">
        <v>20</v>
      </c>
      <c r="AR134" s="1579" t="s">
        <v>1809</v>
      </c>
      <c r="AS134" s="1578" t="s">
        <v>29</v>
      </c>
      <c r="AT134" s="1579" t="s">
        <v>2636</v>
      </c>
      <c r="AU134" s="1578" t="s">
        <v>20</v>
      </c>
      <c r="AV134" s="1579" t="s">
        <v>2587</v>
      </c>
      <c r="AW134" s="1578" t="s">
        <v>20</v>
      </c>
      <c r="AX134" s="1580"/>
      <c r="AY134" s="1578"/>
      <c r="AZ134" s="1579" t="s">
        <v>2700</v>
      </c>
      <c r="BA134" s="1578" t="s">
        <v>20</v>
      </c>
      <c r="BB134" s="1579" t="s">
        <v>2332</v>
      </c>
      <c r="BC134" s="1578" t="s">
        <v>20</v>
      </c>
      <c r="BD134" s="1579" t="s">
        <v>1848</v>
      </c>
      <c r="BE134" s="1578" t="s">
        <v>29</v>
      </c>
      <c r="BF134" s="1579" t="s">
        <v>2758</v>
      </c>
      <c r="BG134" s="1578" t="s">
        <v>20</v>
      </c>
      <c r="BH134" s="1579" t="s">
        <v>2677</v>
      </c>
      <c r="BI134" s="1578" t="s">
        <v>29</v>
      </c>
      <c r="BJ134" s="1579"/>
      <c r="BK134" s="1578"/>
      <c r="BL134" s="1579"/>
      <c r="BM134" s="1578"/>
      <c r="BN134" s="1579" t="s">
        <v>3041</v>
      </c>
      <c r="BO134" s="1578" t="s">
        <v>29</v>
      </c>
      <c r="BP134" s="1579" t="s">
        <v>630</v>
      </c>
      <c r="BQ134" s="1578" t="s">
        <v>29</v>
      </c>
      <c r="BR134" s="1579"/>
      <c r="BS134" s="1578"/>
      <c r="BT134" s="1579" t="s">
        <v>2379</v>
      </c>
      <c r="BU134" s="1578" t="s">
        <v>29</v>
      </c>
      <c r="BV134" s="1579" t="s">
        <v>2577</v>
      </c>
      <c r="BW134" s="1578" t="s">
        <v>20</v>
      </c>
      <c r="BX134" s="1579" t="s">
        <v>3027</v>
      </c>
      <c r="BY134" s="1578" t="s">
        <v>29</v>
      </c>
      <c r="BZ134" s="1579" t="s">
        <v>3042</v>
      </c>
      <c r="CA134" s="1578" t="s">
        <v>29</v>
      </c>
      <c r="CB134" s="1579" t="s">
        <v>2236</v>
      </c>
      <c r="CC134" s="1578" t="s">
        <v>29</v>
      </c>
      <c r="CD134" s="1579"/>
      <c r="CE134" s="1578"/>
      <c r="CF134" s="1579" t="s">
        <v>2992</v>
      </c>
      <c r="CG134" s="1578" t="s">
        <v>29</v>
      </c>
      <c r="CH134" s="1579" t="s">
        <v>2977</v>
      </c>
      <c r="CI134" s="1578" t="s">
        <v>20</v>
      </c>
      <c r="CJ134" s="1579"/>
      <c r="CK134" s="1578"/>
      <c r="CL134" s="1579" t="s">
        <v>2445</v>
      </c>
      <c r="CM134" s="1578" t="s">
        <v>20</v>
      </c>
    </row>
    <row r="135" spans="1:91" ht="15">
      <c r="A135" s="1587"/>
      <c r="B135" s="1579"/>
      <c r="C135" s="1578"/>
      <c r="D135" s="1579" t="s">
        <v>3007</v>
      </c>
      <c r="E135" s="1578" t="s">
        <v>20</v>
      </c>
      <c r="F135" s="1579" t="s">
        <v>2972</v>
      </c>
      <c r="G135" s="1578" t="s">
        <v>29</v>
      </c>
      <c r="H135" s="1579" t="s">
        <v>2669</v>
      </c>
      <c r="I135" s="1578" t="s">
        <v>29</v>
      </c>
      <c r="J135" s="1579" t="s">
        <v>2675</v>
      </c>
      <c r="K135" s="1578" t="s">
        <v>761</v>
      </c>
      <c r="L135" s="1579" t="s">
        <v>2677</v>
      </c>
      <c r="M135" s="1582" t="s">
        <v>29</v>
      </c>
      <c r="N135" s="1579"/>
      <c r="O135" s="1578"/>
      <c r="P135" s="1579" t="s">
        <v>2310</v>
      </c>
      <c r="Q135" s="1578" t="s">
        <v>29</v>
      </c>
      <c r="R135" s="1579"/>
      <c r="S135" s="1578"/>
      <c r="T135" s="1579" t="s">
        <v>1848</v>
      </c>
      <c r="U135" s="1578" t="s">
        <v>29</v>
      </c>
      <c r="V135" s="1579" t="s">
        <v>2772</v>
      </c>
      <c r="W135" s="1578" t="s">
        <v>20</v>
      </c>
      <c r="X135" s="1579" t="s">
        <v>3027</v>
      </c>
      <c r="Y135" s="1578" t="s">
        <v>20</v>
      </c>
      <c r="Z135" s="1579"/>
      <c r="AA135" s="1578"/>
      <c r="AB135" s="1579" t="s">
        <v>2674</v>
      </c>
      <c r="AC135" s="1578" t="s">
        <v>29</v>
      </c>
      <c r="AD135" s="1579" t="s">
        <v>2587</v>
      </c>
      <c r="AE135" s="1578" t="s">
        <v>20</v>
      </c>
      <c r="AF135" s="1580"/>
      <c r="AG135" s="1578"/>
      <c r="AH135" s="1580" t="s">
        <v>2445</v>
      </c>
      <c r="AI135" s="1578" t="s">
        <v>598</v>
      </c>
      <c r="AJ135" s="1579"/>
      <c r="AK135" s="1578"/>
      <c r="AL135" s="1579" t="s">
        <v>2957</v>
      </c>
      <c r="AM135" s="1578" t="s">
        <v>20</v>
      </c>
      <c r="AN135" s="1579"/>
      <c r="AO135" s="1578"/>
      <c r="AP135" s="1579" t="s">
        <v>1181</v>
      </c>
      <c r="AQ135" s="1578" t="s">
        <v>29</v>
      </c>
      <c r="AR135" s="1579" t="s">
        <v>2977</v>
      </c>
      <c r="AS135" s="1578" t="s">
        <v>20</v>
      </c>
      <c r="AT135" s="1579" t="s">
        <v>2463</v>
      </c>
      <c r="AU135" s="1578" t="s">
        <v>20</v>
      </c>
      <c r="AV135" s="1579" t="s">
        <v>3041</v>
      </c>
      <c r="AW135" s="1578" t="s">
        <v>29</v>
      </c>
      <c r="AX135" s="1580"/>
      <c r="AY135" s="1578"/>
      <c r="AZ135" s="1579" t="s">
        <v>2777</v>
      </c>
      <c r="BA135" s="1578" t="s">
        <v>29</v>
      </c>
      <c r="BB135" s="1579" t="s">
        <v>2975</v>
      </c>
      <c r="BC135" s="1578" t="s">
        <v>20</v>
      </c>
      <c r="BD135" s="1579" t="s">
        <v>2964</v>
      </c>
      <c r="BE135" s="1578" t="s">
        <v>29</v>
      </c>
      <c r="BF135" s="1579" t="s">
        <v>1707</v>
      </c>
      <c r="BG135" s="1578" t="s">
        <v>20</v>
      </c>
      <c r="BH135" s="1579" t="s">
        <v>2992</v>
      </c>
      <c r="BI135" s="1578" t="s">
        <v>20</v>
      </c>
      <c r="BJ135" s="1579"/>
      <c r="BK135" s="1578"/>
      <c r="BL135" s="1579"/>
      <c r="BM135" s="1578"/>
      <c r="BN135" s="1579" t="s">
        <v>2577</v>
      </c>
      <c r="BO135" s="1578" t="s">
        <v>29</v>
      </c>
      <c r="BP135" s="1579" t="s">
        <v>2332</v>
      </c>
      <c r="BQ135" s="1578" t="s">
        <v>20</v>
      </c>
      <c r="BR135" s="1579"/>
      <c r="BS135" s="1578"/>
      <c r="BT135" s="1579" t="s">
        <v>2700</v>
      </c>
      <c r="BU135" s="1578" t="s">
        <v>20</v>
      </c>
      <c r="BV135" s="1579" t="s">
        <v>2528</v>
      </c>
      <c r="BW135" s="1578" t="s">
        <v>20</v>
      </c>
      <c r="BX135" s="1579" t="s">
        <v>2656</v>
      </c>
      <c r="BY135" s="1578" t="s">
        <v>29</v>
      </c>
      <c r="BZ135" s="1579" t="s">
        <v>2793</v>
      </c>
      <c r="CA135" s="1578" t="s">
        <v>29</v>
      </c>
      <c r="CB135" s="1579" t="s">
        <v>1062</v>
      </c>
      <c r="CC135" s="1578" t="s">
        <v>20</v>
      </c>
      <c r="CD135" s="1579"/>
      <c r="CE135" s="1578"/>
      <c r="CF135" s="1579" t="s">
        <v>2758</v>
      </c>
      <c r="CG135" s="1578" t="s">
        <v>29</v>
      </c>
      <c r="CH135" s="1579" t="s">
        <v>1035</v>
      </c>
      <c r="CI135" s="1578" t="s">
        <v>29</v>
      </c>
      <c r="CJ135" s="1579"/>
      <c r="CK135" s="1578"/>
      <c r="CL135" s="1579" t="s">
        <v>2129</v>
      </c>
      <c r="CM135" s="1578" t="s">
        <v>29</v>
      </c>
    </row>
    <row r="136" spans="1:91" ht="15">
      <c r="A136" s="1587"/>
      <c r="B136" s="1579"/>
      <c r="C136" s="1578"/>
      <c r="D136" s="1579" t="s">
        <v>2957</v>
      </c>
      <c r="E136" s="1578" t="s">
        <v>29</v>
      </c>
      <c r="F136" s="1579" t="s">
        <v>2677</v>
      </c>
      <c r="G136" s="1578" t="s">
        <v>29</v>
      </c>
      <c r="H136" s="1579" t="s">
        <v>2758</v>
      </c>
      <c r="I136" s="1578" t="s">
        <v>20</v>
      </c>
      <c r="J136" s="1579" t="s">
        <v>1848</v>
      </c>
      <c r="K136" s="1575" t="s">
        <v>29</v>
      </c>
      <c r="L136" s="1579" t="s">
        <v>2674</v>
      </c>
      <c r="M136" s="1582" t="s">
        <v>20</v>
      </c>
      <c r="N136" s="1579"/>
      <c r="O136" s="1578"/>
      <c r="P136" s="1579" t="s">
        <v>2669</v>
      </c>
      <c r="Q136" s="1578" t="s">
        <v>29</v>
      </c>
      <c r="R136" s="1579"/>
      <c r="S136" s="1578"/>
      <c r="T136" s="1579" t="s">
        <v>2887</v>
      </c>
      <c r="U136" s="1578" t="s">
        <v>598</v>
      </c>
      <c r="V136" s="1579" t="s">
        <v>2463</v>
      </c>
      <c r="W136" s="1578" t="s">
        <v>20</v>
      </c>
      <c r="X136" s="1579" t="s">
        <v>3007</v>
      </c>
      <c r="Y136" s="1578" t="s">
        <v>29</v>
      </c>
      <c r="Z136" s="1579"/>
      <c r="AA136" s="1578"/>
      <c r="AB136" s="1579" t="s">
        <v>2777</v>
      </c>
      <c r="AC136" s="1578" t="s">
        <v>20</v>
      </c>
      <c r="AD136" s="1579" t="s">
        <v>3027</v>
      </c>
      <c r="AE136" s="1578" t="s">
        <v>20</v>
      </c>
      <c r="AF136" s="1580"/>
      <c r="AG136" s="1578"/>
      <c r="AH136" s="1580" t="s">
        <v>1062</v>
      </c>
      <c r="AI136" s="1582" t="s">
        <v>29</v>
      </c>
      <c r="AJ136" s="1579"/>
      <c r="AK136" s="1578"/>
      <c r="AL136" s="1579" t="s">
        <v>2675</v>
      </c>
      <c r="AM136" s="1578" t="s">
        <v>20</v>
      </c>
      <c r="AN136" s="1579"/>
      <c r="AO136" s="1578"/>
      <c r="AP136" s="1579" t="s">
        <v>2628</v>
      </c>
      <c r="AQ136" s="1578" t="s">
        <v>20</v>
      </c>
      <c r="AR136" s="1579" t="s">
        <v>2772</v>
      </c>
      <c r="AS136" s="1578" t="s">
        <v>29</v>
      </c>
      <c r="AT136" s="1579" t="s">
        <v>630</v>
      </c>
      <c r="AU136" s="1578" t="s">
        <v>20</v>
      </c>
      <c r="AV136" s="1579" t="s">
        <v>2379</v>
      </c>
      <c r="AW136" s="1578" t="s">
        <v>29</v>
      </c>
      <c r="AX136" s="1580"/>
      <c r="AY136" s="1578"/>
      <c r="AZ136" s="1579" t="s">
        <v>2445</v>
      </c>
      <c r="BA136" s="1578" t="s">
        <v>29</v>
      </c>
      <c r="BB136" s="1579" t="s">
        <v>3028</v>
      </c>
      <c r="BC136" s="1578" t="s">
        <v>29</v>
      </c>
      <c r="BD136" s="1579" t="s">
        <v>2656</v>
      </c>
      <c r="BE136" s="1578" t="s">
        <v>20</v>
      </c>
      <c r="BF136" s="1579" t="s">
        <v>2780</v>
      </c>
      <c r="BG136" s="1578" t="s">
        <v>29</v>
      </c>
      <c r="BH136" s="1579" t="s">
        <v>1043</v>
      </c>
      <c r="BI136" s="1578" t="s">
        <v>591</v>
      </c>
      <c r="BJ136" s="1579"/>
      <c r="BK136" s="1578"/>
      <c r="BL136" s="1579"/>
      <c r="BM136" s="1578"/>
      <c r="BN136" s="1579" t="s">
        <v>2726</v>
      </c>
      <c r="BO136" s="1578" t="s">
        <v>20</v>
      </c>
      <c r="BP136" s="1579" t="s">
        <v>2236</v>
      </c>
      <c r="BQ136" s="1578" t="s">
        <v>29</v>
      </c>
      <c r="BR136" s="1579"/>
      <c r="BS136" s="1578"/>
      <c r="BT136" s="1579" t="s">
        <v>2467</v>
      </c>
      <c r="BU136" s="1578" t="s">
        <v>29</v>
      </c>
      <c r="BV136" s="1579" t="s">
        <v>2310</v>
      </c>
      <c r="BW136" s="1578" t="s">
        <v>29</v>
      </c>
      <c r="BX136" s="1579" t="s">
        <v>2977</v>
      </c>
      <c r="BY136" s="1578" t="s">
        <v>20</v>
      </c>
      <c r="BZ136" s="1579" t="s">
        <v>2332</v>
      </c>
      <c r="CA136" s="1578" t="s">
        <v>29</v>
      </c>
      <c r="CB136" s="1579" t="s">
        <v>1809</v>
      </c>
      <c r="CC136" s="1578" t="s">
        <v>20</v>
      </c>
      <c r="CD136" s="1579"/>
      <c r="CE136" s="1578"/>
      <c r="CF136" s="1579" t="s">
        <v>2700</v>
      </c>
      <c r="CG136" s="1578" t="s">
        <v>29</v>
      </c>
      <c r="CH136" s="1579" t="s">
        <v>3043</v>
      </c>
      <c r="CI136" s="1578" t="s">
        <v>29</v>
      </c>
      <c r="CJ136" s="1579"/>
      <c r="CK136" s="1578"/>
      <c r="CL136" s="1579" t="s">
        <v>3041</v>
      </c>
      <c r="CM136" s="1578" t="s">
        <v>20</v>
      </c>
    </row>
    <row r="137" spans="1:91"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80"/>
      <c r="AG137" s="1578"/>
      <c r="AH137" s="1580"/>
      <c r="AI137" s="1578"/>
      <c r="AJ137" s="1579"/>
      <c r="AK137" s="1578"/>
      <c r="AL137" s="1579"/>
      <c r="AM137" s="1578"/>
      <c r="AN137" s="1579"/>
      <c r="AO137" s="1578"/>
      <c r="AP137" s="1579"/>
      <c r="AQ137" s="1578"/>
      <c r="AR137" s="1579"/>
      <c r="AS137" s="1578"/>
      <c r="AT137" s="1579"/>
      <c r="AU137" s="1578"/>
      <c r="AV137" s="1579"/>
      <c r="AW137" s="1578"/>
      <c r="AX137" s="1580"/>
      <c r="AY137" s="1578"/>
      <c r="AZ137" s="1579"/>
      <c r="BA137" s="1578"/>
      <c r="BB137" s="1579"/>
      <c r="BC137" s="1578"/>
      <c r="BD137" s="1579"/>
      <c r="BE137" s="1578"/>
      <c r="BF137" s="1579"/>
      <c r="BG137" s="1578"/>
      <c r="BH137" s="1579"/>
      <c r="BI137" s="1578"/>
      <c r="BJ137" s="1579"/>
      <c r="BK137" s="1578"/>
      <c r="BL137" s="1579"/>
      <c r="BM137" s="1578"/>
      <c r="BN137" s="1579"/>
      <c r="BO137" s="1578"/>
      <c r="BP137" s="1579"/>
      <c r="BQ137" s="1578"/>
      <c r="BR137" s="1579"/>
      <c r="BS137" s="1578"/>
      <c r="BT137" s="1579"/>
      <c r="BU137" s="1578"/>
      <c r="BV137" s="1579"/>
      <c r="BW137" s="1578"/>
      <c r="BX137" s="1579"/>
      <c r="BY137" s="1578"/>
      <c r="BZ137" s="1579"/>
      <c r="CA137" s="1578"/>
      <c r="CB137" s="1579"/>
      <c r="CC137" s="1578"/>
      <c r="CD137" s="1579"/>
      <c r="CE137" s="1578"/>
      <c r="CF137" s="1579"/>
      <c r="CG137" s="1578"/>
      <c r="CH137" s="1579"/>
      <c r="CI137" s="1578"/>
      <c r="CJ137" s="1579"/>
      <c r="CK137" s="1578"/>
      <c r="CL137" s="1579"/>
      <c r="CM137" s="1578"/>
    </row>
  </sheetData>
  <mergeCells count="46">
    <mergeCell ref="BT6:BU6"/>
    <mergeCell ref="BF6:BG6"/>
    <mergeCell ref="AZ6:BA6"/>
    <mergeCell ref="BB6:BC6"/>
    <mergeCell ref="A1:B1"/>
    <mergeCell ref="H6:I6"/>
    <mergeCell ref="J6:K6"/>
    <mergeCell ref="D6:E6"/>
    <mergeCell ref="F6:G6"/>
    <mergeCell ref="B6:C6"/>
    <mergeCell ref="L6:M6"/>
    <mergeCell ref="N6:O6"/>
    <mergeCell ref="P6:Q6"/>
    <mergeCell ref="T6:U6"/>
    <mergeCell ref="R6:S6"/>
    <mergeCell ref="V6:W6"/>
    <mergeCell ref="X6:Y6"/>
    <mergeCell ref="Z6:AA6"/>
    <mergeCell ref="AB6:AC6"/>
    <mergeCell ref="BZ6:CA6"/>
    <mergeCell ref="AR6:AS6"/>
    <mergeCell ref="AJ6:AK6"/>
    <mergeCell ref="AP6:AQ6"/>
    <mergeCell ref="AX6:AY6"/>
    <mergeCell ref="AD6:AE6"/>
    <mergeCell ref="AL6:AM6"/>
    <mergeCell ref="AN6:AO6"/>
    <mergeCell ref="AF6:AG6"/>
    <mergeCell ref="AH6:AI6"/>
    <mergeCell ref="BV6:BW6"/>
    <mergeCell ref="BX6:BY6"/>
    <mergeCell ref="BD6:BE6"/>
    <mergeCell ref="CF6:CG6"/>
    <mergeCell ref="CH6:CI6"/>
    <mergeCell ref="CJ6:CK6"/>
    <mergeCell ref="CL6:CM6"/>
    <mergeCell ref="CB6:CC6"/>
    <mergeCell ref="CD6:CE6"/>
    <mergeCell ref="BP6:BQ6"/>
    <mergeCell ref="BJ6:BK6"/>
    <mergeCell ref="BR6:BS6"/>
    <mergeCell ref="AT6:AU6"/>
    <mergeCell ref="BN6:BO6"/>
    <mergeCell ref="AV6:AW6"/>
    <mergeCell ref="BH6:BI6"/>
    <mergeCell ref="BL6:BM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7"/>
  <sheetViews>
    <sheetView topLeftCell="A115" workbookViewId="0">
      <selection activeCell="AO133" sqref="B133:AO137"/>
    </sheetView>
  </sheetViews>
  <sheetFormatPr defaultRowHeight="13.5"/>
  <sheetData>
    <row r="1" spans="1:41">
      <c r="A1" s="2689" t="s">
        <v>905</v>
      </c>
      <c r="B1" s="2689"/>
      <c r="C1" s="490"/>
      <c r="D1" s="2571"/>
      <c r="E1" s="490"/>
      <c r="F1" s="2571"/>
      <c r="G1" s="2571"/>
      <c r="H1" s="2571"/>
      <c r="I1" s="490"/>
      <c r="J1" s="2571"/>
      <c r="K1" s="490"/>
      <c r="L1" s="2571"/>
      <c r="M1" s="490"/>
      <c r="N1" s="2571"/>
      <c r="O1" s="490"/>
      <c r="P1" s="2571"/>
      <c r="Q1" s="407"/>
      <c r="R1" s="2571"/>
      <c r="S1" s="490"/>
      <c r="T1" s="2571"/>
      <c r="U1" s="490"/>
      <c r="V1" s="2571"/>
      <c r="W1" s="2571"/>
      <c r="X1" s="2571"/>
      <c r="Y1" s="2571"/>
      <c r="Z1" s="2571"/>
      <c r="AA1" s="490"/>
      <c r="AB1" s="2571"/>
      <c r="AC1" s="490"/>
      <c r="AD1" s="2571"/>
      <c r="AE1" s="490"/>
      <c r="AF1" s="2571"/>
      <c r="AG1" s="407"/>
      <c r="AH1" s="2571"/>
      <c r="AI1" s="490"/>
      <c r="AJ1" s="2571"/>
      <c r="AK1" s="407"/>
      <c r="AL1" s="2571"/>
      <c r="AM1" s="490"/>
      <c r="AN1" s="2571"/>
      <c r="AO1" s="490"/>
    </row>
    <row r="2" spans="1:41">
      <c r="A2" s="2571"/>
      <c r="B2" s="2571"/>
      <c r="C2" s="490"/>
      <c r="D2" s="2571"/>
      <c r="E2" s="490"/>
      <c r="F2" s="2571"/>
      <c r="G2" s="2571"/>
      <c r="H2" s="2571"/>
      <c r="I2" s="490"/>
      <c r="J2" s="2571"/>
      <c r="K2" s="490"/>
      <c r="L2" s="2571"/>
      <c r="M2" s="490"/>
      <c r="N2" s="2571"/>
      <c r="O2" s="490"/>
      <c r="P2" s="2571"/>
      <c r="Q2" s="407"/>
      <c r="R2" s="2571"/>
      <c r="S2" s="490"/>
      <c r="T2" s="2571"/>
      <c r="U2" s="490"/>
      <c r="V2" s="2571"/>
      <c r="W2" s="2571"/>
      <c r="X2" s="2571"/>
      <c r="Y2" s="2571"/>
      <c r="Z2" s="2571"/>
      <c r="AA2" s="490"/>
      <c r="AB2" s="2571"/>
      <c r="AC2" s="490"/>
      <c r="AD2" s="2571"/>
      <c r="AE2" s="490"/>
      <c r="AF2" s="2571"/>
      <c r="AG2" s="407"/>
      <c r="AH2" s="2571"/>
      <c r="AI2" s="490"/>
      <c r="AJ2" s="2571"/>
      <c r="AK2" s="407"/>
      <c r="AL2" s="2571"/>
      <c r="AM2" s="490"/>
      <c r="AN2" s="2571"/>
      <c r="AO2" s="490"/>
    </row>
    <row r="3" spans="1:41">
      <c r="A3" s="2571"/>
      <c r="B3" s="680" t="s">
        <v>752</v>
      </c>
      <c r="C3" s="490"/>
      <c r="D3" s="680" t="s">
        <v>741</v>
      </c>
      <c r="E3" s="490"/>
      <c r="F3" s="2571"/>
      <c r="G3" s="2571"/>
      <c r="H3" s="2571"/>
      <c r="I3" s="490"/>
      <c r="J3" s="2571"/>
      <c r="K3" s="490"/>
      <c r="L3" s="2571"/>
      <c r="M3" s="490"/>
      <c r="N3" s="2571"/>
      <c r="O3" s="490"/>
      <c r="P3" s="2571"/>
      <c r="Q3" s="407"/>
      <c r="R3" s="2571"/>
      <c r="S3" s="490"/>
      <c r="T3" s="2571"/>
      <c r="U3" s="490"/>
      <c r="V3" s="2571"/>
      <c r="W3" s="2571"/>
      <c r="X3" s="2571"/>
      <c r="Y3" s="2571"/>
      <c r="Z3" s="2571"/>
      <c r="AA3" s="490"/>
      <c r="AB3" s="2571"/>
      <c r="AC3" s="490"/>
      <c r="AD3" s="2571"/>
      <c r="AE3" s="490"/>
      <c r="AF3" s="2571"/>
      <c r="AG3" s="407"/>
      <c r="AH3" s="2571"/>
      <c r="AI3" s="490"/>
      <c r="AJ3" s="2571"/>
      <c r="AK3" s="407"/>
      <c r="AL3" s="2571"/>
      <c r="AM3" s="490"/>
      <c r="AN3" s="2571"/>
      <c r="AO3" s="490"/>
    </row>
    <row r="4" spans="1:41">
      <c r="A4" s="2571"/>
      <c r="B4" s="2571"/>
      <c r="C4" s="490"/>
      <c r="D4" s="2571"/>
      <c r="E4" s="490"/>
      <c r="F4" s="2571"/>
      <c r="G4" s="2571"/>
      <c r="H4" s="2571"/>
      <c r="I4" s="490"/>
      <c r="J4" s="2571"/>
      <c r="K4" s="490"/>
      <c r="L4" s="2571"/>
      <c r="M4" s="490"/>
      <c r="N4" s="2571"/>
      <c r="O4" s="490"/>
      <c r="P4" s="2571"/>
      <c r="Q4" s="407"/>
      <c r="R4" s="2571"/>
      <c r="S4" s="490"/>
      <c r="T4" s="2571"/>
      <c r="U4" s="490"/>
      <c r="V4" s="2571"/>
      <c r="W4" s="2571"/>
      <c r="X4" s="2571"/>
      <c r="Y4" s="2571"/>
      <c r="Z4" s="2571"/>
      <c r="AA4" s="490"/>
      <c r="AB4" s="2571"/>
      <c r="AC4" s="490"/>
      <c r="AD4" s="2571"/>
      <c r="AE4" s="490"/>
      <c r="AF4" s="2571"/>
      <c r="AG4" s="407"/>
      <c r="AH4" s="2571"/>
      <c r="AI4" s="490"/>
      <c r="AJ4" s="2571"/>
      <c r="AK4" s="407"/>
      <c r="AL4" s="2571"/>
      <c r="AM4" s="490"/>
      <c r="AN4" s="2571"/>
      <c r="AO4" s="490"/>
    </row>
    <row r="5" spans="1:41" ht="15">
      <c r="A5" s="1572"/>
      <c r="B5" s="1572"/>
      <c r="C5" s="1574" t="s">
        <v>236</v>
      </c>
      <c r="D5" s="1572"/>
      <c r="E5" s="1574" t="s">
        <v>236</v>
      </c>
      <c r="F5" s="1572"/>
      <c r="G5" s="1573" t="s">
        <v>236</v>
      </c>
      <c r="H5" s="1583"/>
      <c r="I5" s="1574" t="s">
        <v>236</v>
      </c>
      <c r="J5" s="1583"/>
      <c r="K5" s="1574" t="s">
        <v>236</v>
      </c>
      <c r="L5" s="1572"/>
      <c r="M5" s="1573" t="s">
        <v>236</v>
      </c>
      <c r="N5" s="1583"/>
      <c r="O5" s="1574" t="s">
        <v>236</v>
      </c>
      <c r="P5" s="1583"/>
      <c r="Q5" s="1574" t="s">
        <v>236</v>
      </c>
      <c r="R5" s="1574"/>
      <c r="S5" s="1574" t="s">
        <v>236</v>
      </c>
      <c r="T5" s="1583"/>
      <c r="U5" s="1574" t="s">
        <v>236</v>
      </c>
      <c r="V5" s="1572"/>
      <c r="W5" s="1573" t="s">
        <v>116</v>
      </c>
      <c r="X5" s="1572"/>
      <c r="Y5" s="1573" t="s">
        <v>116</v>
      </c>
      <c r="Z5" s="1583"/>
      <c r="AA5" s="1573" t="s">
        <v>116</v>
      </c>
      <c r="AB5" s="1574"/>
      <c r="AC5" s="1573" t="s">
        <v>116</v>
      </c>
      <c r="AD5" s="1583"/>
      <c r="AE5" s="1574" t="s">
        <v>116</v>
      </c>
      <c r="AF5" s="1574"/>
      <c r="AG5" s="1574" t="s">
        <v>116</v>
      </c>
      <c r="AH5" s="1583"/>
      <c r="AI5" s="1574" t="s">
        <v>116</v>
      </c>
      <c r="AJ5" s="1583"/>
      <c r="AK5" s="1574" t="s">
        <v>116</v>
      </c>
      <c r="AL5" s="1583"/>
      <c r="AM5" s="1574" t="s">
        <v>116</v>
      </c>
      <c r="AN5" s="1574"/>
      <c r="AO5" s="1574" t="s">
        <v>116</v>
      </c>
    </row>
    <row r="6" spans="1:41" ht="15">
      <c r="A6" s="1572"/>
      <c r="B6" s="2687" t="s">
        <v>857</v>
      </c>
      <c r="C6" s="2688"/>
      <c r="D6" s="2687" t="s">
        <v>1760</v>
      </c>
      <c r="E6" s="2688"/>
      <c r="F6" s="2687" t="s">
        <v>1521</v>
      </c>
      <c r="G6" s="2688"/>
      <c r="H6" s="2685" t="s">
        <v>2507</v>
      </c>
      <c r="I6" s="2686"/>
      <c r="J6" s="2687" t="s">
        <v>2317</v>
      </c>
      <c r="K6" s="2688"/>
      <c r="L6" s="2687" t="s">
        <v>2029</v>
      </c>
      <c r="M6" s="2688"/>
      <c r="N6" s="2685" t="s">
        <v>2541</v>
      </c>
      <c r="O6" s="2686"/>
      <c r="P6" s="2685" t="s">
        <v>2597</v>
      </c>
      <c r="Q6" s="2686"/>
      <c r="R6" s="2685" t="s">
        <v>2892</v>
      </c>
      <c r="S6" s="2686"/>
      <c r="T6" s="2685" t="s">
        <v>2661</v>
      </c>
      <c r="U6" s="2686"/>
      <c r="V6" s="2687" t="s">
        <v>1369</v>
      </c>
      <c r="W6" s="2688"/>
      <c r="X6" s="2687" t="s">
        <v>526</v>
      </c>
      <c r="Y6" s="2688"/>
      <c r="Z6" s="2685" t="s">
        <v>2239</v>
      </c>
      <c r="AA6" s="2686"/>
      <c r="AB6" s="2685" t="s">
        <v>2184</v>
      </c>
      <c r="AC6" s="2686"/>
      <c r="AD6" s="2685" t="s">
        <v>2460</v>
      </c>
      <c r="AE6" s="2686"/>
      <c r="AF6" s="2685" t="s">
        <v>2183</v>
      </c>
      <c r="AG6" s="2686"/>
      <c r="AH6" s="2685" t="s">
        <v>2458</v>
      </c>
      <c r="AI6" s="2686"/>
      <c r="AJ6" s="2685" t="s">
        <v>2529</v>
      </c>
      <c r="AK6" s="2686"/>
      <c r="AL6" s="2685" t="s">
        <v>2457</v>
      </c>
      <c r="AM6" s="2686"/>
      <c r="AN6" s="2685" t="s">
        <v>2706</v>
      </c>
      <c r="AO6" s="2686"/>
    </row>
    <row r="7" spans="1:41" ht="15">
      <c r="A7" s="2073" t="s">
        <v>588</v>
      </c>
      <c r="B7" s="2556" t="s">
        <v>657</v>
      </c>
      <c r="C7" s="1625" t="s">
        <v>590</v>
      </c>
      <c r="D7" s="1624" t="s">
        <v>657</v>
      </c>
      <c r="E7" s="1625" t="s">
        <v>590</v>
      </c>
      <c r="F7" s="1624" t="s">
        <v>657</v>
      </c>
      <c r="G7" s="1625" t="s">
        <v>590</v>
      </c>
      <c r="H7" s="1627" t="s">
        <v>657</v>
      </c>
      <c r="I7" s="1626" t="s">
        <v>590</v>
      </c>
      <c r="J7" s="1627" t="s">
        <v>657</v>
      </c>
      <c r="K7" s="1626" t="s">
        <v>590</v>
      </c>
      <c r="L7" s="1624" t="s">
        <v>657</v>
      </c>
      <c r="M7" s="1626" t="s">
        <v>590</v>
      </c>
      <c r="N7" s="1627" t="s">
        <v>657</v>
      </c>
      <c r="O7" s="1626" t="s">
        <v>590</v>
      </c>
      <c r="P7" s="1627" t="s">
        <v>657</v>
      </c>
      <c r="Q7" s="1626" t="s">
        <v>590</v>
      </c>
      <c r="R7" s="1627" t="s">
        <v>657</v>
      </c>
      <c r="S7" s="1626" t="s">
        <v>590</v>
      </c>
      <c r="T7" s="1627" t="s">
        <v>657</v>
      </c>
      <c r="U7" s="1626" t="s">
        <v>590</v>
      </c>
      <c r="V7" s="1624" t="s">
        <v>657</v>
      </c>
      <c r="W7" s="1625" t="s">
        <v>590</v>
      </c>
      <c r="X7" s="1624" t="s">
        <v>657</v>
      </c>
      <c r="Y7" s="1625" t="s">
        <v>590</v>
      </c>
      <c r="Z7" s="1627" t="s">
        <v>657</v>
      </c>
      <c r="AA7" s="1626" t="s">
        <v>590</v>
      </c>
      <c r="AB7" s="1627" t="s">
        <v>657</v>
      </c>
      <c r="AC7" s="1626" t="s">
        <v>590</v>
      </c>
      <c r="AD7" s="1627" t="s">
        <v>657</v>
      </c>
      <c r="AE7" s="1626" t="s">
        <v>590</v>
      </c>
      <c r="AF7" s="1627" t="s">
        <v>657</v>
      </c>
      <c r="AG7" s="1626" t="s">
        <v>590</v>
      </c>
      <c r="AH7" s="1627" t="s">
        <v>657</v>
      </c>
      <c r="AI7" s="1626" t="s">
        <v>590</v>
      </c>
      <c r="AJ7" s="1627" t="s">
        <v>657</v>
      </c>
      <c r="AK7" s="1626" t="s">
        <v>590</v>
      </c>
      <c r="AL7" s="1627" t="s">
        <v>657</v>
      </c>
      <c r="AM7" s="1626" t="s">
        <v>590</v>
      </c>
      <c r="AN7" s="1627" t="s">
        <v>657</v>
      </c>
      <c r="AO7" s="1626" t="s">
        <v>590</v>
      </c>
    </row>
    <row r="8" spans="1:41" ht="15">
      <c r="A8" s="2557">
        <v>46034</v>
      </c>
      <c r="B8" s="2558" t="s">
        <v>5</v>
      </c>
      <c r="C8" s="1575"/>
      <c r="D8" s="1576" t="s">
        <v>2234</v>
      </c>
      <c r="E8" s="1575" t="s">
        <v>29</v>
      </c>
      <c r="F8" s="1576" t="s">
        <v>1672</v>
      </c>
      <c r="G8" s="1575" t="s">
        <v>29</v>
      </c>
      <c r="H8" s="1577" t="s">
        <v>2287</v>
      </c>
      <c r="I8" s="1575" t="s">
        <v>20</v>
      </c>
      <c r="J8" s="1577" t="s">
        <v>2454</v>
      </c>
      <c r="K8" s="1575" t="s">
        <v>29</v>
      </c>
      <c r="L8" s="1575" t="s">
        <v>683</v>
      </c>
      <c r="M8" s="1575"/>
      <c r="N8" s="1577" t="s">
        <v>2454</v>
      </c>
      <c r="O8" s="1575" t="s">
        <v>20</v>
      </c>
      <c r="P8" s="1577"/>
      <c r="Q8" s="1575"/>
      <c r="R8" s="1577"/>
      <c r="S8" s="1575"/>
      <c r="T8" s="1577"/>
      <c r="U8" s="1575"/>
      <c r="V8" s="1575" t="s">
        <v>683</v>
      </c>
      <c r="W8" s="1576"/>
      <c r="X8" s="1576" t="s">
        <v>2493</v>
      </c>
      <c r="Y8" s="1575" t="s">
        <v>20</v>
      </c>
      <c r="Z8" s="1575" t="s">
        <v>5</v>
      </c>
      <c r="AA8" s="1575"/>
      <c r="AB8" s="1576" t="s">
        <v>2288</v>
      </c>
      <c r="AC8" s="1575" t="s">
        <v>20</v>
      </c>
      <c r="AD8" s="1577" t="s">
        <v>1842</v>
      </c>
      <c r="AE8" s="1575" t="s">
        <v>29</v>
      </c>
      <c r="AF8" s="1576" t="s">
        <v>2510</v>
      </c>
      <c r="AG8" s="1575" t="s">
        <v>20</v>
      </c>
      <c r="AH8" s="1577" t="s">
        <v>2476</v>
      </c>
      <c r="AI8" s="1575" t="s">
        <v>29</v>
      </c>
      <c r="AJ8" s="1577" t="s">
        <v>2271</v>
      </c>
      <c r="AK8" s="1575" t="s">
        <v>20</v>
      </c>
      <c r="AL8" s="1577" t="s">
        <v>617</v>
      </c>
      <c r="AM8" s="1582" t="s">
        <v>20</v>
      </c>
      <c r="AN8" s="1577"/>
      <c r="AO8" s="1575"/>
    </row>
    <row r="9" spans="1:41" ht="15">
      <c r="A9" s="2559"/>
      <c r="B9" s="2074"/>
      <c r="C9" s="1575"/>
      <c r="D9" s="1576" t="s">
        <v>2338</v>
      </c>
      <c r="E9" s="1575" t="s">
        <v>29</v>
      </c>
      <c r="F9" s="1576" t="s">
        <v>2494</v>
      </c>
      <c r="G9" s="1575" t="s">
        <v>29</v>
      </c>
      <c r="H9" s="1577" t="s">
        <v>2446</v>
      </c>
      <c r="I9" s="1575" t="s">
        <v>29</v>
      </c>
      <c r="J9" s="1577" t="s">
        <v>2427</v>
      </c>
      <c r="K9" s="1575" t="s">
        <v>20</v>
      </c>
      <c r="L9" s="1576"/>
      <c r="M9" s="1575"/>
      <c r="N9" s="1577" t="s">
        <v>2475</v>
      </c>
      <c r="O9" s="1575" t="s">
        <v>29</v>
      </c>
      <c r="P9" s="1577"/>
      <c r="Q9" s="1575"/>
      <c r="R9" s="1577"/>
      <c r="S9" s="1575"/>
      <c r="T9" s="1577"/>
      <c r="U9" s="1575"/>
      <c r="V9" s="1576"/>
      <c r="W9" s="1576"/>
      <c r="X9" s="1576" t="s">
        <v>2476</v>
      </c>
      <c r="Y9" s="1575" t="s">
        <v>20</v>
      </c>
      <c r="Z9" s="1576"/>
      <c r="AA9" s="1575"/>
      <c r="AB9" s="1576" t="s">
        <v>2479</v>
      </c>
      <c r="AC9" s="1575" t="s">
        <v>29</v>
      </c>
      <c r="AD9" s="1577" t="s">
        <v>2221</v>
      </c>
      <c r="AE9" s="1575" t="s">
        <v>20</v>
      </c>
      <c r="AF9" s="1576" t="s">
        <v>2517</v>
      </c>
      <c r="AG9" s="1575" t="s">
        <v>20</v>
      </c>
      <c r="AH9" s="1577" t="s">
        <v>1749</v>
      </c>
      <c r="AI9" s="1575" t="s">
        <v>29</v>
      </c>
      <c r="AJ9" s="1577" t="s">
        <v>2386</v>
      </c>
      <c r="AK9" s="1575" t="s">
        <v>20</v>
      </c>
      <c r="AL9" s="1577" t="s">
        <v>2495</v>
      </c>
      <c r="AM9" s="1582" t="s">
        <v>29</v>
      </c>
      <c r="AN9" s="1577"/>
      <c r="AO9" s="1575"/>
    </row>
    <row r="10" spans="1:41" ht="15">
      <c r="A10" s="2559"/>
      <c r="B10" s="2074"/>
      <c r="C10" s="1575"/>
      <c r="D10" s="1576" t="s">
        <v>2454</v>
      </c>
      <c r="E10" s="1575" t="s">
        <v>29</v>
      </c>
      <c r="F10" s="1576" t="s">
        <v>2478</v>
      </c>
      <c r="G10" s="1575" t="s">
        <v>20</v>
      </c>
      <c r="H10" s="1577" t="s">
        <v>1672</v>
      </c>
      <c r="I10" s="1575" t="s">
        <v>29</v>
      </c>
      <c r="J10" s="1577" t="s">
        <v>2442</v>
      </c>
      <c r="K10" s="1575" t="s">
        <v>20</v>
      </c>
      <c r="L10" s="1576"/>
      <c r="M10" s="1575"/>
      <c r="N10" s="1577" t="s">
        <v>2234</v>
      </c>
      <c r="O10" s="1575" t="s">
        <v>29</v>
      </c>
      <c r="P10" s="1577"/>
      <c r="Q10" s="1575"/>
      <c r="R10" s="1577"/>
      <c r="S10" s="1575"/>
      <c r="T10" s="1577"/>
      <c r="U10" s="1575"/>
      <c r="V10" s="1576"/>
      <c r="W10" s="1576"/>
      <c r="X10" s="1576" t="s">
        <v>2479</v>
      </c>
      <c r="Y10" s="1575" t="s">
        <v>29</v>
      </c>
      <c r="Z10" s="1576"/>
      <c r="AA10" s="1575"/>
      <c r="AB10" s="1576" t="s">
        <v>2493</v>
      </c>
      <c r="AC10" s="1575" t="s">
        <v>29</v>
      </c>
      <c r="AD10" s="1577" t="s">
        <v>629</v>
      </c>
      <c r="AE10" s="1575" t="s">
        <v>20</v>
      </c>
      <c r="AF10" s="1576" t="s">
        <v>617</v>
      </c>
      <c r="AG10" s="1575" t="s">
        <v>29</v>
      </c>
      <c r="AH10" s="1577" t="s">
        <v>2469</v>
      </c>
      <c r="AI10" s="1575" t="s">
        <v>29</v>
      </c>
      <c r="AJ10" s="1577" t="s">
        <v>2241</v>
      </c>
      <c r="AK10" s="1575" t="s">
        <v>20</v>
      </c>
      <c r="AL10" s="1577" t="s">
        <v>2470</v>
      </c>
      <c r="AM10" s="1582" t="s">
        <v>29</v>
      </c>
      <c r="AN10" s="1577"/>
      <c r="AO10" s="1575"/>
    </row>
    <row r="11" spans="1:41" ht="15">
      <c r="A11" s="2559"/>
      <c r="B11" s="2074"/>
      <c r="C11" s="1575"/>
      <c r="D11" s="1576" t="s">
        <v>626</v>
      </c>
      <c r="E11" s="1575" t="s">
        <v>29</v>
      </c>
      <c r="F11" s="1576" t="s">
        <v>2288</v>
      </c>
      <c r="G11" s="1575" t="s">
        <v>29</v>
      </c>
      <c r="H11" s="1577" t="s">
        <v>2493</v>
      </c>
      <c r="I11" s="1575" t="s">
        <v>29</v>
      </c>
      <c r="J11" s="1577" t="s">
        <v>2482</v>
      </c>
      <c r="K11" s="1575" t="s">
        <v>20</v>
      </c>
      <c r="L11" s="1576"/>
      <c r="M11" s="1575"/>
      <c r="N11" s="1577" t="s">
        <v>626</v>
      </c>
      <c r="O11" s="1575" t="s">
        <v>20</v>
      </c>
      <c r="P11" s="1577"/>
      <c r="Q11" s="1575"/>
      <c r="R11" s="1577"/>
      <c r="S11" s="1575"/>
      <c r="T11" s="1577"/>
      <c r="U11" s="1575"/>
      <c r="V11" s="1576"/>
      <c r="W11" s="1576"/>
      <c r="X11" s="1576" t="s">
        <v>2527</v>
      </c>
      <c r="Y11" s="1575" t="s">
        <v>29</v>
      </c>
      <c r="Z11" s="1576"/>
      <c r="AA11" s="1575"/>
      <c r="AB11" s="1576" t="s">
        <v>2429</v>
      </c>
      <c r="AC11" s="1575" t="s">
        <v>29</v>
      </c>
      <c r="AD11" s="1577" t="s">
        <v>2456</v>
      </c>
      <c r="AE11" s="1575" t="s">
        <v>20</v>
      </c>
      <c r="AF11" s="1576" t="s">
        <v>2470</v>
      </c>
      <c r="AG11" s="1575" t="s">
        <v>20</v>
      </c>
      <c r="AH11" s="1577" t="s">
        <v>2019</v>
      </c>
      <c r="AI11" s="1575" t="s">
        <v>29</v>
      </c>
      <c r="AJ11" s="1577" t="s">
        <v>2533</v>
      </c>
      <c r="AK11" s="1575" t="s">
        <v>29</v>
      </c>
      <c r="AL11" s="1577" t="s">
        <v>2338</v>
      </c>
      <c r="AM11" s="1582" t="s">
        <v>29</v>
      </c>
      <c r="AN11" s="1577"/>
      <c r="AO11" s="1575"/>
    </row>
    <row r="12" spans="1:41" ht="15">
      <c r="A12" s="2559"/>
      <c r="B12" s="2074"/>
      <c r="C12" s="1575"/>
      <c r="D12" s="1576"/>
      <c r="E12" s="1575"/>
      <c r="F12" s="1576"/>
      <c r="G12" s="1575"/>
      <c r="H12" s="1577"/>
      <c r="I12" s="1575"/>
      <c r="J12" s="1577"/>
      <c r="K12" s="1575"/>
      <c r="L12" s="1576"/>
      <c r="M12" s="1575"/>
      <c r="N12" s="1577"/>
      <c r="O12" s="1575"/>
      <c r="P12" s="1577"/>
      <c r="Q12" s="1575"/>
      <c r="R12" s="1577"/>
      <c r="S12" s="1575"/>
      <c r="T12" s="1577"/>
      <c r="U12" s="1575"/>
      <c r="V12" s="1576"/>
      <c r="W12" s="1576"/>
      <c r="X12" s="1576"/>
      <c r="Y12" s="1575"/>
      <c r="Z12" s="1576"/>
      <c r="AA12" s="1575"/>
      <c r="AB12" s="1576"/>
      <c r="AC12" s="1575"/>
      <c r="AD12" s="1577" t="s">
        <v>2492</v>
      </c>
      <c r="AE12" s="1575" t="s">
        <v>29</v>
      </c>
      <c r="AF12" s="1576"/>
      <c r="AG12" s="1575"/>
      <c r="AH12" s="1577"/>
      <c r="AI12" s="1575"/>
      <c r="AJ12" s="1577"/>
      <c r="AK12" s="1575"/>
      <c r="AL12" s="1577"/>
      <c r="AM12" s="1575"/>
      <c r="AN12" s="1577"/>
      <c r="AO12" s="1575"/>
    </row>
    <row r="13" spans="1:41" ht="15">
      <c r="A13" s="2557">
        <v>46048</v>
      </c>
      <c r="B13" s="2560" t="s">
        <v>5</v>
      </c>
      <c r="C13" s="1578"/>
      <c r="D13" s="1579" t="s">
        <v>2509</v>
      </c>
      <c r="E13" s="1578" t="s">
        <v>20</v>
      </c>
      <c r="F13" s="1579" t="s">
        <v>2282</v>
      </c>
      <c r="G13" s="1578" t="s">
        <v>29</v>
      </c>
      <c r="H13" s="1580" t="s">
        <v>626</v>
      </c>
      <c r="I13" s="1578" t="s">
        <v>29</v>
      </c>
      <c r="J13" s="1580" t="s">
        <v>2492</v>
      </c>
      <c r="K13" s="1578" t="s">
        <v>20</v>
      </c>
      <c r="L13" s="1578" t="s">
        <v>683</v>
      </c>
      <c r="M13" s="1578"/>
      <c r="N13" s="1580" t="s">
        <v>2427</v>
      </c>
      <c r="O13" s="1578" t="s">
        <v>29</v>
      </c>
      <c r="P13" s="1580"/>
      <c r="Q13" s="1578"/>
      <c r="R13" s="1580"/>
      <c r="S13" s="1578"/>
      <c r="T13" s="1580"/>
      <c r="U13" s="1578"/>
      <c r="V13" s="1578" t="s">
        <v>683</v>
      </c>
      <c r="W13" s="1579"/>
      <c r="X13" s="1579" t="s">
        <v>2019</v>
      </c>
      <c r="Y13" s="1578" t="s">
        <v>29</v>
      </c>
      <c r="Z13" s="1578" t="s">
        <v>5</v>
      </c>
      <c r="AA13" s="1578"/>
      <c r="AB13" s="1579" t="s">
        <v>2530</v>
      </c>
      <c r="AC13" s="1578" t="s">
        <v>20</v>
      </c>
      <c r="AD13" s="1580" t="s">
        <v>2493</v>
      </c>
      <c r="AE13" s="1578" t="s">
        <v>29</v>
      </c>
      <c r="AF13" s="1579" t="s">
        <v>2456</v>
      </c>
      <c r="AG13" s="1578" t="s">
        <v>29</v>
      </c>
      <c r="AH13" s="1580" t="s">
        <v>2510</v>
      </c>
      <c r="AI13" s="1578" t="s">
        <v>29</v>
      </c>
      <c r="AJ13" s="1580" t="s">
        <v>2508</v>
      </c>
      <c r="AK13" s="1578" t="s">
        <v>20</v>
      </c>
      <c r="AL13" s="1580" t="s">
        <v>2545</v>
      </c>
      <c r="AM13" s="1582" t="s">
        <v>29</v>
      </c>
      <c r="AN13" s="1580"/>
      <c r="AO13" s="1578"/>
    </row>
    <row r="14" spans="1:41" ht="15">
      <c r="A14" s="2559"/>
      <c r="B14" s="2561"/>
      <c r="C14" s="1578"/>
      <c r="D14" s="1579" t="s">
        <v>2492</v>
      </c>
      <c r="E14" s="1578" t="s">
        <v>29</v>
      </c>
      <c r="F14" s="1579" t="s">
        <v>941</v>
      </c>
      <c r="G14" s="1578" t="s">
        <v>29</v>
      </c>
      <c r="H14" s="1580" t="s">
        <v>2479</v>
      </c>
      <c r="I14" s="1578" t="s">
        <v>29</v>
      </c>
      <c r="J14" s="1580" t="s">
        <v>2509</v>
      </c>
      <c r="K14" s="1578" t="s">
        <v>29</v>
      </c>
      <c r="L14" s="1579"/>
      <c r="M14" s="1578"/>
      <c r="N14" s="1580" t="s">
        <v>2338</v>
      </c>
      <c r="O14" s="1578" t="s">
        <v>20</v>
      </c>
      <c r="P14" s="1580"/>
      <c r="Q14" s="1578"/>
      <c r="R14" s="1580"/>
      <c r="S14" s="1578"/>
      <c r="T14" s="1580"/>
      <c r="U14" s="1578"/>
      <c r="V14" s="1579"/>
      <c r="W14" s="1579"/>
      <c r="X14" s="1579" t="s">
        <v>2221</v>
      </c>
      <c r="Y14" s="1578" t="s">
        <v>29</v>
      </c>
      <c r="Z14" s="1579"/>
      <c r="AA14" s="1578"/>
      <c r="AB14" s="1579" t="s">
        <v>629</v>
      </c>
      <c r="AC14" s="1578" t="s">
        <v>20</v>
      </c>
      <c r="AD14" s="1580" t="s">
        <v>2528</v>
      </c>
      <c r="AE14" s="1578" t="s">
        <v>20</v>
      </c>
      <c r="AF14" s="1579" t="s">
        <v>2530</v>
      </c>
      <c r="AG14" s="1578" t="s">
        <v>29</v>
      </c>
      <c r="AH14" s="1580" t="s">
        <v>2456</v>
      </c>
      <c r="AI14" s="1578" t="s">
        <v>20</v>
      </c>
      <c r="AJ14" s="1580" t="s">
        <v>2495</v>
      </c>
      <c r="AK14" s="1578" t="s">
        <v>20</v>
      </c>
      <c r="AL14" s="1580" t="s">
        <v>2547</v>
      </c>
      <c r="AM14" s="1582" t="s">
        <v>29</v>
      </c>
      <c r="AN14" s="1580"/>
      <c r="AO14" s="1578"/>
    </row>
    <row r="15" spans="1:41" ht="15">
      <c r="A15" s="2559"/>
      <c r="B15" s="2561"/>
      <c r="C15" s="1578"/>
      <c r="D15" s="1579" t="s">
        <v>2442</v>
      </c>
      <c r="E15" s="1578" t="s">
        <v>20</v>
      </c>
      <c r="F15" s="1579" t="s">
        <v>2426</v>
      </c>
      <c r="G15" s="1578" t="s">
        <v>29</v>
      </c>
      <c r="H15" s="1580" t="s">
        <v>1029</v>
      </c>
      <c r="I15" s="1578" t="s">
        <v>29</v>
      </c>
      <c r="J15" s="1580" t="s">
        <v>1769</v>
      </c>
      <c r="K15" s="1578" t="s">
        <v>20</v>
      </c>
      <c r="L15" s="1579"/>
      <c r="M15" s="1578"/>
      <c r="N15" s="1580" t="s">
        <v>2492</v>
      </c>
      <c r="O15" s="1578" t="s">
        <v>20</v>
      </c>
      <c r="P15" s="1580"/>
      <c r="Q15" s="1578"/>
      <c r="R15" s="1580"/>
      <c r="S15" s="1578"/>
      <c r="T15" s="1580"/>
      <c r="U15" s="1578"/>
      <c r="V15" s="1579"/>
      <c r="W15" s="1579"/>
      <c r="X15" s="1579" t="s">
        <v>2267</v>
      </c>
      <c r="Y15" s="1578" t="s">
        <v>29</v>
      </c>
      <c r="Z15" s="1579"/>
      <c r="AA15" s="1578"/>
      <c r="AB15" s="1579" t="s">
        <v>2282</v>
      </c>
      <c r="AC15" s="1578" t="s">
        <v>29</v>
      </c>
      <c r="AD15" s="1580" t="s">
        <v>2544</v>
      </c>
      <c r="AE15" s="1578" t="s">
        <v>20</v>
      </c>
      <c r="AF15" s="1579" t="s">
        <v>2019</v>
      </c>
      <c r="AG15" s="1578" t="s">
        <v>20</v>
      </c>
      <c r="AH15" s="1580" t="s">
        <v>2542</v>
      </c>
      <c r="AI15" s="1578" t="s">
        <v>598</v>
      </c>
      <c r="AJ15" s="1580" t="s">
        <v>2517</v>
      </c>
      <c r="AK15" s="1578" t="s">
        <v>20</v>
      </c>
      <c r="AL15" s="1580" t="s">
        <v>2549</v>
      </c>
      <c r="AM15" s="1582" t="s">
        <v>29</v>
      </c>
      <c r="AN15" s="1580"/>
      <c r="AO15" s="1578"/>
    </row>
    <row r="16" spans="1:41" ht="15">
      <c r="A16" s="2559"/>
      <c r="B16" s="2561"/>
      <c r="C16" s="1578"/>
      <c r="D16" s="1579" t="s">
        <v>1043</v>
      </c>
      <c r="E16" s="1578" t="s">
        <v>29</v>
      </c>
      <c r="F16" s="1579" t="s">
        <v>1672</v>
      </c>
      <c r="G16" s="1578" t="s">
        <v>20</v>
      </c>
      <c r="H16" s="1580" t="s">
        <v>2543</v>
      </c>
      <c r="I16" s="1578" t="s">
        <v>20</v>
      </c>
      <c r="J16" s="1580" t="s">
        <v>629</v>
      </c>
      <c r="K16" s="1578" t="s">
        <v>20</v>
      </c>
      <c r="L16" s="1579"/>
      <c r="M16" s="1578"/>
      <c r="N16" s="1580" t="s">
        <v>1779</v>
      </c>
      <c r="O16" s="1578" t="s">
        <v>677</v>
      </c>
      <c r="P16" s="1580"/>
      <c r="Q16" s="1578"/>
      <c r="R16" s="1580"/>
      <c r="S16" s="1578"/>
      <c r="T16" s="1580"/>
      <c r="U16" s="1578"/>
      <c r="V16" s="1579"/>
      <c r="W16" s="1579"/>
      <c r="X16" s="1579" t="s">
        <v>2338</v>
      </c>
      <c r="Y16" s="1578" t="s">
        <v>29</v>
      </c>
      <c r="Z16" s="1579"/>
      <c r="AA16" s="1578"/>
      <c r="AB16" s="1579" t="s">
        <v>2129</v>
      </c>
      <c r="AC16" s="1578" t="s">
        <v>29</v>
      </c>
      <c r="AD16" s="1580" t="s">
        <v>626</v>
      </c>
      <c r="AE16" s="1578" t="s">
        <v>20</v>
      </c>
      <c r="AF16" s="1579" t="s">
        <v>1404</v>
      </c>
      <c r="AG16" s="1578" t="s">
        <v>20</v>
      </c>
      <c r="AH16" s="1580" t="s">
        <v>2530</v>
      </c>
      <c r="AI16" s="1582" t="s">
        <v>20</v>
      </c>
      <c r="AJ16" s="1580" t="s">
        <v>1029</v>
      </c>
      <c r="AK16" s="1578" t="s">
        <v>971</v>
      </c>
      <c r="AL16" s="1580" t="s">
        <v>2551</v>
      </c>
      <c r="AM16" s="1582" t="s">
        <v>29</v>
      </c>
      <c r="AN16" s="1580"/>
      <c r="AO16" s="1578"/>
    </row>
    <row r="17" spans="1:41" ht="15">
      <c r="A17" s="2559"/>
      <c r="B17" s="2561"/>
      <c r="C17" s="1578"/>
      <c r="D17" s="1579"/>
      <c r="E17" s="1578"/>
      <c r="F17" s="1579"/>
      <c r="G17" s="1578"/>
      <c r="H17" s="1580"/>
      <c r="I17" s="1578"/>
      <c r="J17" s="1580"/>
      <c r="K17" s="1578"/>
      <c r="L17" s="1579"/>
      <c r="M17" s="1578"/>
      <c r="N17" s="1580"/>
      <c r="O17" s="1578"/>
      <c r="P17" s="1580"/>
      <c r="Q17" s="1578"/>
      <c r="R17" s="1580"/>
      <c r="S17" s="1578"/>
      <c r="T17" s="1580"/>
      <c r="U17" s="1578"/>
      <c r="V17" s="1579"/>
      <c r="W17" s="1579"/>
      <c r="X17" s="1579"/>
      <c r="Y17" s="1578"/>
      <c r="Z17" s="1579"/>
      <c r="AA17" s="1578"/>
      <c r="AB17" s="1579"/>
      <c r="AC17" s="1578"/>
      <c r="AD17" s="1580"/>
      <c r="AE17" s="1578"/>
      <c r="AF17" s="1579" t="s">
        <v>1855</v>
      </c>
      <c r="AG17" s="1578" t="s">
        <v>29</v>
      </c>
      <c r="AH17" s="1580" t="s">
        <v>2492</v>
      </c>
      <c r="AI17" s="1582" t="s">
        <v>20</v>
      </c>
      <c r="AJ17" s="1580"/>
      <c r="AK17" s="1578"/>
      <c r="AL17" s="1580"/>
      <c r="AM17" s="1578"/>
      <c r="AN17" s="1580"/>
      <c r="AO17" s="1578"/>
    </row>
    <row r="18" spans="1:41" ht="15">
      <c r="A18" s="2557">
        <v>46062</v>
      </c>
      <c r="B18" s="2558" t="s">
        <v>683</v>
      </c>
      <c r="C18" s="1575"/>
      <c r="D18" s="1576" t="s">
        <v>2288</v>
      </c>
      <c r="E18" s="1575" t="s">
        <v>20</v>
      </c>
      <c r="F18" s="1576" t="s">
        <v>2543</v>
      </c>
      <c r="G18" s="1575" t="s">
        <v>20</v>
      </c>
      <c r="H18" s="1577" t="s">
        <v>2554</v>
      </c>
      <c r="I18" s="1575" t="s">
        <v>29</v>
      </c>
      <c r="J18" s="1577" t="s">
        <v>2221</v>
      </c>
      <c r="K18" s="1575" t="s">
        <v>29</v>
      </c>
      <c r="L18" s="1575" t="s">
        <v>683</v>
      </c>
      <c r="M18" s="1575"/>
      <c r="N18" s="1577" t="s">
        <v>2528</v>
      </c>
      <c r="O18" s="1575" t="s">
        <v>20</v>
      </c>
      <c r="P18" s="1577"/>
      <c r="Q18" s="1575"/>
      <c r="R18" s="1577"/>
      <c r="S18" s="1575"/>
      <c r="T18" s="1577"/>
      <c r="U18" s="1575"/>
      <c r="V18" s="1575" t="s">
        <v>683</v>
      </c>
      <c r="W18" s="1576"/>
      <c r="X18" s="1576" t="s">
        <v>2372</v>
      </c>
      <c r="Y18" s="1575" t="s">
        <v>20</v>
      </c>
      <c r="Z18" s="1576" t="s">
        <v>1769</v>
      </c>
      <c r="AA18" s="1575" t="s">
        <v>29</v>
      </c>
      <c r="AB18" s="1576" t="s">
        <v>2338</v>
      </c>
      <c r="AC18" s="1575" t="s">
        <v>20</v>
      </c>
      <c r="AD18" s="1577" t="s">
        <v>2287</v>
      </c>
      <c r="AE18" s="1575" t="s">
        <v>20</v>
      </c>
      <c r="AF18" s="1576" t="s">
        <v>2508</v>
      </c>
      <c r="AG18" s="1575" t="s">
        <v>20</v>
      </c>
      <c r="AH18" s="1577" t="s">
        <v>2557</v>
      </c>
      <c r="AI18" s="1582" t="s">
        <v>591</v>
      </c>
      <c r="AJ18" s="1577" t="s">
        <v>2478</v>
      </c>
      <c r="AK18" s="1575" t="s">
        <v>29</v>
      </c>
      <c r="AL18" s="1577" t="s">
        <v>2563</v>
      </c>
      <c r="AM18" s="1582" t="s">
        <v>20</v>
      </c>
      <c r="AN18" s="1577"/>
      <c r="AO18" s="1575"/>
    </row>
    <row r="19" spans="1:41" ht="15">
      <c r="A19" s="2559"/>
      <c r="B19" s="2074"/>
      <c r="C19" s="1575"/>
      <c r="D19" s="1576" t="s">
        <v>2213</v>
      </c>
      <c r="E19" s="1575" t="s">
        <v>29</v>
      </c>
      <c r="F19" s="1576" t="s">
        <v>2087</v>
      </c>
      <c r="G19" s="1575" t="s">
        <v>29</v>
      </c>
      <c r="H19" s="1577" t="s">
        <v>2556</v>
      </c>
      <c r="I19" s="1575" t="s">
        <v>598</v>
      </c>
      <c r="J19" s="1577" t="s">
        <v>2372</v>
      </c>
      <c r="K19" s="1575" t="s">
        <v>29</v>
      </c>
      <c r="L19" s="1576"/>
      <c r="M19" s="1575"/>
      <c r="N19" s="1577" t="s">
        <v>2288</v>
      </c>
      <c r="O19" s="1575" t="s">
        <v>20</v>
      </c>
      <c r="P19" s="1577"/>
      <c r="Q19" s="1575"/>
      <c r="R19" s="1577"/>
      <c r="S19" s="1575"/>
      <c r="T19" s="1577"/>
      <c r="U19" s="1575"/>
      <c r="V19" s="1576"/>
      <c r="W19" s="1576"/>
      <c r="X19" s="1576" t="s">
        <v>2312</v>
      </c>
      <c r="Y19" s="1575" t="s">
        <v>29</v>
      </c>
      <c r="Z19" s="1576" t="s">
        <v>629</v>
      </c>
      <c r="AA19" s="1575" t="s">
        <v>20</v>
      </c>
      <c r="AB19" s="1576" t="s">
        <v>1769</v>
      </c>
      <c r="AC19" s="1575" t="s">
        <v>29</v>
      </c>
      <c r="AD19" s="1577" t="s">
        <v>2249</v>
      </c>
      <c r="AE19" s="1575" t="s">
        <v>29</v>
      </c>
      <c r="AF19" s="1576" t="s">
        <v>2493</v>
      </c>
      <c r="AG19" s="1575" t="s">
        <v>20</v>
      </c>
      <c r="AH19" s="1577" t="s">
        <v>1855</v>
      </c>
      <c r="AI19" s="1575" t="s">
        <v>29</v>
      </c>
      <c r="AJ19" s="1577" t="s">
        <v>2492</v>
      </c>
      <c r="AK19" s="1575" t="s">
        <v>20</v>
      </c>
      <c r="AL19" s="1577" t="s">
        <v>2508</v>
      </c>
      <c r="AM19" s="1582" t="s">
        <v>1283</v>
      </c>
      <c r="AN19" s="1577"/>
      <c r="AO19" s="1575"/>
    </row>
    <row r="20" spans="1:41" ht="15">
      <c r="A20" s="1587"/>
      <c r="B20" s="1576"/>
      <c r="C20" s="1575"/>
      <c r="D20" s="1576" t="s">
        <v>2469</v>
      </c>
      <c r="E20" s="1575" t="s">
        <v>29</v>
      </c>
      <c r="F20" s="1576" t="s">
        <v>2427</v>
      </c>
      <c r="G20" s="1575" t="s">
        <v>20</v>
      </c>
      <c r="H20" s="1577" t="s">
        <v>2312</v>
      </c>
      <c r="I20" s="1582" t="s">
        <v>29</v>
      </c>
      <c r="J20" s="1577" t="s">
        <v>2543</v>
      </c>
      <c r="K20" s="1575" t="s">
        <v>20</v>
      </c>
      <c r="L20" s="1576"/>
      <c r="M20" s="1575"/>
      <c r="N20" s="1577" t="s">
        <v>2442</v>
      </c>
      <c r="O20" s="1575" t="s">
        <v>20</v>
      </c>
      <c r="P20" s="1577"/>
      <c r="Q20" s="1575"/>
      <c r="R20" s="1577"/>
      <c r="S20" s="1575"/>
      <c r="T20" s="1577"/>
      <c r="U20" s="1575"/>
      <c r="V20" s="1576"/>
      <c r="W20" s="1576"/>
      <c r="X20" s="1576" t="s">
        <v>1672</v>
      </c>
      <c r="Y20" s="1575" t="s">
        <v>20</v>
      </c>
      <c r="Z20" s="1576" t="s">
        <v>2528</v>
      </c>
      <c r="AA20" s="1575" t="s">
        <v>20</v>
      </c>
      <c r="AB20" s="1576" t="s">
        <v>2456</v>
      </c>
      <c r="AC20" s="1575" t="s">
        <v>20</v>
      </c>
      <c r="AD20" s="1577" t="s">
        <v>2313</v>
      </c>
      <c r="AE20" s="1575" t="s">
        <v>29</v>
      </c>
      <c r="AF20" s="1576" t="s">
        <v>2478</v>
      </c>
      <c r="AG20" s="1575" t="s">
        <v>20</v>
      </c>
      <c r="AH20" s="1577" t="s">
        <v>2430</v>
      </c>
      <c r="AI20" s="1575" t="s">
        <v>29</v>
      </c>
      <c r="AJ20" s="1577" t="s">
        <v>2470</v>
      </c>
      <c r="AK20" s="1575" t="s">
        <v>20</v>
      </c>
      <c r="AL20" s="1577" t="s">
        <v>2510</v>
      </c>
      <c r="AM20" s="1575" t="s">
        <v>20</v>
      </c>
      <c r="AN20" s="1577"/>
      <c r="AO20" s="1575"/>
    </row>
    <row r="21" spans="1:41" ht="15">
      <c r="A21" s="1587"/>
      <c r="B21" s="1576"/>
      <c r="C21" s="1575"/>
      <c r="D21" s="1576" t="s">
        <v>2476</v>
      </c>
      <c r="E21" s="1575" t="s">
        <v>29</v>
      </c>
      <c r="F21" s="1576" t="s">
        <v>626</v>
      </c>
      <c r="G21" s="1575" t="s">
        <v>29</v>
      </c>
      <c r="H21" s="1577" t="s">
        <v>2234</v>
      </c>
      <c r="I21" s="1582" t="s">
        <v>29</v>
      </c>
      <c r="J21" s="1577" t="s">
        <v>2530</v>
      </c>
      <c r="K21" s="1575" t="s">
        <v>20</v>
      </c>
      <c r="L21" s="1576"/>
      <c r="M21" s="1575"/>
      <c r="N21" s="1577" t="s">
        <v>629</v>
      </c>
      <c r="O21" s="1575" t="s">
        <v>20</v>
      </c>
      <c r="P21" s="1577"/>
      <c r="Q21" s="1575"/>
      <c r="R21" s="1577"/>
      <c r="S21" s="1575"/>
      <c r="T21" s="1577"/>
      <c r="U21" s="1575"/>
      <c r="V21" s="1576"/>
      <c r="W21" s="1576"/>
      <c r="X21" s="1576" t="s">
        <v>2554</v>
      </c>
      <c r="Y21" s="1575" t="s">
        <v>598</v>
      </c>
      <c r="Z21" s="1576" t="s">
        <v>2479</v>
      </c>
      <c r="AA21" s="1575" t="s">
        <v>20</v>
      </c>
      <c r="AB21" s="1576" t="s">
        <v>1672</v>
      </c>
      <c r="AC21" s="1575" t="s">
        <v>20</v>
      </c>
      <c r="AD21" s="1577" t="s">
        <v>2312</v>
      </c>
      <c r="AE21" s="1575" t="s">
        <v>29</v>
      </c>
      <c r="AF21" s="1576" t="s">
        <v>2374</v>
      </c>
      <c r="AG21" s="1575" t="s">
        <v>29</v>
      </c>
      <c r="AH21" s="1577" t="s">
        <v>639</v>
      </c>
      <c r="AI21" s="1575" t="s">
        <v>20</v>
      </c>
      <c r="AJ21" s="1577" t="s">
        <v>2456</v>
      </c>
      <c r="AK21" s="1575" t="s">
        <v>20</v>
      </c>
      <c r="AL21" s="1577" t="s">
        <v>2372</v>
      </c>
      <c r="AM21" s="1575" t="s">
        <v>20</v>
      </c>
      <c r="AN21" s="1577"/>
      <c r="AO21" s="1575"/>
    </row>
    <row r="22" spans="1:41" ht="15">
      <c r="A22" s="1587"/>
      <c r="B22" s="1576"/>
      <c r="C22" s="1575"/>
      <c r="D22" s="1576"/>
      <c r="E22" s="1575"/>
      <c r="F22" s="1576"/>
      <c r="G22" s="1575"/>
      <c r="H22" s="1577"/>
      <c r="I22" s="1575"/>
      <c r="J22" s="1577"/>
      <c r="K22" s="1575"/>
      <c r="L22" s="1576"/>
      <c r="M22" s="1575"/>
      <c r="N22" s="1577"/>
      <c r="O22" s="1575"/>
      <c r="P22" s="1577"/>
      <c r="Q22" s="1575"/>
      <c r="R22" s="1577"/>
      <c r="S22" s="1575"/>
      <c r="T22" s="1577"/>
      <c r="U22" s="1575"/>
      <c r="V22" s="1576"/>
      <c r="W22" s="1576"/>
      <c r="X22" s="1576"/>
      <c r="Y22" s="1575"/>
      <c r="Z22" s="1576"/>
      <c r="AA22" s="1575"/>
      <c r="AB22" s="1576"/>
      <c r="AC22" s="1575"/>
      <c r="AD22" s="1577"/>
      <c r="AE22" s="1575"/>
      <c r="AF22" s="1576"/>
      <c r="AG22" s="1575"/>
      <c r="AH22" s="1577"/>
      <c r="AI22" s="1575"/>
      <c r="AJ22" s="1577"/>
      <c r="AK22" s="1575"/>
      <c r="AL22" s="1577" t="s">
        <v>2476</v>
      </c>
      <c r="AM22" s="1575" t="s">
        <v>29</v>
      </c>
      <c r="AN22" s="1577"/>
      <c r="AO22" s="1575"/>
    </row>
    <row r="23" spans="1:41" ht="15">
      <c r="A23" s="2251">
        <v>46076</v>
      </c>
      <c r="B23" s="1578" t="s">
        <v>683</v>
      </c>
      <c r="C23" s="1578"/>
      <c r="D23" s="1579" t="s">
        <v>2379</v>
      </c>
      <c r="E23" s="1578" t="s">
        <v>29</v>
      </c>
      <c r="F23" s="1579" t="s">
        <v>2528</v>
      </c>
      <c r="G23" s="1578" t="s">
        <v>20</v>
      </c>
      <c r="H23" s="1579" t="s">
        <v>2469</v>
      </c>
      <c r="I23" s="1582" t="s">
        <v>29</v>
      </c>
      <c r="J23" s="1579" t="s">
        <v>1769</v>
      </c>
      <c r="K23" s="2034" t="s">
        <v>764</v>
      </c>
      <c r="L23" s="1578" t="s">
        <v>683</v>
      </c>
      <c r="M23" s="1578"/>
      <c r="N23" s="1578" t="s">
        <v>5</v>
      </c>
      <c r="O23" s="1578"/>
      <c r="P23" s="1579"/>
      <c r="Q23" s="1578"/>
      <c r="R23" s="1579"/>
      <c r="S23" s="1578"/>
      <c r="T23" s="1579"/>
      <c r="U23" s="1578"/>
      <c r="V23" s="1578" t="s">
        <v>683</v>
      </c>
      <c r="W23" s="1578"/>
      <c r="X23" s="1579" t="s">
        <v>2530</v>
      </c>
      <c r="Y23" s="1582" t="s">
        <v>20</v>
      </c>
      <c r="Z23" s="1580" t="s">
        <v>2221</v>
      </c>
      <c r="AA23" s="1578" t="s">
        <v>29</v>
      </c>
      <c r="AB23" s="1579" t="s">
        <v>2312</v>
      </c>
      <c r="AC23" s="1578" t="s">
        <v>20</v>
      </c>
      <c r="AD23" s="1579" t="s">
        <v>1709</v>
      </c>
      <c r="AE23" s="1578" t="s">
        <v>29</v>
      </c>
      <c r="AF23" s="1578" t="s">
        <v>5</v>
      </c>
      <c r="AG23" s="1578"/>
      <c r="AH23" s="1579" t="s">
        <v>2573</v>
      </c>
      <c r="AI23" s="1578" t="s">
        <v>20</v>
      </c>
      <c r="AJ23" s="1579" t="s">
        <v>1010</v>
      </c>
      <c r="AK23" s="1578" t="s">
        <v>29</v>
      </c>
      <c r="AL23" s="1579" t="s">
        <v>2492</v>
      </c>
      <c r="AM23" s="1578" t="s">
        <v>20</v>
      </c>
      <c r="AN23" s="1579"/>
      <c r="AO23" s="1578"/>
    </row>
    <row r="24" spans="1:41" ht="15">
      <c r="A24" s="1587"/>
      <c r="B24" s="1579"/>
      <c r="C24" s="1578"/>
      <c r="D24" s="1579" t="s">
        <v>2556</v>
      </c>
      <c r="E24" s="1578" t="s">
        <v>29</v>
      </c>
      <c r="F24" s="1579" t="s">
        <v>2234</v>
      </c>
      <c r="G24" s="1578" t="s">
        <v>29</v>
      </c>
      <c r="H24" s="1579" t="s">
        <v>629</v>
      </c>
      <c r="I24" s="1582" t="s">
        <v>29</v>
      </c>
      <c r="J24" s="1579" t="s">
        <v>2493</v>
      </c>
      <c r="K24" s="1578" t="s">
        <v>29</v>
      </c>
      <c r="L24" s="1579"/>
      <c r="M24" s="1578"/>
      <c r="N24" s="1579"/>
      <c r="O24" s="1578"/>
      <c r="P24" s="1579"/>
      <c r="Q24" s="1578"/>
      <c r="R24" s="1579"/>
      <c r="S24" s="1578"/>
      <c r="T24" s="1579"/>
      <c r="U24" s="1578"/>
      <c r="V24" s="1579"/>
      <c r="W24" s="1578"/>
      <c r="X24" s="1579" t="s">
        <v>2528</v>
      </c>
      <c r="Y24" s="1582" t="s">
        <v>20</v>
      </c>
      <c r="Z24" s="1580" t="s">
        <v>2566</v>
      </c>
      <c r="AA24" s="1578" t="s">
        <v>29</v>
      </c>
      <c r="AB24" s="1579" t="s">
        <v>2527</v>
      </c>
      <c r="AC24" s="1578" t="s">
        <v>20</v>
      </c>
      <c r="AD24" s="1579" t="s">
        <v>2288</v>
      </c>
      <c r="AE24" s="1578" t="s">
        <v>20</v>
      </c>
      <c r="AF24" s="1579"/>
      <c r="AG24" s="1578"/>
      <c r="AH24" s="1579" t="s">
        <v>2574</v>
      </c>
      <c r="AI24" s="1578" t="s">
        <v>29</v>
      </c>
      <c r="AJ24" s="1579" t="s">
        <v>2548</v>
      </c>
      <c r="AK24" s="1578" t="s">
        <v>20</v>
      </c>
      <c r="AL24" s="1579" t="s">
        <v>2271</v>
      </c>
      <c r="AM24" s="1578" t="s">
        <v>20</v>
      </c>
      <c r="AN24" s="1579"/>
      <c r="AO24" s="1578"/>
    </row>
    <row r="25" spans="1:41" ht="15">
      <c r="A25" s="1587"/>
      <c r="B25" s="1579"/>
      <c r="C25" s="1578"/>
      <c r="D25" s="1579" t="s">
        <v>2493</v>
      </c>
      <c r="E25" s="1578" t="s">
        <v>20</v>
      </c>
      <c r="F25" s="1579" t="s">
        <v>1769</v>
      </c>
      <c r="G25" s="1578" t="s">
        <v>20</v>
      </c>
      <c r="H25" s="1579" t="s">
        <v>2265</v>
      </c>
      <c r="I25" s="1582" t="s">
        <v>20</v>
      </c>
      <c r="J25" s="1579" t="s">
        <v>2282</v>
      </c>
      <c r="K25" s="1578" t="s">
        <v>29</v>
      </c>
      <c r="L25" s="1579"/>
      <c r="M25" s="1578"/>
      <c r="N25" s="1579"/>
      <c r="O25" s="1578"/>
      <c r="P25" s="1579"/>
      <c r="Q25" s="1578"/>
      <c r="R25" s="1579"/>
      <c r="S25" s="1578"/>
      <c r="T25" s="1579"/>
      <c r="U25" s="1578"/>
      <c r="V25" s="1579"/>
      <c r="W25" s="1578"/>
      <c r="X25" s="1579" t="s">
        <v>2234</v>
      </c>
      <c r="Y25" s="1582" t="s">
        <v>591</v>
      </c>
      <c r="Z25" s="1580" t="s">
        <v>626</v>
      </c>
      <c r="AA25" s="1578" t="s">
        <v>29</v>
      </c>
      <c r="AB25" s="1579" t="s">
        <v>607</v>
      </c>
      <c r="AC25" s="1578" t="s">
        <v>20</v>
      </c>
      <c r="AD25" s="1579" t="s">
        <v>2510</v>
      </c>
      <c r="AE25" s="1578" t="s">
        <v>20</v>
      </c>
      <c r="AF25" s="1579"/>
      <c r="AG25" s="1578"/>
      <c r="AH25" s="1579" t="s">
        <v>2287</v>
      </c>
      <c r="AI25" s="1578" t="s">
        <v>29</v>
      </c>
      <c r="AJ25" s="1579" t="s">
        <v>2530</v>
      </c>
      <c r="AK25" s="1578" t="s">
        <v>20</v>
      </c>
      <c r="AL25" s="1579" t="s">
        <v>2320</v>
      </c>
      <c r="AM25" s="1578" t="s">
        <v>20</v>
      </c>
      <c r="AN25" s="1579"/>
      <c r="AO25" s="1578"/>
    </row>
    <row r="26" spans="1:41" ht="15">
      <c r="A26" s="1587"/>
      <c r="B26" s="1579"/>
      <c r="C26" s="1578"/>
      <c r="D26" s="1579" t="s">
        <v>1672</v>
      </c>
      <c r="E26" s="1578" t="s">
        <v>29</v>
      </c>
      <c r="F26" s="1579" t="s">
        <v>2491</v>
      </c>
      <c r="G26" s="1578" t="s">
        <v>20</v>
      </c>
      <c r="H26" s="1579" t="s">
        <v>2454</v>
      </c>
      <c r="I26" s="1582" t="s">
        <v>29</v>
      </c>
      <c r="J26" s="1579" t="s">
        <v>2476</v>
      </c>
      <c r="K26" s="1578" t="s">
        <v>29</v>
      </c>
      <c r="L26" s="1579"/>
      <c r="M26" s="1578"/>
      <c r="N26" s="1579"/>
      <c r="O26" s="1578"/>
      <c r="P26" s="1579"/>
      <c r="Q26" s="1578"/>
      <c r="R26" s="1579"/>
      <c r="S26" s="1578"/>
      <c r="T26" s="1579"/>
      <c r="U26" s="1578"/>
      <c r="V26" s="1579"/>
      <c r="W26" s="1578"/>
      <c r="X26" s="1579" t="s">
        <v>2492</v>
      </c>
      <c r="Y26" s="1578" t="s">
        <v>29</v>
      </c>
      <c r="Z26" s="1580" t="s">
        <v>2313</v>
      </c>
      <c r="AA26" s="1578" t="s">
        <v>29</v>
      </c>
      <c r="AB26" s="1579" t="s">
        <v>2287</v>
      </c>
      <c r="AC26" s="1578" t="s">
        <v>29</v>
      </c>
      <c r="AD26" s="1579" t="s">
        <v>2527</v>
      </c>
      <c r="AE26" s="1578" t="s">
        <v>29</v>
      </c>
      <c r="AF26" s="1579"/>
      <c r="AG26" s="1578"/>
      <c r="AH26" s="1579" t="s">
        <v>2578</v>
      </c>
      <c r="AI26" s="1578" t="s">
        <v>29</v>
      </c>
      <c r="AJ26" s="1579" t="s">
        <v>2571</v>
      </c>
      <c r="AK26" s="1578" t="s">
        <v>29</v>
      </c>
      <c r="AL26" s="1579" t="s">
        <v>2557</v>
      </c>
      <c r="AM26" s="1578" t="s">
        <v>20</v>
      </c>
      <c r="AN26" s="1579"/>
      <c r="AO26" s="1578"/>
    </row>
    <row r="27" spans="1:41"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80"/>
      <c r="AA27" s="1578"/>
      <c r="AB27" s="1579" t="s">
        <v>2476</v>
      </c>
      <c r="AC27" s="1578" t="s">
        <v>29</v>
      </c>
      <c r="AD27" s="1579"/>
      <c r="AE27" s="1578"/>
      <c r="AF27" s="1579"/>
      <c r="AG27" s="1578"/>
      <c r="AH27" s="1579"/>
      <c r="AI27" s="1578"/>
      <c r="AJ27" s="1579"/>
      <c r="AK27" s="1578"/>
      <c r="AL27" s="1579"/>
      <c r="AM27" s="1578"/>
      <c r="AN27" s="1579"/>
      <c r="AO27" s="1578"/>
    </row>
    <row r="28" spans="1:41" ht="15">
      <c r="A28" s="1735">
        <v>46090</v>
      </c>
      <c r="B28" s="1575" t="s">
        <v>683</v>
      </c>
      <c r="C28" s="1575"/>
      <c r="D28" s="1576" t="s">
        <v>2454</v>
      </c>
      <c r="E28" s="1575" t="s">
        <v>20</v>
      </c>
      <c r="F28" s="1576" t="s">
        <v>1842</v>
      </c>
      <c r="G28" s="1575" t="s">
        <v>29</v>
      </c>
      <c r="H28" s="1576" t="s">
        <v>2492</v>
      </c>
      <c r="I28" s="1582" t="s">
        <v>20</v>
      </c>
      <c r="J28" s="1576" t="s">
        <v>2542</v>
      </c>
      <c r="K28" s="1575" t="s">
        <v>29</v>
      </c>
      <c r="L28" s="1575" t="s">
        <v>683</v>
      </c>
      <c r="M28" s="1575"/>
      <c r="N28" s="1575" t="s">
        <v>5</v>
      </c>
      <c r="O28" s="1575"/>
      <c r="P28" s="1576" t="s">
        <v>2470</v>
      </c>
      <c r="Q28" s="1575" t="s">
        <v>20</v>
      </c>
      <c r="R28" s="1576"/>
      <c r="S28" s="1575"/>
      <c r="T28" s="1576"/>
      <c r="U28" s="1575"/>
      <c r="V28" s="1575" t="s">
        <v>683</v>
      </c>
      <c r="W28" s="1575"/>
      <c r="X28" s="1576" t="s">
        <v>1709</v>
      </c>
      <c r="Y28" s="1575" t="s">
        <v>29</v>
      </c>
      <c r="Z28" s="1575" t="s">
        <v>5</v>
      </c>
      <c r="AA28" s="1575"/>
      <c r="AB28" s="1576" t="s">
        <v>2478</v>
      </c>
      <c r="AC28" s="1575" t="s">
        <v>20</v>
      </c>
      <c r="AD28" s="1576" t="s">
        <v>2530</v>
      </c>
      <c r="AE28" s="1575" t="s">
        <v>20</v>
      </c>
      <c r="AF28" s="1576" t="s">
        <v>2527</v>
      </c>
      <c r="AG28" s="1575" t="s">
        <v>20</v>
      </c>
      <c r="AH28" s="1576" t="s">
        <v>2221</v>
      </c>
      <c r="AI28" s="1575" t="s">
        <v>29</v>
      </c>
      <c r="AJ28" s="1576" t="s">
        <v>1855</v>
      </c>
      <c r="AK28" s="1575" t="s">
        <v>29</v>
      </c>
      <c r="AL28" s="1576" t="s">
        <v>2137</v>
      </c>
      <c r="AM28" s="1575" t="s">
        <v>29</v>
      </c>
      <c r="AN28" s="1576"/>
      <c r="AO28" s="1575"/>
    </row>
    <row r="29" spans="1:41" ht="15">
      <c r="A29" s="1587"/>
      <c r="B29" s="1576"/>
      <c r="C29" s="1575"/>
      <c r="D29" s="1576" t="s">
        <v>1709</v>
      </c>
      <c r="E29" s="1575" t="s">
        <v>29</v>
      </c>
      <c r="F29" s="1576" t="s">
        <v>2313</v>
      </c>
      <c r="G29" s="1575" t="s">
        <v>20</v>
      </c>
      <c r="H29" s="1576" t="s">
        <v>2456</v>
      </c>
      <c r="I29" s="1582" t="s">
        <v>591</v>
      </c>
      <c r="J29" s="1576" t="s">
        <v>2479</v>
      </c>
      <c r="K29" s="1575" t="s">
        <v>20</v>
      </c>
      <c r="L29" s="1576"/>
      <c r="M29" s="1575"/>
      <c r="N29" s="1576"/>
      <c r="O29" s="1575"/>
      <c r="P29" s="1576" t="s">
        <v>2510</v>
      </c>
      <c r="Q29" s="1575" t="s">
        <v>20</v>
      </c>
      <c r="R29" s="1576"/>
      <c r="S29" s="1575"/>
      <c r="T29" s="1576"/>
      <c r="U29" s="1575"/>
      <c r="V29" s="1576"/>
      <c r="W29" s="1575"/>
      <c r="X29" s="1576" t="s">
        <v>2470</v>
      </c>
      <c r="Y29" s="1575" t="s">
        <v>20</v>
      </c>
      <c r="Z29" s="1577"/>
      <c r="AA29" s="1575"/>
      <c r="AB29" s="1576" t="s">
        <v>2555</v>
      </c>
      <c r="AC29" s="1575" t="s">
        <v>29</v>
      </c>
      <c r="AD29" s="1576" t="s">
        <v>2570</v>
      </c>
      <c r="AE29" s="1575" t="s">
        <v>29</v>
      </c>
      <c r="AF29" s="1576" t="s">
        <v>2571</v>
      </c>
      <c r="AG29" s="1575" t="s">
        <v>29</v>
      </c>
      <c r="AH29" s="1576" t="s">
        <v>1010</v>
      </c>
      <c r="AI29" s="1575" t="s">
        <v>20</v>
      </c>
      <c r="AJ29" s="1576" t="s">
        <v>2493</v>
      </c>
      <c r="AK29" s="1575" t="s">
        <v>20</v>
      </c>
      <c r="AL29" s="1576" t="s">
        <v>2430</v>
      </c>
      <c r="AM29" s="1575" t="s">
        <v>20</v>
      </c>
      <c r="AN29" s="1576"/>
      <c r="AO29" s="1575"/>
    </row>
    <row r="30" spans="1:41" ht="15">
      <c r="A30" s="1587"/>
      <c r="B30" s="1576"/>
      <c r="C30" s="1575"/>
      <c r="D30" s="1576" t="s">
        <v>2478</v>
      </c>
      <c r="E30" s="1575" t="s">
        <v>20</v>
      </c>
      <c r="F30" s="1576" t="s">
        <v>2476</v>
      </c>
      <c r="G30" s="1575" t="s">
        <v>29</v>
      </c>
      <c r="H30" s="1576" t="s">
        <v>2542</v>
      </c>
      <c r="I30" s="1575" t="s">
        <v>29</v>
      </c>
      <c r="J30" s="1576" t="s">
        <v>720</v>
      </c>
      <c r="K30" s="1575" t="s">
        <v>29</v>
      </c>
      <c r="L30" s="1576"/>
      <c r="M30" s="1575"/>
      <c r="N30" s="1576"/>
      <c r="O30" s="1575"/>
      <c r="P30" s="1576" t="s">
        <v>2574</v>
      </c>
      <c r="Q30" s="1575" t="s">
        <v>20</v>
      </c>
      <c r="R30" s="1576"/>
      <c r="S30" s="1575"/>
      <c r="T30" s="1576"/>
      <c r="U30" s="1575"/>
      <c r="V30" s="1576"/>
      <c r="W30" s="1575"/>
      <c r="X30" s="1576" t="s">
        <v>1842</v>
      </c>
      <c r="Y30" s="1575" t="s">
        <v>20</v>
      </c>
      <c r="Z30" s="1577"/>
      <c r="AA30" s="1575"/>
      <c r="AB30" s="1576" t="s">
        <v>2479</v>
      </c>
      <c r="AC30" s="1575" t="s">
        <v>29</v>
      </c>
      <c r="AD30" s="1576" t="s">
        <v>2221</v>
      </c>
      <c r="AE30" s="1575" t="s">
        <v>20</v>
      </c>
      <c r="AF30" s="1576" t="s">
        <v>2456</v>
      </c>
      <c r="AG30" s="1575" t="s">
        <v>20</v>
      </c>
      <c r="AH30" s="1576" t="s">
        <v>2427</v>
      </c>
      <c r="AI30" s="1575" t="s">
        <v>29</v>
      </c>
      <c r="AJ30" s="1576" t="s">
        <v>2571</v>
      </c>
      <c r="AK30" s="1575" t="s">
        <v>29</v>
      </c>
      <c r="AL30" s="1576" t="s">
        <v>2557</v>
      </c>
      <c r="AM30" s="1575" t="s">
        <v>20</v>
      </c>
      <c r="AN30" s="1576"/>
      <c r="AO30" s="1575"/>
    </row>
    <row r="31" spans="1:41" ht="15">
      <c r="A31" s="1587"/>
      <c r="B31" s="1576"/>
      <c r="C31" s="1575"/>
      <c r="D31" s="1576" t="s">
        <v>1769</v>
      </c>
      <c r="E31" s="1575" t="s">
        <v>20</v>
      </c>
      <c r="F31" s="1576" t="s">
        <v>2454</v>
      </c>
      <c r="G31" s="1575" t="s">
        <v>29</v>
      </c>
      <c r="H31" s="1576" t="s">
        <v>626</v>
      </c>
      <c r="I31" s="1575" t="s">
        <v>29</v>
      </c>
      <c r="J31" s="1576" t="s">
        <v>2288</v>
      </c>
      <c r="K31" s="1575" t="s">
        <v>29</v>
      </c>
      <c r="L31" s="1576"/>
      <c r="M31" s="1575"/>
      <c r="N31" s="1576"/>
      <c r="O31" s="1575"/>
      <c r="P31" s="1576" t="s">
        <v>2478</v>
      </c>
      <c r="Q31" s="1575" t="s">
        <v>20</v>
      </c>
      <c r="R31" s="1576"/>
      <c r="S31" s="1575"/>
      <c r="T31" s="1576"/>
      <c r="U31" s="1575"/>
      <c r="V31" s="1576"/>
      <c r="W31" s="1575"/>
      <c r="X31" s="1576" t="s">
        <v>2542</v>
      </c>
      <c r="Y31" s="1575" t="s">
        <v>20</v>
      </c>
      <c r="Z31" s="1577"/>
      <c r="AA31" s="1575"/>
      <c r="AB31" s="1576" t="s">
        <v>2430</v>
      </c>
      <c r="AC31" s="1575" t="s">
        <v>20</v>
      </c>
      <c r="AD31" s="1576" t="s">
        <v>2212</v>
      </c>
      <c r="AE31" s="1575" t="s">
        <v>29</v>
      </c>
      <c r="AF31" s="1576" t="s">
        <v>2221</v>
      </c>
      <c r="AG31" s="1575" t="s">
        <v>29</v>
      </c>
      <c r="AH31" s="1576" t="s">
        <v>2598</v>
      </c>
      <c r="AI31" s="1575" t="s">
        <v>29</v>
      </c>
      <c r="AJ31" s="1576" t="s">
        <v>2563</v>
      </c>
      <c r="AK31" s="1575" t="s">
        <v>29</v>
      </c>
      <c r="AL31" s="1576" t="s">
        <v>2595</v>
      </c>
      <c r="AM31" s="2034" t="s">
        <v>766</v>
      </c>
      <c r="AN31" s="1576"/>
      <c r="AO31" s="1575"/>
    </row>
    <row r="32" spans="1:41"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7"/>
      <c r="AA32" s="1575"/>
      <c r="AB32" s="1576"/>
      <c r="AC32" s="1575"/>
      <c r="AD32" s="1576"/>
      <c r="AE32" s="1575"/>
      <c r="AF32" s="1576"/>
      <c r="AG32" s="1575" t="s">
        <v>20</v>
      </c>
      <c r="AH32" s="1576"/>
      <c r="AI32" s="1575"/>
      <c r="AJ32" s="1576"/>
      <c r="AK32" s="1575"/>
      <c r="AL32" s="1576"/>
      <c r="AM32" s="1575"/>
      <c r="AN32" s="1576"/>
      <c r="AO32" s="1575"/>
    </row>
    <row r="33" spans="1:41" ht="15">
      <c r="A33" s="1735">
        <v>46104</v>
      </c>
      <c r="B33" s="1578" t="s">
        <v>683</v>
      </c>
      <c r="C33" s="1578"/>
      <c r="D33" s="1579" t="s">
        <v>2528</v>
      </c>
      <c r="E33" s="1578" t="s">
        <v>29</v>
      </c>
      <c r="F33" s="1579" t="s">
        <v>2054</v>
      </c>
      <c r="G33" s="1578" t="s">
        <v>20</v>
      </c>
      <c r="H33" s="1579" t="s">
        <v>2427</v>
      </c>
      <c r="I33" s="1578" t="s">
        <v>20</v>
      </c>
      <c r="J33" s="1579" t="s">
        <v>2287</v>
      </c>
      <c r="K33" s="1578" t="s">
        <v>20</v>
      </c>
      <c r="L33" s="1578" t="s">
        <v>683</v>
      </c>
      <c r="M33" s="1578"/>
      <c r="N33" s="1579" t="s">
        <v>1848</v>
      </c>
      <c r="O33" s="1578" t="s">
        <v>29</v>
      </c>
      <c r="P33" s="1579" t="s">
        <v>2493</v>
      </c>
      <c r="Q33" s="1578" t="s">
        <v>20</v>
      </c>
      <c r="R33" s="1579"/>
      <c r="S33" s="1578"/>
      <c r="T33" s="1579"/>
      <c r="U33" s="1578"/>
      <c r="V33" s="1578" t="s">
        <v>683</v>
      </c>
      <c r="W33" s="1578"/>
      <c r="X33" s="1579" t="s">
        <v>2555</v>
      </c>
      <c r="Y33" s="1578" t="s">
        <v>20</v>
      </c>
      <c r="Z33" s="1578" t="s">
        <v>5</v>
      </c>
      <c r="AA33" s="1578"/>
      <c r="AB33" s="1579" t="s">
        <v>2527</v>
      </c>
      <c r="AC33" s="1578" t="s">
        <v>29</v>
      </c>
      <c r="AD33" s="1579" t="s">
        <v>1769</v>
      </c>
      <c r="AE33" s="1578" t="s">
        <v>29</v>
      </c>
      <c r="AF33" s="1579" t="s">
        <v>2574</v>
      </c>
      <c r="AG33" s="1578" t="s">
        <v>29</v>
      </c>
      <c r="AH33" s="1579" t="s">
        <v>2615</v>
      </c>
      <c r="AI33" s="1578" t="s">
        <v>29</v>
      </c>
      <c r="AJ33" s="1579" t="s">
        <v>2510</v>
      </c>
      <c r="AK33" s="1578" t="s">
        <v>20</v>
      </c>
      <c r="AL33" s="1579" t="s">
        <v>2454</v>
      </c>
      <c r="AM33" s="1578" t="s">
        <v>20</v>
      </c>
      <c r="AN33" s="1579"/>
      <c r="AO33" s="1578"/>
    </row>
    <row r="34" spans="1:41" ht="15">
      <c r="A34" s="1587"/>
      <c r="B34" s="1579"/>
      <c r="C34" s="1578"/>
      <c r="D34" s="1579" t="s">
        <v>1181</v>
      </c>
      <c r="E34" s="1578" t="s">
        <v>29</v>
      </c>
      <c r="F34" s="1579" t="s">
        <v>2542</v>
      </c>
      <c r="G34" s="1578" t="s">
        <v>29</v>
      </c>
      <c r="H34" s="1579" t="s">
        <v>2570</v>
      </c>
      <c r="I34" s="1578" t="s">
        <v>20</v>
      </c>
      <c r="J34" s="1579" t="s">
        <v>2528</v>
      </c>
      <c r="K34" s="1578" t="s">
        <v>29</v>
      </c>
      <c r="L34" s="1579"/>
      <c r="M34" s="1578"/>
      <c r="N34" s="1579" t="s">
        <v>2479</v>
      </c>
      <c r="O34" s="1578" t="s">
        <v>20</v>
      </c>
      <c r="P34" s="1579" t="s">
        <v>2527</v>
      </c>
      <c r="Q34" s="1578" t="s">
        <v>29</v>
      </c>
      <c r="R34" s="1579"/>
      <c r="S34" s="1578"/>
      <c r="T34" s="1579"/>
      <c r="U34" s="1578"/>
      <c r="V34" s="1579"/>
      <c r="W34" s="1578"/>
      <c r="X34" s="1579" t="s">
        <v>626</v>
      </c>
      <c r="Y34" s="1578" t="s">
        <v>29</v>
      </c>
      <c r="Z34" s="1580"/>
      <c r="AA34" s="1578"/>
      <c r="AB34" s="1579" t="s">
        <v>2140</v>
      </c>
      <c r="AC34" s="1578" t="s">
        <v>20</v>
      </c>
      <c r="AD34" s="1579" t="s">
        <v>2554</v>
      </c>
      <c r="AE34" s="1578" t="s">
        <v>29</v>
      </c>
      <c r="AF34" s="1579" t="s">
        <v>2470</v>
      </c>
      <c r="AG34" s="1578" t="s">
        <v>29</v>
      </c>
      <c r="AH34" s="1579" t="s">
        <v>1769</v>
      </c>
      <c r="AI34" s="1578" t="s">
        <v>598</v>
      </c>
      <c r="AJ34" s="1579" t="s">
        <v>2574</v>
      </c>
      <c r="AK34" s="1578" t="s">
        <v>20</v>
      </c>
      <c r="AL34" s="1579" t="s">
        <v>2493</v>
      </c>
      <c r="AM34" s="1578" t="s">
        <v>29</v>
      </c>
      <c r="AN34" s="1579"/>
      <c r="AO34" s="1578"/>
    </row>
    <row r="35" spans="1:41" ht="15">
      <c r="A35" s="1587"/>
      <c r="B35" s="1579"/>
      <c r="C35" s="1578"/>
      <c r="D35" s="1579" t="s">
        <v>2216</v>
      </c>
      <c r="E35" s="1578" t="s">
        <v>20</v>
      </c>
      <c r="F35" s="1579" t="s">
        <v>2598</v>
      </c>
      <c r="G35" s="1578" t="s">
        <v>20</v>
      </c>
      <c r="H35" s="1579" t="s">
        <v>2527</v>
      </c>
      <c r="I35" s="1578" t="s">
        <v>29</v>
      </c>
      <c r="J35" s="1579" t="s">
        <v>2466</v>
      </c>
      <c r="K35" s="1578" t="s">
        <v>598</v>
      </c>
      <c r="L35" s="1579"/>
      <c r="M35" s="1578"/>
      <c r="N35" s="1579" t="s">
        <v>2146</v>
      </c>
      <c r="O35" s="1578" t="s">
        <v>29</v>
      </c>
      <c r="P35" s="1579" t="s">
        <v>2469</v>
      </c>
      <c r="Q35" s="1578" t="s">
        <v>29</v>
      </c>
      <c r="R35" s="1579"/>
      <c r="S35" s="1578"/>
      <c r="T35" s="1579"/>
      <c r="U35" s="1578"/>
      <c r="V35" s="1579"/>
      <c r="W35" s="1578"/>
      <c r="X35" s="1579" t="s">
        <v>2287</v>
      </c>
      <c r="Y35" s="1578" t="s">
        <v>29</v>
      </c>
      <c r="Z35" s="1580"/>
      <c r="AA35" s="1578"/>
      <c r="AB35" s="1579" t="s">
        <v>1848</v>
      </c>
      <c r="AC35" s="1578" t="s">
        <v>20</v>
      </c>
      <c r="AD35" s="1579" t="s">
        <v>2493</v>
      </c>
      <c r="AE35" s="1578" t="s">
        <v>20</v>
      </c>
      <c r="AF35" s="1579" t="s">
        <v>2540</v>
      </c>
      <c r="AG35" s="1578" t="s">
        <v>29</v>
      </c>
      <c r="AH35" s="1579" t="s">
        <v>2517</v>
      </c>
      <c r="AI35" s="1582" t="s">
        <v>20</v>
      </c>
      <c r="AJ35" s="1579" t="s">
        <v>2320</v>
      </c>
      <c r="AK35" s="1578" t="s">
        <v>29</v>
      </c>
      <c r="AL35" s="1579" t="s">
        <v>2574</v>
      </c>
      <c r="AM35" s="1578" t="s">
        <v>29</v>
      </c>
      <c r="AN35" s="1579"/>
      <c r="AO35" s="1578"/>
    </row>
    <row r="36" spans="1:41" ht="15">
      <c r="A36" s="1587"/>
      <c r="B36" s="1579"/>
      <c r="C36" s="1578"/>
      <c r="D36" s="1579"/>
      <c r="E36" s="1578"/>
      <c r="F36" s="1579" t="s">
        <v>2570</v>
      </c>
      <c r="G36" s="1578" t="s">
        <v>20</v>
      </c>
      <c r="H36" s="1579" t="s">
        <v>2614</v>
      </c>
      <c r="I36" s="1578" t="s">
        <v>29</v>
      </c>
      <c r="J36" s="1579" t="s">
        <v>2469</v>
      </c>
      <c r="K36" s="1582" t="s">
        <v>29</v>
      </c>
      <c r="L36" s="1579"/>
      <c r="M36" s="1578"/>
      <c r="N36" s="1579" t="s">
        <v>2493</v>
      </c>
      <c r="O36" s="1578" t="s">
        <v>20</v>
      </c>
      <c r="P36" s="1579" t="s">
        <v>2540</v>
      </c>
      <c r="Q36" s="1578" t="s">
        <v>677</v>
      </c>
      <c r="R36" s="1579"/>
      <c r="S36" s="1578"/>
      <c r="T36" s="1579"/>
      <c r="U36" s="1578"/>
      <c r="V36" s="1579"/>
      <c r="W36" s="1578"/>
      <c r="X36" s="1579" t="s">
        <v>1769</v>
      </c>
      <c r="Y36" s="1578" t="s">
        <v>20</v>
      </c>
      <c r="Z36" s="1580"/>
      <c r="AA36" s="1578"/>
      <c r="AB36" s="1579" t="s">
        <v>2287</v>
      </c>
      <c r="AC36" s="1578" t="s">
        <v>20</v>
      </c>
      <c r="AD36" s="1579" t="s">
        <v>2492</v>
      </c>
      <c r="AE36" s="1578" t="s">
        <v>20</v>
      </c>
      <c r="AF36" s="1579" t="s">
        <v>2510</v>
      </c>
      <c r="AG36" s="1578" t="s">
        <v>20</v>
      </c>
      <c r="AH36" s="1579" t="s">
        <v>2456</v>
      </c>
      <c r="AI36" s="1582" t="s">
        <v>20</v>
      </c>
      <c r="AJ36" s="1579" t="s">
        <v>2617</v>
      </c>
      <c r="AK36" s="1578" t="s">
        <v>20</v>
      </c>
      <c r="AL36" s="1579" t="s">
        <v>2530</v>
      </c>
      <c r="AM36" s="1578" t="s">
        <v>20</v>
      </c>
      <c r="AN36" s="1579"/>
      <c r="AO36" s="1578"/>
    </row>
    <row r="37" spans="1:41" ht="1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80"/>
      <c r="AA37" s="1578"/>
      <c r="AB37" s="1579"/>
      <c r="AC37" s="1578"/>
      <c r="AD37" s="1579"/>
      <c r="AE37" s="1578"/>
      <c r="AF37" s="1579"/>
      <c r="AG37" s="1578"/>
      <c r="AH37" s="1579"/>
      <c r="AI37" s="1578"/>
      <c r="AJ37" s="1579"/>
      <c r="AK37" s="1578"/>
      <c r="AL37" s="1579"/>
      <c r="AM37" s="1578"/>
      <c r="AN37" s="1579"/>
      <c r="AO37" s="1578"/>
    </row>
    <row r="38" spans="1:41" ht="15">
      <c r="A38" s="1735">
        <v>46125</v>
      </c>
      <c r="B38" s="1575" t="s">
        <v>683</v>
      </c>
      <c r="C38" s="1575"/>
      <c r="D38" s="1576" t="s">
        <v>2554</v>
      </c>
      <c r="E38" s="1575" t="s">
        <v>20</v>
      </c>
      <c r="F38" s="1576" t="s">
        <v>626</v>
      </c>
      <c r="G38" s="1575" t="s">
        <v>29</v>
      </c>
      <c r="H38" s="1576" t="s">
        <v>1010</v>
      </c>
      <c r="I38" s="1575" t="s">
        <v>29</v>
      </c>
      <c r="J38" s="1576" t="s">
        <v>2216</v>
      </c>
      <c r="K38" s="1582" t="s">
        <v>20</v>
      </c>
      <c r="L38" s="1576" t="s">
        <v>2492</v>
      </c>
      <c r="M38" s="1575" t="s">
        <v>29</v>
      </c>
      <c r="N38" s="1576" t="s">
        <v>2427</v>
      </c>
      <c r="O38" s="1575" t="s">
        <v>29</v>
      </c>
      <c r="P38" s="1576" t="s">
        <v>2482</v>
      </c>
      <c r="Q38" s="1575" t="s">
        <v>29</v>
      </c>
      <c r="R38" s="1576"/>
      <c r="S38" s="1575"/>
      <c r="T38" s="1576"/>
      <c r="U38" s="1575"/>
      <c r="V38" s="1577" t="s">
        <v>2479</v>
      </c>
      <c r="W38" s="1575" t="s">
        <v>29</v>
      </c>
      <c r="X38" s="1576" t="s">
        <v>2221</v>
      </c>
      <c r="Y38" s="1575" t="s">
        <v>29</v>
      </c>
      <c r="Z38" s="1575" t="s">
        <v>5</v>
      </c>
      <c r="AA38" s="1575"/>
      <c r="AB38" s="1576" t="s">
        <v>629</v>
      </c>
      <c r="AC38" s="1575" t="s">
        <v>20</v>
      </c>
      <c r="AD38" s="1576" t="s">
        <v>1494</v>
      </c>
      <c r="AE38" s="1575" t="s">
        <v>20</v>
      </c>
      <c r="AF38" s="1576" t="s">
        <v>2573</v>
      </c>
      <c r="AG38" s="1575" t="s">
        <v>20</v>
      </c>
      <c r="AH38" s="1576" t="s">
        <v>2510</v>
      </c>
      <c r="AI38" s="1582" t="s">
        <v>29</v>
      </c>
      <c r="AJ38" s="1576" t="s">
        <v>855</v>
      </c>
      <c r="AK38" s="1575" t="s">
        <v>20</v>
      </c>
      <c r="AL38" s="1576" t="s">
        <v>2640</v>
      </c>
      <c r="AM38" s="1575" t="s">
        <v>20</v>
      </c>
      <c r="AN38" s="1576"/>
      <c r="AO38" s="1575"/>
    </row>
    <row r="39" spans="1:41" ht="15">
      <c r="A39" s="1587"/>
      <c r="B39" s="1576"/>
      <c r="C39" s="1575"/>
      <c r="D39" s="1576" t="s">
        <v>626</v>
      </c>
      <c r="E39" s="1575" t="s">
        <v>20</v>
      </c>
      <c r="F39" s="1576" t="s">
        <v>2129</v>
      </c>
      <c r="G39" s="1575" t="s">
        <v>20</v>
      </c>
      <c r="H39" s="1576" t="s">
        <v>2476</v>
      </c>
      <c r="I39" s="1575" t="s">
        <v>20</v>
      </c>
      <c r="J39" s="1576" t="s">
        <v>2593</v>
      </c>
      <c r="K39" s="1582" t="s">
        <v>20</v>
      </c>
      <c r="L39" s="1576" t="s">
        <v>2554</v>
      </c>
      <c r="M39" s="1575" t="s">
        <v>598</v>
      </c>
      <c r="N39" s="1576" t="s">
        <v>2316</v>
      </c>
      <c r="O39" s="1575" t="s">
        <v>20</v>
      </c>
      <c r="P39" s="1576" t="s">
        <v>2479</v>
      </c>
      <c r="Q39" s="1575" t="s">
        <v>20</v>
      </c>
      <c r="R39" s="1576"/>
      <c r="S39" s="1575"/>
      <c r="T39" s="1576"/>
      <c r="U39" s="1575"/>
      <c r="V39" s="1576" t="s">
        <v>2221</v>
      </c>
      <c r="W39" s="1575" t="s">
        <v>20</v>
      </c>
      <c r="X39" s="1576" t="s">
        <v>2216</v>
      </c>
      <c r="Y39" s="1575" t="s">
        <v>20</v>
      </c>
      <c r="Z39" s="1577"/>
      <c r="AA39" s="1575"/>
      <c r="AB39" s="1576" t="s">
        <v>1494</v>
      </c>
      <c r="AC39" s="1575" t="s">
        <v>29</v>
      </c>
      <c r="AD39" s="1576" t="s">
        <v>2640</v>
      </c>
      <c r="AE39" s="1575" t="s">
        <v>29</v>
      </c>
      <c r="AF39" s="1576" t="s">
        <v>2517</v>
      </c>
      <c r="AG39" s="1575" t="s">
        <v>20</v>
      </c>
      <c r="AH39" s="1576" t="s">
        <v>2492</v>
      </c>
      <c r="AI39" s="1582" t="s">
        <v>591</v>
      </c>
      <c r="AJ39" s="1576" t="s">
        <v>2185</v>
      </c>
      <c r="AK39" s="1575" t="s">
        <v>20</v>
      </c>
      <c r="AL39" s="1576" t="s">
        <v>2573</v>
      </c>
      <c r="AM39" s="1575" t="s">
        <v>20</v>
      </c>
      <c r="AN39" s="1576"/>
      <c r="AO39" s="1575"/>
    </row>
    <row r="40" spans="1:41" ht="15">
      <c r="A40" s="1587"/>
      <c r="B40" s="1576"/>
      <c r="C40" s="1575"/>
      <c r="D40" s="1576" t="s">
        <v>1494</v>
      </c>
      <c r="E40" s="1575" t="s">
        <v>29</v>
      </c>
      <c r="F40" s="1576" t="s">
        <v>2454</v>
      </c>
      <c r="G40" s="1575" t="s">
        <v>29</v>
      </c>
      <c r="H40" s="1576" t="s">
        <v>2316</v>
      </c>
      <c r="I40" s="1575" t="s">
        <v>29</v>
      </c>
      <c r="J40" s="1576" t="s">
        <v>626</v>
      </c>
      <c r="K40" s="1582" t="s">
        <v>591</v>
      </c>
      <c r="L40" s="1576" t="s">
        <v>2528</v>
      </c>
      <c r="M40" s="1582" t="s">
        <v>20</v>
      </c>
      <c r="N40" s="1576" t="s">
        <v>2639</v>
      </c>
      <c r="O40" s="1575" t="s">
        <v>20</v>
      </c>
      <c r="P40" s="1576" t="s">
        <v>2221</v>
      </c>
      <c r="Q40" s="1575" t="s">
        <v>29</v>
      </c>
      <c r="R40" s="1576"/>
      <c r="S40" s="1575"/>
      <c r="T40" s="1576"/>
      <c r="U40" s="1575"/>
      <c r="V40" s="1576" t="s">
        <v>2427</v>
      </c>
      <c r="W40" s="1575" t="s">
        <v>20</v>
      </c>
      <c r="X40" s="1576" t="s">
        <v>2618</v>
      </c>
      <c r="Y40" s="1575" t="s">
        <v>29</v>
      </c>
      <c r="Z40" s="1577"/>
      <c r="AA40" s="1575"/>
      <c r="AB40" s="1576" t="s">
        <v>2640</v>
      </c>
      <c r="AC40" s="1575" t="s">
        <v>20</v>
      </c>
      <c r="AD40" s="1576" t="s">
        <v>2427</v>
      </c>
      <c r="AE40" s="1575" t="s">
        <v>29</v>
      </c>
      <c r="AF40" s="1576" t="s">
        <v>2593</v>
      </c>
      <c r="AG40" s="1575" t="s">
        <v>29</v>
      </c>
      <c r="AH40" s="1576" t="s">
        <v>2574</v>
      </c>
      <c r="AI40" s="1575" t="s">
        <v>20</v>
      </c>
      <c r="AJ40" s="1576" t="s">
        <v>2241</v>
      </c>
      <c r="AK40" s="1575" t="s">
        <v>20</v>
      </c>
      <c r="AL40" s="1576" t="s">
        <v>2429</v>
      </c>
      <c r="AM40" s="1575" t="s">
        <v>29</v>
      </c>
      <c r="AN40" s="1576"/>
      <c r="AO40" s="1575"/>
    </row>
    <row r="41" spans="1:41" ht="15">
      <c r="A41" s="1587"/>
      <c r="B41" s="1576"/>
      <c r="C41" s="1575"/>
      <c r="D41" s="1576" t="s">
        <v>2234</v>
      </c>
      <c r="E41" s="1575" t="s">
        <v>29</v>
      </c>
      <c r="F41" s="1576" t="s">
        <v>2593</v>
      </c>
      <c r="G41" s="1575" t="s">
        <v>29</v>
      </c>
      <c r="H41" s="1576" t="s">
        <v>2288</v>
      </c>
      <c r="I41" s="1575" t="s">
        <v>29</v>
      </c>
      <c r="J41" s="1576" t="s">
        <v>616</v>
      </c>
      <c r="K41" s="1575" t="s">
        <v>29</v>
      </c>
      <c r="L41" s="1576" t="s">
        <v>2454</v>
      </c>
      <c r="M41" s="1582" t="s">
        <v>29</v>
      </c>
      <c r="N41" s="1576" t="s">
        <v>2221</v>
      </c>
      <c r="O41" s="1575" t="s">
        <v>29</v>
      </c>
      <c r="P41" s="1576" t="s">
        <v>2429</v>
      </c>
      <c r="Q41" s="1575" t="s">
        <v>29</v>
      </c>
      <c r="R41" s="1576"/>
      <c r="S41" s="1575"/>
      <c r="T41" s="1576"/>
      <c r="U41" s="1575"/>
      <c r="V41" s="1576" t="s">
        <v>626</v>
      </c>
      <c r="W41" s="1575" t="s">
        <v>29</v>
      </c>
      <c r="X41" s="1576" t="s">
        <v>2476</v>
      </c>
      <c r="Y41" s="1575" t="s">
        <v>29</v>
      </c>
      <c r="Z41" s="1577"/>
      <c r="AA41" s="1575"/>
      <c r="AB41" s="1576" t="s">
        <v>2554</v>
      </c>
      <c r="AC41" s="1575" t="s">
        <v>20</v>
      </c>
      <c r="AD41" s="1576" t="s">
        <v>2639</v>
      </c>
      <c r="AE41" s="1575" t="s">
        <v>29</v>
      </c>
      <c r="AF41" s="1576" t="s">
        <v>2557</v>
      </c>
      <c r="AG41" s="1575" t="s">
        <v>29</v>
      </c>
      <c r="AH41" s="1576" t="s">
        <v>1779</v>
      </c>
      <c r="AI41" s="1575" t="s">
        <v>29</v>
      </c>
      <c r="AJ41" s="1576" t="s">
        <v>2430</v>
      </c>
      <c r="AK41" s="1575" t="s">
        <v>20</v>
      </c>
      <c r="AL41" s="1576" t="s">
        <v>2456</v>
      </c>
      <c r="AM41" s="1575" t="s">
        <v>20</v>
      </c>
      <c r="AN41" s="1576"/>
      <c r="AO41" s="1575"/>
    </row>
    <row r="42" spans="1:41"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7"/>
      <c r="AA42" s="1575"/>
      <c r="AB42" s="1576"/>
      <c r="AC42" s="1575"/>
      <c r="AD42" s="1576"/>
      <c r="AE42" s="1575"/>
      <c r="AF42" s="1576"/>
      <c r="AG42" s="1575"/>
      <c r="AH42" s="1576"/>
      <c r="AI42" s="1575"/>
      <c r="AJ42" s="1576"/>
      <c r="AK42" s="1575"/>
      <c r="AL42" s="1576"/>
      <c r="AM42" s="1575"/>
      <c r="AN42" s="1576"/>
      <c r="AO42" s="1575"/>
    </row>
    <row r="43" spans="1:41" ht="15">
      <c r="A43" s="1735">
        <v>46139</v>
      </c>
      <c r="B43" s="1578" t="s">
        <v>683</v>
      </c>
      <c r="C43" s="1578"/>
      <c r="D43" s="1579" t="s">
        <v>2476</v>
      </c>
      <c r="E43" s="1578" t="s">
        <v>20</v>
      </c>
      <c r="F43" s="1579" t="s">
        <v>2221</v>
      </c>
      <c r="G43" s="1578" t="s">
        <v>20</v>
      </c>
      <c r="H43" s="1578" t="s">
        <v>5</v>
      </c>
      <c r="I43" s="1578"/>
      <c r="J43" s="1579" t="s">
        <v>2234</v>
      </c>
      <c r="K43" s="1578" t="s">
        <v>29</v>
      </c>
      <c r="L43" s="1579" t="s">
        <v>2510</v>
      </c>
      <c r="M43" s="1582" t="s">
        <v>20</v>
      </c>
      <c r="N43" s="1578" t="s">
        <v>5</v>
      </c>
      <c r="O43" s="1578"/>
      <c r="P43" s="1578" t="s">
        <v>5</v>
      </c>
      <c r="Q43" s="1578"/>
      <c r="R43" s="1578"/>
      <c r="S43" s="1578"/>
      <c r="T43" s="1579" t="s">
        <v>2470</v>
      </c>
      <c r="U43" s="1578" t="s">
        <v>20</v>
      </c>
      <c r="V43" s="1578" t="s">
        <v>5</v>
      </c>
      <c r="W43" s="1578"/>
      <c r="X43" s="1579" t="s">
        <v>2657</v>
      </c>
      <c r="Y43" s="1578" t="s">
        <v>29</v>
      </c>
      <c r="Z43" s="1578" t="s">
        <v>683</v>
      </c>
      <c r="AA43" s="1578"/>
      <c r="AB43" s="1579" t="s">
        <v>2469</v>
      </c>
      <c r="AC43" s="1578" t="s">
        <v>29</v>
      </c>
      <c r="AD43" s="1579" t="s">
        <v>785</v>
      </c>
      <c r="AE43" s="1578" t="s">
        <v>20</v>
      </c>
      <c r="AF43" s="1579" t="s">
        <v>2643</v>
      </c>
      <c r="AG43" s="1578" t="s">
        <v>20</v>
      </c>
      <c r="AH43" s="1579" t="s">
        <v>2493</v>
      </c>
      <c r="AI43" s="1578" t="s">
        <v>29</v>
      </c>
      <c r="AJ43" s="1579" t="s">
        <v>2594</v>
      </c>
      <c r="AK43" s="1578" t="s">
        <v>766</v>
      </c>
      <c r="AL43" s="1579" t="s">
        <v>2641</v>
      </c>
      <c r="AM43" s="1578" t="s">
        <v>29</v>
      </c>
      <c r="AN43" s="1578"/>
      <c r="AO43" s="1578"/>
    </row>
    <row r="44" spans="1:41" ht="15">
      <c r="A44" s="1587"/>
      <c r="B44" s="1579"/>
      <c r="C44" s="1578"/>
      <c r="D44" s="1579" t="s">
        <v>2555</v>
      </c>
      <c r="E44" s="1578" t="s">
        <v>29</v>
      </c>
      <c r="F44" s="1579" t="s">
        <v>2468</v>
      </c>
      <c r="G44" s="1578" t="s">
        <v>29</v>
      </c>
      <c r="H44" s="1579"/>
      <c r="I44" s="1578"/>
      <c r="J44" s="1579" t="s">
        <v>2454</v>
      </c>
      <c r="K44" s="1578" t="s">
        <v>29</v>
      </c>
      <c r="L44" s="1579" t="s">
        <v>2479</v>
      </c>
      <c r="M44" s="1582" t="s">
        <v>591</v>
      </c>
      <c r="N44" s="1579"/>
      <c r="O44" s="1578"/>
      <c r="P44" s="1579"/>
      <c r="Q44" s="1578"/>
      <c r="R44" s="1579"/>
      <c r="S44" s="1578"/>
      <c r="T44" s="1579" t="s">
        <v>2594</v>
      </c>
      <c r="U44" s="1578" t="s">
        <v>29</v>
      </c>
      <c r="V44" s="1579"/>
      <c r="W44" s="1578"/>
      <c r="X44" s="1579" t="s">
        <v>2643</v>
      </c>
      <c r="Y44" s="1578" t="s">
        <v>20</v>
      </c>
      <c r="Z44" s="1580"/>
      <c r="AA44" s="1578"/>
      <c r="AB44" s="1579" t="s">
        <v>2492</v>
      </c>
      <c r="AC44" s="1578" t="s">
        <v>29</v>
      </c>
      <c r="AD44" s="1579" t="s">
        <v>2316</v>
      </c>
      <c r="AE44" s="1578" t="s">
        <v>29</v>
      </c>
      <c r="AF44" s="1579" t="s">
        <v>2478</v>
      </c>
      <c r="AG44" s="1578" t="s">
        <v>20</v>
      </c>
      <c r="AH44" s="1579" t="s">
        <v>2430</v>
      </c>
      <c r="AI44" s="1578" t="s">
        <v>29</v>
      </c>
      <c r="AJ44" s="1579" t="s">
        <v>2019</v>
      </c>
      <c r="AK44" s="1578" t="s">
        <v>20</v>
      </c>
      <c r="AL44" s="1579" t="s">
        <v>785</v>
      </c>
      <c r="AM44" s="1578" t="s">
        <v>20</v>
      </c>
      <c r="AN44" s="1579"/>
      <c r="AO44" s="1578"/>
    </row>
    <row r="45" spans="1:41" ht="15">
      <c r="A45" s="1587"/>
      <c r="B45" s="1579"/>
      <c r="C45" s="1578"/>
      <c r="D45" s="1579" t="s">
        <v>2593</v>
      </c>
      <c r="E45" s="1578" t="s">
        <v>29</v>
      </c>
      <c r="F45" s="1579" t="s">
        <v>2288</v>
      </c>
      <c r="G45" s="1578" t="s">
        <v>29</v>
      </c>
      <c r="H45" s="1579"/>
      <c r="I45" s="1578"/>
      <c r="J45" s="1579" t="s">
        <v>2658</v>
      </c>
      <c r="K45" s="1578" t="s">
        <v>29</v>
      </c>
      <c r="L45" s="1579" t="s">
        <v>2657</v>
      </c>
      <c r="M45" s="1578" t="s">
        <v>29</v>
      </c>
      <c r="N45" s="1579"/>
      <c r="O45" s="1578"/>
      <c r="P45" s="1579"/>
      <c r="Q45" s="1578"/>
      <c r="R45" s="1579"/>
      <c r="S45" s="1578"/>
      <c r="T45" s="1579" t="s">
        <v>2517</v>
      </c>
      <c r="U45" s="1578" t="s">
        <v>20</v>
      </c>
      <c r="V45" s="1579"/>
      <c r="W45" s="1578"/>
      <c r="X45" s="1579" t="s">
        <v>2493</v>
      </c>
      <c r="Y45" s="1578" t="s">
        <v>20</v>
      </c>
      <c r="Z45" s="1580"/>
      <c r="AA45" s="1578"/>
      <c r="AB45" s="1579" t="s">
        <v>854</v>
      </c>
      <c r="AC45" s="1578" t="s">
        <v>29</v>
      </c>
      <c r="AD45" s="1579" t="s">
        <v>2144</v>
      </c>
      <c r="AE45" s="1578" t="s">
        <v>20</v>
      </c>
      <c r="AF45" s="1579" t="s">
        <v>785</v>
      </c>
      <c r="AG45" s="1578" t="s">
        <v>20</v>
      </c>
      <c r="AH45" s="1579" t="s">
        <v>2482</v>
      </c>
      <c r="AI45" s="1578" t="s">
        <v>29</v>
      </c>
      <c r="AJ45" s="1579" t="s">
        <v>2470</v>
      </c>
      <c r="AK45" s="1578" t="s">
        <v>20</v>
      </c>
      <c r="AL45" s="1579" t="s">
        <v>2478</v>
      </c>
      <c r="AM45" s="1578" t="s">
        <v>20</v>
      </c>
      <c r="AN45" s="1579"/>
      <c r="AO45" s="1578"/>
    </row>
    <row r="46" spans="1:41" ht="15">
      <c r="A46" s="1587"/>
      <c r="B46" s="1579"/>
      <c r="C46" s="1578"/>
      <c r="D46" s="1579" t="s">
        <v>1779</v>
      </c>
      <c r="E46" s="1578" t="s">
        <v>20</v>
      </c>
      <c r="F46" s="1579" t="s">
        <v>2660</v>
      </c>
      <c r="G46" s="1578" t="s">
        <v>20</v>
      </c>
      <c r="H46" s="1579"/>
      <c r="I46" s="1578"/>
      <c r="J46" s="1579" t="s">
        <v>2527</v>
      </c>
      <c r="K46" s="1578" t="s">
        <v>20</v>
      </c>
      <c r="L46" s="1579" t="s">
        <v>2574</v>
      </c>
      <c r="M46" s="1578" t="s">
        <v>20</v>
      </c>
      <c r="N46" s="1579"/>
      <c r="O46" s="1578"/>
      <c r="P46" s="1579"/>
      <c r="Q46" s="1578"/>
      <c r="R46" s="1579"/>
      <c r="S46" s="1578"/>
      <c r="T46" s="1579" t="s">
        <v>2478</v>
      </c>
      <c r="U46" s="1578" t="s">
        <v>29</v>
      </c>
      <c r="V46" s="1579"/>
      <c r="W46" s="1578"/>
      <c r="X46" s="1579" t="s">
        <v>2479</v>
      </c>
      <c r="Y46" s="1578" t="s">
        <v>29</v>
      </c>
      <c r="Z46" s="1580"/>
      <c r="AA46" s="1578"/>
      <c r="AB46" s="1579" t="s">
        <v>2456</v>
      </c>
      <c r="AC46" s="1578" t="s">
        <v>29</v>
      </c>
      <c r="AD46" s="1579" t="s">
        <v>629</v>
      </c>
      <c r="AE46" s="1578" t="s">
        <v>20</v>
      </c>
      <c r="AF46" s="1579" t="s">
        <v>2482</v>
      </c>
      <c r="AG46" s="1578" t="s">
        <v>20</v>
      </c>
      <c r="AH46" s="1579" t="s">
        <v>2662</v>
      </c>
      <c r="AI46" s="1578" t="s">
        <v>20</v>
      </c>
      <c r="AJ46" s="1579" t="s">
        <v>2469</v>
      </c>
      <c r="AK46" s="1578" t="s">
        <v>29</v>
      </c>
      <c r="AL46" s="1579" t="s">
        <v>2430</v>
      </c>
      <c r="AM46" s="1578" t="s">
        <v>29</v>
      </c>
      <c r="AN46" s="1579"/>
      <c r="AO46" s="1578"/>
    </row>
    <row r="47" spans="1:41"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80"/>
      <c r="AA47" s="1578"/>
      <c r="AB47" s="1579"/>
      <c r="AC47" s="1578"/>
      <c r="AD47" s="1579"/>
      <c r="AE47" s="1578"/>
      <c r="AF47" s="1579"/>
      <c r="AG47" s="1578"/>
      <c r="AH47" s="1579"/>
      <c r="AI47" s="1578"/>
      <c r="AJ47" s="1579"/>
      <c r="AK47" s="1578"/>
      <c r="AL47" s="1579"/>
      <c r="AM47" s="1578"/>
      <c r="AN47" s="1579"/>
      <c r="AO47" s="1578"/>
    </row>
    <row r="48" spans="1:41" ht="15">
      <c r="A48" s="1735">
        <v>46153</v>
      </c>
      <c r="B48" s="1575" t="s">
        <v>683</v>
      </c>
      <c r="C48" s="1575"/>
      <c r="D48" s="1576" t="s">
        <v>2288</v>
      </c>
      <c r="E48" s="1575" t="s">
        <v>20</v>
      </c>
      <c r="F48" s="1576" t="s">
        <v>2234</v>
      </c>
      <c r="G48" s="1575" t="s">
        <v>29</v>
      </c>
      <c r="H48" s="1576" t="s">
        <v>2493</v>
      </c>
      <c r="I48" s="1575" t="s">
        <v>20</v>
      </c>
      <c r="J48" s="1575" t="s">
        <v>5</v>
      </c>
      <c r="K48" s="1575"/>
      <c r="L48" s="1576" t="s">
        <v>2470</v>
      </c>
      <c r="M48" s="1575" t="s">
        <v>20</v>
      </c>
      <c r="N48" s="1576" t="s">
        <v>626</v>
      </c>
      <c r="O48" s="1575" t="s">
        <v>29</v>
      </c>
      <c r="P48" s="1576" t="s">
        <v>2430</v>
      </c>
      <c r="Q48" s="1575" t="s">
        <v>29</v>
      </c>
      <c r="R48" s="1576"/>
      <c r="S48" s="1575"/>
      <c r="T48" s="1576" t="s">
        <v>2574</v>
      </c>
      <c r="U48" s="1575" t="s">
        <v>20</v>
      </c>
      <c r="V48" s="1575" t="s">
        <v>5</v>
      </c>
      <c r="W48" s="1575"/>
      <c r="X48" s="1576" t="s">
        <v>2660</v>
      </c>
      <c r="Y48" s="1575" t="s">
        <v>20</v>
      </c>
      <c r="Z48" s="1575" t="s">
        <v>683</v>
      </c>
      <c r="AA48" s="1575"/>
      <c r="AB48" s="1575" t="s">
        <v>683</v>
      </c>
      <c r="AC48" s="1575"/>
      <c r="AD48" s="1576" t="s">
        <v>2054</v>
      </c>
      <c r="AE48" s="1575" t="s">
        <v>29</v>
      </c>
      <c r="AF48" s="1576" t="s">
        <v>2640</v>
      </c>
      <c r="AG48" s="1575" t="s">
        <v>20</v>
      </c>
      <c r="AH48" s="1576" t="s">
        <v>2618</v>
      </c>
      <c r="AI48" s="1575" t="s">
        <v>29</v>
      </c>
      <c r="AJ48" s="1576" t="s">
        <v>629</v>
      </c>
      <c r="AK48" s="1575" t="s">
        <v>29</v>
      </c>
      <c r="AL48" s="1576" t="s">
        <v>2510</v>
      </c>
      <c r="AM48" s="1575" t="s">
        <v>29</v>
      </c>
      <c r="AN48" s="1576"/>
      <c r="AO48" s="1575"/>
    </row>
    <row r="49" spans="1:41" ht="15">
      <c r="A49" s="1587"/>
      <c r="B49" s="1576"/>
      <c r="C49" s="1575"/>
      <c r="D49" s="1576" t="s">
        <v>2316</v>
      </c>
      <c r="E49" s="1575" t="s">
        <v>20</v>
      </c>
      <c r="F49" s="1576" t="s">
        <v>2444</v>
      </c>
      <c r="G49" s="1575" t="s">
        <v>29</v>
      </c>
      <c r="H49" s="1576" t="s">
        <v>2234</v>
      </c>
      <c r="I49" s="1575" t="s">
        <v>29</v>
      </c>
      <c r="J49" s="1576"/>
      <c r="K49" s="1575"/>
      <c r="L49" s="1576" t="s">
        <v>2427</v>
      </c>
      <c r="M49" s="1575" t="s">
        <v>29</v>
      </c>
      <c r="N49" s="1576" t="s">
        <v>888</v>
      </c>
      <c r="O49" s="1575" t="s">
        <v>20</v>
      </c>
      <c r="P49" s="1576" t="s">
        <v>1062</v>
      </c>
      <c r="Q49" s="1575" t="s">
        <v>20</v>
      </c>
      <c r="R49" s="1576"/>
      <c r="S49" s="1575"/>
      <c r="T49" s="1576" t="s">
        <v>2660</v>
      </c>
      <c r="U49" s="1575" t="s">
        <v>29</v>
      </c>
      <c r="V49" s="1576"/>
      <c r="W49" s="1575"/>
      <c r="X49" s="1576" t="s">
        <v>2478</v>
      </c>
      <c r="Y49" s="1575" t="s">
        <v>29</v>
      </c>
      <c r="Z49" s="1577"/>
      <c r="AA49" s="1575"/>
      <c r="AB49" s="1576"/>
      <c r="AC49" s="1575"/>
      <c r="AD49" s="1576" t="s">
        <v>2430</v>
      </c>
      <c r="AE49" s="1575" t="s">
        <v>29</v>
      </c>
      <c r="AF49" s="1576" t="s">
        <v>2479</v>
      </c>
      <c r="AG49" s="1575" t="s">
        <v>765</v>
      </c>
      <c r="AH49" s="1576" t="s">
        <v>629</v>
      </c>
      <c r="AI49" s="1575" t="s">
        <v>20</v>
      </c>
      <c r="AJ49" s="1576" t="s">
        <v>2662</v>
      </c>
      <c r="AK49" s="1575" t="s">
        <v>20</v>
      </c>
      <c r="AL49" s="1576" t="s">
        <v>2595</v>
      </c>
      <c r="AM49" s="1575" t="s">
        <v>20</v>
      </c>
      <c r="AN49" s="1576"/>
      <c r="AO49" s="1575"/>
    </row>
    <row r="50" spans="1:41" ht="15">
      <c r="A50" s="1587"/>
      <c r="B50" s="1576"/>
      <c r="C50" s="1575"/>
      <c r="D50" s="1576" t="s">
        <v>2469</v>
      </c>
      <c r="E50" s="1575" t="s">
        <v>29</v>
      </c>
      <c r="F50" s="1576" t="s">
        <v>2427</v>
      </c>
      <c r="G50" s="1575" t="s">
        <v>20</v>
      </c>
      <c r="H50" s="1576" t="s">
        <v>2554</v>
      </c>
      <c r="I50" s="1575" t="s">
        <v>29</v>
      </c>
      <c r="J50" s="1576"/>
      <c r="K50" s="1575"/>
      <c r="L50" s="1576" t="s">
        <v>629</v>
      </c>
      <c r="M50" s="1575" t="s">
        <v>29</v>
      </c>
      <c r="N50" s="1576" t="s">
        <v>2528</v>
      </c>
      <c r="O50" s="1575" t="s">
        <v>20</v>
      </c>
      <c r="P50" s="1576" t="s">
        <v>2493</v>
      </c>
      <c r="Q50" s="1575" t="s">
        <v>20</v>
      </c>
      <c r="R50" s="1576"/>
      <c r="S50" s="1575"/>
      <c r="T50" s="1576" t="s">
        <v>2482</v>
      </c>
      <c r="U50" s="1575" t="s">
        <v>29</v>
      </c>
      <c r="V50" s="1576"/>
      <c r="W50" s="1575"/>
      <c r="X50" s="1576" t="s">
        <v>2316</v>
      </c>
      <c r="Y50" s="1575" t="s">
        <v>20</v>
      </c>
      <c r="Z50" s="1577"/>
      <c r="AA50" s="1575"/>
      <c r="AB50" s="1576"/>
      <c r="AC50" s="1575"/>
      <c r="AD50" s="1576" t="s">
        <v>2476</v>
      </c>
      <c r="AE50" s="1575" t="s">
        <v>20</v>
      </c>
      <c r="AF50" s="1576" t="s">
        <v>626</v>
      </c>
      <c r="AG50" s="1575" t="s">
        <v>29</v>
      </c>
      <c r="AH50" s="1576" t="s">
        <v>2595</v>
      </c>
      <c r="AI50" s="1575" t="s">
        <v>20</v>
      </c>
      <c r="AJ50" s="1576"/>
      <c r="AK50" s="1575"/>
      <c r="AL50" s="1576" t="s">
        <v>2662</v>
      </c>
      <c r="AM50" s="1575" t="s">
        <v>20</v>
      </c>
      <c r="AN50" s="1576"/>
      <c r="AO50" s="1575"/>
    </row>
    <row r="51" spans="1:41" ht="15">
      <c r="A51" s="1587"/>
      <c r="B51" s="1576"/>
      <c r="C51" s="1575"/>
      <c r="D51" s="1576" t="s">
        <v>2482</v>
      </c>
      <c r="E51" s="1575" t="s">
        <v>20</v>
      </c>
      <c r="F51" s="1576" t="s">
        <v>2479</v>
      </c>
      <c r="G51" s="1575" t="s">
        <v>29</v>
      </c>
      <c r="H51" s="1576" t="s">
        <v>2658</v>
      </c>
      <c r="I51" s="1575" t="s">
        <v>598</v>
      </c>
      <c r="J51" s="1576"/>
      <c r="K51" s="1575"/>
      <c r="L51" s="1576" t="s">
        <v>2539</v>
      </c>
      <c r="M51" s="1575" t="s">
        <v>20</v>
      </c>
      <c r="N51" s="1576" t="s">
        <v>2468</v>
      </c>
      <c r="O51" s="1575" t="s">
        <v>29</v>
      </c>
      <c r="P51" s="1576" t="s">
        <v>2577</v>
      </c>
      <c r="Q51" s="1575" t="s">
        <v>29</v>
      </c>
      <c r="R51" s="1576"/>
      <c r="S51" s="1575"/>
      <c r="T51" s="1576" t="s">
        <v>1029</v>
      </c>
      <c r="U51" s="1575" t="s">
        <v>1234</v>
      </c>
      <c r="V51" s="1576"/>
      <c r="W51" s="1575"/>
      <c r="X51" s="1576" t="s">
        <v>2218</v>
      </c>
      <c r="Y51" s="1575" t="s">
        <v>20</v>
      </c>
      <c r="Z51" s="1577"/>
      <c r="AA51" s="1575"/>
      <c r="AB51" s="1576"/>
      <c r="AC51" s="1575"/>
      <c r="AD51" s="1576" t="s">
        <v>2469</v>
      </c>
      <c r="AE51" s="1575" t="s">
        <v>20</v>
      </c>
      <c r="AF51" s="1576" t="s">
        <v>629</v>
      </c>
      <c r="AG51" s="1575" t="s">
        <v>29</v>
      </c>
      <c r="AH51" s="1576" t="s">
        <v>2586</v>
      </c>
      <c r="AI51" s="1575" t="s">
        <v>20</v>
      </c>
      <c r="AJ51" s="1576"/>
      <c r="AK51" s="1575"/>
      <c r="AL51" s="1576" t="s">
        <v>2427</v>
      </c>
      <c r="AM51" s="1575" t="s">
        <v>29</v>
      </c>
      <c r="AN51" s="1576"/>
      <c r="AO51" s="1575"/>
    </row>
    <row r="52" spans="1:41" ht="15">
      <c r="A52" s="1587"/>
      <c r="B52" s="1576"/>
      <c r="C52" s="1575"/>
      <c r="D52" s="1576"/>
      <c r="E52" s="1575"/>
      <c r="F52" s="1576"/>
      <c r="G52" s="1575"/>
      <c r="H52" s="1576"/>
      <c r="I52" s="1575"/>
      <c r="J52" s="1576"/>
      <c r="K52" s="1575"/>
      <c r="L52" s="1576"/>
      <c r="M52" s="1575"/>
      <c r="N52" s="1576"/>
      <c r="O52" s="1575"/>
      <c r="P52" s="1576" t="s">
        <v>2658</v>
      </c>
      <c r="Q52" s="1575" t="s">
        <v>20</v>
      </c>
      <c r="R52" s="1576"/>
      <c r="S52" s="1575"/>
      <c r="T52" s="1576"/>
      <c r="U52" s="1575"/>
      <c r="V52" s="1576"/>
      <c r="W52" s="1575"/>
      <c r="X52" s="1576"/>
      <c r="Y52" s="1575"/>
      <c r="Z52" s="1577"/>
      <c r="AA52" s="1575"/>
      <c r="AB52" s="1576"/>
      <c r="AC52" s="1575"/>
      <c r="AD52" s="1576" t="s">
        <v>2482</v>
      </c>
      <c r="AE52" s="1575" t="s">
        <v>20</v>
      </c>
      <c r="AF52" s="1576"/>
      <c r="AG52" s="1575"/>
      <c r="AH52" s="1576"/>
      <c r="AI52" s="1575"/>
      <c r="AJ52" s="1576"/>
      <c r="AK52" s="1575"/>
      <c r="AL52" s="1576" t="s">
        <v>2479</v>
      </c>
      <c r="AM52" s="1575" t="s">
        <v>29</v>
      </c>
      <c r="AN52" s="1576"/>
      <c r="AO52" s="1575"/>
    </row>
    <row r="53" spans="1:41" ht="15">
      <c r="A53" s="1735">
        <v>46167</v>
      </c>
      <c r="B53" s="1578" t="s">
        <v>683</v>
      </c>
      <c r="C53" s="1578"/>
      <c r="D53" s="1579" t="s">
        <v>2054</v>
      </c>
      <c r="E53" s="1578" t="s">
        <v>20</v>
      </c>
      <c r="F53" s="1579" t="s">
        <v>629</v>
      </c>
      <c r="G53" s="1578" t="s">
        <v>20</v>
      </c>
      <c r="H53" s="1579" t="s">
        <v>2218</v>
      </c>
      <c r="I53" s="1582" t="s">
        <v>29</v>
      </c>
      <c r="J53" s="1579" t="s">
        <v>2216</v>
      </c>
      <c r="K53" s="1578" t="s">
        <v>29</v>
      </c>
      <c r="L53" s="1579" t="s">
        <v>2502</v>
      </c>
      <c r="M53" s="1578" t="s">
        <v>20</v>
      </c>
      <c r="N53" s="1579" t="s">
        <v>2640</v>
      </c>
      <c r="O53" s="1578" t="s">
        <v>20</v>
      </c>
      <c r="P53" s="1579" t="s">
        <v>2554</v>
      </c>
      <c r="Q53" s="1578" t="s">
        <v>29</v>
      </c>
      <c r="R53" s="1579"/>
      <c r="S53" s="1578"/>
      <c r="T53" s="1578" t="s">
        <v>5</v>
      </c>
      <c r="U53" s="1578"/>
      <c r="V53" s="1578" t="s">
        <v>5</v>
      </c>
      <c r="W53" s="1578"/>
      <c r="X53" s="1579" t="s">
        <v>2469</v>
      </c>
      <c r="Y53" s="1578" t="s">
        <v>29</v>
      </c>
      <c r="Z53" s="1578" t="s">
        <v>683</v>
      </c>
      <c r="AA53" s="1578"/>
      <c r="AB53" s="1578" t="s">
        <v>683</v>
      </c>
      <c r="AC53" s="1578"/>
      <c r="AD53" s="1579" t="s">
        <v>2666</v>
      </c>
      <c r="AE53" s="1578" t="s">
        <v>20</v>
      </c>
      <c r="AF53" s="1579" t="s">
        <v>2528</v>
      </c>
      <c r="AG53" s="1578" t="s">
        <v>20</v>
      </c>
      <c r="AH53" s="1578" t="s">
        <v>5</v>
      </c>
      <c r="AI53" s="1578"/>
      <c r="AJ53" s="1579" t="s">
        <v>2212</v>
      </c>
      <c r="AK53" s="1578" t="s">
        <v>29</v>
      </c>
      <c r="AL53" s="1579"/>
      <c r="AM53" s="1578"/>
      <c r="AN53" s="1579"/>
      <c r="AO53" s="1578"/>
    </row>
    <row r="54" spans="1:41" ht="15">
      <c r="A54" s="1587"/>
      <c r="B54" s="1579"/>
      <c r="C54" s="1578"/>
      <c r="D54" s="1579" t="s">
        <v>1073</v>
      </c>
      <c r="E54" s="1578" t="s">
        <v>29</v>
      </c>
      <c r="F54" s="1579" t="s">
        <v>2528</v>
      </c>
      <c r="G54" s="1578" t="s">
        <v>29</v>
      </c>
      <c r="H54" s="1579" t="s">
        <v>2469</v>
      </c>
      <c r="I54" s="1582" t="s">
        <v>20</v>
      </c>
      <c r="J54" s="1579" t="s">
        <v>2479</v>
      </c>
      <c r="K54" s="1578" t="s">
        <v>29</v>
      </c>
      <c r="L54" s="1579" t="s">
        <v>1769</v>
      </c>
      <c r="M54" s="1578" t="s">
        <v>29</v>
      </c>
      <c r="N54" s="1579" t="s">
        <v>2618</v>
      </c>
      <c r="O54" s="1578" t="s">
        <v>20</v>
      </c>
      <c r="P54" s="1579" t="s">
        <v>2510</v>
      </c>
      <c r="Q54" s="1578" t="s">
        <v>29</v>
      </c>
      <c r="R54" s="1579"/>
      <c r="S54" s="1578"/>
      <c r="T54" s="1579"/>
      <c r="U54" s="1578"/>
      <c r="V54" s="1579"/>
      <c r="W54" s="1578"/>
      <c r="X54" s="1579" t="s">
        <v>2650</v>
      </c>
      <c r="Y54" s="1578" t="s">
        <v>20</v>
      </c>
      <c r="Z54" s="1580"/>
      <c r="AA54" s="1578"/>
      <c r="AB54" s="1579"/>
      <c r="AC54" s="1578"/>
      <c r="AD54" s="1579" t="s">
        <v>2570</v>
      </c>
      <c r="AE54" s="1578" t="s">
        <v>20</v>
      </c>
      <c r="AF54" s="1579" t="s">
        <v>2054</v>
      </c>
      <c r="AG54" s="1578" t="s">
        <v>20</v>
      </c>
      <c r="AH54" s="1579"/>
      <c r="AI54" s="1578"/>
      <c r="AJ54" s="1579" t="s">
        <v>2456</v>
      </c>
      <c r="AK54" s="1578" t="s">
        <v>20</v>
      </c>
      <c r="AL54" s="1579"/>
      <c r="AM54" s="1578"/>
      <c r="AN54" s="1579"/>
      <c r="AO54" s="1578"/>
    </row>
    <row r="55" spans="1:41" ht="15">
      <c r="A55" s="1587"/>
      <c r="B55" s="1579"/>
      <c r="C55" s="1578"/>
      <c r="D55" s="1579" t="s">
        <v>2216</v>
      </c>
      <c r="E55" s="1578" t="s">
        <v>29</v>
      </c>
      <c r="F55" s="1579" t="s">
        <v>2054</v>
      </c>
      <c r="G55" s="1578" t="s">
        <v>29</v>
      </c>
      <c r="H55" s="1579" t="s">
        <v>742</v>
      </c>
      <c r="I55" s="1582" t="s">
        <v>20</v>
      </c>
      <c r="J55" s="1579" t="s">
        <v>2374</v>
      </c>
      <c r="K55" s="1578" t="s">
        <v>29</v>
      </c>
      <c r="L55" s="1579" t="s">
        <v>2218</v>
      </c>
      <c r="M55" s="1578" t="s">
        <v>29</v>
      </c>
      <c r="N55" s="1579" t="s">
        <v>2670</v>
      </c>
      <c r="O55" s="1578" t="s">
        <v>29</v>
      </c>
      <c r="P55" s="1579" t="s">
        <v>2456</v>
      </c>
      <c r="Q55" s="1578" t="s">
        <v>29</v>
      </c>
      <c r="R55" s="1579"/>
      <c r="S55" s="1578"/>
      <c r="T55" s="1579"/>
      <c r="U55" s="1578"/>
      <c r="V55" s="1579"/>
      <c r="W55" s="1578"/>
      <c r="X55" s="1579" t="s">
        <v>2137</v>
      </c>
      <c r="Y55" s="1578" t="s">
        <v>20</v>
      </c>
      <c r="Z55" s="1580"/>
      <c r="AA55" s="1578"/>
      <c r="AB55" s="1579"/>
      <c r="AC55" s="1578"/>
      <c r="AD55" s="1579" t="s">
        <v>1769</v>
      </c>
      <c r="AE55" s="1578" t="s">
        <v>29</v>
      </c>
      <c r="AF55" s="1579" t="s">
        <v>2316</v>
      </c>
      <c r="AG55" s="1578" t="s">
        <v>20</v>
      </c>
      <c r="AH55" s="1579"/>
      <c r="AI55" s="1578"/>
      <c r="AJ55" s="1579" t="s">
        <v>2664</v>
      </c>
      <c r="AK55" s="1578" t="s">
        <v>20</v>
      </c>
      <c r="AL55" s="1579" t="s">
        <v>2470</v>
      </c>
      <c r="AM55" s="1578" t="s">
        <v>29</v>
      </c>
      <c r="AN55" s="1579"/>
      <c r="AO55" s="1578"/>
    </row>
    <row r="56" spans="1:41" ht="15">
      <c r="A56" s="1587"/>
      <c r="B56" s="1579"/>
      <c r="C56" s="1578"/>
      <c r="D56" s="1579" t="s">
        <v>2448</v>
      </c>
      <c r="E56" s="1578" t="s">
        <v>29</v>
      </c>
      <c r="F56" s="1579" t="s">
        <v>2587</v>
      </c>
      <c r="G56" s="1578" t="s">
        <v>29</v>
      </c>
      <c r="H56" s="1579" t="s">
        <v>626</v>
      </c>
      <c r="I56" s="1582" t="s">
        <v>29</v>
      </c>
      <c r="J56" s="1579" t="s">
        <v>2316</v>
      </c>
      <c r="K56" s="1578" t="s">
        <v>20</v>
      </c>
      <c r="L56" s="1579" t="s">
        <v>2570</v>
      </c>
      <c r="M56" s="1578" t="s">
        <v>29</v>
      </c>
      <c r="N56" s="1579" t="s">
        <v>629</v>
      </c>
      <c r="O56" s="1578" t="s">
        <v>20</v>
      </c>
      <c r="P56" s="1579" t="s">
        <v>2216</v>
      </c>
      <c r="Q56" s="1578" t="s">
        <v>29</v>
      </c>
      <c r="R56" s="1579"/>
      <c r="S56" s="1578"/>
      <c r="T56" s="1579"/>
      <c r="U56" s="1578"/>
      <c r="V56" s="1579"/>
      <c r="W56" s="1578"/>
      <c r="X56" s="1579" t="s">
        <v>2554</v>
      </c>
      <c r="Y56" s="1578" t="s">
        <v>29</v>
      </c>
      <c r="Z56" s="1580"/>
      <c r="AA56" s="1578"/>
      <c r="AB56" s="1579"/>
      <c r="AC56" s="1578"/>
      <c r="AD56" s="1579" t="s">
        <v>1788</v>
      </c>
      <c r="AE56" s="1578" t="s">
        <v>20</v>
      </c>
      <c r="AF56" s="1579" t="s">
        <v>2212</v>
      </c>
      <c r="AG56" s="1578" t="s">
        <v>29</v>
      </c>
      <c r="AH56" s="1579"/>
      <c r="AI56" s="1578"/>
      <c r="AJ56" s="1579" t="s">
        <v>2643</v>
      </c>
      <c r="AK56" s="1578" t="s">
        <v>20</v>
      </c>
      <c r="AL56" s="1579" t="s">
        <v>1073</v>
      </c>
      <c r="AM56" s="1578" t="s">
        <v>29</v>
      </c>
      <c r="AN56" s="1579"/>
      <c r="AO56" s="1578"/>
    </row>
    <row r="57" spans="1:41" ht="15">
      <c r="A57" s="1587"/>
      <c r="B57" s="1579"/>
      <c r="C57" s="1578"/>
      <c r="D57" s="1579" t="s">
        <v>2640</v>
      </c>
      <c r="E57" s="1578" t="s">
        <v>20</v>
      </c>
      <c r="F57" s="1579"/>
      <c r="G57" s="1578"/>
      <c r="H57" s="1579"/>
      <c r="I57" s="1578"/>
      <c r="J57" s="1579"/>
      <c r="K57" s="1578"/>
      <c r="L57" s="1579"/>
      <c r="M57" s="1578"/>
      <c r="N57" s="1579"/>
      <c r="O57" s="1578"/>
      <c r="P57" s="1579" t="s">
        <v>2427</v>
      </c>
      <c r="Q57" s="1578" t="s">
        <v>29</v>
      </c>
      <c r="R57" s="1579"/>
      <c r="S57" s="1578"/>
      <c r="T57" s="1579"/>
      <c r="U57" s="1578"/>
      <c r="V57" s="1579"/>
      <c r="W57" s="1578"/>
      <c r="X57" s="1579"/>
      <c r="Y57" s="1578"/>
      <c r="Z57" s="1580"/>
      <c r="AA57" s="1578"/>
      <c r="AB57" s="1579"/>
      <c r="AC57" s="1578"/>
      <c r="AD57" s="1579" t="s">
        <v>2218</v>
      </c>
      <c r="AE57" s="1578" t="s">
        <v>29</v>
      </c>
      <c r="AF57" s="1579" t="s">
        <v>2479</v>
      </c>
      <c r="AG57" s="1578" t="s">
        <v>20</v>
      </c>
      <c r="AH57" s="1579"/>
      <c r="AI57" s="1578"/>
      <c r="AJ57" s="1579"/>
      <c r="AK57" s="1578"/>
      <c r="AL57" s="1579"/>
      <c r="AM57" s="1578"/>
      <c r="AN57" s="1579"/>
      <c r="AO57" s="1578"/>
    </row>
    <row r="58" spans="1:41" ht="15">
      <c r="A58" s="1735">
        <v>46181</v>
      </c>
      <c r="B58" s="1576" t="s">
        <v>2528</v>
      </c>
      <c r="C58" s="1575" t="s">
        <v>29</v>
      </c>
      <c r="D58" s="1576" t="s">
        <v>626</v>
      </c>
      <c r="E58" s="1575" t="s">
        <v>29</v>
      </c>
      <c r="F58" s="1576" t="s">
        <v>855</v>
      </c>
      <c r="G58" s="1575" t="s">
        <v>29</v>
      </c>
      <c r="H58" s="1576" t="s">
        <v>1707</v>
      </c>
      <c r="I58" s="1582" t="s">
        <v>591</v>
      </c>
      <c r="J58" s="1576" t="s">
        <v>1035</v>
      </c>
      <c r="K58" s="1575" t="s">
        <v>20</v>
      </c>
      <c r="L58" s="1576" t="s">
        <v>2456</v>
      </c>
      <c r="M58" s="1575" t="s">
        <v>20</v>
      </c>
      <c r="N58" s="1575" t="s">
        <v>5</v>
      </c>
      <c r="O58" s="1575"/>
      <c r="P58" s="1575" t="s">
        <v>5</v>
      </c>
      <c r="Q58" s="1575"/>
      <c r="R58" s="1576"/>
      <c r="S58" s="1575"/>
      <c r="T58" s="1575" t="s">
        <v>5</v>
      </c>
      <c r="U58" s="1575"/>
      <c r="V58" s="1575" t="s">
        <v>683</v>
      </c>
      <c r="W58" s="1575"/>
      <c r="X58" s="1576" t="s">
        <v>2658</v>
      </c>
      <c r="Y58" s="1575" t="s">
        <v>20</v>
      </c>
      <c r="Z58" s="1575" t="s">
        <v>683</v>
      </c>
      <c r="AA58" s="1575"/>
      <c r="AB58" s="1575" t="s">
        <v>683</v>
      </c>
      <c r="AC58" s="1575"/>
      <c r="AD58" s="1576" t="s">
        <v>2493</v>
      </c>
      <c r="AE58" s="1575" t="s">
        <v>20</v>
      </c>
      <c r="AF58" s="1576" t="s">
        <v>2592</v>
      </c>
      <c r="AG58" s="1575" t="s">
        <v>29</v>
      </c>
      <c r="AH58" s="1576" t="s">
        <v>2671</v>
      </c>
      <c r="AI58" s="1575" t="s">
        <v>20</v>
      </c>
      <c r="AJ58" s="1576" t="s">
        <v>2594</v>
      </c>
      <c r="AK58" s="1575" t="s">
        <v>20</v>
      </c>
      <c r="AL58" s="1576" t="s">
        <v>2643</v>
      </c>
      <c r="AM58" s="1575" t="s">
        <v>20</v>
      </c>
      <c r="AN58" s="1576"/>
      <c r="AO58" s="1575"/>
    </row>
    <row r="59" spans="1:41" ht="15">
      <c r="A59" s="1587"/>
      <c r="B59" s="1576" t="s">
        <v>2316</v>
      </c>
      <c r="C59" s="1575" t="s">
        <v>20</v>
      </c>
      <c r="D59" s="1576" t="s">
        <v>2570</v>
      </c>
      <c r="E59" s="1575" t="s">
        <v>20</v>
      </c>
      <c r="F59" s="1576" t="s">
        <v>2234</v>
      </c>
      <c r="G59" s="1575" t="s">
        <v>598</v>
      </c>
      <c r="H59" s="1576" t="s">
        <v>2216</v>
      </c>
      <c r="I59" s="1575" t="s">
        <v>20</v>
      </c>
      <c r="J59" s="1576" t="s">
        <v>2427</v>
      </c>
      <c r="K59" s="1575" t="s">
        <v>29</v>
      </c>
      <c r="L59" s="1576" t="s">
        <v>1707</v>
      </c>
      <c r="M59" s="1575" t="s">
        <v>29</v>
      </c>
      <c r="N59" s="1576"/>
      <c r="O59" s="1575"/>
      <c r="P59" s="1576"/>
      <c r="Q59" s="1575"/>
      <c r="R59" s="1576"/>
      <c r="S59" s="1575"/>
      <c r="T59" s="1576"/>
      <c r="U59" s="1575"/>
      <c r="V59" s="1576"/>
      <c r="W59" s="1575"/>
      <c r="X59" s="1576" t="s">
        <v>2482</v>
      </c>
      <c r="Y59" s="1575" t="s">
        <v>29</v>
      </c>
      <c r="Z59" s="1577"/>
      <c r="AA59" s="1575"/>
      <c r="AB59" s="1576"/>
      <c r="AC59" s="1575"/>
      <c r="AD59" s="1576" t="s">
        <v>2478</v>
      </c>
      <c r="AE59" s="1575" t="s">
        <v>29</v>
      </c>
      <c r="AF59" s="1576" t="s">
        <v>2454</v>
      </c>
      <c r="AG59" s="1575" t="s">
        <v>20</v>
      </c>
      <c r="AH59" s="1576" t="s">
        <v>2479</v>
      </c>
      <c r="AI59" s="1575" t="s">
        <v>20</v>
      </c>
      <c r="AJ59" s="1576" t="s">
        <v>2510</v>
      </c>
      <c r="AK59" s="1575" t="s">
        <v>20</v>
      </c>
      <c r="AL59" s="1576" t="s">
        <v>629</v>
      </c>
      <c r="AM59" s="1575" t="s">
        <v>20</v>
      </c>
      <c r="AN59" s="1576"/>
      <c r="AO59" s="1575"/>
    </row>
    <row r="60" spans="1:41" ht="15">
      <c r="A60" s="1587"/>
      <c r="B60" s="1576" t="s">
        <v>2479</v>
      </c>
      <c r="C60" s="1575" t="s">
        <v>20</v>
      </c>
      <c r="D60" s="1576" t="s">
        <v>1769</v>
      </c>
      <c r="E60" s="1575" t="s">
        <v>20</v>
      </c>
      <c r="F60" s="1576" t="s">
        <v>2658</v>
      </c>
      <c r="G60" s="1582" t="s">
        <v>20</v>
      </c>
      <c r="H60" s="1576" t="s">
        <v>2570</v>
      </c>
      <c r="I60" s="1575" t="s">
        <v>20</v>
      </c>
      <c r="J60" s="1576" t="s">
        <v>2528</v>
      </c>
      <c r="K60" s="1575" t="s">
        <v>29</v>
      </c>
      <c r="L60" s="1576" t="s">
        <v>2234</v>
      </c>
      <c r="M60" s="1575" t="s">
        <v>20</v>
      </c>
      <c r="N60" s="1576"/>
      <c r="O60" s="1575"/>
      <c r="P60" s="1576"/>
      <c r="Q60" s="1575"/>
      <c r="R60" s="1576"/>
      <c r="S60" s="1575"/>
      <c r="T60" s="1576"/>
      <c r="U60" s="1575"/>
      <c r="V60" s="1576"/>
      <c r="W60" s="1575"/>
      <c r="X60" s="1576" t="s">
        <v>2454</v>
      </c>
      <c r="Y60" s="1575" t="s">
        <v>20</v>
      </c>
      <c r="Z60" s="1577"/>
      <c r="AA60" s="1575"/>
      <c r="AB60" s="1576"/>
      <c r="AC60" s="1575"/>
      <c r="AD60" s="1576" t="s">
        <v>1707</v>
      </c>
      <c r="AE60" s="1575" t="s">
        <v>29</v>
      </c>
      <c r="AF60" s="1576" t="s">
        <v>2493</v>
      </c>
      <c r="AG60" s="1575" t="s">
        <v>29</v>
      </c>
      <c r="AH60" s="1576" t="s">
        <v>2510</v>
      </c>
      <c r="AI60" s="2034" t="s">
        <v>765</v>
      </c>
      <c r="AJ60" s="1576" t="s">
        <v>2482</v>
      </c>
      <c r="AK60" s="1575" t="s">
        <v>29</v>
      </c>
      <c r="AL60" s="1576" t="s">
        <v>2660</v>
      </c>
      <c r="AM60" s="1575" t="s">
        <v>20</v>
      </c>
      <c r="AN60" s="1576"/>
      <c r="AO60" s="1575"/>
    </row>
    <row r="61" spans="1:41" ht="15">
      <c r="A61" s="1587"/>
      <c r="B61" s="1576" t="s">
        <v>2466</v>
      </c>
      <c r="C61" s="1575" t="s">
        <v>29</v>
      </c>
      <c r="D61" s="1576" t="s">
        <v>2234</v>
      </c>
      <c r="E61" s="1575" t="s">
        <v>20</v>
      </c>
      <c r="F61" s="1576" t="s">
        <v>2570</v>
      </c>
      <c r="G61" s="1582" t="s">
        <v>20</v>
      </c>
      <c r="H61" s="1576" t="s">
        <v>2454</v>
      </c>
      <c r="I61" s="1575" t="s">
        <v>29</v>
      </c>
      <c r="J61" s="1576" t="s">
        <v>2469</v>
      </c>
      <c r="K61" s="1575" t="s">
        <v>29</v>
      </c>
      <c r="L61" s="1576" t="s">
        <v>2479</v>
      </c>
      <c r="M61" s="1575" t="s">
        <v>20</v>
      </c>
      <c r="N61" s="1576"/>
      <c r="O61" s="1575"/>
      <c r="P61" s="1576"/>
      <c r="Q61" s="1575"/>
      <c r="R61" s="1576"/>
      <c r="S61" s="1575"/>
      <c r="T61" s="1576"/>
      <c r="U61" s="1575"/>
      <c r="V61" s="1576"/>
      <c r="W61" s="1575"/>
      <c r="X61" s="1576" t="s">
        <v>2470</v>
      </c>
      <c r="Y61" s="1575" t="s">
        <v>20</v>
      </c>
      <c r="Z61" s="1577"/>
      <c r="AA61" s="1575"/>
      <c r="AB61" s="1576"/>
      <c r="AC61" s="1575"/>
      <c r="AD61" s="1576" t="s">
        <v>2316</v>
      </c>
      <c r="AE61" s="1575" t="s">
        <v>29</v>
      </c>
      <c r="AF61" s="1576" t="s">
        <v>1769</v>
      </c>
      <c r="AG61" s="1575" t="s">
        <v>20</v>
      </c>
      <c r="AH61" s="1576" t="s">
        <v>2664</v>
      </c>
      <c r="AI61" s="1575" t="s">
        <v>29</v>
      </c>
      <c r="AJ61" s="1576"/>
      <c r="AK61" s="1575"/>
      <c r="AL61" s="1576" t="s">
        <v>2456</v>
      </c>
      <c r="AM61" s="1575" t="s">
        <v>29</v>
      </c>
      <c r="AN61" s="1576"/>
      <c r="AO61" s="1575"/>
    </row>
    <row r="62" spans="1:41"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7"/>
      <c r="AA62" s="1575"/>
      <c r="AB62" s="1576"/>
      <c r="AC62" s="1575"/>
      <c r="AD62" s="1576"/>
      <c r="AE62" s="1575"/>
      <c r="AF62" s="1576"/>
      <c r="AG62" s="1575"/>
      <c r="AH62" s="1576"/>
      <c r="AI62" s="1575"/>
      <c r="AJ62" s="1576"/>
      <c r="AK62" s="1575"/>
      <c r="AL62" s="1576"/>
      <c r="AM62" s="1575"/>
      <c r="AN62" s="1576"/>
      <c r="AO62" s="1575"/>
    </row>
    <row r="63" spans="1:41" ht="15">
      <c r="A63" s="1735">
        <v>46195</v>
      </c>
      <c r="B63" s="1579" t="s">
        <v>1010</v>
      </c>
      <c r="C63" s="1578" t="s">
        <v>29</v>
      </c>
      <c r="D63" s="1579" t="s">
        <v>2658</v>
      </c>
      <c r="E63" s="1578" t="s">
        <v>20</v>
      </c>
      <c r="F63" s="1579" t="s">
        <v>1769</v>
      </c>
      <c r="G63" s="1582" t="s">
        <v>591</v>
      </c>
      <c r="H63" s="1579" t="s">
        <v>2305</v>
      </c>
      <c r="I63" s="1578" t="s">
        <v>29</v>
      </c>
      <c r="J63" s="1579" t="s">
        <v>629</v>
      </c>
      <c r="K63" s="1578" t="s">
        <v>29</v>
      </c>
      <c r="L63" s="1579" t="s">
        <v>2493</v>
      </c>
      <c r="M63" s="1578" t="s">
        <v>20</v>
      </c>
      <c r="N63" s="1579" t="s">
        <v>2479</v>
      </c>
      <c r="O63" s="1578" t="s">
        <v>29</v>
      </c>
      <c r="P63" s="1579" t="s">
        <v>2379</v>
      </c>
      <c r="Q63" s="1578" t="s">
        <v>29</v>
      </c>
      <c r="R63" s="1579"/>
      <c r="S63" s="1578"/>
      <c r="T63" s="1579" t="s">
        <v>2664</v>
      </c>
      <c r="U63" s="1578" t="s">
        <v>29</v>
      </c>
      <c r="V63" s="1578" t="s">
        <v>683</v>
      </c>
      <c r="W63" s="1578"/>
      <c r="X63" s="1579" t="s">
        <v>2570</v>
      </c>
      <c r="Y63" s="1578" t="s">
        <v>20</v>
      </c>
      <c r="Z63" s="1578" t="s">
        <v>683</v>
      </c>
      <c r="AA63" s="1578"/>
      <c r="AB63" s="1578" t="s">
        <v>683</v>
      </c>
      <c r="AC63" s="1578"/>
      <c r="AD63" s="1579" t="s">
        <v>2554</v>
      </c>
      <c r="AE63" s="1578" t="s">
        <v>20</v>
      </c>
      <c r="AF63" s="1579" t="s">
        <v>2259</v>
      </c>
      <c r="AG63" s="1578" t="s">
        <v>29</v>
      </c>
      <c r="AH63" s="1579" t="s">
        <v>2216</v>
      </c>
      <c r="AI63" s="1578" t="s">
        <v>29</v>
      </c>
      <c r="AJ63" s="1579" t="s">
        <v>2618</v>
      </c>
      <c r="AK63" s="1578" t="s">
        <v>20</v>
      </c>
      <c r="AL63" s="1579" t="s">
        <v>1848</v>
      </c>
      <c r="AM63" s="1578" t="s">
        <v>29</v>
      </c>
      <c r="AN63" s="1579"/>
      <c r="AO63" s="1578"/>
    </row>
    <row r="64" spans="1:41" ht="15">
      <c r="A64" s="1587"/>
      <c r="B64" s="1579" t="s">
        <v>2469</v>
      </c>
      <c r="C64" s="1578" t="s">
        <v>29</v>
      </c>
      <c r="D64" s="1579" t="s">
        <v>2493</v>
      </c>
      <c r="E64" s="1578" t="s">
        <v>29</v>
      </c>
      <c r="F64" s="1579" t="s">
        <v>1707</v>
      </c>
      <c r="G64" s="1578" t="s">
        <v>20</v>
      </c>
      <c r="H64" s="1579" t="s">
        <v>1769</v>
      </c>
      <c r="I64" s="1578" t="s">
        <v>29</v>
      </c>
      <c r="J64" s="1579" t="s">
        <v>2216</v>
      </c>
      <c r="K64" s="1578" t="s">
        <v>598</v>
      </c>
      <c r="L64" s="1579" t="s">
        <v>2259</v>
      </c>
      <c r="M64" s="1578" t="s">
        <v>29</v>
      </c>
      <c r="N64" s="1579" t="s">
        <v>607</v>
      </c>
      <c r="O64" s="1578" t="s">
        <v>29</v>
      </c>
      <c r="P64" s="1579" t="s">
        <v>629</v>
      </c>
      <c r="Q64" s="1578" t="s">
        <v>20</v>
      </c>
      <c r="R64" s="1579"/>
      <c r="S64" s="1578"/>
      <c r="T64" s="1579" t="s">
        <v>2510</v>
      </c>
      <c r="U64" s="1578" t="s">
        <v>29</v>
      </c>
      <c r="V64" s="1579"/>
      <c r="W64" s="1578"/>
      <c r="X64" s="1579" t="s">
        <v>2640</v>
      </c>
      <c r="Y64" s="1578" t="s">
        <v>29</v>
      </c>
      <c r="Z64" s="1580"/>
      <c r="AA64" s="1578"/>
      <c r="AB64" s="1579"/>
      <c r="AC64" s="1578"/>
      <c r="AD64" s="1579" t="s">
        <v>720</v>
      </c>
      <c r="AE64" s="1578" t="s">
        <v>20</v>
      </c>
      <c r="AF64" s="1579" t="s">
        <v>2456</v>
      </c>
      <c r="AG64" s="1578" t="s">
        <v>20</v>
      </c>
      <c r="AH64" s="1579" t="s">
        <v>2379</v>
      </c>
      <c r="AI64" s="1578" t="s">
        <v>29</v>
      </c>
      <c r="AJ64" s="1579" t="s">
        <v>2540</v>
      </c>
      <c r="AK64" s="1578" t="s">
        <v>29</v>
      </c>
      <c r="AL64" s="1579" t="s">
        <v>2618</v>
      </c>
      <c r="AM64" s="1578" t="s">
        <v>20</v>
      </c>
      <c r="AN64" s="1579"/>
      <c r="AO64" s="1578"/>
    </row>
    <row r="65" spans="1:41" ht="15">
      <c r="A65" s="1587"/>
      <c r="B65" s="1579" t="s">
        <v>2570</v>
      </c>
      <c r="C65" s="1578" t="s">
        <v>29</v>
      </c>
      <c r="D65" s="1579" t="s">
        <v>2140</v>
      </c>
      <c r="E65" s="1578" t="s">
        <v>29</v>
      </c>
      <c r="F65" s="1579" t="s">
        <v>2218</v>
      </c>
      <c r="G65" s="1578" t="s">
        <v>20</v>
      </c>
      <c r="H65" s="1579" t="s">
        <v>2676</v>
      </c>
      <c r="I65" s="1578" t="s">
        <v>20</v>
      </c>
      <c r="J65" s="1579" t="s">
        <v>1707</v>
      </c>
      <c r="K65" s="1582" t="s">
        <v>20</v>
      </c>
      <c r="L65" s="1579" t="s">
        <v>630</v>
      </c>
      <c r="M65" s="1578" t="s">
        <v>29</v>
      </c>
      <c r="N65" s="1579" t="s">
        <v>1788</v>
      </c>
      <c r="O65" s="1578" t="s">
        <v>20</v>
      </c>
      <c r="P65" s="1579" t="s">
        <v>2660</v>
      </c>
      <c r="Q65" s="1578" t="s">
        <v>598</v>
      </c>
      <c r="R65" s="1579"/>
      <c r="S65" s="1578"/>
      <c r="T65" s="1579" t="s">
        <v>2658</v>
      </c>
      <c r="U65" s="1578" t="s">
        <v>20</v>
      </c>
      <c r="V65" s="1579"/>
      <c r="W65" s="1578"/>
      <c r="X65" s="1579" t="s">
        <v>607</v>
      </c>
      <c r="Y65" s="1578" t="s">
        <v>20</v>
      </c>
      <c r="Z65" s="1580"/>
      <c r="AA65" s="1578"/>
      <c r="AB65" s="1579"/>
      <c r="AC65" s="1578"/>
      <c r="AD65" s="1579" t="s">
        <v>2456</v>
      </c>
      <c r="AE65" s="1578" t="s">
        <v>20</v>
      </c>
      <c r="AF65" s="1579" t="s">
        <v>2469</v>
      </c>
      <c r="AG65" s="1578" t="s">
        <v>29</v>
      </c>
      <c r="AH65" s="1579" t="s">
        <v>2528</v>
      </c>
      <c r="AI65" s="1578" t="s">
        <v>29</v>
      </c>
      <c r="AJ65" s="1579" t="s">
        <v>2640</v>
      </c>
      <c r="AK65" s="1578" t="s">
        <v>20</v>
      </c>
      <c r="AL65" s="1579" t="s">
        <v>2594</v>
      </c>
      <c r="AM65" s="1578" t="s">
        <v>29</v>
      </c>
      <c r="AN65" s="1579"/>
      <c r="AO65" s="1578"/>
    </row>
    <row r="66" spans="1:41" ht="15">
      <c r="A66" s="1587"/>
      <c r="B66" s="1579" t="s">
        <v>2216</v>
      </c>
      <c r="C66" s="1578" t="s">
        <v>29</v>
      </c>
      <c r="D66" s="1579" t="s">
        <v>607</v>
      </c>
      <c r="E66" s="1578" t="s">
        <v>29</v>
      </c>
      <c r="F66" s="1579" t="s">
        <v>2680</v>
      </c>
      <c r="G66" s="1578" t="s">
        <v>20</v>
      </c>
      <c r="H66" s="1579" t="s">
        <v>2493</v>
      </c>
      <c r="I66" s="1578" t="s">
        <v>20</v>
      </c>
      <c r="J66" s="1579" t="s">
        <v>1029</v>
      </c>
      <c r="K66" s="1582" t="s">
        <v>29</v>
      </c>
      <c r="L66" s="1579" t="s">
        <v>2676</v>
      </c>
      <c r="M66" s="1578" t="s">
        <v>29</v>
      </c>
      <c r="N66" s="1579" t="s">
        <v>2456</v>
      </c>
      <c r="O66" s="1578" t="s">
        <v>20</v>
      </c>
      <c r="P66" s="1579" t="s">
        <v>2163</v>
      </c>
      <c r="Q66" s="1582" t="s">
        <v>29</v>
      </c>
      <c r="R66" s="1579"/>
      <c r="S66" s="1578"/>
      <c r="T66" s="1579" t="s">
        <v>2594</v>
      </c>
      <c r="U66" s="1578" t="s">
        <v>29</v>
      </c>
      <c r="V66" s="1579"/>
      <c r="W66" s="1578"/>
      <c r="X66" s="1579" t="s">
        <v>2656</v>
      </c>
      <c r="Y66" s="1578" t="s">
        <v>29</v>
      </c>
      <c r="Z66" s="1580"/>
      <c r="AA66" s="1578"/>
      <c r="AB66" s="1579"/>
      <c r="AC66" s="1578"/>
      <c r="AD66" s="1579" t="s">
        <v>2577</v>
      </c>
      <c r="AE66" s="1578" t="s">
        <v>20</v>
      </c>
      <c r="AF66" s="1579" t="s">
        <v>2234</v>
      </c>
      <c r="AG66" s="1578" t="s">
        <v>29</v>
      </c>
      <c r="AH66" s="1579" t="s">
        <v>2316</v>
      </c>
      <c r="AI66" s="1578" t="s">
        <v>20</v>
      </c>
      <c r="AJ66" s="1579" t="s">
        <v>2574</v>
      </c>
      <c r="AK66" s="1578" t="s">
        <v>765</v>
      </c>
      <c r="AL66" s="1579" t="s">
        <v>2664</v>
      </c>
      <c r="AM66" s="1578" t="s">
        <v>20</v>
      </c>
      <c r="AN66" s="1579"/>
      <c r="AO66" s="1578"/>
    </row>
    <row r="67" spans="1:41"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80"/>
      <c r="AA67" s="1578"/>
      <c r="AB67" s="1579"/>
      <c r="AC67" s="1578"/>
      <c r="AD67" s="1579"/>
      <c r="AE67" s="1578"/>
      <c r="AF67" s="1579"/>
      <c r="AG67" s="1578"/>
      <c r="AH67" s="1579"/>
      <c r="AI67" s="1578"/>
      <c r="AJ67" s="1579"/>
      <c r="AK67" s="1578"/>
      <c r="AL67" s="1579"/>
      <c r="AM67" s="1578"/>
      <c r="AN67" s="1579"/>
      <c r="AO67" s="1578"/>
    </row>
    <row r="68" spans="1:41" ht="15">
      <c r="A68" s="1735">
        <v>46216</v>
      </c>
      <c r="B68" s="1576" t="s">
        <v>2234</v>
      </c>
      <c r="C68" s="1575" t="s">
        <v>29</v>
      </c>
      <c r="D68" s="1576" t="s">
        <v>2479</v>
      </c>
      <c r="E68" s="1575" t="s">
        <v>20</v>
      </c>
      <c r="F68" s="1576" t="s">
        <v>2528</v>
      </c>
      <c r="G68" s="1575" t="s">
        <v>29</v>
      </c>
      <c r="H68" s="1576" t="s">
        <v>2469</v>
      </c>
      <c r="I68" s="1575" t="s">
        <v>20</v>
      </c>
      <c r="J68" s="1575" t="s">
        <v>5</v>
      </c>
      <c r="K68" s="1575"/>
      <c r="L68" s="1575" t="s">
        <v>5</v>
      </c>
      <c r="M68" s="1575"/>
      <c r="N68" s="1575" t="s">
        <v>5</v>
      </c>
      <c r="O68" s="1575"/>
      <c r="P68" s="1576" t="s">
        <v>2054</v>
      </c>
      <c r="Q68" s="1582" t="s">
        <v>29</v>
      </c>
      <c r="R68" s="1576"/>
      <c r="S68" s="1575"/>
      <c r="T68" s="1576" t="s">
        <v>887</v>
      </c>
      <c r="U68" s="1575" t="s">
        <v>20</v>
      </c>
      <c r="V68" s="1575" t="s">
        <v>683</v>
      </c>
      <c r="W68" s="1575"/>
      <c r="X68" s="1576" t="s">
        <v>2664</v>
      </c>
      <c r="Y68" s="1575" t="s">
        <v>29</v>
      </c>
      <c r="Z68" s="1575" t="s">
        <v>683</v>
      </c>
      <c r="AA68" s="1575"/>
      <c r="AB68" s="1575" t="s">
        <v>683</v>
      </c>
      <c r="AC68" s="1575"/>
      <c r="AD68" s="1576" t="s">
        <v>2427</v>
      </c>
      <c r="AE68" s="1575" t="s">
        <v>29</v>
      </c>
      <c r="AF68" s="1576" t="s">
        <v>2658</v>
      </c>
      <c r="AG68" s="1575" t="s">
        <v>29</v>
      </c>
      <c r="AH68" s="1576" t="s">
        <v>1769</v>
      </c>
      <c r="AI68" s="1575" t="s">
        <v>20</v>
      </c>
      <c r="AJ68" s="1575" t="s">
        <v>5</v>
      </c>
      <c r="AK68" s="1575"/>
      <c r="AL68" s="1576" t="s">
        <v>2680</v>
      </c>
      <c r="AM68" s="1575" t="s">
        <v>20</v>
      </c>
      <c r="AN68" s="1576" t="s">
        <v>2510</v>
      </c>
      <c r="AO68" s="1575" t="s">
        <v>20</v>
      </c>
    </row>
    <row r="69" spans="1:41" ht="15">
      <c r="A69" s="1587"/>
      <c r="B69" s="1576" t="s">
        <v>630</v>
      </c>
      <c r="C69" s="1575" t="s">
        <v>598</v>
      </c>
      <c r="D69" s="1576" t="s">
        <v>2650</v>
      </c>
      <c r="E69" s="1575" t="s">
        <v>29</v>
      </c>
      <c r="F69" s="1576" t="s">
        <v>2699</v>
      </c>
      <c r="G69" s="1575" t="s">
        <v>29</v>
      </c>
      <c r="H69" s="1576" t="s">
        <v>2234</v>
      </c>
      <c r="I69" s="1575" t="s">
        <v>29</v>
      </c>
      <c r="J69" s="1576"/>
      <c r="K69" s="1575"/>
      <c r="L69" s="1576"/>
      <c r="M69" s="1575"/>
      <c r="N69" s="1576"/>
      <c r="O69" s="1575"/>
      <c r="P69" s="1576" t="s">
        <v>2479</v>
      </c>
      <c r="Q69" s="1582" t="s">
        <v>29</v>
      </c>
      <c r="R69" s="1576"/>
      <c r="S69" s="1575"/>
      <c r="T69" s="1576" t="s">
        <v>2680</v>
      </c>
      <c r="U69" s="1575" t="s">
        <v>20</v>
      </c>
      <c r="V69" s="1576"/>
      <c r="W69" s="1575"/>
      <c r="X69" s="1576" t="s">
        <v>2218</v>
      </c>
      <c r="Y69" s="1575" t="s">
        <v>29</v>
      </c>
      <c r="Z69" s="1577"/>
      <c r="AA69" s="1575"/>
      <c r="AB69" s="1576"/>
      <c r="AC69" s="1575"/>
      <c r="AD69" s="1576" t="s">
        <v>2640</v>
      </c>
      <c r="AE69" s="1575" t="s">
        <v>20</v>
      </c>
      <c r="AF69" s="1576" t="s">
        <v>629</v>
      </c>
      <c r="AG69" s="1575" t="s">
        <v>20</v>
      </c>
      <c r="AH69" s="1576" t="s">
        <v>2493</v>
      </c>
      <c r="AI69" s="1575" t="s">
        <v>29</v>
      </c>
      <c r="AJ69" s="1576"/>
      <c r="AK69" s="1575"/>
      <c r="AL69" s="1576" t="s">
        <v>2510</v>
      </c>
      <c r="AM69" s="1575" t="s">
        <v>20</v>
      </c>
      <c r="AN69" s="1576" t="s">
        <v>2595</v>
      </c>
      <c r="AO69" s="1575" t="s">
        <v>29</v>
      </c>
    </row>
    <row r="70" spans="1:41" ht="15">
      <c r="A70" s="1587"/>
      <c r="B70" s="1576" t="s">
        <v>2699</v>
      </c>
      <c r="C70" s="1582" t="s">
        <v>29</v>
      </c>
      <c r="D70" s="1576" t="s">
        <v>2528</v>
      </c>
      <c r="E70" s="1575" t="s">
        <v>20</v>
      </c>
      <c r="F70" s="1576" t="s">
        <v>2140</v>
      </c>
      <c r="G70" s="1575" t="s">
        <v>29</v>
      </c>
      <c r="H70" s="1576" t="s">
        <v>2427</v>
      </c>
      <c r="I70" s="1575" t="s">
        <v>29</v>
      </c>
      <c r="J70" s="1576"/>
      <c r="K70" s="1575"/>
      <c r="L70" s="1576"/>
      <c r="M70" s="1575"/>
      <c r="N70" s="1576"/>
      <c r="O70" s="1575"/>
      <c r="P70" s="1576" t="s">
        <v>2702</v>
      </c>
      <c r="Q70" s="1582" t="s">
        <v>20</v>
      </c>
      <c r="R70" s="1576"/>
      <c r="S70" s="1575"/>
      <c r="T70" s="1576" t="s">
        <v>2470</v>
      </c>
      <c r="U70" s="1575" t="s">
        <v>20</v>
      </c>
      <c r="V70" s="1576"/>
      <c r="W70" s="1575"/>
      <c r="X70" s="1576" t="s">
        <v>1769</v>
      </c>
      <c r="Y70" s="1575" t="s">
        <v>20</v>
      </c>
      <c r="Z70" s="1577"/>
      <c r="AA70" s="1575"/>
      <c r="AB70" s="1576"/>
      <c r="AC70" s="1575"/>
      <c r="AD70" s="1576" t="s">
        <v>2700</v>
      </c>
      <c r="AE70" s="1575" t="s">
        <v>20</v>
      </c>
      <c r="AF70" s="1576" t="s">
        <v>2680</v>
      </c>
      <c r="AG70" s="1575" t="s">
        <v>20</v>
      </c>
      <c r="AH70" s="1576" t="s">
        <v>2658</v>
      </c>
      <c r="AI70" s="1575" t="s">
        <v>20</v>
      </c>
      <c r="AJ70" s="1576"/>
      <c r="AK70" s="1575"/>
      <c r="AL70" s="1576" t="s">
        <v>2618</v>
      </c>
      <c r="AM70" s="1575" t="s">
        <v>29</v>
      </c>
      <c r="AN70" s="1576" t="s">
        <v>2712</v>
      </c>
      <c r="AO70" s="1575" t="s">
        <v>20</v>
      </c>
    </row>
    <row r="71" spans="1:41" ht="15">
      <c r="A71" s="1587"/>
      <c r="B71" s="1576" t="s">
        <v>2640</v>
      </c>
      <c r="C71" s="1582" t="s">
        <v>29</v>
      </c>
      <c r="D71" s="1576" t="s">
        <v>759</v>
      </c>
      <c r="E71" s="1575" t="s">
        <v>20</v>
      </c>
      <c r="F71" s="1576" t="s">
        <v>2482</v>
      </c>
      <c r="G71" s="1575" t="s">
        <v>29</v>
      </c>
      <c r="H71" s="1576" t="s">
        <v>2658</v>
      </c>
      <c r="I71" s="1575" t="s">
        <v>29</v>
      </c>
      <c r="J71" s="1576"/>
      <c r="K71" s="1575"/>
      <c r="L71" s="1576"/>
      <c r="M71" s="1575"/>
      <c r="N71" s="1576"/>
      <c r="O71" s="1575"/>
      <c r="P71" s="1576" t="s">
        <v>1707</v>
      </c>
      <c r="Q71" s="1582" t="s">
        <v>20</v>
      </c>
      <c r="R71" s="1576"/>
      <c r="S71" s="1575"/>
      <c r="T71" s="1576" t="s">
        <v>2710</v>
      </c>
      <c r="U71" s="1575" t="s">
        <v>20</v>
      </c>
      <c r="V71" s="1576"/>
      <c r="W71" s="1575"/>
      <c r="X71" s="1576" t="s">
        <v>2493</v>
      </c>
      <c r="Y71" s="1575" t="s">
        <v>20</v>
      </c>
      <c r="Z71" s="1577"/>
      <c r="AA71" s="1575"/>
      <c r="AB71" s="1576"/>
      <c r="AC71" s="1575"/>
      <c r="AD71" s="1576" t="s">
        <v>1769</v>
      </c>
      <c r="AE71" s="1575" t="s">
        <v>29</v>
      </c>
      <c r="AF71" s="1576" t="s">
        <v>2664</v>
      </c>
      <c r="AG71" s="1575" t="s">
        <v>29</v>
      </c>
      <c r="AH71" s="1576" t="s">
        <v>1035</v>
      </c>
      <c r="AI71" s="1575" t="s">
        <v>20</v>
      </c>
      <c r="AJ71" s="1576"/>
      <c r="AK71" s="1575"/>
      <c r="AL71" s="1576" t="s">
        <v>2469</v>
      </c>
      <c r="AM71" s="1575" t="s">
        <v>20</v>
      </c>
      <c r="AN71" s="1576" t="s">
        <v>668</v>
      </c>
      <c r="AO71" s="1575" t="s">
        <v>29</v>
      </c>
    </row>
    <row r="72" spans="1:41"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7"/>
      <c r="AA72" s="1575"/>
      <c r="AB72" s="1576"/>
      <c r="AC72" s="1575"/>
      <c r="AD72" s="1576"/>
      <c r="AE72" s="1575"/>
      <c r="AF72" s="1576" t="s">
        <v>2510</v>
      </c>
      <c r="AG72" s="1575" t="s">
        <v>29</v>
      </c>
      <c r="AH72" s="1576"/>
      <c r="AI72" s="1575"/>
      <c r="AJ72" s="1576"/>
      <c r="AK72" s="1575"/>
      <c r="AL72" s="1576"/>
      <c r="AM72" s="1575"/>
      <c r="AN72" s="1576"/>
      <c r="AO72" s="1575"/>
    </row>
    <row r="73" spans="1:41" ht="15">
      <c r="A73" s="1735">
        <v>46230</v>
      </c>
      <c r="B73" s="1579" t="s">
        <v>2676</v>
      </c>
      <c r="C73" s="1582" t="s">
        <v>20</v>
      </c>
      <c r="D73" s="1579" t="s">
        <v>2469</v>
      </c>
      <c r="E73" s="1578" t="s">
        <v>29</v>
      </c>
      <c r="F73" s="1579" t="s">
        <v>2427</v>
      </c>
      <c r="G73" s="1578" t="s">
        <v>20</v>
      </c>
      <c r="H73" s="1579" t="s">
        <v>2218</v>
      </c>
      <c r="I73" s="1578" t="s">
        <v>29</v>
      </c>
      <c r="J73" s="1579" t="s">
        <v>2454</v>
      </c>
      <c r="K73" s="1582" t="s">
        <v>20</v>
      </c>
      <c r="L73" s="1579" t="s">
        <v>2658</v>
      </c>
      <c r="M73" s="1578" t="s">
        <v>20</v>
      </c>
      <c r="N73" s="1579" t="s">
        <v>2680</v>
      </c>
      <c r="O73" s="1578" t="s">
        <v>29</v>
      </c>
      <c r="P73" s="1579" t="s">
        <v>2664</v>
      </c>
      <c r="Q73" s="1582" t="s">
        <v>29</v>
      </c>
      <c r="R73" s="1579"/>
      <c r="S73" s="1578"/>
      <c r="T73" s="1578" t="s">
        <v>5</v>
      </c>
      <c r="U73" s="1578"/>
      <c r="V73" s="1578" t="s">
        <v>683</v>
      </c>
      <c r="W73" s="1578"/>
      <c r="X73" s="1579" t="s">
        <v>2732</v>
      </c>
      <c r="Y73" s="1578" t="s">
        <v>29</v>
      </c>
      <c r="Z73" s="1578" t="s">
        <v>683</v>
      </c>
      <c r="AA73" s="1578"/>
      <c r="AB73" s="1578" t="s">
        <v>683</v>
      </c>
      <c r="AC73" s="1578"/>
      <c r="AD73" s="1579" t="s">
        <v>2444</v>
      </c>
      <c r="AE73" s="1578" t="s">
        <v>29</v>
      </c>
      <c r="AF73" s="1579" t="s">
        <v>2528</v>
      </c>
      <c r="AG73" s="1578" t="s">
        <v>20</v>
      </c>
      <c r="AH73" s="1579" t="s">
        <v>1707</v>
      </c>
      <c r="AI73" s="1578" t="s">
        <v>29</v>
      </c>
      <c r="AJ73" s="1579" t="s">
        <v>2493</v>
      </c>
      <c r="AK73" s="1578" t="s">
        <v>29</v>
      </c>
      <c r="AL73" s="1578" t="s">
        <v>5</v>
      </c>
      <c r="AM73" s="1578"/>
      <c r="AN73" s="1578" t="s">
        <v>5</v>
      </c>
      <c r="AO73" s="1578"/>
    </row>
    <row r="74" spans="1:41" ht="15">
      <c r="A74" s="1587"/>
      <c r="B74" s="1579" t="s">
        <v>2493</v>
      </c>
      <c r="C74" s="1582" t="s">
        <v>29</v>
      </c>
      <c r="D74" s="1579" t="s">
        <v>2218</v>
      </c>
      <c r="E74" s="1578" t="s">
        <v>20</v>
      </c>
      <c r="F74" s="1579" t="s">
        <v>2640</v>
      </c>
      <c r="G74" s="1578" t="s">
        <v>20</v>
      </c>
      <c r="H74" s="1579" t="s">
        <v>639</v>
      </c>
      <c r="I74" s="1578" t="s">
        <v>20</v>
      </c>
      <c r="J74" s="1579" t="s">
        <v>2650</v>
      </c>
      <c r="K74" s="1582" t="s">
        <v>29</v>
      </c>
      <c r="L74" s="1579" t="s">
        <v>759</v>
      </c>
      <c r="M74" s="1578" t="s">
        <v>20</v>
      </c>
      <c r="N74" s="1579" t="s">
        <v>2733</v>
      </c>
      <c r="O74" s="1578" t="s">
        <v>20</v>
      </c>
      <c r="P74" s="1579" t="s">
        <v>2469</v>
      </c>
      <c r="Q74" s="1582" t="s">
        <v>29</v>
      </c>
      <c r="R74" s="1579"/>
      <c r="S74" s="1578"/>
      <c r="T74" s="1579"/>
      <c r="U74" s="1578"/>
      <c r="V74" s="1579"/>
      <c r="W74" s="1578"/>
      <c r="X74" s="1579" t="s">
        <v>2479</v>
      </c>
      <c r="Y74" s="1578" t="s">
        <v>20</v>
      </c>
      <c r="Z74" s="1580"/>
      <c r="AA74" s="1578"/>
      <c r="AB74" s="1579"/>
      <c r="AC74" s="1578"/>
      <c r="AD74" s="1579" t="s">
        <v>629</v>
      </c>
      <c r="AE74" s="1578" t="s">
        <v>29</v>
      </c>
      <c r="AF74" s="1579" t="s">
        <v>2427</v>
      </c>
      <c r="AG74" s="1578" t="s">
        <v>29</v>
      </c>
      <c r="AH74" s="1579" t="s">
        <v>2618</v>
      </c>
      <c r="AI74" s="1578" t="s">
        <v>20</v>
      </c>
      <c r="AJ74" s="1579" t="s">
        <v>2554</v>
      </c>
      <c r="AK74" s="1578" t="s">
        <v>29</v>
      </c>
      <c r="AL74" s="1579"/>
      <c r="AM74" s="1578"/>
      <c r="AN74" s="1579"/>
      <c r="AO74" s="1578"/>
    </row>
    <row r="75" spans="1:41" ht="15">
      <c r="A75" s="1587"/>
      <c r="B75" s="1579" t="s">
        <v>2715</v>
      </c>
      <c r="C75" s="1582" t="s">
        <v>20</v>
      </c>
      <c r="D75" s="1579" t="s">
        <v>2444</v>
      </c>
      <c r="E75" s="1578" t="s">
        <v>29</v>
      </c>
      <c r="F75" s="1579" t="s">
        <v>2216</v>
      </c>
      <c r="G75" s="1578" t="s">
        <v>20</v>
      </c>
      <c r="H75" s="1579" t="s">
        <v>2440</v>
      </c>
      <c r="I75" s="1578" t="s">
        <v>20</v>
      </c>
      <c r="J75" s="1579" t="s">
        <v>1769</v>
      </c>
      <c r="K75" s="1582" t="s">
        <v>591</v>
      </c>
      <c r="L75" s="1579" t="s">
        <v>629</v>
      </c>
      <c r="M75" s="1578" t="s">
        <v>20</v>
      </c>
      <c r="N75" s="1579" t="s">
        <v>2493</v>
      </c>
      <c r="O75" s="1578" t="s">
        <v>29</v>
      </c>
      <c r="P75" s="1579" t="s">
        <v>2576</v>
      </c>
      <c r="Q75" s="1582" t="s">
        <v>591</v>
      </c>
      <c r="R75" s="1579"/>
      <c r="S75" s="1578"/>
      <c r="T75" s="1579"/>
      <c r="U75" s="1578"/>
      <c r="V75" s="1579"/>
      <c r="W75" s="1578"/>
      <c r="X75" s="1579" t="s">
        <v>2316</v>
      </c>
      <c r="Y75" s="1578" t="s">
        <v>29</v>
      </c>
      <c r="Z75" s="1580"/>
      <c r="AA75" s="1578"/>
      <c r="AB75" s="1579"/>
      <c r="AC75" s="1578"/>
      <c r="AD75" s="1579" t="s">
        <v>2454</v>
      </c>
      <c r="AE75" s="1578" t="s">
        <v>29</v>
      </c>
      <c r="AF75" s="1579" t="s">
        <v>2592</v>
      </c>
      <c r="AG75" s="1578" t="s">
        <v>29</v>
      </c>
      <c r="AH75" s="1579" t="s">
        <v>2137</v>
      </c>
      <c r="AI75" s="1578" t="s">
        <v>20</v>
      </c>
      <c r="AJ75" s="1579" t="s">
        <v>2735</v>
      </c>
      <c r="AK75" s="1578" t="s">
        <v>29</v>
      </c>
      <c r="AL75" s="1579"/>
      <c r="AM75" s="1578"/>
      <c r="AN75" s="1579"/>
      <c r="AO75" s="1578"/>
    </row>
    <row r="76" spans="1:41" ht="15">
      <c r="A76" s="1587"/>
      <c r="B76" s="1579" t="s">
        <v>629</v>
      </c>
      <c r="C76" s="1582" t="s">
        <v>591</v>
      </c>
      <c r="D76" s="1579" t="s">
        <v>2216</v>
      </c>
      <c r="E76" s="1578" t="s">
        <v>29</v>
      </c>
      <c r="F76" s="1579" t="s">
        <v>2493</v>
      </c>
      <c r="G76" s="1578" t="s">
        <v>20</v>
      </c>
      <c r="H76" s="1579" t="s">
        <v>2715</v>
      </c>
      <c r="I76" s="1578" t="s">
        <v>20</v>
      </c>
      <c r="J76" s="1579" t="s">
        <v>2465</v>
      </c>
      <c r="K76" s="1578" t="s">
        <v>29</v>
      </c>
      <c r="L76" s="1579" t="s">
        <v>2640</v>
      </c>
      <c r="M76" s="1578" t="s">
        <v>20</v>
      </c>
      <c r="N76" s="1579" t="s">
        <v>1769</v>
      </c>
      <c r="O76" s="1578" t="s">
        <v>29</v>
      </c>
      <c r="P76" s="1579" t="s">
        <v>2316</v>
      </c>
      <c r="Q76" s="1578" t="s">
        <v>29</v>
      </c>
      <c r="R76" s="1579"/>
      <c r="S76" s="1578"/>
      <c r="T76" s="1579"/>
      <c r="U76" s="1578"/>
      <c r="V76" s="1579"/>
      <c r="W76" s="1578"/>
      <c r="X76" s="1579" t="s">
        <v>1707</v>
      </c>
      <c r="Y76" s="1578" t="s">
        <v>29</v>
      </c>
      <c r="Z76" s="1580"/>
      <c r="AA76" s="1578"/>
      <c r="AB76" s="1579"/>
      <c r="AC76" s="1578"/>
      <c r="AD76" s="1579" t="s">
        <v>2492</v>
      </c>
      <c r="AE76" s="1578" t="s">
        <v>20</v>
      </c>
      <c r="AF76" s="1579" t="s">
        <v>2212</v>
      </c>
      <c r="AG76" s="1578" t="s">
        <v>29</v>
      </c>
      <c r="AH76" s="1579" t="s">
        <v>2454</v>
      </c>
      <c r="AI76" s="1578" t="s">
        <v>29</v>
      </c>
      <c r="AJ76" s="1579"/>
      <c r="AK76" s="1578"/>
      <c r="AL76" s="1579"/>
      <c r="AM76" s="1578"/>
      <c r="AN76" s="1579"/>
      <c r="AO76" s="1578"/>
    </row>
    <row r="77" spans="1:41"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9"/>
      <c r="Y77" s="1578"/>
      <c r="Z77" s="1580"/>
      <c r="AA77" s="1578"/>
      <c r="AB77" s="1579"/>
      <c r="AC77" s="1578"/>
      <c r="AD77" s="1579"/>
      <c r="AE77" s="1578"/>
      <c r="AF77" s="1579" t="s">
        <v>759</v>
      </c>
      <c r="AG77" s="1578" t="s">
        <v>20</v>
      </c>
      <c r="AH77" s="1579"/>
      <c r="AI77" s="1578"/>
      <c r="AJ77" s="1579"/>
      <c r="AK77" s="1578"/>
      <c r="AL77" s="1579"/>
      <c r="AM77" s="1578"/>
      <c r="AN77" s="1579"/>
      <c r="AO77" s="1578"/>
    </row>
    <row r="78" spans="1:41" ht="15">
      <c r="A78" s="1735">
        <v>46244</v>
      </c>
      <c r="B78" s="1576" t="s">
        <v>2427</v>
      </c>
      <c r="C78" s="1575" t="s">
        <v>20</v>
      </c>
      <c r="D78" s="1576" t="s">
        <v>1707</v>
      </c>
      <c r="E78" s="1575" t="s">
        <v>29</v>
      </c>
      <c r="F78" s="1576" t="s">
        <v>2540</v>
      </c>
      <c r="G78" s="1575" t="s">
        <v>29</v>
      </c>
      <c r="H78" s="1576" t="s">
        <v>2731</v>
      </c>
      <c r="I78" s="1575" t="s">
        <v>20</v>
      </c>
      <c r="J78" s="1576" t="s">
        <v>2129</v>
      </c>
      <c r="K78" s="1575" t="s">
        <v>20</v>
      </c>
      <c r="L78" s="1576" t="s">
        <v>2569</v>
      </c>
      <c r="M78" s="1575" t="s">
        <v>20</v>
      </c>
      <c r="N78" s="1576" t="s">
        <v>629</v>
      </c>
      <c r="O78" s="1575" t="s">
        <v>20</v>
      </c>
      <c r="P78" s="1576" t="s">
        <v>2676</v>
      </c>
      <c r="Q78" s="1575" t="s">
        <v>20</v>
      </c>
      <c r="R78" s="1576"/>
      <c r="S78" s="1575"/>
      <c r="T78" s="1576" t="s">
        <v>2479</v>
      </c>
      <c r="U78" s="1575" t="s">
        <v>29</v>
      </c>
      <c r="V78" s="1575" t="s">
        <v>5</v>
      </c>
      <c r="W78" s="1575"/>
      <c r="X78" s="1576" t="s">
        <v>2554</v>
      </c>
      <c r="Y78" s="1575" t="s">
        <v>29</v>
      </c>
      <c r="Z78" s="1575" t="s">
        <v>5</v>
      </c>
      <c r="AA78" s="1575"/>
      <c r="AB78" s="1575" t="s">
        <v>5</v>
      </c>
      <c r="AC78" s="1575"/>
      <c r="AD78" s="1576" t="s">
        <v>668</v>
      </c>
      <c r="AE78" s="1575" t="s">
        <v>20</v>
      </c>
      <c r="AF78" s="1576" t="s">
        <v>2595</v>
      </c>
      <c r="AG78" s="1575" t="s">
        <v>29</v>
      </c>
      <c r="AH78" s="1576" t="s">
        <v>2640</v>
      </c>
      <c r="AI78" s="1575" t="s">
        <v>29</v>
      </c>
      <c r="AJ78" s="1575" t="s">
        <v>5</v>
      </c>
      <c r="AK78" s="1575"/>
      <c r="AL78" s="1575" t="s">
        <v>5</v>
      </c>
      <c r="AM78" s="1575"/>
      <c r="AN78" s="1575" t="s">
        <v>5</v>
      </c>
      <c r="AO78" s="1575"/>
    </row>
    <row r="79" spans="1:41" ht="15">
      <c r="A79" s="1587"/>
      <c r="B79" s="1576" t="s">
        <v>2729</v>
      </c>
      <c r="C79" s="1575" t="s">
        <v>29</v>
      </c>
      <c r="D79" s="1576" t="s">
        <v>2731</v>
      </c>
      <c r="E79" s="1575" t="s">
        <v>29</v>
      </c>
      <c r="F79" s="1576" t="s">
        <v>2570</v>
      </c>
      <c r="G79" s="1575" t="s">
        <v>29</v>
      </c>
      <c r="H79" s="1576" t="s">
        <v>2479</v>
      </c>
      <c r="I79" s="1575" t="s">
        <v>20</v>
      </c>
      <c r="J79" s="1576" t="s">
        <v>2469</v>
      </c>
      <c r="K79" s="1575" t="s">
        <v>20</v>
      </c>
      <c r="L79" s="1576" t="s">
        <v>1769</v>
      </c>
      <c r="M79" s="1575" t="s">
        <v>29</v>
      </c>
      <c r="N79" s="1576" t="s">
        <v>2698</v>
      </c>
      <c r="O79" s="1575" t="s">
        <v>29</v>
      </c>
      <c r="P79" s="1576" t="s">
        <v>759</v>
      </c>
      <c r="Q79" s="1575" t="s">
        <v>20</v>
      </c>
      <c r="R79" s="1576"/>
      <c r="S79" s="1575"/>
      <c r="T79" s="1576" t="s">
        <v>2470</v>
      </c>
      <c r="U79" s="1575" t="s">
        <v>29</v>
      </c>
      <c r="V79" s="1576"/>
      <c r="W79" s="1575"/>
      <c r="X79" s="1576" t="s">
        <v>2676</v>
      </c>
      <c r="Y79" s="1575" t="s">
        <v>20</v>
      </c>
      <c r="Z79" s="1577"/>
      <c r="AA79" s="1575"/>
      <c r="AB79" s="1576"/>
      <c r="AC79" s="1575"/>
      <c r="AD79" s="1576" t="s">
        <v>2528</v>
      </c>
      <c r="AE79" s="1575" t="s">
        <v>29</v>
      </c>
      <c r="AF79" s="1576" t="s">
        <v>2569</v>
      </c>
      <c r="AG79" s="1575" t="s">
        <v>29</v>
      </c>
      <c r="AH79" s="1576" t="s">
        <v>629</v>
      </c>
      <c r="AI79" s="1575" t="s">
        <v>29</v>
      </c>
      <c r="AJ79" s="1576"/>
      <c r="AK79" s="1575"/>
      <c r="AL79" s="1576"/>
      <c r="AM79" s="1575"/>
      <c r="AN79" s="1576"/>
      <c r="AO79" s="1575"/>
    </row>
    <row r="80" spans="1:41" ht="15">
      <c r="A80" s="1587"/>
      <c r="B80" s="1576" t="s">
        <v>2469</v>
      </c>
      <c r="C80" s="1575" t="s">
        <v>29</v>
      </c>
      <c r="D80" s="1576" t="s">
        <v>2676</v>
      </c>
      <c r="E80" s="1575" t="s">
        <v>29</v>
      </c>
      <c r="F80" s="1576" t="s">
        <v>1707</v>
      </c>
      <c r="G80" s="1575" t="s">
        <v>20</v>
      </c>
      <c r="H80" s="1576" t="s">
        <v>2454</v>
      </c>
      <c r="I80" s="1575" t="s">
        <v>29</v>
      </c>
      <c r="J80" s="1576" t="s">
        <v>2731</v>
      </c>
      <c r="K80" s="1575" t="s">
        <v>29</v>
      </c>
      <c r="L80" s="1576" t="s">
        <v>2540</v>
      </c>
      <c r="M80" s="1575" t="s">
        <v>29</v>
      </c>
      <c r="N80" s="1576" t="s">
        <v>2569</v>
      </c>
      <c r="O80" s="1575" t="s">
        <v>29</v>
      </c>
      <c r="P80" s="1576" t="s">
        <v>1769</v>
      </c>
      <c r="Q80" s="1575" t="s">
        <v>29</v>
      </c>
      <c r="R80" s="1576"/>
      <c r="S80" s="1575"/>
      <c r="T80" s="1576" t="s">
        <v>2618</v>
      </c>
      <c r="U80" s="1575" t="s">
        <v>29</v>
      </c>
      <c r="V80" s="1576"/>
      <c r="W80" s="1575"/>
      <c r="X80" s="1576" t="s">
        <v>2680</v>
      </c>
      <c r="Y80" s="1575" t="s">
        <v>29</v>
      </c>
      <c r="Z80" s="1577"/>
      <c r="AA80" s="1575"/>
      <c r="AB80" s="1576"/>
      <c r="AC80" s="1575"/>
      <c r="AD80" s="1576" t="s">
        <v>2493</v>
      </c>
      <c r="AE80" s="1575" t="s">
        <v>29</v>
      </c>
      <c r="AF80" s="1576" t="s">
        <v>2671</v>
      </c>
      <c r="AG80" s="1575" t="s">
        <v>598</v>
      </c>
      <c r="AH80" s="1576" t="s">
        <v>2427</v>
      </c>
      <c r="AI80" s="1575" t="s">
        <v>20</v>
      </c>
      <c r="AJ80" s="1576"/>
      <c r="AK80" s="1575"/>
      <c r="AL80" s="1576"/>
      <c r="AM80" s="1575"/>
      <c r="AN80" s="1576"/>
      <c r="AO80" s="1575"/>
    </row>
    <row r="81" spans="1:41" ht="15">
      <c r="A81" s="1587"/>
      <c r="B81" s="1576" t="s">
        <v>2569</v>
      </c>
      <c r="C81" s="1575" t="s">
        <v>29</v>
      </c>
      <c r="D81" s="1576" t="s">
        <v>2454</v>
      </c>
      <c r="E81" s="1575" t="s">
        <v>29</v>
      </c>
      <c r="F81" s="1576" t="s">
        <v>2554</v>
      </c>
      <c r="G81" s="1575" t="s">
        <v>29</v>
      </c>
      <c r="H81" s="1576" t="s">
        <v>629</v>
      </c>
      <c r="I81" s="1575" t="s">
        <v>29</v>
      </c>
      <c r="J81" s="1576" t="s">
        <v>2493</v>
      </c>
      <c r="K81" s="1575" t="s">
        <v>29</v>
      </c>
      <c r="L81" s="1576" t="s">
        <v>2218</v>
      </c>
      <c r="M81" s="1575" t="s">
        <v>20</v>
      </c>
      <c r="N81" s="1576" t="s">
        <v>2469</v>
      </c>
      <c r="O81" s="1575" t="s">
        <v>20</v>
      </c>
      <c r="P81" s="1576" t="s">
        <v>2680</v>
      </c>
      <c r="Q81" s="1575" t="s">
        <v>20</v>
      </c>
      <c r="R81" s="1576"/>
      <c r="S81" s="1575"/>
      <c r="T81" s="1576" t="s">
        <v>2495</v>
      </c>
      <c r="U81" s="1575" t="s">
        <v>20</v>
      </c>
      <c r="V81" s="1576"/>
      <c r="W81" s="1575"/>
      <c r="X81" s="1576" t="s">
        <v>2528</v>
      </c>
      <c r="Y81" s="1575" t="s">
        <v>20</v>
      </c>
      <c r="Z81" s="1577"/>
      <c r="AA81" s="1575"/>
      <c r="AB81" s="1576"/>
      <c r="AC81" s="1575"/>
      <c r="AD81" s="1576" t="s">
        <v>2676</v>
      </c>
      <c r="AE81" s="1575" t="s">
        <v>20</v>
      </c>
      <c r="AF81" s="1576" t="s">
        <v>2316</v>
      </c>
      <c r="AG81" s="1582" t="s">
        <v>29</v>
      </c>
      <c r="AH81" s="1576" t="s">
        <v>2479</v>
      </c>
      <c r="AI81" s="1575" t="s">
        <v>29</v>
      </c>
      <c r="AJ81" s="1576"/>
      <c r="AK81" s="1575"/>
      <c r="AL81" s="1576"/>
      <c r="AM81" s="1575"/>
      <c r="AN81" s="1576"/>
      <c r="AO81" s="1575"/>
    </row>
    <row r="82" spans="1:41"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7"/>
      <c r="AA82" s="1575"/>
      <c r="AB82" s="1576"/>
      <c r="AC82" s="1575"/>
      <c r="AD82" s="1576"/>
      <c r="AE82" s="1575"/>
      <c r="AF82" s="1576"/>
      <c r="AG82" s="1575"/>
      <c r="AH82" s="1576"/>
      <c r="AI82" s="1575"/>
      <c r="AJ82" s="1576"/>
      <c r="AK82" s="1575"/>
      <c r="AL82" s="1576"/>
      <c r="AM82" s="1575"/>
      <c r="AN82" s="1576"/>
      <c r="AO82" s="1575"/>
    </row>
    <row r="83" spans="1:41" ht="15">
      <c r="A83" s="1735">
        <v>46258</v>
      </c>
      <c r="B83" s="1579" t="s">
        <v>2761</v>
      </c>
      <c r="C83" s="1578" t="s">
        <v>29</v>
      </c>
      <c r="D83" s="1579" t="s">
        <v>2729</v>
      </c>
      <c r="E83" s="1578" t="s">
        <v>598</v>
      </c>
      <c r="F83" s="1578" t="s">
        <v>5</v>
      </c>
      <c r="G83" s="1578"/>
      <c r="H83" s="1579" t="s">
        <v>2762</v>
      </c>
      <c r="I83" s="1578" t="s">
        <v>29</v>
      </c>
      <c r="J83" s="1579" t="s">
        <v>2479</v>
      </c>
      <c r="K83" s="1578" t="s">
        <v>20</v>
      </c>
      <c r="L83" s="1579" t="s">
        <v>2676</v>
      </c>
      <c r="M83" s="1578" t="s">
        <v>29</v>
      </c>
      <c r="N83" s="1579" t="s">
        <v>2454</v>
      </c>
      <c r="O83" s="1578" t="s">
        <v>20</v>
      </c>
      <c r="P83" s="1579" t="s">
        <v>2666</v>
      </c>
      <c r="Q83" s="1578" t="s">
        <v>29</v>
      </c>
      <c r="R83" s="1579"/>
      <c r="S83" s="1578"/>
      <c r="T83" s="1578" t="s">
        <v>5</v>
      </c>
      <c r="U83" s="1578"/>
      <c r="V83" s="1578" t="s">
        <v>5</v>
      </c>
      <c r="W83" s="1578"/>
      <c r="X83" s="1579" t="s">
        <v>2539</v>
      </c>
      <c r="Y83" s="1578" t="s">
        <v>29</v>
      </c>
      <c r="Z83" s="1578" t="s">
        <v>5</v>
      </c>
      <c r="AA83" s="1578"/>
      <c r="AB83" s="1578" t="s">
        <v>5</v>
      </c>
      <c r="AC83" s="1578"/>
      <c r="AD83" s="1579" t="s">
        <v>2570</v>
      </c>
      <c r="AE83" s="1578" t="s">
        <v>29</v>
      </c>
      <c r="AF83" s="1579" t="s">
        <v>1181</v>
      </c>
      <c r="AG83" s="1582" t="s">
        <v>29</v>
      </c>
      <c r="AH83" s="1579" t="s">
        <v>2316</v>
      </c>
      <c r="AI83" s="1578" t="s">
        <v>20</v>
      </c>
      <c r="AJ83" s="1579" t="s">
        <v>2569</v>
      </c>
      <c r="AK83" s="1578" t="s">
        <v>20</v>
      </c>
      <c r="AL83" s="1579"/>
      <c r="AM83" s="1578"/>
      <c r="AN83" s="1579" t="s">
        <v>759</v>
      </c>
      <c r="AO83" s="1578" t="s">
        <v>29</v>
      </c>
    </row>
    <row r="84" spans="1:41" ht="15">
      <c r="A84" s="1587"/>
      <c r="B84" s="1579" t="s">
        <v>617</v>
      </c>
      <c r="C84" s="1578" t="s">
        <v>29</v>
      </c>
      <c r="D84" s="1579" t="s">
        <v>2761</v>
      </c>
      <c r="E84" s="1582" t="s">
        <v>29</v>
      </c>
      <c r="F84" s="1579"/>
      <c r="G84" s="1578"/>
      <c r="H84" s="1579" t="s">
        <v>2763</v>
      </c>
      <c r="I84" s="1578" t="s">
        <v>29</v>
      </c>
      <c r="J84" s="1579" t="s">
        <v>2539</v>
      </c>
      <c r="K84" s="1578" t="s">
        <v>20</v>
      </c>
      <c r="L84" s="1579" t="s">
        <v>2493</v>
      </c>
      <c r="M84" s="1578" t="s">
        <v>20</v>
      </c>
      <c r="N84" s="1579" t="s">
        <v>759</v>
      </c>
      <c r="O84" s="1578" t="s">
        <v>20</v>
      </c>
      <c r="P84" s="1579" t="s">
        <v>2218</v>
      </c>
      <c r="Q84" s="1578" t="s">
        <v>29</v>
      </c>
      <c r="R84" s="1579"/>
      <c r="S84" s="1578"/>
      <c r="T84" s="1579"/>
      <c r="U84" s="1578"/>
      <c r="V84" s="1579"/>
      <c r="W84" s="1578"/>
      <c r="X84" s="1579" t="s">
        <v>2664</v>
      </c>
      <c r="Y84" s="1578" t="s">
        <v>20</v>
      </c>
      <c r="Z84" s="1580"/>
      <c r="AA84" s="1578"/>
      <c r="AB84" s="1579"/>
      <c r="AC84" s="1578"/>
      <c r="AD84" s="1579" t="s">
        <v>2756</v>
      </c>
      <c r="AE84" s="1578" t="s">
        <v>29</v>
      </c>
      <c r="AF84" s="1579" t="s">
        <v>2640</v>
      </c>
      <c r="AG84" s="1582" t="s">
        <v>20</v>
      </c>
      <c r="AH84" s="1579" t="s">
        <v>2715</v>
      </c>
      <c r="AI84" s="1578" t="s">
        <v>29</v>
      </c>
      <c r="AJ84" s="1579" t="s">
        <v>2249</v>
      </c>
      <c r="AK84" s="1578" t="s">
        <v>29</v>
      </c>
      <c r="AL84" s="1579"/>
      <c r="AM84" s="1578"/>
      <c r="AN84" s="1579" t="s">
        <v>2618</v>
      </c>
      <c r="AO84" s="1578" t="s">
        <v>29</v>
      </c>
    </row>
    <row r="85" spans="1:41" ht="15">
      <c r="A85" s="1587"/>
      <c r="B85" s="1579" t="s">
        <v>2731</v>
      </c>
      <c r="C85" s="1578" t="s">
        <v>29</v>
      </c>
      <c r="D85" s="1579" t="s">
        <v>2758</v>
      </c>
      <c r="E85" s="1582" t="s">
        <v>20</v>
      </c>
      <c r="F85" s="1579"/>
      <c r="G85" s="1578"/>
      <c r="H85" s="1579" t="s">
        <v>2764</v>
      </c>
      <c r="I85" s="1578" t="s">
        <v>20</v>
      </c>
      <c r="J85" s="1579" t="s">
        <v>2757</v>
      </c>
      <c r="K85" s="1578" t="s">
        <v>29</v>
      </c>
      <c r="L85" s="1579" t="s">
        <v>1809</v>
      </c>
      <c r="M85" s="1578" t="s">
        <v>20</v>
      </c>
      <c r="N85" s="1579" t="s">
        <v>2640</v>
      </c>
      <c r="O85" s="1578" t="s">
        <v>29</v>
      </c>
      <c r="P85" s="1579" t="s">
        <v>2554</v>
      </c>
      <c r="Q85" s="1578" t="s">
        <v>20</v>
      </c>
      <c r="R85" s="1579"/>
      <c r="S85" s="1578"/>
      <c r="T85" s="1579"/>
      <c r="U85" s="1578"/>
      <c r="V85" s="1579"/>
      <c r="W85" s="1578"/>
      <c r="X85" s="1579" t="s">
        <v>2666</v>
      </c>
      <c r="Y85" s="1578" t="s">
        <v>29</v>
      </c>
      <c r="Z85" s="1580"/>
      <c r="AA85" s="1578"/>
      <c r="AB85" s="1579"/>
      <c r="AC85" s="1578"/>
      <c r="AD85" s="1579" t="s">
        <v>2680</v>
      </c>
      <c r="AE85" s="1578" t="s">
        <v>29</v>
      </c>
      <c r="AF85" s="1579" t="s">
        <v>2715</v>
      </c>
      <c r="AG85" s="1582" t="s">
        <v>20</v>
      </c>
      <c r="AH85" s="1579" t="s">
        <v>2259</v>
      </c>
      <c r="AI85" s="1578" t="s">
        <v>29</v>
      </c>
      <c r="AJ85" s="1579"/>
      <c r="AK85" s="1578"/>
      <c r="AL85" s="1579" t="s">
        <v>2739</v>
      </c>
      <c r="AM85" s="1578" t="s">
        <v>20</v>
      </c>
      <c r="AN85" s="1579" t="s">
        <v>2470</v>
      </c>
      <c r="AO85" s="1578" t="s">
        <v>20</v>
      </c>
    </row>
    <row r="86" spans="1:41" ht="15">
      <c r="A86" s="1587"/>
      <c r="B86" s="1579" t="s">
        <v>2757</v>
      </c>
      <c r="C86" s="1578" t="s">
        <v>20</v>
      </c>
      <c r="D86" s="1579" t="s">
        <v>2756</v>
      </c>
      <c r="E86" s="1582" t="s">
        <v>20</v>
      </c>
      <c r="F86" s="1579"/>
      <c r="G86" s="1578"/>
      <c r="H86" s="1579" t="s">
        <v>2765</v>
      </c>
      <c r="I86" s="1578" t="s">
        <v>20</v>
      </c>
      <c r="J86" s="1579" t="s">
        <v>2766</v>
      </c>
      <c r="K86" s="1578" t="s">
        <v>20</v>
      </c>
      <c r="L86" s="1579" t="s">
        <v>2554</v>
      </c>
      <c r="M86" s="2034" t="s">
        <v>764</v>
      </c>
      <c r="N86" s="1579" t="s">
        <v>2316</v>
      </c>
      <c r="O86" s="1578" t="s">
        <v>29</v>
      </c>
      <c r="P86" s="1579" t="s">
        <v>2479</v>
      </c>
      <c r="Q86" s="1578" t="s">
        <v>29</v>
      </c>
      <c r="R86" s="1579"/>
      <c r="S86" s="1578"/>
      <c r="T86" s="1579"/>
      <c r="U86" s="1578"/>
      <c r="V86" s="1579"/>
      <c r="W86" s="1578"/>
      <c r="X86" s="1579" t="s">
        <v>2482</v>
      </c>
      <c r="Y86" s="1578" t="s">
        <v>29</v>
      </c>
      <c r="Z86" s="1580"/>
      <c r="AA86" s="1578"/>
      <c r="AB86" s="1579"/>
      <c r="AC86" s="1578"/>
      <c r="AD86" s="1579" t="s">
        <v>2640</v>
      </c>
      <c r="AE86" s="1578" t="s">
        <v>20</v>
      </c>
      <c r="AF86" s="1579" t="s">
        <v>1769</v>
      </c>
      <c r="AG86" s="1582" t="s">
        <v>29</v>
      </c>
      <c r="AH86" s="1579" t="s">
        <v>2493</v>
      </c>
      <c r="AI86" s="1578" t="s">
        <v>29</v>
      </c>
      <c r="AJ86" s="1579"/>
      <c r="AK86" s="1578"/>
      <c r="AL86" s="1579" t="s">
        <v>629</v>
      </c>
      <c r="AM86" s="1578" t="s">
        <v>20</v>
      </c>
      <c r="AN86" s="1579" t="s">
        <v>2249</v>
      </c>
      <c r="AO86" s="1578" t="s">
        <v>863</v>
      </c>
    </row>
    <row r="87" spans="1:41"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80"/>
      <c r="AA87" s="1578"/>
      <c r="AB87" s="1579"/>
      <c r="AC87" s="1578"/>
      <c r="AD87" s="1579"/>
      <c r="AE87" s="1578"/>
      <c r="AF87" s="1579"/>
      <c r="AG87" s="1578"/>
      <c r="AH87" s="1579"/>
      <c r="AI87" s="1578"/>
      <c r="AJ87" s="1579"/>
      <c r="AK87" s="1578"/>
      <c r="AL87" s="1579"/>
      <c r="AM87" s="1578"/>
      <c r="AN87" s="1579"/>
      <c r="AO87" s="1578"/>
    </row>
    <row r="88" spans="1:41" ht="15">
      <c r="A88" s="1735">
        <v>46279</v>
      </c>
      <c r="B88" s="1576" t="s">
        <v>2782</v>
      </c>
      <c r="C88" s="1575" t="s">
        <v>29</v>
      </c>
      <c r="D88" s="1576" t="s">
        <v>2733</v>
      </c>
      <c r="E88" s="1582" t="s">
        <v>29</v>
      </c>
      <c r="F88" s="1576" t="s">
        <v>2757</v>
      </c>
      <c r="G88" s="1575" t="s">
        <v>29</v>
      </c>
      <c r="H88" s="1576" t="s">
        <v>2305</v>
      </c>
      <c r="I88" s="1575" t="s">
        <v>29</v>
      </c>
      <c r="J88" s="1575" t="s">
        <v>5</v>
      </c>
      <c r="K88" s="1575"/>
      <c r="L88" s="1576" t="s">
        <v>2454</v>
      </c>
      <c r="M88" s="1575" t="s">
        <v>29</v>
      </c>
      <c r="N88" s="1575" t="s">
        <v>5</v>
      </c>
      <c r="O88" s="1575"/>
      <c r="P88" s="1576" t="s">
        <v>629</v>
      </c>
      <c r="Q88" s="1575" t="s">
        <v>29</v>
      </c>
      <c r="R88" s="1576"/>
      <c r="S88" s="1575"/>
      <c r="T88" s="1576" t="s">
        <v>2444</v>
      </c>
      <c r="U88" s="1575" t="s">
        <v>20</v>
      </c>
      <c r="V88" s="1575" t="s">
        <v>5</v>
      </c>
      <c r="W88" s="1575"/>
      <c r="X88" s="1576" t="s">
        <v>2640</v>
      </c>
      <c r="Y88" s="1575" t="s">
        <v>20</v>
      </c>
      <c r="Z88" s="1575" t="s">
        <v>5</v>
      </c>
      <c r="AA88" s="1575"/>
      <c r="AB88" s="1575" t="s">
        <v>5</v>
      </c>
      <c r="AC88" s="1575"/>
      <c r="AD88" s="1575" t="s">
        <v>5</v>
      </c>
      <c r="AE88" s="1575"/>
      <c r="AF88" s="1576" t="s">
        <v>2493</v>
      </c>
      <c r="AG88" s="1582" t="s">
        <v>29</v>
      </c>
      <c r="AH88" s="1576" t="s">
        <v>2510</v>
      </c>
      <c r="AI88" s="1575" t="s">
        <v>20</v>
      </c>
      <c r="AJ88" s="1576" t="s">
        <v>2427</v>
      </c>
      <c r="AK88" s="1575" t="s">
        <v>20</v>
      </c>
      <c r="AL88" s="1576"/>
      <c r="AM88" s="1575"/>
      <c r="AN88" s="1576" t="s">
        <v>2738</v>
      </c>
      <c r="AO88" s="1575" t="s">
        <v>20</v>
      </c>
    </row>
    <row r="89" spans="1:41" ht="15">
      <c r="A89" s="1587"/>
      <c r="B89" s="1576" t="s">
        <v>2528</v>
      </c>
      <c r="C89" s="1575" t="s">
        <v>598</v>
      </c>
      <c r="D89" s="1576" t="s">
        <v>2782</v>
      </c>
      <c r="E89" s="1582" t="s">
        <v>29</v>
      </c>
      <c r="F89" s="1576" t="s">
        <v>2218</v>
      </c>
      <c r="G89" s="1575" t="s">
        <v>29</v>
      </c>
      <c r="H89" s="1576" t="s">
        <v>1707</v>
      </c>
      <c r="I89" s="1575" t="s">
        <v>20</v>
      </c>
      <c r="J89" s="1576"/>
      <c r="K89" s="1575"/>
      <c r="L89" s="1576" t="s">
        <v>2757</v>
      </c>
      <c r="M89" s="1575" t="s">
        <v>20</v>
      </c>
      <c r="N89" s="1576"/>
      <c r="O89" s="1575"/>
      <c r="P89" s="1576" t="s">
        <v>2664</v>
      </c>
      <c r="Q89" s="1575" t="s">
        <v>29</v>
      </c>
      <c r="R89" s="1576"/>
      <c r="S89" s="1575"/>
      <c r="T89" s="1576" t="s">
        <v>2482</v>
      </c>
      <c r="U89" s="1575" t="s">
        <v>20</v>
      </c>
      <c r="V89" s="1576"/>
      <c r="W89" s="1575"/>
      <c r="X89" s="1576" t="s">
        <v>2510</v>
      </c>
      <c r="Y89" s="1575" t="s">
        <v>20</v>
      </c>
      <c r="Z89" s="1577"/>
      <c r="AA89" s="1575"/>
      <c r="AB89" s="1576"/>
      <c r="AC89" s="1575"/>
      <c r="AD89" s="1576"/>
      <c r="AE89" s="1575"/>
      <c r="AF89" s="1576" t="s">
        <v>2469</v>
      </c>
      <c r="AG89" s="1582" t="s">
        <v>591</v>
      </c>
      <c r="AH89" s="1576" t="s">
        <v>2680</v>
      </c>
      <c r="AI89" s="1575" t="s">
        <v>29</v>
      </c>
      <c r="AJ89" s="1576" t="s">
        <v>1769</v>
      </c>
      <c r="AK89" s="1575" t="s">
        <v>20</v>
      </c>
      <c r="AL89" s="1576" t="s">
        <v>668</v>
      </c>
      <c r="AM89" s="1575" t="s">
        <v>29</v>
      </c>
      <c r="AN89" s="1576" t="s">
        <v>2616</v>
      </c>
      <c r="AO89" s="1575" t="s">
        <v>20</v>
      </c>
    </row>
    <row r="90" spans="1:41" ht="15">
      <c r="A90" s="1587"/>
      <c r="B90" s="1576" t="s">
        <v>2680</v>
      </c>
      <c r="C90" s="1582" t="s">
        <v>20</v>
      </c>
      <c r="D90" s="1576" t="s">
        <v>2469</v>
      </c>
      <c r="E90" s="1582" t="s">
        <v>29</v>
      </c>
      <c r="F90" s="1576" t="s">
        <v>2427</v>
      </c>
      <c r="G90" s="1575" t="s">
        <v>20</v>
      </c>
      <c r="H90" s="1576" t="s">
        <v>2493</v>
      </c>
      <c r="I90" s="1575" t="s">
        <v>29</v>
      </c>
      <c r="J90" s="1576"/>
      <c r="K90" s="1575"/>
      <c r="L90" s="1576" t="s">
        <v>2612</v>
      </c>
      <c r="M90" s="1575" t="s">
        <v>29</v>
      </c>
      <c r="N90" s="1576"/>
      <c r="O90" s="1575"/>
      <c r="P90" s="1576" t="s">
        <v>2676</v>
      </c>
      <c r="Q90" s="1575" t="s">
        <v>20</v>
      </c>
      <c r="R90" s="1576"/>
      <c r="S90" s="1575"/>
      <c r="T90" s="1576" t="s">
        <v>2510</v>
      </c>
      <c r="U90" s="1575" t="s">
        <v>29</v>
      </c>
      <c r="V90" s="1576"/>
      <c r="W90" s="1575"/>
      <c r="X90" s="1576" t="s">
        <v>1769</v>
      </c>
      <c r="Y90" s="1575" t="s">
        <v>20</v>
      </c>
      <c r="Z90" s="1577"/>
      <c r="AA90" s="1575"/>
      <c r="AB90" s="1576"/>
      <c r="AC90" s="1575"/>
      <c r="AD90" s="1576"/>
      <c r="AE90" s="1575"/>
      <c r="AF90" s="1576" t="s">
        <v>2643</v>
      </c>
      <c r="AG90" s="1575" t="s">
        <v>20</v>
      </c>
      <c r="AH90" s="1576" t="s">
        <v>2640</v>
      </c>
      <c r="AI90" s="1575" t="s">
        <v>29</v>
      </c>
      <c r="AJ90" s="1576"/>
      <c r="AK90" s="1575"/>
      <c r="AL90" s="1576" t="s">
        <v>639</v>
      </c>
      <c r="AM90" s="1575" t="s">
        <v>29</v>
      </c>
      <c r="AN90" s="1576" t="s">
        <v>2739</v>
      </c>
      <c r="AO90" s="1575" t="s">
        <v>29</v>
      </c>
    </row>
    <row r="91" spans="1:41" ht="15">
      <c r="A91" s="1587"/>
      <c r="B91" s="1576" t="s">
        <v>2107</v>
      </c>
      <c r="C91" s="1582" t="s">
        <v>20</v>
      </c>
      <c r="D91" s="1576" t="s">
        <v>2528</v>
      </c>
      <c r="E91" s="1582" t="s">
        <v>591</v>
      </c>
      <c r="F91" s="1576" t="s">
        <v>2374</v>
      </c>
      <c r="G91" s="1575" t="s">
        <v>29</v>
      </c>
      <c r="H91" s="1576" t="s">
        <v>2427</v>
      </c>
      <c r="I91" s="1575" t="s">
        <v>29</v>
      </c>
      <c r="J91" s="1576"/>
      <c r="K91" s="1575"/>
      <c r="L91" s="1576" t="s">
        <v>1707</v>
      </c>
      <c r="M91" s="1575" t="s">
        <v>29</v>
      </c>
      <c r="N91" s="1576"/>
      <c r="O91" s="1575"/>
      <c r="P91" s="1576" t="s">
        <v>2493</v>
      </c>
      <c r="Q91" s="1575" t="s">
        <v>20</v>
      </c>
      <c r="R91" s="1576"/>
      <c r="S91" s="1575"/>
      <c r="T91" s="1576" t="s">
        <v>2218</v>
      </c>
      <c r="U91" s="1575" t="s">
        <v>20</v>
      </c>
      <c r="V91" s="1576"/>
      <c r="W91" s="1575"/>
      <c r="X91" s="1576" t="s">
        <v>2785</v>
      </c>
      <c r="Y91" s="1575" t="s">
        <v>29</v>
      </c>
      <c r="Z91" s="1577"/>
      <c r="AA91" s="1575"/>
      <c r="AB91" s="1576"/>
      <c r="AC91" s="1575"/>
      <c r="AD91" s="1576"/>
      <c r="AE91" s="1575"/>
      <c r="AF91" s="1576" t="s">
        <v>668</v>
      </c>
      <c r="AG91" s="1575" t="s">
        <v>29</v>
      </c>
      <c r="AH91" s="1576" t="s">
        <v>1769</v>
      </c>
      <c r="AI91" s="1575" t="s">
        <v>29</v>
      </c>
      <c r="AJ91" s="1576"/>
      <c r="AK91" s="1575"/>
      <c r="AL91" s="1576" t="s">
        <v>2787</v>
      </c>
      <c r="AM91" s="1575" t="s">
        <v>20</v>
      </c>
      <c r="AN91" s="1576" t="s">
        <v>2574</v>
      </c>
      <c r="AO91" s="1575" t="s">
        <v>29</v>
      </c>
    </row>
    <row r="92" spans="1:4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7"/>
      <c r="AA92" s="1575"/>
      <c r="AB92" s="1576"/>
      <c r="AC92" s="1575"/>
      <c r="AD92" s="1576"/>
      <c r="AE92" s="1575"/>
      <c r="AF92" s="1576"/>
      <c r="AG92" s="1575"/>
      <c r="AH92" s="1576"/>
      <c r="AI92" s="1575"/>
      <c r="AJ92" s="1576"/>
      <c r="AK92" s="1575"/>
      <c r="AL92" s="1576"/>
      <c r="AM92" s="1575"/>
      <c r="AN92" s="1576" t="s">
        <v>2671</v>
      </c>
      <c r="AO92" s="1575" t="s">
        <v>20</v>
      </c>
    </row>
    <row r="93" spans="1:41" ht="15">
      <c r="A93" s="1735">
        <v>46293</v>
      </c>
      <c r="B93" s="1579" t="s">
        <v>1769</v>
      </c>
      <c r="C93" s="1582" t="s">
        <v>591</v>
      </c>
      <c r="D93" s="1579" t="s">
        <v>668</v>
      </c>
      <c r="E93" s="1578" t="s">
        <v>29</v>
      </c>
      <c r="F93" s="1579" t="s">
        <v>629</v>
      </c>
      <c r="G93" s="1578" t="s">
        <v>20</v>
      </c>
      <c r="H93" s="1579" t="s">
        <v>977</v>
      </c>
      <c r="I93" s="1578" t="s">
        <v>20</v>
      </c>
      <c r="J93" s="1579" t="s">
        <v>2554</v>
      </c>
      <c r="K93" s="1578" t="s">
        <v>20</v>
      </c>
      <c r="L93" s="1579"/>
      <c r="M93" s="1578"/>
      <c r="N93" s="1579" t="s">
        <v>2570</v>
      </c>
      <c r="O93" s="1578" t="s">
        <v>29</v>
      </c>
      <c r="P93" s="1579" t="s">
        <v>2574</v>
      </c>
      <c r="Q93" s="1578" t="s">
        <v>20</v>
      </c>
      <c r="R93" s="1579"/>
      <c r="S93" s="1578"/>
      <c r="T93" s="1579" t="s">
        <v>2427</v>
      </c>
      <c r="U93" s="1578" t="s">
        <v>20</v>
      </c>
      <c r="V93" s="1578" t="s">
        <v>5</v>
      </c>
      <c r="W93" s="1578"/>
      <c r="X93" s="1579" t="s">
        <v>2469</v>
      </c>
      <c r="Y93" s="1578" t="s">
        <v>29</v>
      </c>
      <c r="Z93" s="1578" t="s">
        <v>5</v>
      </c>
      <c r="AA93" s="1578"/>
      <c r="AB93" s="1578" t="s">
        <v>5</v>
      </c>
      <c r="AC93" s="1578"/>
      <c r="AD93" s="1578" t="s">
        <v>5</v>
      </c>
      <c r="AE93" s="1578"/>
      <c r="AF93" s="1578" t="s">
        <v>5</v>
      </c>
      <c r="AG93" s="1578"/>
      <c r="AH93" s="1578" t="s">
        <v>5</v>
      </c>
      <c r="AI93" s="1578"/>
      <c r="AJ93" s="1578" t="s">
        <v>5</v>
      </c>
      <c r="AK93" s="1578"/>
      <c r="AL93" s="1579"/>
      <c r="AM93" s="1578"/>
      <c r="AN93" s="1579" t="s">
        <v>2680</v>
      </c>
      <c r="AO93" s="1578" t="s">
        <v>29</v>
      </c>
    </row>
    <row r="94" spans="1:41" ht="15">
      <c r="A94" s="1587"/>
      <c r="B94" s="1579" t="s">
        <v>2242</v>
      </c>
      <c r="C94" s="1578" t="s">
        <v>20</v>
      </c>
      <c r="D94" s="1579" t="s">
        <v>2791</v>
      </c>
      <c r="E94" s="1578" t="s">
        <v>20</v>
      </c>
      <c r="F94" s="1579" t="s">
        <v>2528</v>
      </c>
      <c r="G94" s="1578" t="s">
        <v>29</v>
      </c>
      <c r="H94" s="1579" t="s">
        <v>2469</v>
      </c>
      <c r="I94" s="1578" t="s">
        <v>20</v>
      </c>
      <c r="J94" s="1579" t="s">
        <v>742</v>
      </c>
      <c r="K94" s="1578" t="s">
        <v>20</v>
      </c>
      <c r="L94" s="1579" t="s">
        <v>2782</v>
      </c>
      <c r="M94" s="1578" t="s">
        <v>20</v>
      </c>
      <c r="N94" s="1579" t="s">
        <v>977</v>
      </c>
      <c r="O94" s="1578" t="s">
        <v>20</v>
      </c>
      <c r="P94" s="1579" t="s">
        <v>772</v>
      </c>
      <c r="Q94" s="1578" t="s">
        <v>20</v>
      </c>
      <c r="R94" s="1579"/>
      <c r="S94" s="1578"/>
      <c r="T94" s="1579" t="s">
        <v>2664</v>
      </c>
      <c r="U94" s="1578" t="s">
        <v>20</v>
      </c>
      <c r="V94" s="1579"/>
      <c r="W94" s="1578"/>
      <c r="X94" s="1579" t="s">
        <v>2212</v>
      </c>
      <c r="Y94" s="1578" t="s">
        <v>29</v>
      </c>
      <c r="Z94" s="1580"/>
      <c r="AA94" s="1578"/>
      <c r="AB94" s="1579"/>
      <c r="AC94" s="1578"/>
      <c r="AD94" s="1579"/>
      <c r="AE94" s="1578"/>
      <c r="AF94" s="1579"/>
      <c r="AG94" s="1578"/>
      <c r="AH94" s="1579"/>
      <c r="AI94" s="1578"/>
      <c r="AJ94" s="1579"/>
      <c r="AK94" s="1578"/>
      <c r="AL94" s="1579" t="s">
        <v>2470</v>
      </c>
      <c r="AM94" s="1578" t="s">
        <v>20</v>
      </c>
      <c r="AN94" s="1579" t="s">
        <v>2681</v>
      </c>
      <c r="AO94" s="1578" t="s">
        <v>20</v>
      </c>
    </row>
    <row r="95" spans="1:41" ht="15">
      <c r="A95" s="1587"/>
      <c r="B95" s="1579" t="s">
        <v>742</v>
      </c>
      <c r="C95" s="1578" t="s">
        <v>29</v>
      </c>
      <c r="D95" s="1579" t="s">
        <v>2554</v>
      </c>
      <c r="E95" s="1578" t="s">
        <v>29</v>
      </c>
      <c r="F95" s="1579" t="s">
        <v>2775</v>
      </c>
      <c r="G95" s="1578" t="s">
        <v>29</v>
      </c>
      <c r="H95" s="1579" t="s">
        <v>2656</v>
      </c>
      <c r="I95" s="1578" t="s">
        <v>20</v>
      </c>
      <c r="J95" s="1579" t="s">
        <v>2640</v>
      </c>
      <c r="K95" s="1578" t="s">
        <v>29</v>
      </c>
      <c r="L95" s="1579" t="s">
        <v>2664</v>
      </c>
      <c r="M95" s="1578" t="s">
        <v>29</v>
      </c>
      <c r="N95" s="1579" t="s">
        <v>2427</v>
      </c>
      <c r="O95" s="1578" t="s">
        <v>20</v>
      </c>
      <c r="P95" s="1579" t="s">
        <v>2570</v>
      </c>
      <c r="Q95" s="1578" t="s">
        <v>20</v>
      </c>
      <c r="R95" s="1579"/>
      <c r="S95" s="1578"/>
      <c r="T95" s="1579" t="s">
        <v>2789</v>
      </c>
      <c r="U95" s="2034" t="s">
        <v>765</v>
      </c>
      <c r="V95" s="1579"/>
      <c r="W95" s="1578"/>
      <c r="X95" s="1579" t="s">
        <v>759</v>
      </c>
      <c r="Y95" s="1578" t="s">
        <v>29</v>
      </c>
      <c r="Z95" s="1580"/>
      <c r="AA95" s="1578"/>
      <c r="AB95" s="1579"/>
      <c r="AC95" s="1578"/>
      <c r="AD95" s="1579"/>
      <c r="AE95" s="1578"/>
      <c r="AF95" s="1579"/>
      <c r="AG95" s="1578"/>
      <c r="AH95" s="1579"/>
      <c r="AI95" s="1578"/>
      <c r="AJ95" s="1579"/>
      <c r="AK95" s="1578"/>
      <c r="AL95" s="1579" t="s">
        <v>2574</v>
      </c>
      <c r="AM95" s="2034" t="s">
        <v>765</v>
      </c>
      <c r="AN95" s="1579" t="s">
        <v>2495</v>
      </c>
      <c r="AO95" s="1578" t="s">
        <v>20</v>
      </c>
    </row>
    <row r="96" spans="1:41" ht="15">
      <c r="A96" s="1587"/>
      <c r="B96" s="1579" t="s">
        <v>2570</v>
      </c>
      <c r="C96" s="1578" t="s">
        <v>29</v>
      </c>
      <c r="D96" s="1579" t="s">
        <v>2242</v>
      </c>
      <c r="E96" s="1578" t="s">
        <v>20</v>
      </c>
      <c r="F96" s="1579" t="s">
        <v>2574</v>
      </c>
      <c r="G96" s="1578" t="s">
        <v>29</v>
      </c>
      <c r="H96" s="1579" t="s">
        <v>2554</v>
      </c>
      <c r="I96" s="1578" t="s">
        <v>29</v>
      </c>
      <c r="J96" s="1579" t="s">
        <v>1707</v>
      </c>
      <c r="K96" s="1578" t="s">
        <v>20</v>
      </c>
      <c r="L96" s="1579" t="s">
        <v>2726</v>
      </c>
      <c r="M96" s="1578" t="s">
        <v>29</v>
      </c>
      <c r="N96" s="1579" t="s">
        <v>2528</v>
      </c>
      <c r="O96" s="1578" t="s">
        <v>20</v>
      </c>
      <c r="P96" s="1579" t="s">
        <v>2793</v>
      </c>
      <c r="Q96" s="1578" t="s">
        <v>29</v>
      </c>
      <c r="R96" s="1579"/>
      <c r="S96" s="1578"/>
      <c r="T96" s="1579" t="s">
        <v>2787</v>
      </c>
      <c r="U96" s="1578" t="s">
        <v>20</v>
      </c>
      <c r="V96" s="1579"/>
      <c r="W96" s="1578"/>
      <c r="X96" s="1579" t="s">
        <v>2792</v>
      </c>
      <c r="Y96" s="1578" t="s">
        <v>29</v>
      </c>
      <c r="Z96" s="1580"/>
      <c r="AA96" s="1578"/>
      <c r="AB96" s="1579"/>
      <c r="AC96" s="1578"/>
      <c r="AD96" s="1579"/>
      <c r="AE96" s="1578"/>
      <c r="AF96" s="1579"/>
      <c r="AG96" s="1578"/>
      <c r="AH96" s="1579"/>
      <c r="AI96" s="1578"/>
      <c r="AJ96" s="1579"/>
      <c r="AK96" s="1578"/>
      <c r="AL96" s="1579" t="s">
        <v>2640</v>
      </c>
      <c r="AM96" s="1578" t="s">
        <v>20</v>
      </c>
      <c r="AN96" s="1579" t="s">
        <v>977</v>
      </c>
      <c r="AO96" s="1578" t="s">
        <v>20</v>
      </c>
    </row>
    <row r="97" spans="1:41" ht="15">
      <c r="A97" s="1587"/>
      <c r="B97" s="1579"/>
      <c r="C97" s="1578"/>
      <c r="D97" s="1579"/>
      <c r="E97" s="1578"/>
      <c r="F97" s="1579"/>
      <c r="G97" s="1578"/>
      <c r="H97" s="1579"/>
      <c r="I97" s="1578"/>
      <c r="J97" s="1579"/>
      <c r="K97" s="1578"/>
      <c r="L97" s="1579"/>
      <c r="M97" s="1578"/>
      <c r="N97" s="1579" t="s">
        <v>2793</v>
      </c>
      <c r="O97" s="1578" t="s">
        <v>20</v>
      </c>
      <c r="P97" s="1579"/>
      <c r="Q97" s="1578"/>
      <c r="R97" s="1579"/>
      <c r="S97" s="1578"/>
      <c r="T97" s="1579"/>
      <c r="U97" s="1578"/>
      <c r="V97" s="1579"/>
      <c r="W97" s="1578"/>
      <c r="X97" s="1579"/>
      <c r="Y97" s="1578"/>
      <c r="Z97" s="1580"/>
      <c r="AA97" s="1578"/>
      <c r="AB97" s="1579"/>
      <c r="AC97" s="1578"/>
      <c r="AD97" s="1579"/>
      <c r="AE97" s="1578"/>
      <c r="AF97" s="1579"/>
      <c r="AG97" s="1578"/>
      <c r="AH97" s="1579"/>
      <c r="AI97" s="1578"/>
      <c r="AJ97" s="1579"/>
      <c r="AK97" s="1578"/>
      <c r="AL97" s="1579" t="s">
        <v>2554</v>
      </c>
      <c r="AM97" s="1578" t="s">
        <v>29</v>
      </c>
      <c r="AN97" s="1579"/>
      <c r="AO97" s="1578"/>
    </row>
    <row r="98" spans="1:41" ht="15">
      <c r="A98" s="1735">
        <v>46307</v>
      </c>
      <c r="B98" s="1576" t="s">
        <v>2791</v>
      </c>
      <c r="C98" s="1575" t="s">
        <v>29</v>
      </c>
      <c r="D98" s="1576" t="s">
        <v>2137</v>
      </c>
      <c r="E98" s="1575" t="s">
        <v>20</v>
      </c>
      <c r="F98" s="1575" t="s">
        <v>5</v>
      </c>
      <c r="G98" s="1575"/>
      <c r="H98" s="1576" t="s">
        <v>2886</v>
      </c>
      <c r="I98" s="1575" t="s">
        <v>29</v>
      </c>
      <c r="J98" s="1575" t="s">
        <v>5</v>
      </c>
      <c r="K98" s="1575"/>
      <c r="L98" s="1576" t="s">
        <v>2586</v>
      </c>
      <c r="M98" s="1575" t="s">
        <v>29</v>
      </c>
      <c r="N98" s="1577" t="s">
        <v>1769</v>
      </c>
      <c r="O98" s="1575" t="s">
        <v>20</v>
      </c>
      <c r="P98" s="1576" t="s">
        <v>2218</v>
      </c>
      <c r="Q98" s="1575" t="s">
        <v>29</v>
      </c>
      <c r="R98" s="1576" t="s">
        <v>2242</v>
      </c>
      <c r="S98" s="1575" t="s">
        <v>29</v>
      </c>
      <c r="T98" s="1576" t="s">
        <v>629</v>
      </c>
      <c r="U98" s="1575" t="s">
        <v>29</v>
      </c>
      <c r="V98" s="1575" t="s">
        <v>5</v>
      </c>
      <c r="W98" s="1575"/>
      <c r="X98" s="1576" t="s">
        <v>685</v>
      </c>
      <c r="Y98" s="1575" t="s">
        <v>20</v>
      </c>
      <c r="Z98" s="1575" t="s">
        <v>5</v>
      </c>
      <c r="AA98" s="1575"/>
      <c r="AB98" s="1575" t="s">
        <v>5</v>
      </c>
      <c r="AC98" s="1575"/>
      <c r="AD98" s="1575" t="s">
        <v>683</v>
      </c>
      <c r="AE98" s="1575"/>
      <c r="AF98" s="1576" t="s">
        <v>2640</v>
      </c>
      <c r="AG98" s="1575" t="s">
        <v>20</v>
      </c>
      <c r="AH98" s="1575" t="s">
        <v>5</v>
      </c>
      <c r="AI98" s="1575"/>
      <c r="AJ98" s="1575" t="s">
        <v>683</v>
      </c>
      <c r="AK98" s="1575"/>
      <c r="AL98" s="1575" t="s">
        <v>5</v>
      </c>
      <c r="AM98" s="1575"/>
      <c r="AN98" s="1575" t="s">
        <v>5</v>
      </c>
      <c r="AO98" s="1575"/>
    </row>
    <row r="99" spans="1:41" ht="15">
      <c r="A99" s="1587"/>
      <c r="B99" s="1576" t="s">
        <v>2427</v>
      </c>
      <c r="C99" s="1575" t="s">
        <v>29</v>
      </c>
      <c r="D99" s="1576" t="s">
        <v>1707</v>
      </c>
      <c r="E99" s="1575" t="s">
        <v>20</v>
      </c>
      <c r="F99" s="1576"/>
      <c r="G99" s="1575"/>
      <c r="H99" s="1576" t="s">
        <v>2791</v>
      </c>
      <c r="I99" s="1575" t="s">
        <v>29</v>
      </c>
      <c r="J99" s="1576"/>
      <c r="K99" s="1575"/>
      <c r="L99" s="1576" t="s">
        <v>2785</v>
      </c>
      <c r="M99" s="1575" t="s">
        <v>29</v>
      </c>
      <c r="N99" s="1576" t="s">
        <v>629</v>
      </c>
      <c r="O99" s="2034" t="s">
        <v>764</v>
      </c>
      <c r="P99" s="1576" t="s">
        <v>2569</v>
      </c>
      <c r="Q99" s="1575" t="s">
        <v>20</v>
      </c>
      <c r="R99" s="1576" t="s">
        <v>2107</v>
      </c>
      <c r="S99" s="1575" t="s">
        <v>20</v>
      </c>
      <c r="T99" s="1576" t="s">
        <v>759</v>
      </c>
      <c r="U99" s="1575" t="s">
        <v>20</v>
      </c>
      <c r="V99" s="1576"/>
      <c r="W99" s="1575"/>
      <c r="X99" s="1576" t="s">
        <v>2554</v>
      </c>
      <c r="Y99" s="1575" t="s">
        <v>29</v>
      </c>
      <c r="Z99" s="1577"/>
      <c r="AA99" s="1575"/>
      <c r="AB99" s="1576"/>
      <c r="AC99" s="1575"/>
      <c r="AD99" s="1576"/>
      <c r="AE99" s="1575"/>
      <c r="AF99" s="1576" t="s">
        <v>2586</v>
      </c>
      <c r="AG99" s="1575" t="s">
        <v>20</v>
      </c>
      <c r="AH99" s="1576"/>
      <c r="AI99" s="1575"/>
      <c r="AJ99" s="1576"/>
      <c r="AK99" s="1575"/>
      <c r="AL99" s="1576"/>
      <c r="AM99" s="1575"/>
      <c r="AN99" s="1576"/>
      <c r="AO99" s="1575"/>
    </row>
    <row r="100" spans="1:41" ht="15">
      <c r="A100" s="1587"/>
      <c r="B100" s="1576" t="s">
        <v>2664</v>
      </c>
      <c r="C100" s="1575" t="s">
        <v>29</v>
      </c>
      <c r="D100" s="1576" t="s">
        <v>2539</v>
      </c>
      <c r="E100" s="1575" t="s">
        <v>20</v>
      </c>
      <c r="F100" s="1576"/>
      <c r="G100" s="1575"/>
      <c r="H100" s="1576" t="s">
        <v>2889</v>
      </c>
      <c r="I100" s="1575" t="s">
        <v>29</v>
      </c>
      <c r="J100" s="1576"/>
      <c r="K100" s="1575"/>
      <c r="L100" s="1576" t="s">
        <v>2380</v>
      </c>
      <c r="M100" s="1575" t="s">
        <v>20</v>
      </c>
      <c r="N100" s="1576" t="s">
        <v>2680</v>
      </c>
      <c r="O100" s="1575" t="s">
        <v>20</v>
      </c>
      <c r="P100" s="1576" t="s">
        <v>2700</v>
      </c>
      <c r="Q100" s="1575" t="s">
        <v>20</v>
      </c>
      <c r="R100" s="1576" t="s">
        <v>2528</v>
      </c>
      <c r="S100" s="1575" t="s">
        <v>20</v>
      </c>
      <c r="T100" s="1576" t="s">
        <v>2569</v>
      </c>
      <c r="U100" s="1575" t="s">
        <v>29</v>
      </c>
      <c r="V100" s="1576"/>
      <c r="W100" s="1575"/>
      <c r="X100" s="1576" t="s">
        <v>2574</v>
      </c>
      <c r="Y100" s="1575" t="s">
        <v>29</v>
      </c>
      <c r="Z100" s="1577"/>
      <c r="AA100" s="1575"/>
      <c r="AB100" s="1576"/>
      <c r="AC100" s="1575"/>
      <c r="AD100" s="1576"/>
      <c r="AE100" s="1575"/>
      <c r="AF100" s="1576" t="s">
        <v>2785</v>
      </c>
      <c r="AG100" s="1575" t="s">
        <v>29</v>
      </c>
      <c r="AH100" s="1576"/>
      <c r="AI100" s="1575"/>
      <c r="AJ100" s="1576"/>
      <c r="AK100" s="1575"/>
      <c r="AL100" s="1576"/>
      <c r="AM100" s="1575"/>
      <c r="AN100" s="1576"/>
      <c r="AO100" s="1575"/>
    </row>
    <row r="101" spans="1:41" ht="15">
      <c r="A101" s="1587"/>
      <c r="B101" s="1576" t="s">
        <v>2592</v>
      </c>
      <c r="C101" s="1575" t="s">
        <v>29</v>
      </c>
      <c r="D101" s="1576" t="s">
        <v>629</v>
      </c>
      <c r="E101" s="1575" t="s">
        <v>29</v>
      </c>
      <c r="F101" s="1576"/>
      <c r="G101" s="1575"/>
      <c r="H101" s="1576" t="s">
        <v>2574</v>
      </c>
      <c r="I101" s="1575" t="s">
        <v>29</v>
      </c>
      <c r="J101" s="1576"/>
      <c r="K101" s="1575"/>
      <c r="L101" s="1576" t="s">
        <v>759</v>
      </c>
      <c r="M101" s="1575" t="s">
        <v>20</v>
      </c>
      <c r="N101" s="1576" t="s">
        <v>2218</v>
      </c>
      <c r="O101" s="1575" t="s">
        <v>29</v>
      </c>
      <c r="P101" s="1576" t="s">
        <v>2680</v>
      </c>
      <c r="Q101" s="1575" t="s">
        <v>20</v>
      </c>
      <c r="R101" s="1576" t="s">
        <v>2785</v>
      </c>
      <c r="S101" s="1575" t="s">
        <v>29</v>
      </c>
      <c r="T101" s="1576" t="s">
        <v>1657</v>
      </c>
      <c r="U101" s="1575" t="s">
        <v>29</v>
      </c>
      <c r="V101" s="1576"/>
      <c r="W101" s="1575"/>
      <c r="X101" s="1576" t="s">
        <v>2427</v>
      </c>
      <c r="Y101" s="1575" t="s">
        <v>20</v>
      </c>
      <c r="Z101" s="1577"/>
      <c r="AA101" s="1575"/>
      <c r="AB101" s="1576"/>
      <c r="AC101" s="1575"/>
      <c r="AD101" s="1576"/>
      <c r="AE101" s="1575"/>
      <c r="AF101" s="1576" t="s">
        <v>2554</v>
      </c>
      <c r="AG101" s="1575" t="s">
        <v>20</v>
      </c>
      <c r="AH101" s="1576"/>
      <c r="AI101" s="1575"/>
      <c r="AJ101" s="1576"/>
      <c r="AK101" s="1575"/>
      <c r="AL101" s="1576"/>
      <c r="AM101" s="1575"/>
      <c r="AN101" s="1576"/>
      <c r="AO101" s="1575"/>
    </row>
    <row r="102" spans="1:41" ht="15">
      <c r="A102" s="1587"/>
      <c r="B102" s="1576"/>
      <c r="C102" s="1575"/>
      <c r="D102" s="1576"/>
      <c r="E102" s="1575"/>
      <c r="F102" s="1576"/>
      <c r="G102" s="1575"/>
      <c r="H102" s="1576"/>
      <c r="I102" s="1575"/>
      <c r="J102" s="1576"/>
      <c r="K102" s="1575"/>
      <c r="L102" s="1576"/>
      <c r="M102" s="1575"/>
      <c r="N102" s="1576" t="s">
        <v>2760</v>
      </c>
      <c r="O102" s="1575" t="s">
        <v>20</v>
      </c>
      <c r="P102" s="1576"/>
      <c r="Q102" s="1575"/>
      <c r="R102" s="1576"/>
      <c r="S102" s="1575"/>
      <c r="T102" s="1576"/>
      <c r="U102" s="1575"/>
      <c r="V102" s="1576"/>
      <c r="W102" s="1575"/>
      <c r="X102" s="1576"/>
      <c r="Y102" s="1575"/>
      <c r="Z102" s="1577"/>
      <c r="AA102" s="1575"/>
      <c r="AB102" s="1576"/>
      <c r="AC102" s="1575"/>
      <c r="AD102" s="1576"/>
      <c r="AE102" s="1575"/>
      <c r="AF102" s="1576"/>
      <c r="AG102" s="1575"/>
      <c r="AH102" s="1576"/>
      <c r="AI102" s="1575"/>
      <c r="AJ102" s="1576"/>
      <c r="AK102" s="1575"/>
      <c r="AL102" s="1576"/>
      <c r="AM102" s="1575"/>
      <c r="AN102" s="1576"/>
      <c r="AO102" s="1575"/>
    </row>
    <row r="103" spans="1:41" ht="15">
      <c r="A103" s="1735">
        <v>46321</v>
      </c>
      <c r="B103" s="1579" t="s">
        <v>2791</v>
      </c>
      <c r="C103" s="1578" t="s">
        <v>20</v>
      </c>
      <c r="D103" s="1579" t="s">
        <v>2889</v>
      </c>
      <c r="E103" s="1578" t="s">
        <v>20</v>
      </c>
      <c r="F103" s="1578" t="s">
        <v>5</v>
      </c>
      <c r="G103" s="1578"/>
      <c r="H103" s="1579" t="s">
        <v>2570</v>
      </c>
      <c r="I103" s="1578" t="s">
        <v>20</v>
      </c>
      <c r="J103" s="1579" t="s">
        <v>2528</v>
      </c>
      <c r="K103" s="1578" t="s">
        <v>29</v>
      </c>
      <c r="L103" s="1579" t="s">
        <v>2640</v>
      </c>
      <c r="M103" s="1578" t="s">
        <v>29</v>
      </c>
      <c r="N103" s="1579" t="s">
        <v>2242</v>
      </c>
      <c r="O103" s="1578" t="s">
        <v>29</v>
      </c>
      <c r="P103" s="1579" t="s">
        <v>2107</v>
      </c>
      <c r="Q103" s="2034" t="s">
        <v>764</v>
      </c>
      <c r="R103" s="1579" t="s">
        <v>2427</v>
      </c>
      <c r="S103" s="1578" t="s">
        <v>29</v>
      </c>
      <c r="T103" s="1578" t="s">
        <v>5</v>
      </c>
      <c r="U103" s="1578"/>
      <c r="V103" s="1578" t="s">
        <v>5</v>
      </c>
      <c r="W103" s="1578"/>
      <c r="X103" s="1578" t="s">
        <v>5</v>
      </c>
      <c r="Y103" s="1578"/>
      <c r="Z103" s="1578" t="s">
        <v>5</v>
      </c>
      <c r="AA103" s="1578"/>
      <c r="AB103" s="1578" t="s">
        <v>5</v>
      </c>
      <c r="AC103" s="1578"/>
      <c r="AD103" s="1578" t="s">
        <v>683</v>
      </c>
      <c r="AE103" s="1578"/>
      <c r="AF103" s="1579" t="s">
        <v>2787</v>
      </c>
      <c r="AG103" s="1578" t="s">
        <v>29</v>
      </c>
      <c r="AH103" s="1578" t="s">
        <v>683</v>
      </c>
      <c r="AI103" s="1578"/>
      <c r="AJ103" s="1578" t="s">
        <v>683</v>
      </c>
      <c r="AK103" s="1578"/>
      <c r="AL103" s="1579" t="s">
        <v>2259</v>
      </c>
      <c r="AM103" s="1578" t="s">
        <v>29</v>
      </c>
      <c r="AN103" s="1579" t="s">
        <v>2789</v>
      </c>
      <c r="AO103" s="1578" t="s">
        <v>20</v>
      </c>
    </row>
    <row r="104" spans="1:41" ht="15">
      <c r="A104" s="1587"/>
      <c r="B104" s="1579" t="s">
        <v>2539</v>
      </c>
      <c r="C104" s="1578" t="s">
        <v>29</v>
      </c>
      <c r="D104" s="1579" t="s">
        <v>2107</v>
      </c>
      <c r="E104" s="1578" t="s">
        <v>29</v>
      </c>
      <c r="F104" s="1579"/>
      <c r="G104" s="1578"/>
      <c r="H104" s="1579" t="s">
        <v>1848</v>
      </c>
      <c r="I104" s="1578" t="s">
        <v>29</v>
      </c>
      <c r="J104" s="1579" t="s">
        <v>2791</v>
      </c>
      <c r="K104" s="1578" t="s">
        <v>29</v>
      </c>
      <c r="L104" s="1579" t="s">
        <v>2427</v>
      </c>
      <c r="M104" s="1578" t="s">
        <v>20</v>
      </c>
      <c r="N104" s="1579" t="s">
        <v>2259</v>
      </c>
      <c r="O104" s="1578" t="s">
        <v>29</v>
      </c>
      <c r="P104" s="1579" t="s">
        <v>2886</v>
      </c>
      <c r="Q104" s="1578" t="s">
        <v>29</v>
      </c>
      <c r="R104" s="1579" t="s">
        <v>2218</v>
      </c>
      <c r="S104" s="1578" t="s">
        <v>20</v>
      </c>
      <c r="T104" s="1579"/>
      <c r="U104" s="1578"/>
      <c r="V104" s="1579"/>
      <c r="W104" s="1578"/>
      <c r="X104" s="1579"/>
      <c r="Y104" s="1578"/>
      <c r="Z104" s="1580"/>
      <c r="AA104" s="1578"/>
      <c r="AB104" s="1579"/>
      <c r="AC104" s="1578"/>
      <c r="AD104" s="1579"/>
      <c r="AE104" s="1578"/>
      <c r="AF104" s="1579" t="s">
        <v>2889</v>
      </c>
      <c r="AG104" s="1578" t="s">
        <v>29</v>
      </c>
      <c r="AH104" s="1579"/>
      <c r="AI104" s="1578"/>
      <c r="AJ104" s="1579"/>
      <c r="AK104" s="1578"/>
      <c r="AL104" s="1579" t="s">
        <v>2680</v>
      </c>
      <c r="AM104" s="1578" t="s">
        <v>29</v>
      </c>
      <c r="AN104" s="1579" t="s">
        <v>2470</v>
      </c>
      <c r="AO104" s="1578" t="s">
        <v>29</v>
      </c>
    </row>
    <row r="105" spans="1:41" ht="15">
      <c r="A105" s="1587"/>
      <c r="B105" s="1579" t="s">
        <v>2379</v>
      </c>
      <c r="C105" s="1578" t="s">
        <v>598</v>
      </c>
      <c r="D105" s="1579" t="s">
        <v>2780</v>
      </c>
      <c r="E105" s="1578" t="s">
        <v>29</v>
      </c>
      <c r="F105" s="1579"/>
      <c r="G105" s="1578"/>
      <c r="H105" s="1579" t="s">
        <v>2785</v>
      </c>
      <c r="I105" s="1578" t="s">
        <v>29</v>
      </c>
      <c r="J105" s="1579" t="s">
        <v>2259</v>
      </c>
      <c r="K105" s="1578" t="s">
        <v>29</v>
      </c>
      <c r="L105" s="1579" t="s">
        <v>2888</v>
      </c>
      <c r="M105" s="1578" t="s">
        <v>29</v>
      </c>
      <c r="N105" s="1579" t="s">
        <v>2107</v>
      </c>
      <c r="O105" s="1578" t="s">
        <v>20</v>
      </c>
      <c r="P105" s="1579" t="s">
        <v>1848</v>
      </c>
      <c r="Q105" s="1578" t="s">
        <v>29</v>
      </c>
      <c r="R105" s="1579" t="s">
        <v>2793</v>
      </c>
      <c r="S105" s="1578" t="s">
        <v>29</v>
      </c>
      <c r="T105" s="1579"/>
      <c r="U105" s="1578"/>
      <c r="V105" s="1579"/>
      <c r="W105" s="1578"/>
      <c r="X105" s="1579"/>
      <c r="Y105" s="1578"/>
      <c r="Z105" s="1580"/>
      <c r="AA105" s="1578"/>
      <c r="AB105" s="1579"/>
      <c r="AC105" s="1578"/>
      <c r="AD105" s="1579"/>
      <c r="AE105" s="1578"/>
      <c r="AF105" s="1579" t="s">
        <v>759</v>
      </c>
      <c r="AG105" s="1578" t="s">
        <v>20</v>
      </c>
      <c r="AH105" s="1579"/>
      <c r="AI105" s="1578"/>
      <c r="AJ105" s="1579"/>
      <c r="AK105" s="1578"/>
      <c r="AL105" s="1579" t="s">
        <v>2889</v>
      </c>
      <c r="AM105" s="1578" t="s">
        <v>20</v>
      </c>
      <c r="AN105" s="1579" t="s">
        <v>2664</v>
      </c>
      <c r="AO105" s="1578" t="s">
        <v>20</v>
      </c>
    </row>
    <row r="106" spans="1:41" ht="15">
      <c r="A106" s="1587"/>
      <c r="B106" s="1579" t="s">
        <v>2886</v>
      </c>
      <c r="C106" s="1582" t="s">
        <v>29</v>
      </c>
      <c r="D106" s="1579" t="s">
        <v>2903</v>
      </c>
      <c r="E106" s="1578" t="s">
        <v>20</v>
      </c>
      <c r="F106" s="1579"/>
      <c r="G106" s="1578"/>
      <c r="H106" s="1579" t="s">
        <v>2758</v>
      </c>
      <c r="I106" s="1578" t="s">
        <v>598</v>
      </c>
      <c r="J106" s="1579" t="s">
        <v>2107</v>
      </c>
      <c r="K106" s="1578" t="s">
        <v>20</v>
      </c>
      <c r="L106" s="1579" t="s">
        <v>2570</v>
      </c>
      <c r="M106" s="1578" t="s">
        <v>29</v>
      </c>
      <c r="N106" s="1579" t="s">
        <v>2664</v>
      </c>
      <c r="O106" s="1578" t="s">
        <v>20</v>
      </c>
      <c r="P106" s="1579" t="s">
        <v>2427</v>
      </c>
      <c r="Q106" s="1578" t="s">
        <v>29</v>
      </c>
      <c r="R106" s="1579" t="s">
        <v>1029</v>
      </c>
      <c r="S106" s="1578" t="s">
        <v>659</v>
      </c>
      <c r="T106" s="1579"/>
      <c r="U106" s="1578"/>
      <c r="V106" s="1579"/>
      <c r="W106" s="1578"/>
      <c r="X106" s="1579"/>
      <c r="Y106" s="1578"/>
      <c r="Z106" s="1580"/>
      <c r="AA106" s="1578"/>
      <c r="AB106" s="1579"/>
      <c r="AC106" s="1578"/>
      <c r="AD106" s="1579"/>
      <c r="AE106" s="1578"/>
      <c r="AF106" s="1579" t="s">
        <v>2242</v>
      </c>
      <c r="AG106" s="1578" t="s">
        <v>29</v>
      </c>
      <c r="AH106" s="1579"/>
      <c r="AI106" s="1578"/>
      <c r="AJ106" s="1579"/>
      <c r="AK106" s="1578"/>
      <c r="AL106" s="1579" t="s">
        <v>759</v>
      </c>
      <c r="AM106" s="1578" t="s">
        <v>20</v>
      </c>
      <c r="AN106" s="1579" t="s">
        <v>1848</v>
      </c>
      <c r="AO106" s="1578" t="s">
        <v>20</v>
      </c>
    </row>
    <row r="107" spans="1:41" ht="15">
      <c r="A107" s="1587"/>
      <c r="B107" s="1579"/>
      <c r="C107" s="1578"/>
      <c r="D107" s="1579"/>
      <c r="E107" s="1578"/>
      <c r="F107" s="1579"/>
      <c r="G107" s="1578"/>
      <c r="H107" s="1579"/>
      <c r="I107" s="1578"/>
      <c r="J107" s="1579"/>
      <c r="K107" s="1578"/>
      <c r="L107" s="1579"/>
      <c r="M107" s="1578"/>
      <c r="N107" s="1579" t="s">
        <v>2218</v>
      </c>
      <c r="O107" s="1578" t="s">
        <v>20</v>
      </c>
      <c r="P107" s="1579"/>
      <c r="Q107" s="1578"/>
      <c r="R107" s="1579"/>
      <c r="S107" s="1578"/>
      <c r="T107" s="1579"/>
      <c r="U107" s="1578"/>
      <c r="V107" s="1579"/>
      <c r="W107" s="1578"/>
      <c r="X107" s="1579"/>
      <c r="Y107" s="1578"/>
      <c r="Z107" s="1580"/>
      <c r="AA107" s="1578"/>
      <c r="AB107" s="1579"/>
      <c r="AC107" s="1578"/>
      <c r="AD107" s="1579"/>
      <c r="AE107" s="1578"/>
      <c r="AF107" s="1579" t="s">
        <v>2888</v>
      </c>
      <c r="AG107" s="1578" t="s">
        <v>29</v>
      </c>
      <c r="AH107" s="1579"/>
      <c r="AI107" s="1578"/>
      <c r="AJ107" s="1579"/>
      <c r="AK107" s="1578"/>
      <c r="AL107" s="1579"/>
      <c r="AM107" s="1578"/>
      <c r="AN107" s="1579"/>
      <c r="AO107" s="1578"/>
    </row>
    <row r="108" spans="1:41" ht="15">
      <c r="A108" s="1735">
        <v>46335</v>
      </c>
      <c r="B108" s="1576" t="s">
        <v>1788</v>
      </c>
      <c r="C108" s="1582" t="s">
        <v>20</v>
      </c>
      <c r="D108" s="1576" t="s">
        <v>2528</v>
      </c>
      <c r="E108" s="1575" t="s">
        <v>20</v>
      </c>
      <c r="F108" s="1575" t="s">
        <v>5</v>
      </c>
      <c r="G108" s="1575"/>
      <c r="H108" s="1576" t="s">
        <v>2427</v>
      </c>
      <c r="I108" s="1582" t="s">
        <v>29</v>
      </c>
      <c r="J108" s="1575" t="s">
        <v>5</v>
      </c>
      <c r="K108" s="1575"/>
      <c r="L108" s="1576" t="s">
        <v>629</v>
      </c>
      <c r="M108" s="1575" t="s">
        <v>20</v>
      </c>
      <c r="N108" s="1575" t="s">
        <v>5</v>
      </c>
      <c r="O108" s="1575"/>
      <c r="P108" s="1576" t="s">
        <v>1809</v>
      </c>
      <c r="Q108" s="1575" t="s">
        <v>29</v>
      </c>
      <c r="R108" s="1576" t="s">
        <v>1769</v>
      </c>
      <c r="S108" s="1575" t="s">
        <v>20</v>
      </c>
      <c r="T108" s="1576" t="s">
        <v>2794</v>
      </c>
      <c r="U108" s="1575" t="s">
        <v>20</v>
      </c>
      <c r="V108" s="1575" t="s">
        <v>5</v>
      </c>
      <c r="W108" s="1575"/>
      <c r="X108" s="1576" t="s">
        <v>2107</v>
      </c>
      <c r="Y108" s="1575" t="s">
        <v>29</v>
      </c>
      <c r="Z108" s="1575" t="s">
        <v>5</v>
      </c>
      <c r="AA108" s="1575"/>
      <c r="AB108" s="1575" t="s">
        <v>5</v>
      </c>
      <c r="AC108" s="1575"/>
      <c r="AD108" s="1575" t="s">
        <v>5</v>
      </c>
      <c r="AE108" s="1575"/>
      <c r="AF108" s="1576" t="s">
        <v>2792</v>
      </c>
      <c r="AG108" s="1575" t="s">
        <v>29</v>
      </c>
      <c r="AH108" s="1575" t="s">
        <v>5</v>
      </c>
      <c r="AI108" s="1575"/>
      <c r="AJ108" s="1575" t="s">
        <v>5</v>
      </c>
      <c r="AK108" s="1575"/>
      <c r="AL108" s="1575" t="s">
        <v>5</v>
      </c>
      <c r="AM108" s="1575"/>
      <c r="AN108" s="1576" t="s">
        <v>2380</v>
      </c>
      <c r="AO108" s="1575" t="s">
        <v>20</v>
      </c>
    </row>
    <row r="109" spans="1:41" ht="15">
      <c r="A109" s="1587"/>
      <c r="B109" s="1576" t="s">
        <v>2903</v>
      </c>
      <c r="C109" s="1582" t="s">
        <v>20</v>
      </c>
      <c r="D109" s="1576" t="s">
        <v>1062</v>
      </c>
      <c r="E109" s="1575" t="s">
        <v>20</v>
      </c>
      <c r="F109" s="1576"/>
      <c r="G109" s="1575"/>
      <c r="H109" s="1576" t="s">
        <v>2380</v>
      </c>
      <c r="I109" s="1582" t="s">
        <v>20</v>
      </c>
      <c r="J109" s="1575"/>
      <c r="K109" s="1575"/>
      <c r="L109" s="1576" t="s">
        <v>2242</v>
      </c>
      <c r="M109" s="1575" t="s">
        <v>20</v>
      </c>
      <c r="N109" s="1576"/>
      <c r="O109" s="1575"/>
      <c r="P109" s="1576" t="s">
        <v>1707</v>
      </c>
      <c r="Q109" s="1575" t="s">
        <v>29</v>
      </c>
      <c r="R109" s="1576" t="s">
        <v>2886</v>
      </c>
      <c r="S109" s="1575" t="s">
        <v>20</v>
      </c>
      <c r="T109" s="1576" t="s">
        <v>2218</v>
      </c>
      <c r="U109" s="1575" t="s">
        <v>20</v>
      </c>
      <c r="V109" s="1576"/>
      <c r="W109" s="1575"/>
      <c r="X109" s="1576" t="s">
        <v>2904</v>
      </c>
      <c r="Y109" s="1575" t="s">
        <v>20</v>
      </c>
      <c r="Z109" s="1577"/>
      <c r="AA109" s="1575"/>
      <c r="AB109" s="1576"/>
      <c r="AC109" s="1575"/>
      <c r="AD109" s="1576"/>
      <c r="AE109" s="1575"/>
      <c r="AF109" s="1576" t="s">
        <v>685</v>
      </c>
      <c r="AG109" s="1575" t="s">
        <v>29</v>
      </c>
      <c r="AH109" s="1576"/>
      <c r="AI109" s="1575"/>
      <c r="AJ109" s="1576"/>
      <c r="AK109" s="1575"/>
      <c r="AL109" s="1576"/>
      <c r="AM109" s="1575"/>
      <c r="AN109" s="1576" t="s">
        <v>2618</v>
      </c>
      <c r="AO109" s="2034" t="s">
        <v>766</v>
      </c>
    </row>
    <row r="110" spans="1:41" ht="15">
      <c r="A110" s="1587"/>
      <c r="B110" s="1576" t="s">
        <v>2528</v>
      </c>
      <c r="C110" s="1582" t="s">
        <v>29</v>
      </c>
      <c r="D110" s="1576" t="s">
        <v>2785</v>
      </c>
      <c r="E110" s="1575" t="s">
        <v>29</v>
      </c>
      <c r="F110" s="1576"/>
      <c r="G110" s="1575"/>
      <c r="H110" s="1576" t="s">
        <v>1707</v>
      </c>
      <c r="I110" s="1582" t="s">
        <v>20</v>
      </c>
      <c r="J110" s="1576"/>
      <c r="K110" s="1575"/>
      <c r="L110" s="1576" t="s">
        <v>2523</v>
      </c>
      <c r="M110" s="1575" t="s">
        <v>20</v>
      </c>
      <c r="N110" s="1576"/>
      <c r="O110" s="1575"/>
      <c r="P110" s="1576" t="s">
        <v>2964</v>
      </c>
      <c r="Q110" s="1575" t="s">
        <v>20</v>
      </c>
      <c r="R110" s="1576" t="s">
        <v>2903</v>
      </c>
      <c r="S110" s="1575" t="s">
        <v>29</v>
      </c>
      <c r="T110" s="1576" t="s">
        <v>2792</v>
      </c>
      <c r="U110" s="1575" t="s">
        <v>20</v>
      </c>
      <c r="V110" s="1576"/>
      <c r="W110" s="1575"/>
      <c r="X110" s="1576" t="s">
        <v>2791</v>
      </c>
      <c r="Y110" s="1575" t="s">
        <v>29</v>
      </c>
      <c r="Z110" s="1577"/>
      <c r="AA110" s="1575"/>
      <c r="AB110" s="1576"/>
      <c r="AC110" s="1575"/>
      <c r="AD110" s="1576"/>
      <c r="AE110" s="1575"/>
      <c r="AF110" s="1576" t="s">
        <v>633</v>
      </c>
      <c r="AG110" s="1575" t="s">
        <v>598</v>
      </c>
      <c r="AH110" s="1576"/>
      <c r="AI110" s="1575"/>
      <c r="AJ110" s="1576"/>
      <c r="AK110" s="1575"/>
      <c r="AL110" s="1576"/>
      <c r="AM110" s="1575"/>
      <c r="AN110" s="1576" t="s">
        <v>2794</v>
      </c>
      <c r="AO110" s="1575" t="s">
        <v>29</v>
      </c>
    </row>
    <row r="111" spans="1:41" ht="15">
      <c r="A111" s="1587"/>
      <c r="B111" s="1576" t="s">
        <v>2964</v>
      </c>
      <c r="C111" s="1582" t="s">
        <v>29</v>
      </c>
      <c r="D111" s="1576" t="s">
        <v>2904</v>
      </c>
      <c r="E111" s="1575" t="s">
        <v>29</v>
      </c>
      <c r="F111" s="1576"/>
      <c r="G111" s="1575"/>
      <c r="H111" s="1576" t="s">
        <v>2107</v>
      </c>
      <c r="I111" s="1582" t="s">
        <v>29</v>
      </c>
      <c r="J111" s="1576"/>
      <c r="K111" s="1575"/>
      <c r="L111" s="1576" t="s">
        <v>2528</v>
      </c>
      <c r="M111" s="1575" t="s">
        <v>20</v>
      </c>
      <c r="N111" s="1576"/>
      <c r="O111" s="1575"/>
      <c r="P111" s="1576" t="s">
        <v>2966</v>
      </c>
      <c r="Q111" s="1575" t="s">
        <v>29</v>
      </c>
      <c r="R111" s="1576" t="s">
        <v>1707</v>
      </c>
      <c r="S111" s="1575" t="s">
        <v>20</v>
      </c>
      <c r="T111" s="1576" t="s">
        <v>759</v>
      </c>
      <c r="U111" s="1575" t="s">
        <v>20</v>
      </c>
      <c r="V111" s="1576"/>
      <c r="W111" s="1575"/>
      <c r="X111" s="1576" t="s">
        <v>2954</v>
      </c>
      <c r="Y111" s="1575" t="s">
        <v>20</v>
      </c>
      <c r="Z111" s="1577"/>
      <c r="AA111" s="1575"/>
      <c r="AB111" s="1576"/>
      <c r="AC111" s="1575"/>
      <c r="AD111" s="1576"/>
      <c r="AE111" s="1575"/>
      <c r="AF111" s="1576" t="s">
        <v>1769</v>
      </c>
      <c r="AG111" s="1582" t="s">
        <v>20</v>
      </c>
      <c r="AH111" s="1576"/>
      <c r="AI111" s="1575"/>
      <c r="AJ111" s="1576"/>
      <c r="AK111" s="1575"/>
      <c r="AL111" s="1576"/>
      <c r="AM111" s="1575"/>
      <c r="AN111" s="1576" t="s">
        <v>2903</v>
      </c>
      <c r="AO111" s="1575" t="s">
        <v>20</v>
      </c>
    </row>
    <row r="112" spans="1:4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7"/>
      <c r="AA112" s="1575"/>
      <c r="AB112" s="1576"/>
      <c r="AC112" s="1575"/>
      <c r="AD112" s="1576"/>
      <c r="AE112" s="1575"/>
      <c r="AF112" s="1576"/>
      <c r="AG112" s="1575"/>
      <c r="AH112" s="1576"/>
      <c r="AI112" s="1575"/>
      <c r="AJ112" s="1576"/>
      <c r="AK112" s="1575"/>
      <c r="AL112" s="1576"/>
      <c r="AM112" s="1575"/>
      <c r="AN112" s="1576"/>
      <c r="AO112" s="1575"/>
    </row>
    <row r="113" spans="1:41" ht="15">
      <c r="A113" s="1735">
        <v>46349</v>
      </c>
      <c r="B113" s="1579" t="s">
        <v>2976</v>
      </c>
      <c r="C113" s="1582" t="s">
        <v>591</v>
      </c>
      <c r="D113" s="1579" t="s">
        <v>1769</v>
      </c>
      <c r="E113" s="1578" t="s">
        <v>29</v>
      </c>
      <c r="F113" s="1578" t="s">
        <v>5</v>
      </c>
      <c r="G113" s="1578"/>
      <c r="H113" s="1579" t="s">
        <v>2242</v>
      </c>
      <c r="I113" s="1582" t="s">
        <v>29</v>
      </c>
      <c r="J113" s="1578" t="s">
        <v>5</v>
      </c>
      <c r="K113" s="1578"/>
      <c r="L113" s="1578" t="s">
        <v>5</v>
      </c>
      <c r="M113" s="1578"/>
      <c r="N113" s="1578" t="s">
        <v>5</v>
      </c>
      <c r="O113" s="1578"/>
      <c r="P113" s="1578" t="s">
        <v>5</v>
      </c>
      <c r="Q113" s="1578"/>
      <c r="R113" s="1579" t="s">
        <v>1064</v>
      </c>
      <c r="S113" s="1578" t="s">
        <v>29</v>
      </c>
      <c r="T113" s="1579" t="s">
        <v>2785</v>
      </c>
      <c r="U113" s="1578" t="s">
        <v>29</v>
      </c>
      <c r="V113" s="1578" t="s">
        <v>5</v>
      </c>
      <c r="W113" s="1578"/>
      <c r="X113" s="1579" t="s">
        <v>2791</v>
      </c>
      <c r="Y113" s="1578" t="s">
        <v>29</v>
      </c>
      <c r="Z113" s="1578" t="s">
        <v>5</v>
      </c>
      <c r="AA113" s="1578"/>
      <c r="AB113" s="1578" t="s">
        <v>5</v>
      </c>
      <c r="AC113" s="1578"/>
      <c r="AD113" s="1578" t="s">
        <v>5</v>
      </c>
      <c r="AE113" s="1578"/>
      <c r="AF113" s="1579" t="s">
        <v>2950</v>
      </c>
      <c r="AG113" s="1582" t="s">
        <v>20</v>
      </c>
      <c r="AH113" s="1578" t="s">
        <v>5</v>
      </c>
      <c r="AI113" s="1578"/>
      <c r="AJ113" s="1578" t="s">
        <v>5</v>
      </c>
      <c r="AK113" s="1578"/>
      <c r="AL113" s="1578" t="s">
        <v>5</v>
      </c>
      <c r="AM113" s="1578"/>
      <c r="AN113" s="1579" t="s">
        <v>2671</v>
      </c>
      <c r="AO113" s="1578" t="s">
        <v>20</v>
      </c>
    </row>
    <row r="114" spans="1:41" ht="15">
      <c r="A114" s="1587"/>
      <c r="B114" s="1579" t="s">
        <v>2242</v>
      </c>
      <c r="C114" s="1578" t="s">
        <v>29</v>
      </c>
      <c r="D114" s="1579" t="s">
        <v>2886</v>
      </c>
      <c r="E114" s="1578" t="s">
        <v>29</v>
      </c>
      <c r="F114" s="1579"/>
      <c r="G114" s="1578"/>
      <c r="H114" s="1579" t="s">
        <v>639</v>
      </c>
      <c r="I114" s="1582" t="s">
        <v>29</v>
      </c>
      <c r="J114" s="1579"/>
      <c r="K114" s="1578"/>
      <c r="L114" s="1579"/>
      <c r="M114" s="1578"/>
      <c r="N114" s="1579"/>
      <c r="O114" s="1578"/>
      <c r="P114" s="1579"/>
      <c r="Q114" s="1578"/>
      <c r="R114" s="1579" t="s">
        <v>2976</v>
      </c>
      <c r="S114" s="1578" t="s">
        <v>20</v>
      </c>
      <c r="T114" s="1579" t="s">
        <v>1769</v>
      </c>
      <c r="U114" s="1578" t="s">
        <v>20</v>
      </c>
      <c r="V114" s="1579"/>
      <c r="W114" s="1578"/>
      <c r="X114" s="1579" t="s">
        <v>2950</v>
      </c>
      <c r="Y114" s="1578" t="s">
        <v>20</v>
      </c>
      <c r="Z114" s="1580"/>
      <c r="AA114" s="1578"/>
      <c r="AB114" s="1579"/>
      <c r="AC114" s="1578"/>
      <c r="AD114" s="1579"/>
      <c r="AE114" s="1578"/>
      <c r="AF114" s="1579" t="s">
        <v>2965</v>
      </c>
      <c r="AG114" s="1582" t="s">
        <v>29</v>
      </c>
      <c r="AH114" s="1579"/>
      <c r="AI114" s="1578"/>
      <c r="AJ114" s="1579"/>
      <c r="AK114" s="1578"/>
      <c r="AL114" s="1579"/>
      <c r="AM114" s="1578"/>
      <c r="AN114" s="1579" t="s">
        <v>759</v>
      </c>
      <c r="AO114" s="1578" t="s">
        <v>20</v>
      </c>
    </row>
    <row r="115" spans="1:41" ht="15">
      <c r="A115" s="1587"/>
      <c r="B115" s="1579" t="s">
        <v>629</v>
      </c>
      <c r="C115" s="1578" t="s">
        <v>20</v>
      </c>
      <c r="D115" s="1579" t="s">
        <v>1809</v>
      </c>
      <c r="E115" s="1578" t="s">
        <v>29</v>
      </c>
      <c r="F115" s="1579"/>
      <c r="G115" s="1578"/>
      <c r="H115" s="1579" t="s">
        <v>1769</v>
      </c>
      <c r="I115" s="1582" t="s">
        <v>29</v>
      </c>
      <c r="J115" s="1579"/>
      <c r="K115" s="1578"/>
      <c r="L115" s="1579"/>
      <c r="M115" s="1578"/>
      <c r="N115" s="1579"/>
      <c r="O115" s="1578"/>
      <c r="P115" s="1579"/>
      <c r="Q115" s="1578"/>
      <c r="R115" s="1579" t="s">
        <v>2791</v>
      </c>
      <c r="S115" s="1578" t="s">
        <v>29</v>
      </c>
      <c r="T115" s="1579" t="s">
        <v>2756</v>
      </c>
      <c r="U115" s="1578" t="s">
        <v>29</v>
      </c>
      <c r="V115" s="1579"/>
      <c r="W115" s="1578"/>
      <c r="X115" s="1579" t="s">
        <v>1707</v>
      </c>
      <c r="Y115" s="1578" t="s">
        <v>29</v>
      </c>
      <c r="Z115" s="1580"/>
      <c r="AA115" s="1578"/>
      <c r="AB115" s="1579"/>
      <c r="AC115" s="1578"/>
      <c r="AD115" s="1579"/>
      <c r="AE115" s="1578"/>
      <c r="AF115" s="1579" t="s">
        <v>1064</v>
      </c>
      <c r="AG115" s="1582" t="s">
        <v>29</v>
      </c>
      <c r="AH115" s="1579"/>
      <c r="AI115" s="1578"/>
      <c r="AJ115" s="1579"/>
      <c r="AK115" s="1578"/>
      <c r="AL115" s="1579"/>
      <c r="AM115" s="1578"/>
      <c r="AN115" s="1579" t="s">
        <v>2976</v>
      </c>
      <c r="AO115" s="1578" t="s">
        <v>29</v>
      </c>
    </row>
    <row r="116" spans="1:41" ht="15">
      <c r="A116" s="1587"/>
      <c r="B116" s="1579" t="s">
        <v>2785</v>
      </c>
      <c r="C116" s="1578" t="s">
        <v>29</v>
      </c>
      <c r="D116" s="1579" t="s">
        <v>685</v>
      </c>
      <c r="E116" s="1578" t="s">
        <v>29</v>
      </c>
      <c r="F116" s="1579"/>
      <c r="G116" s="1578"/>
      <c r="H116" s="1579" t="s">
        <v>2964</v>
      </c>
      <c r="I116" s="1582" t="s">
        <v>20</v>
      </c>
      <c r="J116" s="1579"/>
      <c r="K116" s="1578"/>
      <c r="L116" s="1579"/>
      <c r="M116" s="1578"/>
      <c r="N116" s="1579"/>
      <c r="O116" s="1578"/>
      <c r="P116" s="1579"/>
      <c r="Q116" s="1578"/>
      <c r="R116" s="1579" t="s">
        <v>2528</v>
      </c>
      <c r="S116" s="1578" t="s">
        <v>29</v>
      </c>
      <c r="T116" s="1579" t="s">
        <v>2427</v>
      </c>
      <c r="U116" s="1578" t="s">
        <v>20</v>
      </c>
      <c r="V116" s="1579"/>
      <c r="W116" s="1578"/>
      <c r="X116" s="1579" t="s">
        <v>1064</v>
      </c>
      <c r="Y116" s="1578" t="s">
        <v>29</v>
      </c>
      <c r="Z116" s="1580"/>
      <c r="AA116" s="1578"/>
      <c r="AB116" s="1579"/>
      <c r="AC116" s="1578"/>
      <c r="AD116" s="1579"/>
      <c r="AE116" s="1578"/>
      <c r="AF116" s="1579" t="s">
        <v>2380</v>
      </c>
      <c r="AG116" s="1582" t="s">
        <v>591</v>
      </c>
      <c r="AH116" s="1579"/>
      <c r="AI116" s="1578"/>
      <c r="AJ116" s="1579"/>
      <c r="AK116" s="1578"/>
      <c r="AL116" s="1579"/>
      <c r="AM116" s="1578"/>
      <c r="AN116" s="1579" t="s">
        <v>2789</v>
      </c>
      <c r="AO116" s="1578" t="s">
        <v>20</v>
      </c>
    </row>
    <row r="117" spans="1:4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80"/>
      <c r="AA117" s="1578"/>
      <c r="AB117" s="1579"/>
      <c r="AC117" s="1578"/>
      <c r="AD117" s="1579"/>
      <c r="AE117" s="1578"/>
      <c r="AF117" s="1579"/>
      <c r="AG117" s="1578"/>
      <c r="AH117" s="1579"/>
      <c r="AI117" s="1578"/>
      <c r="AJ117" s="1579"/>
      <c r="AK117" s="1578"/>
      <c r="AL117" s="1579"/>
      <c r="AM117" s="1578"/>
      <c r="AN117" s="1579"/>
      <c r="AO117" s="1578"/>
    </row>
    <row r="118" spans="1:41" ht="15">
      <c r="A118" s="1735">
        <v>46370</v>
      </c>
      <c r="B118" s="1576" t="s">
        <v>2427</v>
      </c>
      <c r="C118" s="1575" t="s">
        <v>29</v>
      </c>
      <c r="D118" s="1576" t="s">
        <v>1707</v>
      </c>
      <c r="E118" s="1575" t="s">
        <v>20</v>
      </c>
      <c r="F118" s="1575" t="s">
        <v>683</v>
      </c>
      <c r="G118" s="1575"/>
      <c r="H118" s="1576" t="s">
        <v>2965</v>
      </c>
      <c r="I118" s="1582" t="s">
        <v>20</v>
      </c>
      <c r="J118" s="1576" t="s">
        <v>2654</v>
      </c>
      <c r="K118" s="1575" t="s">
        <v>20</v>
      </c>
      <c r="L118" s="1576" t="s">
        <v>685</v>
      </c>
      <c r="M118" s="1575" t="s">
        <v>29</v>
      </c>
      <c r="N118" s="1575" t="s">
        <v>683</v>
      </c>
      <c r="O118" s="1575"/>
      <c r="P118" s="1576" t="s">
        <v>2886</v>
      </c>
      <c r="Q118" s="1575" t="s">
        <v>29</v>
      </c>
      <c r="R118" s="1575" t="s">
        <v>5</v>
      </c>
      <c r="S118" s="1575"/>
      <c r="T118" s="1576" t="s">
        <v>2107</v>
      </c>
      <c r="U118" s="1575" t="s">
        <v>20</v>
      </c>
      <c r="V118" s="1575" t="s">
        <v>683</v>
      </c>
      <c r="W118" s="1575"/>
      <c r="X118" s="1575" t="s">
        <v>5</v>
      </c>
      <c r="Y118" s="1575"/>
      <c r="Z118" s="1575" t="s">
        <v>683</v>
      </c>
      <c r="AA118" s="1575"/>
      <c r="AB118" s="1575" t="s">
        <v>683</v>
      </c>
      <c r="AC118" s="1575"/>
      <c r="AD118" s="1575" t="s">
        <v>683</v>
      </c>
      <c r="AE118" s="1575"/>
      <c r="AF118" s="1576" t="s">
        <v>2574</v>
      </c>
      <c r="AG118" s="1575" t="s">
        <v>20</v>
      </c>
      <c r="AH118" s="1575" t="s">
        <v>683</v>
      </c>
      <c r="AI118" s="1575"/>
      <c r="AJ118" s="1575" t="s">
        <v>683</v>
      </c>
      <c r="AK118" s="1575"/>
      <c r="AL118" s="1576" t="s">
        <v>2374</v>
      </c>
      <c r="AM118" s="1575" t="s">
        <v>20</v>
      </c>
      <c r="AN118" s="1576" t="s">
        <v>2495</v>
      </c>
      <c r="AO118" s="1575" t="s">
        <v>29</v>
      </c>
    </row>
    <row r="119" spans="1:41" ht="15">
      <c r="A119" s="1587"/>
      <c r="B119" s="1576" t="s">
        <v>1769</v>
      </c>
      <c r="C119" s="1575" t="s">
        <v>20</v>
      </c>
      <c r="D119" s="1576" t="s">
        <v>2374</v>
      </c>
      <c r="E119" s="1575" t="s">
        <v>29</v>
      </c>
      <c r="F119" s="1576"/>
      <c r="G119" s="1575"/>
      <c r="H119" s="1576" t="s">
        <v>685</v>
      </c>
      <c r="I119" s="1582" t="s">
        <v>29</v>
      </c>
      <c r="J119" s="1576" t="s">
        <v>2992</v>
      </c>
      <c r="K119" s="1575" t="s">
        <v>29</v>
      </c>
      <c r="L119" s="1576" t="s">
        <v>1064</v>
      </c>
      <c r="M119" s="1575" t="s">
        <v>29</v>
      </c>
      <c r="N119" s="1576"/>
      <c r="O119" s="1575"/>
      <c r="P119" s="1576" t="s">
        <v>2129</v>
      </c>
      <c r="Q119" s="1575" t="s">
        <v>598</v>
      </c>
      <c r="R119" s="1576"/>
      <c r="S119" s="1575"/>
      <c r="T119" s="1576" t="s">
        <v>2528</v>
      </c>
      <c r="U119" s="1575" t="s">
        <v>20</v>
      </c>
      <c r="V119" s="1576"/>
      <c r="W119" s="1575"/>
      <c r="X119" s="1576"/>
      <c r="Y119" s="1575"/>
      <c r="Z119" s="1577"/>
      <c r="AA119" s="1575"/>
      <c r="AB119" s="1576"/>
      <c r="AC119" s="1575"/>
      <c r="AD119" s="1576"/>
      <c r="AE119" s="1575"/>
      <c r="AF119" s="1576" t="s">
        <v>2904</v>
      </c>
      <c r="AG119" s="1575" t="s">
        <v>20</v>
      </c>
      <c r="AH119" s="1576"/>
      <c r="AI119" s="1575"/>
      <c r="AJ119" s="1576"/>
      <c r="AK119" s="1575"/>
      <c r="AL119" s="1576" t="s">
        <v>2794</v>
      </c>
      <c r="AM119" s="1575" t="s">
        <v>29</v>
      </c>
      <c r="AN119" s="1576" t="s">
        <v>2618</v>
      </c>
      <c r="AO119" s="1575" t="s">
        <v>20</v>
      </c>
    </row>
    <row r="120" spans="1:41" ht="15">
      <c r="A120" s="1587"/>
      <c r="B120" s="1576" t="s">
        <v>1035</v>
      </c>
      <c r="C120" s="1575" t="s">
        <v>20</v>
      </c>
      <c r="D120" s="1576" t="s">
        <v>2570</v>
      </c>
      <c r="E120" s="1575" t="s">
        <v>598</v>
      </c>
      <c r="F120" s="1576"/>
      <c r="G120" s="1575"/>
      <c r="H120" s="1576" t="s">
        <v>2903</v>
      </c>
      <c r="I120" s="1582" t="s">
        <v>591</v>
      </c>
      <c r="J120" s="1576" t="s">
        <v>2427</v>
      </c>
      <c r="K120" s="1575" t="s">
        <v>20</v>
      </c>
      <c r="L120" s="1576" t="s">
        <v>2992</v>
      </c>
      <c r="M120" s="1575" t="s">
        <v>29</v>
      </c>
      <c r="N120" s="1576"/>
      <c r="O120" s="1575"/>
      <c r="P120" s="1576" t="s">
        <v>2528</v>
      </c>
      <c r="Q120" s="1582" t="s">
        <v>29</v>
      </c>
      <c r="R120" s="1576"/>
      <c r="S120" s="1575"/>
      <c r="T120" s="1576" t="s">
        <v>2793</v>
      </c>
      <c r="U120" s="1575" t="s">
        <v>29</v>
      </c>
      <c r="V120" s="1576"/>
      <c r="W120" s="1575"/>
      <c r="X120" s="1576"/>
      <c r="Y120" s="1575"/>
      <c r="Z120" s="1577"/>
      <c r="AA120" s="1575"/>
      <c r="AB120" s="1576"/>
      <c r="AC120" s="1575"/>
      <c r="AD120" s="1576"/>
      <c r="AE120" s="1575"/>
      <c r="AF120" s="1576" t="s">
        <v>2664</v>
      </c>
      <c r="AG120" s="1575" t="s">
        <v>20</v>
      </c>
      <c r="AH120" s="1576"/>
      <c r="AI120" s="1575"/>
      <c r="AJ120" s="1576"/>
      <c r="AK120" s="1575"/>
      <c r="AL120" s="1576" t="s">
        <v>685</v>
      </c>
      <c r="AM120" s="1575" t="s">
        <v>20</v>
      </c>
      <c r="AN120" s="1576" t="s">
        <v>2965</v>
      </c>
      <c r="AO120" s="1575" t="s">
        <v>20</v>
      </c>
    </row>
    <row r="121" spans="1:41" ht="15">
      <c r="A121" s="1587"/>
      <c r="B121" s="1576" t="s">
        <v>685</v>
      </c>
      <c r="C121" s="1575" t="s">
        <v>29</v>
      </c>
      <c r="D121" s="1576" t="s">
        <v>2107</v>
      </c>
      <c r="E121" s="1582" t="s">
        <v>20</v>
      </c>
      <c r="F121" s="1576"/>
      <c r="G121" s="1575"/>
      <c r="H121" s="1576" t="s">
        <v>2990</v>
      </c>
      <c r="I121" s="1575" t="s">
        <v>20</v>
      </c>
      <c r="J121" s="1576" t="s">
        <v>2612</v>
      </c>
      <c r="K121" s="1575" t="s">
        <v>20</v>
      </c>
      <c r="L121" s="1576" t="s">
        <v>2427</v>
      </c>
      <c r="M121" s="1575" t="s">
        <v>29</v>
      </c>
      <c r="N121" s="1576"/>
      <c r="O121" s="1575"/>
      <c r="P121" s="1576" t="s">
        <v>1064</v>
      </c>
      <c r="Q121" s="1582" t="s">
        <v>29</v>
      </c>
      <c r="R121" s="1576"/>
      <c r="S121" s="1575"/>
      <c r="T121" s="1576" t="s">
        <v>1707</v>
      </c>
      <c r="U121" s="2034" t="s">
        <v>764</v>
      </c>
      <c r="V121" s="1576"/>
      <c r="W121" s="1575"/>
      <c r="X121" s="1576"/>
      <c r="Y121" s="1575"/>
      <c r="Z121" s="1577"/>
      <c r="AA121" s="1575"/>
      <c r="AB121" s="1576"/>
      <c r="AC121" s="1575"/>
      <c r="AD121" s="1576"/>
      <c r="AE121" s="1575"/>
      <c r="AF121" s="1576" t="s">
        <v>2577</v>
      </c>
      <c r="AG121" s="1575" t="s">
        <v>29</v>
      </c>
      <c r="AH121" s="1576"/>
      <c r="AI121" s="1575"/>
      <c r="AJ121" s="1576"/>
      <c r="AK121" s="1575"/>
      <c r="AL121" s="1576" t="s">
        <v>1769</v>
      </c>
      <c r="AM121" s="1575" t="s">
        <v>20</v>
      </c>
      <c r="AN121" s="1576" t="s">
        <v>2643</v>
      </c>
      <c r="AO121" s="1575" t="s">
        <v>29</v>
      </c>
    </row>
    <row r="122" spans="1:4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7"/>
      <c r="AA122" s="1575"/>
      <c r="AB122" s="1576"/>
      <c r="AC122" s="1575"/>
      <c r="AD122" s="1576"/>
      <c r="AE122" s="1575"/>
      <c r="AF122" s="1576"/>
      <c r="AG122" s="1575"/>
      <c r="AH122" s="1576"/>
      <c r="AI122" s="1575"/>
      <c r="AJ122" s="1576"/>
      <c r="AK122" s="1575"/>
      <c r="AL122" s="1576"/>
      <c r="AM122" s="1575"/>
      <c r="AN122" s="1576" t="s">
        <v>2681</v>
      </c>
      <c r="AO122" s="1575" t="s">
        <v>20</v>
      </c>
    </row>
    <row r="123" spans="1:41" ht="15">
      <c r="A123" s="1735">
        <v>46384</v>
      </c>
      <c r="B123" s="1579" t="s">
        <v>2107</v>
      </c>
      <c r="C123" s="1578" t="s">
        <v>29</v>
      </c>
      <c r="D123" s="1579" t="s">
        <v>2964</v>
      </c>
      <c r="E123" s="1582" t="s">
        <v>29</v>
      </c>
      <c r="F123" s="1578" t="s">
        <v>683</v>
      </c>
      <c r="G123" s="1578"/>
      <c r="H123" s="1579" t="s">
        <v>2570</v>
      </c>
      <c r="I123" s="1578" t="s">
        <v>20</v>
      </c>
      <c r="J123" s="1579" t="s">
        <v>2528</v>
      </c>
      <c r="K123" s="1578" t="s">
        <v>29</v>
      </c>
      <c r="L123" s="1579" t="s">
        <v>1707</v>
      </c>
      <c r="M123" s="1578" t="s">
        <v>20</v>
      </c>
      <c r="N123" s="1578" t="s">
        <v>683</v>
      </c>
      <c r="O123" s="1578"/>
      <c r="P123" s="1579" t="s">
        <v>2467</v>
      </c>
      <c r="Q123" s="1582" t="s">
        <v>29</v>
      </c>
      <c r="R123" s="1579" t="s">
        <v>2427</v>
      </c>
      <c r="S123" s="1578" t="s">
        <v>20</v>
      </c>
      <c r="T123" s="1579" t="s">
        <v>1029</v>
      </c>
      <c r="U123" s="1578" t="s">
        <v>29</v>
      </c>
      <c r="V123" s="1578" t="s">
        <v>683</v>
      </c>
      <c r="W123" s="1578"/>
      <c r="X123" s="1579" t="s">
        <v>2996</v>
      </c>
      <c r="Y123" s="1578" t="s">
        <v>29</v>
      </c>
      <c r="Z123" s="1578" t="s">
        <v>683</v>
      </c>
      <c r="AA123" s="1578"/>
      <c r="AB123" s="1578" t="s">
        <v>683</v>
      </c>
      <c r="AC123" s="1578"/>
      <c r="AD123" s="1578" t="s">
        <v>683</v>
      </c>
      <c r="AE123" s="1578"/>
      <c r="AF123" s="1579" t="s">
        <v>2618</v>
      </c>
      <c r="AG123" s="1578" t="s">
        <v>20</v>
      </c>
      <c r="AH123" s="1578" t="s">
        <v>683</v>
      </c>
      <c r="AI123" s="1578"/>
      <c r="AJ123" s="1578" t="s">
        <v>683</v>
      </c>
      <c r="AK123" s="1578"/>
      <c r="AL123" s="1579" t="s">
        <v>2990</v>
      </c>
      <c r="AM123" s="1578" t="s">
        <v>29</v>
      </c>
      <c r="AN123" s="1579" t="s">
        <v>2664</v>
      </c>
      <c r="AO123" s="1578" t="s">
        <v>20</v>
      </c>
    </row>
    <row r="124" spans="1:41" ht="15">
      <c r="A124" s="1587"/>
      <c r="B124" s="1579" t="s">
        <v>1842</v>
      </c>
      <c r="C124" s="1578" t="s">
        <v>29</v>
      </c>
      <c r="D124" s="1579" t="s">
        <v>759</v>
      </c>
      <c r="E124" s="1582" t="s">
        <v>29</v>
      </c>
      <c r="F124" s="1579"/>
      <c r="G124" s="1578"/>
      <c r="H124" s="1579" t="s">
        <v>2977</v>
      </c>
      <c r="I124" s="1578" t="s">
        <v>20</v>
      </c>
      <c r="J124" s="1579" t="s">
        <v>2964</v>
      </c>
      <c r="K124" s="1578" t="s">
        <v>20</v>
      </c>
      <c r="L124" s="1579" t="s">
        <v>2698</v>
      </c>
      <c r="M124" s="1578" t="s">
        <v>29</v>
      </c>
      <c r="N124" s="1579"/>
      <c r="O124" s="1578"/>
      <c r="P124" s="1579" t="s">
        <v>3009</v>
      </c>
      <c r="Q124" s="1582" t="s">
        <v>20</v>
      </c>
      <c r="R124" s="1579" t="s">
        <v>2570</v>
      </c>
      <c r="S124" s="1578" t="s">
        <v>29</v>
      </c>
      <c r="T124" s="1579" t="s">
        <v>2903</v>
      </c>
      <c r="U124" s="1578" t="s">
        <v>29</v>
      </c>
      <c r="V124" s="1579"/>
      <c r="W124" s="1578"/>
      <c r="X124" s="1579" t="s">
        <v>2586</v>
      </c>
      <c r="Y124" s="1578" t="s">
        <v>29</v>
      </c>
      <c r="Z124" s="1580"/>
      <c r="AA124" s="1578"/>
      <c r="AB124" s="1579"/>
      <c r="AC124" s="1578"/>
      <c r="AD124" s="1579"/>
      <c r="AE124" s="1578"/>
      <c r="AF124" s="1579" t="s">
        <v>941</v>
      </c>
      <c r="AG124" s="1578" t="s">
        <v>29</v>
      </c>
      <c r="AH124" s="1579"/>
      <c r="AI124" s="1578"/>
      <c r="AJ124" s="1579"/>
      <c r="AK124" s="1578"/>
      <c r="AL124" s="1579" t="s">
        <v>2643</v>
      </c>
      <c r="AM124" s="1578" t="s">
        <v>20</v>
      </c>
      <c r="AN124" s="1579" t="s">
        <v>2904</v>
      </c>
      <c r="AO124" s="2034" t="s">
        <v>765</v>
      </c>
    </row>
    <row r="125" spans="1:41" ht="15">
      <c r="A125" s="1587"/>
      <c r="B125" s="1579" t="s">
        <v>2528</v>
      </c>
      <c r="C125" s="1578" t="s">
        <v>20</v>
      </c>
      <c r="D125" s="1579" t="s">
        <v>2903</v>
      </c>
      <c r="E125" s="1582" t="s">
        <v>29</v>
      </c>
      <c r="F125" s="1579"/>
      <c r="G125" s="1578"/>
      <c r="H125" s="1579" t="s">
        <v>1707</v>
      </c>
      <c r="I125" s="1578" t="s">
        <v>29</v>
      </c>
      <c r="J125" s="1579" t="s">
        <v>3009</v>
      </c>
      <c r="K125" s="1578" t="s">
        <v>20</v>
      </c>
      <c r="L125" s="1579" t="s">
        <v>1769</v>
      </c>
      <c r="M125" s="1578" t="s">
        <v>20</v>
      </c>
      <c r="N125" s="1579"/>
      <c r="O125" s="1578"/>
      <c r="P125" s="1579" t="s">
        <v>2427</v>
      </c>
      <c r="Q125" s="1582" t="s">
        <v>20</v>
      </c>
      <c r="R125" s="1579" t="s">
        <v>629</v>
      </c>
      <c r="S125" s="1578" t="s">
        <v>20</v>
      </c>
      <c r="T125" s="1579" t="s">
        <v>2570</v>
      </c>
      <c r="U125" s="1578" t="s">
        <v>29</v>
      </c>
      <c r="V125" s="1579"/>
      <c r="W125" s="1578"/>
      <c r="X125" s="1579" t="s">
        <v>2964</v>
      </c>
      <c r="Y125" s="1578" t="s">
        <v>29</v>
      </c>
      <c r="Z125" s="1580"/>
      <c r="AA125" s="1578"/>
      <c r="AB125" s="1579"/>
      <c r="AC125" s="1578"/>
      <c r="AD125" s="1579"/>
      <c r="AE125" s="1578"/>
      <c r="AF125" s="1579" t="s">
        <v>2990</v>
      </c>
      <c r="AG125" s="1578" t="s">
        <v>20</v>
      </c>
      <c r="AH125" s="1579"/>
      <c r="AI125" s="1578"/>
      <c r="AJ125" s="1579"/>
      <c r="AK125" s="1578"/>
      <c r="AL125" s="1579" t="s">
        <v>2904</v>
      </c>
      <c r="AM125" s="1578" t="s">
        <v>29</v>
      </c>
      <c r="AN125" s="1579" t="s">
        <v>2212</v>
      </c>
      <c r="AO125" s="1578" t="s">
        <v>20</v>
      </c>
    </row>
    <row r="126" spans="1:41" ht="15">
      <c r="A126" s="1587"/>
      <c r="B126" s="1579" t="s">
        <v>2964</v>
      </c>
      <c r="C126" s="1578" t="s">
        <v>29</v>
      </c>
      <c r="D126" s="1579"/>
      <c r="E126" s="1578"/>
      <c r="F126" s="1579"/>
      <c r="G126" s="1578"/>
      <c r="H126" s="1579" t="s">
        <v>2586</v>
      </c>
      <c r="I126" s="1578" t="s">
        <v>29</v>
      </c>
      <c r="J126" s="1579" t="s">
        <v>2903</v>
      </c>
      <c r="K126" s="1578" t="s">
        <v>20</v>
      </c>
      <c r="L126" s="1579" t="s">
        <v>2664</v>
      </c>
      <c r="M126" s="1578" t="s">
        <v>20</v>
      </c>
      <c r="N126" s="1579"/>
      <c r="O126" s="1578"/>
      <c r="P126" s="1579" t="s">
        <v>2570</v>
      </c>
      <c r="Q126" s="1582" t="s">
        <v>29</v>
      </c>
      <c r="R126" s="1579" t="s">
        <v>1707</v>
      </c>
      <c r="S126" s="1578" t="s">
        <v>20</v>
      </c>
      <c r="T126" s="1579" t="s">
        <v>3010</v>
      </c>
      <c r="U126" s="1578" t="s">
        <v>20</v>
      </c>
      <c r="V126" s="1579"/>
      <c r="W126" s="1578"/>
      <c r="X126" s="1579" t="s">
        <v>1769</v>
      </c>
      <c r="Y126" s="1578" t="s">
        <v>20</v>
      </c>
      <c r="Z126" s="1580"/>
      <c r="AA126" s="1578"/>
      <c r="AB126" s="1579"/>
      <c r="AC126" s="1578"/>
      <c r="AD126" s="1579"/>
      <c r="AE126" s="1578"/>
      <c r="AF126" s="1579" t="s">
        <v>3011</v>
      </c>
      <c r="AG126" s="1578" t="s">
        <v>29</v>
      </c>
      <c r="AH126" s="1579"/>
      <c r="AI126" s="1578"/>
      <c r="AJ126" s="1579"/>
      <c r="AK126" s="1578"/>
      <c r="AL126" s="1579" t="s">
        <v>3012</v>
      </c>
      <c r="AM126" s="1578" t="s">
        <v>20</v>
      </c>
      <c r="AN126" s="1579" t="s">
        <v>2793</v>
      </c>
      <c r="AO126" s="1578" t="s">
        <v>29</v>
      </c>
    </row>
    <row r="127" spans="1:41"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80"/>
      <c r="AA127" s="1578"/>
      <c r="AB127" s="1579"/>
      <c r="AC127" s="1578"/>
      <c r="AD127" s="1579"/>
      <c r="AE127" s="1578"/>
      <c r="AF127" s="1579"/>
      <c r="AG127" s="1578"/>
      <c r="AH127" s="1579"/>
      <c r="AI127" s="1578"/>
      <c r="AJ127" s="1579"/>
      <c r="AK127" s="1578"/>
      <c r="AL127" s="1579"/>
      <c r="AM127" s="1578"/>
      <c r="AN127" s="1579"/>
      <c r="AO127" s="1578"/>
    </row>
    <row r="128" spans="1:41" ht="15">
      <c r="A128" s="1735">
        <v>46033</v>
      </c>
      <c r="B128" s="1576" t="s">
        <v>3031</v>
      </c>
      <c r="C128" s="1575" t="s">
        <v>20</v>
      </c>
      <c r="D128" s="1576" t="s">
        <v>3032</v>
      </c>
      <c r="E128" s="1582" t="s">
        <v>20</v>
      </c>
      <c r="F128" s="1575" t="s">
        <v>683</v>
      </c>
      <c r="G128" s="1575"/>
      <c r="H128" s="1576" t="s">
        <v>629</v>
      </c>
      <c r="I128" s="1575" t="s">
        <v>20</v>
      </c>
      <c r="J128" s="1576" t="s">
        <v>2218</v>
      </c>
      <c r="K128" s="1575" t="s">
        <v>20</v>
      </c>
      <c r="L128" s="1576" t="s">
        <v>2964</v>
      </c>
      <c r="M128" s="1575" t="s">
        <v>29</v>
      </c>
      <c r="N128" s="1575" t="s">
        <v>683</v>
      </c>
      <c r="O128" s="1575"/>
      <c r="P128" s="1576" t="s">
        <v>616</v>
      </c>
      <c r="Q128" s="1582" t="s">
        <v>29</v>
      </c>
      <c r="R128" s="1576" t="s">
        <v>2107</v>
      </c>
      <c r="S128" s="1575" t="s">
        <v>20</v>
      </c>
      <c r="T128" s="1575" t="s">
        <v>5</v>
      </c>
      <c r="U128" s="1575"/>
      <c r="V128" s="1575" t="s">
        <v>683</v>
      </c>
      <c r="W128" s="1575"/>
      <c r="X128" s="1576" t="s">
        <v>2528</v>
      </c>
      <c r="Y128" s="1575" t="s">
        <v>29</v>
      </c>
      <c r="Z128" s="1575" t="s">
        <v>683</v>
      </c>
      <c r="AA128" s="1575"/>
      <c r="AB128" s="1575" t="s">
        <v>683</v>
      </c>
      <c r="AC128" s="1575"/>
      <c r="AD128" s="1575" t="s">
        <v>683</v>
      </c>
      <c r="AE128" s="1575"/>
      <c r="AF128" s="1576" t="s">
        <v>2570</v>
      </c>
      <c r="AG128" s="1575" t="s">
        <v>29</v>
      </c>
      <c r="AH128" s="1575" t="s">
        <v>683</v>
      </c>
      <c r="AI128" s="1575"/>
      <c r="AJ128" s="1575" t="s">
        <v>683</v>
      </c>
      <c r="AK128" s="1575"/>
      <c r="AL128" s="1576" t="s">
        <v>1314</v>
      </c>
      <c r="AM128" s="1575" t="s">
        <v>29</v>
      </c>
      <c r="AN128" s="1576" t="s">
        <v>2700</v>
      </c>
      <c r="AO128" s="1575" t="s">
        <v>20</v>
      </c>
    </row>
    <row r="129" spans="1:41" ht="15">
      <c r="A129" s="1587"/>
      <c r="B129" s="1576" t="s">
        <v>2794</v>
      </c>
      <c r="C129" s="1575" t="s">
        <v>29</v>
      </c>
      <c r="D129" s="1576" t="s">
        <v>1314</v>
      </c>
      <c r="E129" s="1582" t="s">
        <v>29</v>
      </c>
      <c r="F129" s="1576"/>
      <c r="G129" s="1575"/>
      <c r="H129" s="1576" t="s">
        <v>2904</v>
      </c>
      <c r="I129" s="1575" t="s">
        <v>20</v>
      </c>
      <c r="J129" s="1576" t="s">
        <v>3031</v>
      </c>
      <c r="K129" s="1575" t="s">
        <v>29</v>
      </c>
      <c r="L129" s="1576" t="s">
        <v>3032</v>
      </c>
      <c r="M129" s="1575" t="s">
        <v>29</v>
      </c>
      <c r="N129" s="1576"/>
      <c r="O129" s="1575"/>
      <c r="P129" s="1576" t="s">
        <v>2965</v>
      </c>
      <c r="Q129" s="1582" t="s">
        <v>29</v>
      </c>
      <c r="R129" s="1576" t="s">
        <v>3012</v>
      </c>
      <c r="S129" s="1575" t="s">
        <v>29</v>
      </c>
      <c r="T129" s="1576"/>
      <c r="U129" s="1575"/>
      <c r="V129" s="1576"/>
      <c r="W129" s="1575"/>
      <c r="X129" s="1576" t="s">
        <v>2664</v>
      </c>
      <c r="Y129" s="1575" t="s">
        <v>20</v>
      </c>
      <c r="Z129" s="1577"/>
      <c r="AA129" s="1575"/>
      <c r="AB129" s="1576"/>
      <c r="AC129" s="1575"/>
      <c r="AD129" s="1576"/>
      <c r="AE129" s="1575"/>
      <c r="AF129" s="1576" t="s">
        <v>2780</v>
      </c>
      <c r="AG129" s="1575" t="s">
        <v>29</v>
      </c>
      <c r="AH129" s="1576"/>
      <c r="AI129" s="1575"/>
      <c r="AJ129" s="1576"/>
      <c r="AK129" s="1575"/>
      <c r="AL129" s="1576" t="s">
        <v>3014</v>
      </c>
      <c r="AM129" s="1575" t="s">
        <v>29</v>
      </c>
      <c r="AN129" s="1576" t="s">
        <v>2964</v>
      </c>
      <c r="AO129" s="1575" t="s">
        <v>20</v>
      </c>
    </row>
    <row r="130" spans="1:41" ht="15">
      <c r="A130" s="1587"/>
      <c r="B130" s="1576" t="s">
        <v>2570</v>
      </c>
      <c r="C130" s="1575" t="s">
        <v>20</v>
      </c>
      <c r="D130" s="1576" t="s">
        <v>2656</v>
      </c>
      <c r="E130" s="1582" t="s">
        <v>29</v>
      </c>
      <c r="F130" s="1576"/>
      <c r="G130" s="1575"/>
      <c r="H130" s="1576" t="s">
        <v>3032</v>
      </c>
      <c r="I130" s="1575" t="s">
        <v>29</v>
      </c>
      <c r="J130" s="1576" t="s">
        <v>1707</v>
      </c>
      <c r="K130" s="1575" t="s">
        <v>29</v>
      </c>
      <c r="L130" s="1576" t="s">
        <v>2903</v>
      </c>
      <c r="M130" s="1575" t="s">
        <v>20</v>
      </c>
      <c r="N130" s="1576"/>
      <c r="O130" s="1575"/>
      <c r="P130" s="1576" t="s">
        <v>2107</v>
      </c>
      <c r="Q130" s="1582" t="s">
        <v>29</v>
      </c>
      <c r="R130" s="1576" t="s">
        <v>3029</v>
      </c>
      <c r="S130" s="1575" t="s">
        <v>29</v>
      </c>
      <c r="T130" s="1576"/>
      <c r="U130" s="1575"/>
      <c r="V130" s="1576"/>
      <c r="W130" s="1575"/>
      <c r="X130" s="1576" t="s">
        <v>3012</v>
      </c>
      <c r="Y130" s="1575" t="s">
        <v>29</v>
      </c>
      <c r="Z130" s="1577"/>
      <c r="AA130" s="1575"/>
      <c r="AB130" s="1576"/>
      <c r="AC130" s="1575"/>
      <c r="AD130" s="1576"/>
      <c r="AE130" s="1575"/>
      <c r="AF130" s="1576" t="s">
        <v>759</v>
      </c>
      <c r="AG130" s="1575" t="s">
        <v>29</v>
      </c>
      <c r="AH130" s="1576"/>
      <c r="AI130" s="1575"/>
      <c r="AJ130" s="1576"/>
      <c r="AK130" s="1575"/>
      <c r="AL130" s="1576" t="s">
        <v>3033</v>
      </c>
      <c r="AM130" s="1575" t="s">
        <v>29</v>
      </c>
      <c r="AN130" s="1576" t="s">
        <v>629</v>
      </c>
      <c r="AO130" s="1575" t="s">
        <v>20</v>
      </c>
    </row>
    <row r="131" spans="1:41" ht="15">
      <c r="A131" s="1587"/>
      <c r="B131" s="1576" t="s">
        <v>3012</v>
      </c>
      <c r="C131" s="1575" t="s">
        <v>29</v>
      </c>
      <c r="D131" s="1576" t="s">
        <v>2528</v>
      </c>
      <c r="E131" s="1582" t="s">
        <v>29</v>
      </c>
      <c r="F131" s="1576"/>
      <c r="G131" s="1575"/>
      <c r="H131" s="1576" t="s">
        <v>2427</v>
      </c>
      <c r="I131" s="1575" t="s">
        <v>20</v>
      </c>
      <c r="J131" s="1576" t="s">
        <v>2137</v>
      </c>
      <c r="K131" s="1575" t="s">
        <v>29</v>
      </c>
      <c r="L131" s="1576" t="s">
        <v>3031</v>
      </c>
      <c r="M131" s="1575" t="s">
        <v>20</v>
      </c>
      <c r="N131" s="1576"/>
      <c r="O131" s="1575"/>
      <c r="P131" s="1576" t="s">
        <v>759</v>
      </c>
      <c r="Q131" s="1582" t="s">
        <v>20</v>
      </c>
      <c r="R131" s="1576" t="s">
        <v>3032</v>
      </c>
      <c r="S131" s="1575" t="s">
        <v>20</v>
      </c>
      <c r="T131" s="1576"/>
      <c r="U131" s="1575"/>
      <c r="V131" s="1576"/>
      <c r="W131" s="1575"/>
      <c r="X131" s="1576" t="s">
        <v>2793</v>
      </c>
      <c r="Y131" s="1575" t="s">
        <v>20</v>
      </c>
      <c r="Z131" s="1577"/>
      <c r="AA131" s="1575"/>
      <c r="AB131" s="1576"/>
      <c r="AC131" s="1575"/>
      <c r="AD131" s="1576"/>
      <c r="AE131" s="1575"/>
      <c r="AF131" s="1576" t="s">
        <v>2794</v>
      </c>
      <c r="AG131" s="1575" t="s">
        <v>20</v>
      </c>
      <c r="AH131" s="1576"/>
      <c r="AI131" s="1575"/>
      <c r="AJ131" s="1576"/>
      <c r="AK131" s="1575"/>
      <c r="AL131" s="1576" t="s">
        <v>629</v>
      </c>
      <c r="AM131" s="1575" t="s">
        <v>29</v>
      </c>
      <c r="AN131" s="1576" t="s">
        <v>1707</v>
      </c>
      <c r="AO131" s="1575" t="s">
        <v>20</v>
      </c>
    </row>
    <row r="132" spans="1:41" ht="15">
      <c r="A132" s="1587"/>
      <c r="B132" s="1576"/>
      <c r="C132" s="1575"/>
      <c r="D132" s="1576"/>
      <c r="E132" s="1575"/>
      <c r="F132" s="1576"/>
      <c r="G132" s="1575"/>
      <c r="H132" s="1576"/>
      <c r="I132" s="1575"/>
      <c r="J132" s="1576"/>
      <c r="K132" s="1575"/>
      <c r="L132" s="1576"/>
      <c r="M132" s="1575"/>
      <c r="N132" s="1576"/>
      <c r="O132" s="1575"/>
      <c r="P132" s="1576"/>
      <c r="Q132" s="1575"/>
      <c r="R132" s="1576"/>
      <c r="S132" s="1575"/>
      <c r="T132" s="1576"/>
      <c r="U132" s="1575"/>
      <c r="V132" s="1576"/>
      <c r="W132" s="1575"/>
      <c r="X132" s="1576"/>
      <c r="Y132" s="1575"/>
      <c r="Z132" s="1577"/>
      <c r="AA132" s="1575"/>
      <c r="AB132" s="1576"/>
      <c r="AC132" s="1575"/>
      <c r="AD132" s="1576"/>
      <c r="AE132" s="1575"/>
      <c r="AF132" s="1576" t="s">
        <v>2664</v>
      </c>
      <c r="AG132" s="1575" t="s">
        <v>20</v>
      </c>
      <c r="AH132" s="1576"/>
      <c r="AI132" s="1575"/>
      <c r="AJ132" s="1576"/>
      <c r="AK132" s="1575"/>
      <c r="AL132" s="1576"/>
      <c r="AM132" s="1575"/>
      <c r="AN132" s="1576"/>
      <c r="AO132" s="1575"/>
    </row>
    <row r="133" spans="1:41" ht="15">
      <c r="A133" s="1735">
        <v>46047</v>
      </c>
      <c r="B133" s="1579" t="s">
        <v>2904</v>
      </c>
      <c r="C133" s="1578" t="s">
        <v>29</v>
      </c>
      <c r="D133" s="1579" t="s">
        <v>2574</v>
      </c>
      <c r="E133" s="1582" t="s">
        <v>29</v>
      </c>
      <c r="F133" s="1578" t="s">
        <v>683</v>
      </c>
      <c r="G133" s="1578"/>
      <c r="H133" s="1579" t="s">
        <v>2218</v>
      </c>
      <c r="I133" s="1578" t="s">
        <v>20</v>
      </c>
      <c r="J133" s="1579" t="s">
        <v>3032</v>
      </c>
      <c r="K133" s="1578" t="s">
        <v>20</v>
      </c>
      <c r="L133" s="1579" t="s">
        <v>2794</v>
      </c>
      <c r="M133" s="1578" t="s">
        <v>29</v>
      </c>
      <c r="N133" s="1578" t="s">
        <v>683</v>
      </c>
      <c r="O133" s="1578"/>
      <c r="P133" s="1578" t="s">
        <v>5</v>
      </c>
      <c r="Q133" s="1578"/>
      <c r="R133" s="1579" t="s">
        <v>2793</v>
      </c>
      <c r="S133" s="1578" t="s">
        <v>20</v>
      </c>
      <c r="T133" s="1578" t="s">
        <v>5</v>
      </c>
      <c r="U133" s="1578"/>
      <c r="V133" s="1578" t="s">
        <v>683</v>
      </c>
      <c r="W133" s="1578"/>
      <c r="X133" s="1579" t="s">
        <v>2129</v>
      </c>
      <c r="Y133" s="1578" t="s">
        <v>29</v>
      </c>
      <c r="Z133" s="1578" t="s">
        <v>683</v>
      </c>
      <c r="AA133" s="1578"/>
      <c r="AB133" s="1578" t="s">
        <v>683</v>
      </c>
      <c r="AC133" s="1578"/>
      <c r="AD133" s="1578" t="s">
        <v>683</v>
      </c>
      <c r="AE133" s="1578"/>
      <c r="AF133" s="1579" t="s">
        <v>2528</v>
      </c>
      <c r="AG133" s="1578" t="s">
        <v>29</v>
      </c>
      <c r="AH133" s="1578" t="s">
        <v>683</v>
      </c>
      <c r="AI133" s="1578"/>
      <c r="AJ133" s="1578" t="s">
        <v>683</v>
      </c>
      <c r="AK133" s="1578"/>
      <c r="AL133" s="1579" t="s">
        <v>2964</v>
      </c>
      <c r="AM133" s="1578" t="s">
        <v>29</v>
      </c>
      <c r="AN133" s="1579" t="s">
        <v>1181</v>
      </c>
      <c r="AO133" s="1578" t="s">
        <v>20</v>
      </c>
    </row>
    <row r="134" spans="1:41" ht="15">
      <c r="A134" s="1587"/>
      <c r="B134" s="1579" t="s">
        <v>2129</v>
      </c>
      <c r="C134" s="1578" t="s">
        <v>29</v>
      </c>
      <c r="D134" s="1579" t="s">
        <v>629</v>
      </c>
      <c r="E134" s="1582" t="s">
        <v>1046</v>
      </c>
      <c r="F134" s="1579"/>
      <c r="G134" s="1578"/>
      <c r="H134" s="1579" t="s">
        <v>2107</v>
      </c>
      <c r="I134" s="1578" t="s">
        <v>20</v>
      </c>
      <c r="J134" s="1579" t="s">
        <v>759</v>
      </c>
      <c r="K134" s="1578" t="s">
        <v>20</v>
      </c>
      <c r="L134" s="1579" t="s">
        <v>2528</v>
      </c>
      <c r="M134" s="1578" t="s">
        <v>29</v>
      </c>
      <c r="N134" s="1579"/>
      <c r="O134" s="1578"/>
      <c r="P134" s="1579"/>
      <c r="Q134" s="1578"/>
      <c r="R134" s="1579" t="s">
        <v>3044</v>
      </c>
      <c r="S134" s="1578" t="s">
        <v>29</v>
      </c>
      <c r="T134" s="1579"/>
      <c r="U134" s="1578"/>
      <c r="V134" s="1579"/>
      <c r="W134" s="1578"/>
      <c r="X134" s="1579" t="s">
        <v>2427</v>
      </c>
      <c r="Y134" s="1578" t="s">
        <v>20</v>
      </c>
      <c r="Z134" s="1580"/>
      <c r="AA134" s="1578"/>
      <c r="AB134" s="1579"/>
      <c r="AC134" s="1578"/>
      <c r="AD134" s="1579"/>
      <c r="AE134" s="1578"/>
      <c r="AF134" s="1579" t="s">
        <v>3012</v>
      </c>
      <c r="AG134" s="1578" t="s">
        <v>29</v>
      </c>
      <c r="AH134" s="1579"/>
      <c r="AI134" s="1578"/>
      <c r="AJ134" s="1579"/>
      <c r="AK134" s="1578"/>
      <c r="AL134" s="1579" t="s">
        <v>3032</v>
      </c>
      <c r="AM134" s="1578" t="s">
        <v>20</v>
      </c>
      <c r="AN134" s="1579" t="s">
        <v>2218</v>
      </c>
      <c r="AO134" s="2034" t="s">
        <v>764</v>
      </c>
    </row>
    <row r="135" spans="1:41" ht="15">
      <c r="A135" s="1587"/>
      <c r="B135" s="1579" t="s">
        <v>1809</v>
      </c>
      <c r="C135" s="1578" t="s">
        <v>29</v>
      </c>
      <c r="D135" s="1579" t="s">
        <v>2218</v>
      </c>
      <c r="E135" s="1578" t="s">
        <v>20</v>
      </c>
      <c r="F135" s="1579"/>
      <c r="G135" s="1578"/>
      <c r="H135" s="1579" t="s">
        <v>630</v>
      </c>
      <c r="I135" s="1578" t="s">
        <v>29</v>
      </c>
      <c r="J135" s="1579" t="s">
        <v>3012</v>
      </c>
      <c r="K135" s="1578" t="s">
        <v>20</v>
      </c>
      <c r="L135" s="1579" t="s">
        <v>1779</v>
      </c>
      <c r="M135" s="1578" t="s">
        <v>29</v>
      </c>
      <c r="N135" s="1579"/>
      <c r="O135" s="1578"/>
      <c r="P135" s="1579"/>
      <c r="Q135" s="1578"/>
      <c r="R135" s="1579" t="s">
        <v>2467</v>
      </c>
      <c r="S135" s="1578" t="s">
        <v>20</v>
      </c>
      <c r="T135" s="1579"/>
      <c r="U135" s="1578"/>
      <c r="V135" s="1579"/>
      <c r="W135" s="1578"/>
      <c r="X135" s="1579" t="s">
        <v>3032</v>
      </c>
      <c r="Y135" s="1578" t="s">
        <v>29</v>
      </c>
      <c r="Z135" s="1580"/>
      <c r="AA135" s="1578"/>
      <c r="AB135" s="1579"/>
      <c r="AC135" s="1578"/>
      <c r="AD135" s="1579"/>
      <c r="AE135" s="1578"/>
      <c r="AF135" s="1579" t="s">
        <v>2427</v>
      </c>
      <c r="AG135" s="1578" t="s">
        <v>29</v>
      </c>
      <c r="AH135" s="1579"/>
      <c r="AI135" s="1578"/>
      <c r="AJ135" s="1579"/>
      <c r="AK135" s="1578"/>
      <c r="AL135" s="1579" t="s">
        <v>2726</v>
      </c>
      <c r="AM135" s="1578" t="s">
        <v>20</v>
      </c>
      <c r="AN135" s="1579" t="s">
        <v>2570</v>
      </c>
      <c r="AO135" s="1578" t="s">
        <v>29</v>
      </c>
    </row>
    <row r="136" spans="1:41" ht="15">
      <c r="A136" s="1587"/>
      <c r="B136" s="1579" t="s">
        <v>2427</v>
      </c>
      <c r="C136" s="1578" t="s">
        <v>29</v>
      </c>
      <c r="D136" s="1579" t="s">
        <v>1707</v>
      </c>
      <c r="E136" s="1578" t="s">
        <v>20</v>
      </c>
      <c r="F136" s="1579"/>
      <c r="G136" s="1578"/>
      <c r="H136" s="1579" t="s">
        <v>3045</v>
      </c>
      <c r="I136" s="1578" t="s">
        <v>29</v>
      </c>
      <c r="J136" s="1579" t="s">
        <v>2107</v>
      </c>
      <c r="K136" s="1578" t="s">
        <v>29</v>
      </c>
      <c r="L136" s="1579" t="s">
        <v>2570</v>
      </c>
      <c r="M136" s="1578" t="s">
        <v>20</v>
      </c>
      <c r="N136" s="1579"/>
      <c r="O136" s="1578"/>
      <c r="P136" s="1579"/>
      <c r="Q136" s="1578"/>
      <c r="R136" s="1579" t="s">
        <v>3034</v>
      </c>
      <c r="S136" s="1578" t="s">
        <v>29</v>
      </c>
      <c r="T136" s="1579"/>
      <c r="U136" s="1578"/>
      <c r="V136" s="1579"/>
      <c r="W136" s="1578"/>
      <c r="X136" s="1579" t="s">
        <v>2904</v>
      </c>
      <c r="Y136" s="1578" t="s">
        <v>29</v>
      </c>
      <c r="Z136" s="1580"/>
      <c r="AA136" s="1578"/>
      <c r="AB136" s="1579"/>
      <c r="AC136" s="1578"/>
      <c r="AD136" s="1579"/>
      <c r="AE136" s="1578"/>
      <c r="AF136" s="1579" t="s">
        <v>1181</v>
      </c>
      <c r="AG136" s="1578" t="s">
        <v>598</v>
      </c>
      <c r="AH136" s="1579"/>
      <c r="AI136" s="1578"/>
      <c r="AJ136" s="1579"/>
      <c r="AK136" s="1578"/>
      <c r="AL136" s="1579" t="s">
        <v>3046</v>
      </c>
      <c r="AM136" s="1578" t="s">
        <v>29</v>
      </c>
      <c r="AN136" s="1579" t="s">
        <v>2992</v>
      </c>
      <c r="AO136" s="1578" t="s">
        <v>20</v>
      </c>
    </row>
    <row r="137" spans="1:41"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80"/>
      <c r="AA137" s="1578"/>
      <c r="AB137" s="1579"/>
      <c r="AC137" s="1578"/>
      <c r="AD137" s="1579"/>
      <c r="AE137" s="1578"/>
      <c r="AF137" s="1579"/>
      <c r="AG137" s="1578"/>
      <c r="AH137" s="1579"/>
      <c r="AI137" s="1578"/>
      <c r="AJ137" s="1579"/>
      <c r="AK137" s="1578"/>
      <c r="AL137" s="1579"/>
      <c r="AM137" s="1578"/>
      <c r="AN137" s="1579"/>
      <c r="AO137" s="1578"/>
    </row>
  </sheetData>
  <mergeCells count="21">
    <mergeCell ref="AN6:AO6"/>
    <mergeCell ref="AD6:AE6"/>
    <mergeCell ref="AF6:AG6"/>
    <mergeCell ref="AH6:AI6"/>
    <mergeCell ref="AJ6:AK6"/>
    <mergeCell ref="AL6:AM6"/>
    <mergeCell ref="T6:U6"/>
    <mergeCell ref="V6:W6"/>
    <mergeCell ref="X6:Y6"/>
    <mergeCell ref="Z6:AA6"/>
    <mergeCell ref="AB6:AC6"/>
    <mergeCell ref="J6:K6"/>
    <mergeCell ref="L6:M6"/>
    <mergeCell ref="N6:O6"/>
    <mergeCell ref="P6:Q6"/>
    <mergeCell ref="R6:S6"/>
    <mergeCell ref="A1:B1"/>
    <mergeCell ref="B6:C6"/>
    <mergeCell ref="D6:E6"/>
    <mergeCell ref="F6:G6"/>
    <mergeCell ref="H6:I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7"/>
  <sheetViews>
    <sheetView topLeftCell="A106" workbookViewId="0">
      <selection activeCell="BA133" sqref="B133:BA137"/>
    </sheetView>
  </sheetViews>
  <sheetFormatPr defaultRowHeight="13.5"/>
  <cols>
    <col min="1" max="1" width="11.875" customWidth="1"/>
  </cols>
  <sheetData>
    <row r="1" spans="1:53">
      <c r="A1" s="2689" t="s">
        <v>911</v>
      </c>
      <c r="B1" s="2689"/>
      <c r="C1" s="490"/>
      <c r="D1" s="2571"/>
      <c r="E1" s="490"/>
      <c r="F1" s="2571"/>
      <c r="G1" s="407"/>
      <c r="H1" s="2571"/>
      <c r="I1" s="490"/>
      <c r="J1" s="2571"/>
      <c r="K1" s="490"/>
      <c r="L1" s="2571"/>
      <c r="M1" s="490"/>
      <c r="N1" s="2571"/>
      <c r="O1" s="490"/>
      <c r="P1" s="2571"/>
      <c r="Q1" s="407"/>
      <c r="R1" s="2571"/>
      <c r="S1" s="490"/>
      <c r="T1" s="2571"/>
      <c r="U1" s="407"/>
      <c r="V1" s="2571"/>
      <c r="W1" s="407"/>
      <c r="X1" s="2571"/>
      <c r="Y1" s="490"/>
      <c r="Z1" s="2571"/>
      <c r="AA1" s="490"/>
      <c r="AB1" s="2571"/>
      <c r="AC1" s="490"/>
      <c r="AD1" s="2571"/>
      <c r="AE1" s="407"/>
      <c r="AF1" s="2571"/>
      <c r="AG1" s="490"/>
      <c r="AH1" s="2571"/>
      <c r="AI1" s="2571"/>
      <c r="AJ1" s="2571"/>
      <c r="AK1" s="490"/>
      <c r="AL1" s="2571"/>
      <c r="AM1" s="490"/>
      <c r="AN1" s="2571"/>
      <c r="AO1" s="490"/>
      <c r="AP1" s="2571"/>
      <c r="AQ1" s="2571"/>
      <c r="AR1" s="2571"/>
      <c r="AS1" s="2571"/>
      <c r="AT1" s="2571"/>
      <c r="AU1" s="2571"/>
      <c r="AV1" s="2571"/>
      <c r="AW1" s="2571"/>
      <c r="AX1" s="2571"/>
      <c r="AY1" s="2571"/>
      <c r="AZ1" s="2571"/>
      <c r="BA1" s="2571"/>
    </row>
    <row r="2" spans="1:53">
      <c r="A2" s="2571"/>
      <c r="B2" s="2571"/>
      <c r="C2" s="490"/>
      <c r="D2" s="2571"/>
      <c r="E2" s="490"/>
      <c r="F2" s="2571"/>
      <c r="G2" s="407"/>
      <c r="H2" s="2571"/>
      <c r="I2" s="490"/>
      <c r="J2" s="2571"/>
      <c r="K2" s="490"/>
      <c r="L2" s="2571"/>
      <c r="M2" s="490"/>
      <c r="N2" s="2571"/>
      <c r="O2" s="490"/>
      <c r="P2" s="2571"/>
      <c r="Q2" s="407"/>
      <c r="R2" s="2571"/>
      <c r="S2" s="490"/>
      <c r="T2" s="2571"/>
      <c r="U2" s="407"/>
      <c r="V2" s="2571"/>
      <c r="W2" s="407"/>
      <c r="X2" s="2571"/>
      <c r="Y2" s="490"/>
      <c r="Z2" s="2571"/>
      <c r="AA2" s="490"/>
      <c r="AB2" s="2571"/>
      <c r="AC2" s="490"/>
      <c r="AD2" s="2571"/>
      <c r="AE2" s="407"/>
      <c r="AF2" s="2571"/>
      <c r="AG2" s="490"/>
      <c r="AH2" s="2571"/>
      <c r="AI2" s="2571"/>
      <c r="AJ2" s="2571"/>
      <c r="AK2" s="490"/>
      <c r="AL2" s="2571"/>
      <c r="AM2" s="490"/>
      <c r="AN2" s="2571"/>
      <c r="AO2" s="490"/>
      <c r="AP2" s="2571"/>
      <c r="AQ2" s="2571"/>
      <c r="AR2" s="2571"/>
      <c r="AS2" s="2571"/>
      <c r="AT2" s="2571"/>
      <c r="AU2" s="2571"/>
      <c r="AV2" s="2571"/>
      <c r="AW2" s="2571"/>
      <c r="AX2" s="2571"/>
      <c r="AY2" s="2571"/>
      <c r="AZ2" s="2571"/>
      <c r="BA2" s="2571"/>
    </row>
    <row r="3" spans="1:53">
      <c r="A3" s="2571"/>
      <c r="B3" s="680" t="s">
        <v>752</v>
      </c>
      <c r="C3" s="490"/>
      <c r="D3" s="680" t="s">
        <v>740</v>
      </c>
      <c r="E3" s="490"/>
      <c r="F3" s="2571"/>
      <c r="G3" s="407"/>
      <c r="H3" s="2571"/>
      <c r="I3" s="490"/>
      <c r="J3" s="2571"/>
      <c r="K3" s="490"/>
      <c r="L3" s="2571"/>
      <c r="M3" s="490"/>
      <c r="N3" s="2571"/>
      <c r="O3" s="490"/>
      <c r="P3" s="2571"/>
      <c r="Q3" s="407"/>
      <c r="R3" s="2571"/>
      <c r="S3" s="490"/>
      <c r="T3" s="2571"/>
      <c r="U3" s="407"/>
      <c r="V3" s="2571"/>
      <c r="W3" s="407"/>
      <c r="X3" s="2571"/>
      <c r="Y3" s="490"/>
      <c r="Z3" s="2571"/>
      <c r="AA3" s="490"/>
      <c r="AB3" s="2571"/>
      <c r="AC3" s="490"/>
      <c r="AD3" s="2571"/>
      <c r="AE3" s="407"/>
      <c r="AF3" s="2571"/>
      <c r="AG3" s="490"/>
      <c r="AH3" s="2571"/>
      <c r="AI3" s="2571"/>
      <c r="AJ3" s="2571"/>
      <c r="AK3" s="490"/>
      <c r="AL3" s="2571"/>
      <c r="AM3" s="490"/>
      <c r="AN3" s="2571"/>
      <c r="AO3" s="490"/>
      <c r="AP3" s="2571"/>
      <c r="AQ3" s="2571"/>
      <c r="AR3" s="2571"/>
      <c r="AS3" s="2571"/>
      <c r="AT3" s="2571"/>
      <c r="AU3" s="2571"/>
      <c r="AV3" s="2571"/>
      <c r="AW3" s="2571"/>
      <c r="AX3" s="2571"/>
      <c r="AY3" s="2571"/>
      <c r="AZ3" s="2571"/>
      <c r="BA3" s="2571"/>
    </row>
    <row r="4" spans="1:53">
      <c r="A4" s="2571"/>
      <c r="B4" s="2571"/>
      <c r="C4" s="490"/>
      <c r="D4" s="2571"/>
      <c r="E4" s="490"/>
      <c r="F4" s="2571"/>
      <c r="G4" s="407"/>
      <c r="H4" s="2571"/>
      <c r="I4" s="490"/>
      <c r="J4" s="2571"/>
      <c r="K4" s="490"/>
      <c r="L4" s="2571"/>
      <c r="M4" s="490"/>
      <c r="N4" s="2571"/>
      <c r="O4" s="490"/>
      <c r="P4" s="2571"/>
      <c r="Q4" s="407"/>
      <c r="R4" s="2571"/>
      <c r="S4" s="490"/>
      <c r="T4" s="2571"/>
      <c r="U4" s="407"/>
      <c r="V4" s="2571"/>
      <c r="W4" s="407"/>
      <c r="X4" s="2571"/>
      <c r="Y4" s="490"/>
      <c r="Z4" s="2571"/>
      <c r="AA4" s="490"/>
      <c r="AB4" s="2571"/>
      <c r="AC4" s="490"/>
      <c r="AD4" s="2571"/>
      <c r="AE4" s="407"/>
      <c r="AF4" s="2571"/>
      <c r="AG4" s="490"/>
      <c r="AH4" s="2571"/>
      <c r="AI4" s="2571"/>
      <c r="AJ4" s="2571"/>
      <c r="AK4" s="490"/>
      <c r="AL4" s="2571"/>
      <c r="AM4" s="490"/>
      <c r="AN4" s="2571"/>
      <c r="AO4" s="490"/>
      <c r="AP4" s="2571"/>
      <c r="AQ4" s="2571"/>
      <c r="AR4" s="2571"/>
      <c r="AS4" s="2571"/>
      <c r="AT4" s="2571"/>
      <c r="AU4" s="2571"/>
      <c r="AV4" s="2571"/>
      <c r="AW4" s="2571"/>
      <c r="AX4" s="2571"/>
      <c r="AY4" s="2571"/>
      <c r="AZ4" s="2571"/>
      <c r="BA4" s="2571"/>
    </row>
    <row r="5" spans="1:53" ht="15">
      <c r="A5" s="1572"/>
      <c r="B5" s="1583"/>
      <c r="C5" s="1573" t="s">
        <v>79</v>
      </c>
      <c r="D5" s="1572"/>
      <c r="E5" s="1573" t="s">
        <v>79</v>
      </c>
      <c r="F5" s="1583"/>
      <c r="G5" s="1574" t="s">
        <v>79</v>
      </c>
      <c r="H5" s="1572"/>
      <c r="I5" s="1574" t="s">
        <v>79</v>
      </c>
      <c r="J5" s="1583"/>
      <c r="K5" s="1574" t="s">
        <v>79</v>
      </c>
      <c r="L5" s="1574"/>
      <c r="M5" s="1574" t="s">
        <v>79</v>
      </c>
      <c r="N5" s="1583"/>
      <c r="O5" s="1573" t="s">
        <v>79</v>
      </c>
      <c r="P5" s="1583"/>
      <c r="Q5" s="1573" t="s">
        <v>79</v>
      </c>
      <c r="R5" s="1583"/>
      <c r="S5" s="1573" t="s">
        <v>79</v>
      </c>
      <c r="T5" s="1572"/>
      <c r="U5" s="1573" t="s">
        <v>79</v>
      </c>
      <c r="V5" s="1583"/>
      <c r="W5" s="1573" t="s">
        <v>79</v>
      </c>
      <c r="X5" s="1574"/>
      <c r="Y5" s="1573" t="s">
        <v>79</v>
      </c>
      <c r="Z5" s="1583"/>
      <c r="AA5" s="1573" t="s">
        <v>95</v>
      </c>
      <c r="AB5" s="1583"/>
      <c r="AC5" s="1574" t="s">
        <v>95</v>
      </c>
      <c r="AD5" s="1583"/>
      <c r="AE5" s="1574" t="s">
        <v>95</v>
      </c>
      <c r="AF5" s="1583"/>
      <c r="AG5" s="1574" t="s">
        <v>95</v>
      </c>
      <c r="AH5" s="1572"/>
      <c r="AI5" s="1573" t="s">
        <v>438</v>
      </c>
      <c r="AJ5" s="1583"/>
      <c r="AK5" s="1573" t="s">
        <v>438</v>
      </c>
      <c r="AL5" s="1574"/>
      <c r="AM5" s="1573" t="s">
        <v>438</v>
      </c>
      <c r="AN5" s="1574"/>
      <c r="AO5" s="1573" t="s">
        <v>438</v>
      </c>
      <c r="AP5" s="1583"/>
      <c r="AQ5" s="1573" t="s">
        <v>355</v>
      </c>
      <c r="AR5" s="1583"/>
      <c r="AS5" s="1574" t="s">
        <v>355</v>
      </c>
      <c r="AT5" s="1574"/>
      <c r="AU5" s="1574" t="s">
        <v>355</v>
      </c>
      <c r="AV5" s="1574"/>
      <c r="AW5" s="1574" t="s">
        <v>355</v>
      </c>
      <c r="AX5" s="1574" t="s">
        <v>2993</v>
      </c>
      <c r="AY5" s="1574" t="s">
        <v>2558</v>
      </c>
      <c r="AZ5" s="1574" t="s">
        <v>3047</v>
      </c>
      <c r="BA5" s="1574" t="s">
        <v>2558</v>
      </c>
    </row>
    <row r="6" spans="1:53" ht="15">
      <c r="A6" s="1572"/>
      <c r="B6" s="2685" t="s">
        <v>2436</v>
      </c>
      <c r="C6" s="2686"/>
      <c r="D6" s="2687" t="s">
        <v>1600</v>
      </c>
      <c r="E6" s="2688"/>
      <c r="F6" s="2685" t="s">
        <v>2513</v>
      </c>
      <c r="G6" s="2686"/>
      <c r="H6" s="2687" t="s">
        <v>1574</v>
      </c>
      <c r="I6" s="2688"/>
      <c r="J6" s="2685" t="s">
        <v>2481</v>
      </c>
      <c r="K6" s="2686"/>
      <c r="L6" s="2685" t="s">
        <v>2707</v>
      </c>
      <c r="M6" s="2686"/>
      <c r="N6" s="2685" t="s">
        <v>2318</v>
      </c>
      <c r="O6" s="2686"/>
      <c r="P6" s="2685" t="s">
        <v>2559</v>
      </c>
      <c r="Q6" s="2686"/>
      <c r="R6" s="2685" t="s">
        <v>2704</v>
      </c>
      <c r="S6" s="2686"/>
      <c r="T6" s="2687" t="s">
        <v>1796</v>
      </c>
      <c r="U6" s="2688"/>
      <c r="V6" s="2685" t="s">
        <v>2225</v>
      </c>
      <c r="W6" s="2686"/>
      <c r="X6" s="2685" t="s">
        <v>2994</v>
      </c>
      <c r="Y6" s="2686"/>
      <c r="Z6" s="2685" t="s">
        <v>2480</v>
      </c>
      <c r="AA6" s="2686"/>
      <c r="AB6" s="2685" t="s">
        <v>2512</v>
      </c>
      <c r="AC6" s="2686"/>
      <c r="AD6" s="2685" t="s">
        <v>2471</v>
      </c>
      <c r="AE6" s="2686"/>
      <c r="AF6" s="2685" t="s">
        <v>2562</v>
      </c>
      <c r="AG6" s="2686"/>
      <c r="AH6" s="2687" t="s">
        <v>518</v>
      </c>
      <c r="AI6" s="2688"/>
      <c r="AJ6" s="2685" t="s">
        <v>2703</v>
      </c>
      <c r="AK6" s="2686"/>
      <c r="AL6" s="2685" t="s">
        <v>2202</v>
      </c>
      <c r="AM6" s="2686"/>
      <c r="AN6" s="2685" t="s">
        <v>2149</v>
      </c>
      <c r="AO6" s="2686"/>
      <c r="AP6" s="2685" t="s">
        <v>2561</v>
      </c>
      <c r="AQ6" s="2686"/>
      <c r="AR6" s="2685" t="s">
        <v>2572</v>
      </c>
      <c r="AS6" s="2686"/>
      <c r="AT6" s="2685" t="s">
        <v>2891</v>
      </c>
      <c r="AU6" s="2686"/>
      <c r="AV6" s="2685" t="s">
        <v>2967</v>
      </c>
      <c r="AW6" s="2686"/>
      <c r="AX6" s="2685" t="s">
        <v>2995</v>
      </c>
      <c r="AY6" s="2686"/>
      <c r="AZ6" s="2685" t="s">
        <v>3048</v>
      </c>
      <c r="BA6" s="2686"/>
    </row>
    <row r="7" spans="1:53" ht="15">
      <c r="A7" s="2073" t="s">
        <v>588</v>
      </c>
      <c r="B7" s="2562" t="s">
        <v>657</v>
      </c>
      <c r="C7" s="1626" t="s">
        <v>590</v>
      </c>
      <c r="D7" s="1624" t="s">
        <v>657</v>
      </c>
      <c r="E7" s="1625" t="s">
        <v>590</v>
      </c>
      <c r="F7" s="1627" t="s">
        <v>657</v>
      </c>
      <c r="G7" s="1626" t="s">
        <v>590</v>
      </c>
      <c r="H7" s="1624" t="s">
        <v>657</v>
      </c>
      <c r="I7" s="1625" t="s">
        <v>590</v>
      </c>
      <c r="J7" s="1627" t="s">
        <v>657</v>
      </c>
      <c r="K7" s="1626" t="s">
        <v>590</v>
      </c>
      <c r="L7" s="1627" t="s">
        <v>657</v>
      </c>
      <c r="M7" s="1626" t="s">
        <v>590</v>
      </c>
      <c r="N7" s="1627" t="s">
        <v>657</v>
      </c>
      <c r="O7" s="1626" t="s">
        <v>590</v>
      </c>
      <c r="P7" s="1627" t="s">
        <v>657</v>
      </c>
      <c r="Q7" s="1626" t="s">
        <v>590</v>
      </c>
      <c r="R7" s="1627" t="s">
        <v>657</v>
      </c>
      <c r="S7" s="1626" t="s">
        <v>590</v>
      </c>
      <c r="T7" s="1624" t="s">
        <v>657</v>
      </c>
      <c r="U7" s="1626" t="s">
        <v>590</v>
      </c>
      <c r="V7" s="1627" t="s">
        <v>657</v>
      </c>
      <c r="W7" s="1626" t="s">
        <v>590</v>
      </c>
      <c r="X7" s="1627" t="s">
        <v>657</v>
      </c>
      <c r="Y7" s="1626" t="s">
        <v>590</v>
      </c>
      <c r="Z7" s="1627" t="s">
        <v>657</v>
      </c>
      <c r="AA7" s="1626" t="s">
        <v>590</v>
      </c>
      <c r="AB7" s="1627" t="s">
        <v>657</v>
      </c>
      <c r="AC7" s="1626" t="s">
        <v>590</v>
      </c>
      <c r="AD7" s="1627" t="s">
        <v>657</v>
      </c>
      <c r="AE7" s="1626" t="s">
        <v>590</v>
      </c>
      <c r="AF7" s="1627" t="s">
        <v>657</v>
      </c>
      <c r="AG7" s="1626" t="s">
        <v>590</v>
      </c>
      <c r="AH7" s="1624" t="s">
        <v>657</v>
      </c>
      <c r="AI7" s="1625" t="s">
        <v>590</v>
      </c>
      <c r="AJ7" s="1627" t="s">
        <v>657</v>
      </c>
      <c r="AK7" s="1626" t="s">
        <v>590</v>
      </c>
      <c r="AL7" s="1627" t="s">
        <v>657</v>
      </c>
      <c r="AM7" s="1626" t="s">
        <v>590</v>
      </c>
      <c r="AN7" s="1624" t="s">
        <v>657</v>
      </c>
      <c r="AO7" s="1626" t="s">
        <v>590</v>
      </c>
      <c r="AP7" s="1627" t="s">
        <v>657</v>
      </c>
      <c r="AQ7" s="1626" t="s">
        <v>590</v>
      </c>
      <c r="AR7" s="1627" t="s">
        <v>657</v>
      </c>
      <c r="AS7" s="1626" t="s">
        <v>590</v>
      </c>
      <c r="AT7" s="1627" t="s">
        <v>657</v>
      </c>
      <c r="AU7" s="1626" t="s">
        <v>590</v>
      </c>
      <c r="AV7" s="1627" t="s">
        <v>657</v>
      </c>
      <c r="AW7" s="1626" t="s">
        <v>590</v>
      </c>
      <c r="AX7" s="1627" t="s">
        <v>657</v>
      </c>
      <c r="AY7" s="1626" t="s">
        <v>590</v>
      </c>
      <c r="AZ7" s="1627" t="s">
        <v>657</v>
      </c>
      <c r="BA7" s="1626" t="s">
        <v>590</v>
      </c>
    </row>
    <row r="8" spans="1:53" ht="15">
      <c r="A8" s="2557">
        <v>46034</v>
      </c>
      <c r="B8" s="2563" t="s">
        <v>2492</v>
      </c>
      <c r="C8" s="1575" t="s">
        <v>29</v>
      </c>
      <c r="D8" s="1576" t="s">
        <v>2530</v>
      </c>
      <c r="E8" s="1575" t="s">
        <v>29</v>
      </c>
      <c r="F8" s="1575" t="s">
        <v>5</v>
      </c>
      <c r="G8" s="1575"/>
      <c r="H8" s="1581" t="s">
        <v>2429</v>
      </c>
      <c r="I8" s="1575" t="s">
        <v>29</v>
      </c>
      <c r="J8" s="1577" t="s">
        <v>2386</v>
      </c>
      <c r="K8" s="1575" t="s">
        <v>29</v>
      </c>
      <c r="L8" s="1577"/>
      <c r="M8" s="1575"/>
      <c r="N8" s="1577" t="s">
        <v>2430</v>
      </c>
      <c r="O8" s="1575" t="s">
        <v>29</v>
      </c>
      <c r="P8" s="1577"/>
      <c r="Q8" s="1575"/>
      <c r="R8" s="1577"/>
      <c r="S8" s="1575"/>
      <c r="T8" s="1576" t="s">
        <v>2320</v>
      </c>
      <c r="U8" s="1575" t="s">
        <v>20</v>
      </c>
      <c r="V8" s="1576" t="s">
        <v>2532</v>
      </c>
      <c r="W8" s="1575" t="s">
        <v>20</v>
      </c>
      <c r="X8" s="1577"/>
      <c r="Y8" s="1575"/>
      <c r="Z8" s="1577" t="s">
        <v>2531</v>
      </c>
      <c r="AA8" s="1575" t="s">
        <v>20</v>
      </c>
      <c r="AB8" s="1577" t="s">
        <v>2495</v>
      </c>
      <c r="AC8" s="1575" t="s">
        <v>20</v>
      </c>
      <c r="AD8" s="1577" t="s">
        <v>2533</v>
      </c>
      <c r="AE8" s="1575" t="s">
        <v>29</v>
      </c>
      <c r="AF8" s="1577"/>
      <c r="AG8" s="1575"/>
      <c r="AH8" s="1575" t="s">
        <v>5</v>
      </c>
      <c r="AI8" s="1575"/>
      <c r="AJ8" s="1577"/>
      <c r="AK8" s="1575"/>
      <c r="AL8" s="1576" t="s">
        <v>2447</v>
      </c>
      <c r="AM8" s="1575" t="s">
        <v>29</v>
      </c>
      <c r="AN8" s="1576" t="s">
        <v>2534</v>
      </c>
      <c r="AO8" s="1582" t="s">
        <v>29</v>
      </c>
      <c r="AP8" s="1577"/>
      <c r="AQ8" s="1575"/>
      <c r="AR8" s="1577"/>
      <c r="AS8" s="1575"/>
      <c r="AT8" s="1577"/>
      <c r="AU8" s="1575"/>
      <c r="AV8" s="1577"/>
      <c r="AW8" s="1575"/>
      <c r="AX8" s="1577"/>
      <c r="AY8" s="1575"/>
      <c r="AZ8" s="1577"/>
      <c r="BA8" s="1575"/>
    </row>
    <row r="9" spans="1:53" ht="15">
      <c r="A9" s="2559"/>
      <c r="B9" s="2563" t="s">
        <v>2508</v>
      </c>
      <c r="C9" s="1575" t="s">
        <v>20</v>
      </c>
      <c r="D9" s="1576" t="s">
        <v>2492</v>
      </c>
      <c r="E9" s="1575" t="s">
        <v>20</v>
      </c>
      <c r="F9" s="1577"/>
      <c r="G9" s="1575"/>
      <c r="H9" s="1576" t="s">
        <v>2430</v>
      </c>
      <c r="I9" s="1575" t="s">
        <v>29</v>
      </c>
      <c r="J9" s="1577" t="s">
        <v>2456</v>
      </c>
      <c r="K9" s="1575" t="s">
        <v>29</v>
      </c>
      <c r="L9" s="1577"/>
      <c r="M9" s="1575"/>
      <c r="N9" s="1577" t="s">
        <v>2271</v>
      </c>
      <c r="O9" s="1575" t="s">
        <v>20</v>
      </c>
      <c r="P9" s="1577"/>
      <c r="Q9" s="1575"/>
      <c r="R9" s="1577"/>
      <c r="S9" s="1575"/>
      <c r="T9" s="1576" t="s">
        <v>2241</v>
      </c>
      <c r="U9" s="1575" t="s">
        <v>20</v>
      </c>
      <c r="V9" s="1576" t="s">
        <v>2530</v>
      </c>
      <c r="W9" s="1575" t="s">
        <v>20</v>
      </c>
      <c r="X9" s="1577"/>
      <c r="Y9" s="1575"/>
      <c r="Z9" s="1577" t="s">
        <v>2470</v>
      </c>
      <c r="AA9" s="1575" t="s">
        <v>29</v>
      </c>
      <c r="AB9" s="1577" t="s">
        <v>2447</v>
      </c>
      <c r="AC9" s="1575" t="s">
        <v>29</v>
      </c>
      <c r="AD9" s="1577" t="s">
        <v>2482</v>
      </c>
      <c r="AE9" s="1575" t="s">
        <v>20</v>
      </c>
      <c r="AF9" s="1577"/>
      <c r="AG9" s="1575"/>
      <c r="AH9" s="1576"/>
      <c r="AI9" s="1575"/>
      <c r="AJ9" s="1577"/>
      <c r="AK9" s="1575"/>
      <c r="AL9" s="1576" t="s">
        <v>1855</v>
      </c>
      <c r="AM9" s="1575" t="s">
        <v>29</v>
      </c>
      <c r="AN9" s="1576" t="s">
        <v>2510</v>
      </c>
      <c r="AO9" s="1582" t="s">
        <v>29</v>
      </c>
      <c r="AP9" s="1577"/>
      <c r="AQ9" s="1575"/>
      <c r="AR9" s="1577"/>
      <c r="AS9" s="1575"/>
      <c r="AT9" s="1577"/>
      <c r="AU9" s="1575"/>
      <c r="AV9" s="1577"/>
      <c r="AW9" s="1575"/>
      <c r="AX9" s="1577"/>
      <c r="AY9" s="1575"/>
      <c r="AZ9" s="1577"/>
      <c r="BA9" s="1575"/>
    </row>
    <row r="10" spans="1:53" ht="15">
      <c r="A10" s="2559"/>
      <c r="B10" s="2563" t="s">
        <v>1769</v>
      </c>
      <c r="C10" s="1575" t="s">
        <v>29</v>
      </c>
      <c r="D10" s="1576" t="s">
        <v>2345</v>
      </c>
      <c r="E10" s="1575" t="s">
        <v>20</v>
      </c>
      <c r="F10" s="1577"/>
      <c r="G10" s="1575"/>
      <c r="H10" s="1576" t="s">
        <v>2386</v>
      </c>
      <c r="I10" s="1575" t="s">
        <v>20</v>
      </c>
      <c r="J10" s="1577" t="s">
        <v>2447</v>
      </c>
      <c r="K10" s="1575" t="s">
        <v>20</v>
      </c>
      <c r="L10" s="1577"/>
      <c r="M10" s="1575"/>
      <c r="N10" s="1577" t="s">
        <v>2320</v>
      </c>
      <c r="O10" s="1575" t="s">
        <v>29</v>
      </c>
      <c r="P10" s="1577"/>
      <c r="Q10" s="1575"/>
      <c r="R10" s="1577"/>
      <c r="S10" s="1575"/>
      <c r="T10" s="1576" t="s">
        <v>2533</v>
      </c>
      <c r="U10" s="1575" t="s">
        <v>29</v>
      </c>
      <c r="V10" s="1576" t="s">
        <v>2482</v>
      </c>
      <c r="W10" s="1575" t="s">
        <v>20</v>
      </c>
      <c r="X10" s="1577"/>
      <c r="Y10" s="1575"/>
      <c r="Z10" s="1577" t="s">
        <v>2429</v>
      </c>
      <c r="AA10" s="1575" t="s">
        <v>29</v>
      </c>
      <c r="AB10" s="1577" t="s">
        <v>1855</v>
      </c>
      <c r="AC10" s="1575" t="s">
        <v>20</v>
      </c>
      <c r="AD10" s="1577" t="s">
        <v>1743</v>
      </c>
      <c r="AE10" s="1575" t="s">
        <v>20</v>
      </c>
      <c r="AF10" s="1577"/>
      <c r="AG10" s="1575"/>
      <c r="AH10" s="1576"/>
      <c r="AI10" s="1575"/>
      <c r="AJ10" s="1577"/>
      <c r="AK10" s="1575"/>
      <c r="AL10" s="1576" t="s">
        <v>2534</v>
      </c>
      <c r="AM10" s="1575" t="s">
        <v>29</v>
      </c>
      <c r="AN10" s="1576"/>
      <c r="AO10" s="1575"/>
      <c r="AP10" s="1577"/>
      <c r="AQ10" s="1575"/>
      <c r="AR10" s="1577"/>
      <c r="AS10" s="1575"/>
      <c r="AT10" s="1577"/>
      <c r="AU10" s="1575"/>
      <c r="AV10" s="1577"/>
      <c r="AW10" s="1575"/>
      <c r="AX10" s="1577"/>
      <c r="AY10" s="1575"/>
      <c r="AZ10" s="1577"/>
      <c r="BA10" s="1575"/>
    </row>
    <row r="11" spans="1:53" ht="15">
      <c r="A11" s="2559"/>
      <c r="B11" s="2563" t="s">
        <v>2479</v>
      </c>
      <c r="C11" s="1575" t="s">
        <v>29</v>
      </c>
      <c r="D11" s="1576" t="s">
        <v>2478</v>
      </c>
      <c r="E11" s="1575" t="s">
        <v>20</v>
      </c>
      <c r="F11" s="1577"/>
      <c r="G11" s="1575"/>
      <c r="H11" s="1576" t="s">
        <v>2530</v>
      </c>
      <c r="I11" s="1575" t="s">
        <v>20</v>
      </c>
      <c r="J11" s="1577" t="s">
        <v>2320</v>
      </c>
      <c r="K11" s="1575" t="s">
        <v>20</v>
      </c>
      <c r="L11" s="1577"/>
      <c r="M11" s="1575"/>
      <c r="N11" s="1577" t="s">
        <v>2495</v>
      </c>
      <c r="O11" s="1575" t="s">
        <v>20</v>
      </c>
      <c r="P11" s="1577"/>
      <c r="Q11" s="1575"/>
      <c r="R11" s="1577"/>
      <c r="S11" s="1575"/>
      <c r="T11" s="1576" t="s">
        <v>2386</v>
      </c>
      <c r="U11" s="1575" t="s">
        <v>20</v>
      </c>
      <c r="V11" s="1576" t="s">
        <v>2430</v>
      </c>
      <c r="W11" s="1575" t="s">
        <v>29</v>
      </c>
      <c r="X11" s="1577"/>
      <c r="Y11" s="1575"/>
      <c r="Z11" s="1577" t="s">
        <v>2517</v>
      </c>
      <c r="AA11" s="1575" t="s">
        <v>29</v>
      </c>
      <c r="AB11" s="1577" t="s">
        <v>2534</v>
      </c>
      <c r="AC11" s="1575" t="s">
        <v>20</v>
      </c>
      <c r="AD11" s="1577" t="s">
        <v>2510</v>
      </c>
      <c r="AE11" s="1575" t="s">
        <v>29</v>
      </c>
      <c r="AF11" s="1577"/>
      <c r="AG11" s="1575"/>
      <c r="AH11" s="1576"/>
      <c r="AI11" s="1575"/>
      <c r="AJ11" s="1577"/>
      <c r="AK11" s="1575"/>
      <c r="AL11" s="1576" t="s">
        <v>2523</v>
      </c>
      <c r="AM11" s="1575" t="s">
        <v>598</v>
      </c>
      <c r="AN11" s="1576"/>
      <c r="AO11" s="1575"/>
      <c r="AP11" s="1577"/>
      <c r="AQ11" s="1575"/>
      <c r="AR11" s="1577"/>
      <c r="AS11" s="1575"/>
      <c r="AT11" s="1577"/>
      <c r="AU11" s="1575"/>
      <c r="AV11" s="1577"/>
      <c r="AW11" s="1575"/>
      <c r="AX11" s="1577"/>
      <c r="AY11" s="1575"/>
      <c r="AZ11" s="1577"/>
      <c r="BA11" s="1575"/>
    </row>
    <row r="12" spans="1:53" ht="15">
      <c r="A12" s="2559"/>
      <c r="B12" s="2563" t="s">
        <v>2530</v>
      </c>
      <c r="C12" s="1575" t="s">
        <v>20</v>
      </c>
      <c r="D12" s="1576"/>
      <c r="E12" s="1575"/>
      <c r="F12" s="1577"/>
      <c r="G12" s="1575"/>
      <c r="H12" s="1576"/>
      <c r="I12" s="1575"/>
      <c r="J12" s="1577"/>
      <c r="K12" s="1575"/>
      <c r="L12" s="1577"/>
      <c r="M12" s="1575"/>
      <c r="N12" s="1577"/>
      <c r="O12" s="1575"/>
      <c r="P12" s="1577"/>
      <c r="Q12" s="1575"/>
      <c r="R12" s="1577"/>
      <c r="S12" s="1575"/>
      <c r="T12" s="1576"/>
      <c r="U12" s="1575"/>
      <c r="V12" s="1576"/>
      <c r="W12" s="1575"/>
      <c r="X12" s="1577"/>
      <c r="Y12" s="1575"/>
      <c r="Z12" s="1577" t="s">
        <v>2456</v>
      </c>
      <c r="AA12" s="1575" t="s">
        <v>29</v>
      </c>
      <c r="AB12" s="1577"/>
      <c r="AC12" s="1575"/>
      <c r="AD12" s="1577"/>
      <c r="AE12" s="1575"/>
      <c r="AF12" s="1577"/>
      <c r="AG12" s="1575"/>
      <c r="AH12" s="1576"/>
      <c r="AI12" s="1575"/>
      <c r="AJ12" s="1577"/>
      <c r="AK12" s="1575"/>
      <c r="AL12" s="1576"/>
      <c r="AM12" s="1575"/>
      <c r="AN12" s="1576"/>
      <c r="AO12" s="1575"/>
      <c r="AP12" s="1577"/>
      <c r="AQ12" s="1575"/>
      <c r="AR12" s="1577"/>
      <c r="AS12" s="1575"/>
      <c r="AT12" s="1577"/>
      <c r="AU12" s="1575"/>
      <c r="AV12" s="1577"/>
      <c r="AW12" s="1575"/>
      <c r="AX12" s="1577"/>
      <c r="AY12" s="1575"/>
      <c r="AZ12" s="1577"/>
      <c r="BA12" s="1575"/>
    </row>
    <row r="13" spans="1:53" ht="15">
      <c r="A13" s="2557">
        <v>46048</v>
      </c>
      <c r="B13" s="2564" t="s">
        <v>2430</v>
      </c>
      <c r="C13" s="1578" t="s">
        <v>20</v>
      </c>
      <c r="D13" s="1579" t="s">
        <v>629</v>
      </c>
      <c r="E13" s="1578" t="s">
        <v>20</v>
      </c>
      <c r="F13" s="1580"/>
      <c r="G13" s="1578"/>
      <c r="H13" s="1579" t="s">
        <v>1404</v>
      </c>
      <c r="I13" s="1578" t="s">
        <v>29</v>
      </c>
      <c r="J13" s="1580" t="s">
        <v>2534</v>
      </c>
      <c r="K13" s="1578" t="s">
        <v>29</v>
      </c>
      <c r="L13" s="1580"/>
      <c r="M13" s="1578"/>
      <c r="N13" s="1580" t="s">
        <v>2478</v>
      </c>
      <c r="O13" s="1578" t="s">
        <v>20</v>
      </c>
      <c r="P13" s="1580" t="s">
        <v>2475</v>
      </c>
      <c r="Q13" s="1578" t="s">
        <v>29</v>
      </c>
      <c r="R13" s="1580"/>
      <c r="S13" s="1578"/>
      <c r="T13" s="1579" t="s">
        <v>2546</v>
      </c>
      <c r="U13" s="1578" t="s">
        <v>20</v>
      </c>
      <c r="V13" s="1579" t="s">
        <v>2495</v>
      </c>
      <c r="W13" s="1578" t="s">
        <v>20</v>
      </c>
      <c r="X13" s="1580"/>
      <c r="Y13" s="1578"/>
      <c r="Z13" s="1580" t="s">
        <v>2221</v>
      </c>
      <c r="AA13" s="1578" t="s">
        <v>29</v>
      </c>
      <c r="AB13" s="1580" t="s">
        <v>2241</v>
      </c>
      <c r="AC13" s="1578" t="s">
        <v>20</v>
      </c>
      <c r="AD13" s="1580" t="s">
        <v>2470</v>
      </c>
      <c r="AE13" s="1578" t="s">
        <v>29</v>
      </c>
      <c r="AF13" s="1580"/>
      <c r="AG13" s="1578"/>
      <c r="AH13" s="1579" t="s">
        <v>2517</v>
      </c>
      <c r="AI13" s="1578" t="s">
        <v>20</v>
      </c>
      <c r="AJ13" s="1580"/>
      <c r="AK13" s="1578"/>
      <c r="AL13" s="1579" t="s">
        <v>2533</v>
      </c>
      <c r="AM13" s="1582" t="s">
        <v>29</v>
      </c>
      <c r="AN13" s="1579" t="s">
        <v>2386</v>
      </c>
      <c r="AO13" s="1582" t="s">
        <v>20</v>
      </c>
      <c r="AP13" s="1580"/>
      <c r="AQ13" s="1578"/>
      <c r="AR13" s="1580"/>
      <c r="AS13" s="1578"/>
      <c r="AT13" s="1580"/>
      <c r="AU13" s="1578"/>
      <c r="AV13" s="1580"/>
      <c r="AW13" s="1578"/>
      <c r="AX13" s="1580"/>
      <c r="AY13" s="1578"/>
      <c r="AZ13" s="1580"/>
      <c r="BA13" s="1578"/>
    </row>
    <row r="14" spans="1:53" ht="15">
      <c r="A14" s="2559"/>
      <c r="B14" s="2564" t="s">
        <v>2478</v>
      </c>
      <c r="C14" s="1578" t="s">
        <v>29</v>
      </c>
      <c r="D14" s="1579" t="s">
        <v>1043</v>
      </c>
      <c r="E14" s="1578" t="s">
        <v>20</v>
      </c>
      <c r="F14" s="1580" t="s">
        <v>2241</v>
      </c>
      <c r="G14" s="1578" t="s">
        <v>29</v>
      </c>
      <c r="H14" s="1579" t="s">
        <v>2527</v>
      </c>
      <c r="I14" s="1578" t="s">
        <v>29</v>
      </c>
      <c r="J14" s="1580" t="s">
        <v>2470</v>
      </c>
      <c r="K14" s="1578" t="s">
        <v>20</v>
      </c>
      <c r="L14" s="1580"/>
      <c r="M14" s="1578"/>
      <c r="N14" s="1580" t="s">
        <v>1855</v>
      </c>
      <c r="O14" s="1578" t="s">
        <v>29</v>
      </c>
      <c r="P14" s="1580" t="s">
        <v>2493</v>
      </c>
      <c r="Q14" s="1578" t="s">
        <v>20</v>
      </c>
      <c r="R14" s="1580"/>
      <c r="S14" s="1578"/>
      <c r="T14" s="1579" t="s">
        <v>2510</v>
      </c>
      <c r="U14" s="1578" t="s">
        <v>20</v>
      </c>
      <c r="V14" s="1579" t="s">
        <v>2508</v>
      </c>
      <c r="W14" s="1578" t="s">
        <v>29</v>
      </c>
      <c r="X14" s="1580"/>
      <c r="Y14" s="1578"/>
      <c r="Z14" s="1580" t="s">
        <v>2430</v>
      </c>
      <c r="AA14" s="1578" t="s">
        <v>20</v>
      </c>
      <c r="AB14" s="1580" t="s">
        <v>2386</v>
      </c>
      <c r="AC14" s="1578" t="s">
        <v>20</v>
      </c>
      <c r="AD14" s="1580" t="s">
        <v>2534</v>
      </c>
      <c r="AE14" s="1578" t="s">
        <v>29</v>
      </c>
      <c r="AF14" s="1580"/>
      <c r="AG14" s="1578"/>
      <c r="AH14" s="1579" t="s">
        <v>2540</v>
      </c>
      <c r="AI14" s="1578" t="s">
        <v>29</v>
      </c>
      <c r="AJ14" s="1580"/>
      <c r="AK14" s="1578"/>
      <c r="AL14" s="1579" t="s">
        <v>2548</v>
      </c>
      <c r="AM14" s="1582" t="s">
        <v>20</v>
      </c>
      <c r="AN14" s="1579" t="s">
        <v>2546</v>
      </c>
      <c r="AO14" s="1582" t="s">
        <v>20</v>
      </c>
      <c r="AP14" s="1580"/>
      <c r="AQ14" s="1578"/>
      <c r="AR14" s="1580"/>
      <c r="AS14" s="1578"/>
      <c r="AT14" s="1580"/>
      <c r="AU14" s="1578"/>
      <c r="AV14" s="1580"/>
      <c r="AW14" s="1578"/>
      <c r="AX14" s="1580"/>
      <c r="AY14" s="1578"/>
      <c r="AZ14" s="1580"/>
      <c r="BA14" s="1578"/>
    </row>
    <row r="15" spans="1:53" ht="15">
      <c r="A15" s="2559"/>
      <c r="B15" s="2564" t="s">
        <v>2493</v>
      </c>
      <c r="C15" s="1578" t="s">
        <v>20</v>
      </c>
      <c r="D15" s="1579" t="s">
        <v>2430</v>
      </c>
      <c r="E15" s="1578" t="s">
        <v>29</v>
      </c>
      <c r="F15" s="1580" t="s">
        <v>2546</v>
      </c>
      <c r="G15" s="1578" t="s">
        <v>20</v>
      </c>
      <c r="H15" s="1579" t="s">
        <v>2534</v>
      </c>
      <c r="I15" s="1578" t="s">
        <v>29</v>
      </c>
      <c r="J15" s="1580" t="s">
        <v>616</v>
      </c>
      <c r="K15" s="1578" t="s">
        <v>29</v>
      </c>
      <c r="L15" s="1580"/>
      <c r="M15" s="1578"/>
      <c r="N15" s="1580" t="s">
        <v>2550</v>
      </c>
      <c r="O15" s="1578" t="s">
        <v>29</v>
      </c>
      <c r="P15" s="1580" t="s">
        <v>2527</v>
      </c>
      <c r="Q15" s="1578" t="s">
        <v>29</v>
      </c>
      <c r="R15" s="1580"/>
      <c r="S15" s="1578"/>
      <c r="T15" s="1579" t="s">
        <v>2129</v>
      </c>
      <c r="U15" s="1578" t="s">
        <v>20</v>
      </c>
      <c r="V15" s="1579" t="s">
        <v>2212</v>
      </c>
      <c r="W15" s="1578" t="s">
        <v>20</v>
      </c>
      <c r="X15" s="1580"/>
      <c r="Y15" s="1578"/>
      <c r="Z15" s="1580" t="s">
        <v>941</v>
      </c>
      <c r="AA15" s="1578" t="s">
        <v>29</v>
      </c>
      <c r="AB15" s="1580" t="s">
        <v>2271</v>
      </c>
      <c r="AC15" s="2034" t="s">
        <v>844</v>
      </c>
      <c r="AD15" s="1580" t="s">
        <v>2386</v>
      </c>
      <c r="AE15" s="1578" t="s">
        <v>29</v>
      </c>
      <c r="AF15" s="1580"/>
      <c r="AG15" s="1578"/>
      <c r="AH15" s="1579" t="s">
        <v>2241</v>
      </c>
      <c r="AI15" s="1578" t="s">
        <v>20</v>
      </c>
      <c r="AJ15" s="1580"/>
      <c r="AK15" s="1578"/>
      <c r="AL15" s="1579" t="s">
        <v>1404</v>
      </c>
      <c r="AM15" s="1582" t="s">
        <v>29</v>
      </c>
      <c r="AN15" s="1579" t="s">
        <v>2533</v>
      </c>
      <c r="AO15" s="1582" t="s">
        <v>29</v>
      </c>
      <c r="AP15" s="1580"/>
      <c r="AQ15" s="1578"/>
      <c r="AR15" s="1580"/>
      <c r="AS15" s="1578"/>
      <c r="AT15" s="1580"/>
      <c r="AU15" s="1578"/>
      <c r="AV15" s="1580"/>
      <c r="AW15" s="1578"/>
      <c r="AX15" s="1580"/>
      <c r="AY15" s="1578"/>
      <c r="AZ15" s="1580"/>
      <c r="BA15" s="1578"/>
    </row>
    <row r="16" spans="1:53" ht="15">
      <c r="A16" s="2559"/>
      <c r="B16" s="2564" t="s">
        <v>2540</v>
      </c>
      <c r="C16" s="1578" t="s">
        <v>29</v>
      </c>
      <c r="D16" s="1579"/>
      <c r="E16" s="1578"/>
      <c r="F16" s="1580" t="s">
        <v>2271</v>
      </c>
      <c r="G16" s="1578" t="s">
        <v>20</v>
      </c>
      <c r="H16" s="1579" t="s">
        <v>2546</v>
      </c>
      <c r="I16" s="1578" t="s">
        <v>29</v>
      </c>
      <c r="J16" s="1580" t="s">
        <v>1855</v>
      </c>
      <c r="K16" s="1578" t="s">
        <v>20</v>
      </c>
      <c r="L16" s="1580"/>
      <c r="M16" s="1578"/>
      <c r="N16" s="1580" t="s">
        <v>2470</v>
      </c>
      <c r="O16" s="1578" t="s">
        <v>20</v>
      </c>
      <c r="P16" s="1580" t="s">
        <v>2528</v>
      </c>
      <c r="Q16" s="1578" t="s">
        <v>29</v>
      </c>
      <c r="R16" s="1580"/>
      <c r="S16" s="1578"/>
      <c r="T16" s="1579" t="s">
        <v>2508</v>
      </c>
      <c r="U16" s="1578" t="s">
        <v>29</v>
      </c>
      <c r="V16" s="1579" t="s">
        <v>2510</v>
      </c>
      <c r="W16" s="1578" t="s">
        <v>29</v>
      </c>
      <c r="X16" s="1580"/>
      <c r="Y16" s="1578"/>
      <c r="Z16" s="1580" t="s">
        <v>2478</v>
      </c>
      <c r="AA16" s="1578" t="s">
        <v>29</v>
      </c>
      <c r="AB16" s="1580" t="s">
        <v>941</v>
      </c>
      <c r="AC16" s="1578" t="s">
        <v>29</v>
      </c>
      <c r="AD16" s="1580" t="s">
        <v>2241</v>
      </c>
      <c r="AE16" s="1578" t="s">
        <v>29</v>
      </c>
      <c r="AF16" s="1580"/>
      <c r="AG16" s="1578"/>
      <c r="AH16" s="1579" t="s">
        <v>2430</v>
      </c>
      <c r="AI16" s="1578" t="s">
        <v>29</v>
      </c>
      <c r="AJ16" s="1580"/>
      <c r="AK16" s="1578"/>
      <c r="AL16" s="1579" t="s">
        <v>2495</v>
      </c>
      <c r="AM16" s="1582" t="s">
        <v>20</v>
      </c>
      <c r="AN16" s="1579" t="s">
        <v>2548</v>
      </c>
      <c r="AO16" s="1582" t="s">
        <v>29</v>
      </c>
      <c r="AP16" s="1580"/>
      <c r="AQ16" s="1578"/>
      <c r="AR16" s="1580"/>
      <c r="AS16" s="1578"/>
      <c r="AT16" s="1580"/>
      <c r="AU16" s="1578"/>
      <c r="AV16" s="1580"/>
      <c r="AW16" s="1578"/>
      <c r="AX16" s="1580"/>
      <c r="AY16" s="1578"/>
      <c r="AZ16" s="1580"/>
      <c r="BA16" s="1578"/>
    </row>
    <row r="17" spans="1:53" ht="15">
      <c r="A17" s="1587"/>
      <c r="B17" s="1580" t="s">
        <v>2286</v>
      </c>
      <c r="C17" s="1578" t="s">
        <v>29</v>
      </c>
      <c r="D17" s="1579"/>
      <c r="E17" s="1578"/>
      <c r="F17" s="1580"/>
      <c r="G17" s="1578"/>
      <c r="H17" s="1579"/>
      <c r="I17" s="1578"/>
      <c r="J17" s="1580"/>
      <c r="K17" s="1578"/>
      <c r="L17" s="1580"/>
      <c r="M17" s="1578"/>
      <c r="N17" s="1580"/>
      <c r="O17" s="1578"/>
      <c r="P17" s="1580"/>
      <c r="Q17" s="1578"/>
      <c r="R17" s="1580"/>
      <c r="S17" s="1578"/>
      <c r="T17" s="1579" t="s">
        <v>2430</v>
      </c>
      <c r="U17" s="1578" t="s">
        <v>20</v>
      </c>
      <c r="V17" s="1579"/>
      <c r="W17" s="1578"/>
      <c r="X17" s="1580"/>
      <c r="Y17" s="1578"/>
      <c r="Z17" s="1580"/>
      <c r="AA17" s="1578"/>
      <c r="AB17" s="1580"/>
      <c r="AC17" s="1578"/>
      <c r="AD17" s="1580"/>
      <c r="AE17" s="1578"/>
      <c r="AF17" s="1580"/>
      <c r="AG17" s="1578"/>
      <c r="AH17" s="1579"/>
      <c r="AI17" s="1578"/>
      <c r="AJ17" s="1580"/>
      <c r="AK17" s="1578"/>
      <c r="AL17" s="1579"/>
      <c r="AM17" s="1578"/>
      <c r="AN17" s="1579"/>
      <c r="AO17" s="1578"/>
      <c r="AP17" s="1580"/>
      <c r="AQ17" s="1578"/>
      <c r="AR17" s="1580"/>
      <c r="AS17" s="1578"/>
      <c r="AT17" s="1580"/>
      <c r="AU17" s="1578"/>
      <c r="AV17" s="1580"/>
      <c r="AW17" s="1578"/>
      <c r="AX17" s="1580"/>
      <c r="AY17" s="1578"/>
      <c r="AZ17" s="1580"/>
      <c r="BA17" s="1578"/>
    </row>
    <row r="18" spans="1:53" ht="15">
      <c r="A18" s="1735">
        <v>46062</v>
      </c>
      <c r="B18" s="1577" t="s">
        <v>2470</v>
      </c>
      <c r="C18" s="1575" t="s">
        <v>20</v>
      </c>
      <c r="D18" s="1575" t="s">
        <v>683</v>
      </c>
      <c r="E18" s="1575"/>
      <c r="F18" s="1575" t="s">
        <v>5</v>
      </c>
      <c r="G18" s="1575"/>
      <c r="H18" s="1576" t="s">
        <v>2424</v>
      </c>
      <c r="I18" s="1575" t="s">
        <v>29</v>
      </c>
      <c r="J18" s="1577" t="s">
        <v>2430</v>
      </c>
      <c r="K18" s="1575" t="s">
        <v>29</v>
      </c>
      <c r="L18" s="1577"/>
      <c r="M18" s="1575"/>
      <c r="N18" s="1577" t="s">
        <v>1073</v>
      </c>
      <c r="O18" s="1575" t="s">
        <v>20</v>
      </c>
      <c r="P18" s="1577" t="s">
        <v>2469</v>
      </c>
      <c r="Q18" s="1575" t="s">
        <v>29</v>
      </c>
      <c r="R18" s="1577"/>
      <c r="S18" s="1575"/>
      <c r="T18" s="1576" t="s">
        <v>2495</v>
      </c>
      <c r="U18" s="1575" t="s">
        <v>29</v>
      </c>
      <c r="V18" s="1576" t="s">
        <v>2456</v>
      </c>
      <c r="W18" s="1575" t="s">
        <v>29</v>
      </c>
      <c r="X18" s="1577"/>
      <c r="Y18" s="1575"/>
      <c r="Z18" s="1577" t="s">
        <v>2564</v>
      </c>
      <c r="AA18" s="1575" t="s">
        <v>20</v>
      </c>
      <c r="AB18" s="1577" t="s">
        <v>2482</v>
      </c>
      <c r="AC18" s="1575" t="s">
        <v>29</v>
      </c>
      <c r="AD18" s="1577" t="s">
        <v>1855</v>
      </c>
      <c r="AE18" s="1575" t="s">
        <v>20</v>
      </c>
      <c r="AF18" s="1577" t="s">
        <v>2271</v>
      </c>
      <c r="AG18" s="1575" t="s">
        <v>20</v>
      </c>
      <c r="AH18" s="1575" t="s">
        <v>683</v>
      </c>
      <c r="AI18" s="1575"/>
      <c r="AJ18" s="1577"/>
      <c r="AK18" s="1575"/>
      <c r="AL18" s="1576" t="s">
        <v>2386</v>
      </c>
      <c r="AM18" s="1575" t="s">
        <v>29</v>
      </c>
      <c r="AN18" s="1576" t="s">
        <v>946</v>
      </c>
      <c r="AO18" s="1582" t="s">
        <v>29</v>
      </c>
      <c r="AP18" s="1577" t="s">
        <v>2530</v>
      </c>
      <c r="AQ18" s="1575" t="s">
        <v>29</v>
      </c>
      <c r="AR18" s="1577"/>
      <c r="AS18" s="1575"/>
      <c r="AT18" s="1577"/>
      <c r="AU18" s="1575"/>
      <c r="AV18" s="1577"/>
      <c r="AW18" s="1575"/>
      <c r="AX18" s="1577"/>
      <c r="AY18" s="1575"/>
      <c r="AZ18" s="1577"/>
      <c r="BA18" s="1575"/>
    </row>
    <row r="19" spans="1:53" ht="15">
      <c r="A19" s="1587"/>
      <c r="B19" s="1577" t="s">
        <v>2564</v>
      </c>
      <c r="C19" s="1575" t="s">
        <v>20</v>
      </c>
      <c r="D19" s="1576"/>
      <c r="E19" s="1575"/>
      <c r="F19" s="1577"/>
      <c r="G19" s="1575"/>
      <c r="H19" s="1576" t="s">
        <v>2563</v>
      </c>
      <c r="I19" s="1575" t="s">
        <v>20</v>
      </c>
      <c r="J19" s="1577" t="s">
        <v>2482</v>
      </c>
      <c r="K19" s="1575" t="s">
        <v>20</v>
      </c>
      <c r="L19" s="1577"/>
      <c r="M19" s="1575"/>
      <c r="N19" s="1577" t="s">
        <v>2530</v>
      </c>
      <c r="O19" s="1575" t="s">
        <v>29</v>
      </c>
      <c r="P19" s="1577" t="s">
        <v>2287</v>
      </c>
      <c r="Q19" s="1575" t="s">
        <v>29</v>
      </c>
      <c r="R19" s="1577"/>
      <c r="S19" s="1575"/>
      <c r="T19" s="1576" t="s">
        <v>2478</v>
      </c>
      <c r="U19" s="1575" t="s">
        <v>20</v>
      </c>
      <c r="V19" s="1576" t="s">
        <v>2241</v>
      </c>
      <c r="W19" s="1575" t="s">
        <v>29</v>
      </c>
      <c r="X19" s="1577"/>
      <c r="Y19" s="1575"/>
      <c r="Z19" s="1577" t="s">
        <v>2510</v>
      </c>
      <c r="AA19" s="1575" t="s">
        <v>20</v>
      </c>
      <c r="AB19" s="1577" t="s">
        <v>2517</v>
      </c>
      <c r="AC19" s="1575" t="s">
        <v>29</v>
      </c>
      <c r="AD19" s="1577" t="s">
        <v>2271</v>
      </c>
      <c r="AE19" s="1575" t="s">
        <v>20</v>
      </c>
      <c r="AF19" s="1577" t="s">
        <v>2386</v>
      </c>
      <c r="AG19" s="1575" t="s">
        <v>29</v>
      </c>
      <c r="AH19" s="1576"/>
      <c r="AI19" s="1575"/>
      <c r="AJ19" s="1577"/>
      <c r="AK19" s="1575"/>
      <c r="AL19" s="1576" t="s">
        <v>2470</v>
      </c>
      <c r="AM19" s="1575" t="s">
        <v>20</v>
      </c>
      <c r="AN19" s="1576" t="s">
        <v>2495</v>
      </c>
      <c r="AO19" s="1582" t="s">
        <v>29</v>
      </c>
      <c r="AP19" s="1577" t="s">
        <v>2456</v>
      </c>
      <c r="AQ19" s="1575" t="s">
        <v>29</v>
      </c>
      <c r="AR19" s="1577"/>
      <c r="AS19" s="1575"/>
      <c r="AT19" s="1577"/>
      <c r="AU19" s="1575"/>
      <c r="AV19" s="1577"/>
      <c r="AW19" s="1575"/>
      <c r="AX19" s="1577"/>
      <c r="AY19" s="1575"/>
      <c r="AZ19" s="1577"/>
      <c r="BA19" s="1575"/>
    </row>
    <row r="20" spans="1:53" ht="15">
      <c r="A20" s="1587"/>
      <c r="B20" s="1577" t="s">
        <v>2221</v>
      </c>
      <c r="C20" s="1575" t="s">
        <v>29</v>
      </c>
      <c r="D20" s="1576"/>
      <c r="E20" s="1575"/>
      <c r="F20" s="1577"/>
      <c r="G20" s="1575"/>
      <c r="H20" s="1576" t="s">
        <v>2564</v>
      </c>
      <c r="I20" s="1575" t="s">
        <v>20</v>
      </c>
      <c r="J20" s="1577" t="s">
        <v>2386</v>
      </c>
      <c r="K20" s="1575" t="s">
        <v>20</v>
      </c>
      <c r="L20" s="1577"/>
      <c r="M20" s="1575"/>
      <c r="N20" s="1577" t="s">
        <v>2482</v>
      </c>
      <c r="O20" s="1575" t="s">
        <v>29</v>
      </c>
      <c r="P20" s="1577" t="s">
        <v>2338</v>
      </c>
      <c r="Q20" s="1575" t="s">
        <v>29</v>
      </c>
      <c r="R20" s="1577"/>
      <c r="S20" s="1575"/>
      <c r="T20" s="1576" t="s">
        <v>2563</v>
      </c>
      <c r="U20" s="1575" t="s">
        <v>29</v>
      </c>
      <c r="V20" s="1576" t="s">
        <v>2557</v>
      </c>
      <c r="W20" s="1575" t="s">
        <v>29</v>
      </c>
      <c r="X20" s="1577"/>
      <c r="Y20" s="1575"/>
      <c r="Z20" s="1577" t="s">
        <v>2234</v>
      </c>
      <c r="AA20" s="1575" t="s">
        <v>29</v>
      </c>
      <c r="AB20" s="1577" t="s">
        <v>1855</v>
      </c>
      <c r="AC20" s="1575" t="s">
        <v>20</v>
      </c>
      <c r="AD20" s="1577" t="s">
        <v>2374</v>
      </c>
      <c r="AE20" s="1575" t="s">
        <v>29</v>
      </c>
      <c r="AF20" s="1577" t="s">
        <v>2241</v>
      </c>
      <c r="AG20" s="1575" t="s">
        <v>20</v>
      </c>
      <c r="AH20" s="1576"/>
      <c r="AI20" s="1575"/>
      <c r="AJ20" s="1577"/>
      <c r="AK20" s="1575"/>
      <c r="AL20" s="1576" t="s">
        <v>946</v>
      </c>
      <c r="AM20" s="1575" t="s">
        <v>29</v>
      </c>
      <c r="AN20" s="1576" t="s">
        <v>1314</v>
      </c>
      <c r="AO20" s="1582" t="s">
        <v>29</v>
      </c>
      <c r="AP20" s="1577" t="s">
        <v>2517</v>
      </c>
      <c r="AQ20" s="1575" t="s">
        <v>29</v>
      </c>
      <c r="AR20" s="1577"/>
      <c r="AS20" s="1575"/>
      <c r="AT20" s="1577"/>
      <c r="AU20" s="1575"/>
      <c r="AV20" s="1577"/>
      <c r="AW20" s="1575"/>
      <c r="AX20" s="1577"/>
      <c r="AY20" s="1575"/>
      <c r="AZ20" s="1577"/>
      <c r="BA20" s="1575"/>
    </row>
    <row r="21" spans="1:53" ht="15">
      <c r="A21" s="1587"/>
      <c r="B21" s="1577" t="s">
        <v>2557</v>
      </c>
      <c r="C21" s="1575" t="s">
        <v>29</v>
      </c>
      <c r="D21" s="1576"/>
      <c r="E21" s="1575"/>
      <c r="F21" s="1577"/>
      <c r="G21" s="1575"/>
      <c r="H21" s="1576" t="s">
        <v>2565</v>
      </c>
      <c r="I21" s="1575" t="s">
        <v>29</v>
      </c>
      <c r="J21" s="1577" t="s">
        <v>2271</v>
      </c>
      <c r="K21" s="1575" t="s">
        <v>29</v>
      </c>
      <c r="L21" s="1577"/>
      <c r="M21" s="1575"/>
      <c r="N21" s="1577" t="s">
        <v>2563</v>
      </c>
      <c r="O21" s="1575" t="s">
        <v>29</v>
      </c>
      <c r="P21" s="1577" t="s">
        <v>1029</v>
      </c>
      <c r="Q21" s="1575" t="s">
        <v>698</v>
      </c>
      <c r="R21" s="1577"/>
      <c r="S21" s="1575"/>
      <c r="T21" s="1576" t="s">
        <v>2386</v>
      </c>
      <c r="U21" s="1575" t="s">
        <v>20</v>
      </c>
      <c r="V21" s="1576" t="s">
        <v>2564</v>
      </c>
      <c r="W21" s="1575" t="s">
        <v>20</v>
      </c>
      <c r="X21" s="1577"/>
      <c r="Y21" s="1575"/>
      <c r="Z21" s="1577" t="s">
        <v>2338</v>
      </c>
      <c r="AA21" s="1575" t="s">
        <v>29</v>
      </c>
      <c r="AB21" s="1577" t="s">
        <v>2510</v>
      </c>
      <c r="AC21" s="1575" t="s">
        <v>20</v>
      </c>
      <c r="AD21" s="1577" t="s">
        <v>946</v>
      </c>
      <c r="AE21" s="1575" t="s">
        <v>29</v>
      </c>
      <c r="AF21" s="1577" t="s">
        <v>2495</v>
      </c>
      <c r="AG21" s="1575" t="s">
        <v>20</v>
      </c>
      <c r="AH21" s="1576"/>
      <c r="AI21" s="1575"/>
      <c r="AJ21" s="1577"/>
      <c r="AK21" s="1575"/>
      <c r="AL21" s="1576" t="s">
        <v>1073</v>
      </c>
      <c r="AM21" s="1575" t="s">
        <v>29</v>
      </c>
      <c r="AN21" s="1576" t="s">
        <v>2508</v>
      </c>
      <c r="AO21" s="1582" t="s">
        <v>20</v>
      </c>
      <c r="AP21" s="1577" t="s">
        <v>2470</v>
      </c>
      <c r="AQ21" s="1575" t="s">
        <v>29</v>
      </c>
      <c r="AR21" s="1577"/>
      <c r="AS21" s="1575"/>
      <c r="AT21" s="1577"/>
      <c r="AU21" s="1575"/>
      <c r="AV21" s="1577"/>
      <c r="AW21" s="1575"/>
      <c r="AX21" s="1577"/>
      <c r="AY21" s="1575"/>
      <c r="AZ21" s="1577"/>
      <c r="BA21" s="1575"/>
    </row>
    <row r="22" spans="1:53" ht="15">
      <c r="A22" s="1587"/>
      <c r="B22" s="1577"/>
      <c r="C22" s="1575"/>
      <c r="D22" s="1576"/>
      <c r="E22" s="1575"/>
      <c r="F22" s="1577"/>
      <c r="G22" s="1575"/>
      <c r="H22" s="1576"/>
      <c r="I22" s="1575"/>
      <c r="J22" s="1577"/>
      <c r="K22" s="1575"/>
      <c r="L22" s="1577"/>
      <c r="M22" s="1575"/>
      <c r="N22" s="1577"/>
      <c r="O22" s="1575"/>
      <c r="P22" s="1577"/>
      <c r="Q22" s="1575"/>
      <c r="R22" s="1577"/>
      <c r="S22" s="1575"/>
      <c r="T22" s="1576"/>
      <c r="U22" s="1575"/>
      <c r="V22" s="1576"/>
      <c r="W22" s="1575"/>
      <c r="X22" s="1577"/>
      <c r="Y22" s="1575"/>
      <c r="Z22" s="1577"/>
      <c r="AA22" s="1575"/>
      <c r="AB22" s="1577"/>
      <c r="AC22" s="1575"/>
      <c r="AD22" s="1577"/>
      <c r="AE22" s="1575"/>
      <c r="AF22" s="1577"/>
      <c r="AG22" s="1575"/>
      <c r="AH22" s="1576"/>
      <c r="AI22" s="1575"/>
      <c r="AJ22" s="1577"/>
      <c r="AK22" s="1575"/>
      <c r="AL22" s="1576"/>
      <c r="AM22" s="1575"/>
      <c r="AN22" s="1576"/>
      <c r="AO22" s="1575"/>
      <c r="AP22" s="1577"/>
      <c r="AQ22" s="1575"/>
      <c r="AR22" s="1577"/>
      <c r="AS22" s="1575"/>
      <c r="AT22" s="1577"/>
      <c r="AU22" s="1575"/>
      <c r="AV22" s="1577"/>
      <c r="AW22" s="1575"/>
      <c r="AX22" s="1577"/>
      <c r="AY22" s="1575"/>
      <c r="AZ22" s="1577"/>
      <c r="BA22" s="1575"/>
    </row>
    <row r="23" spans="1:53" ht="15">
      <c r="A23" s="1735">
        <v>46076</v>
      </c>
      <c r="B23" s="1579" t="s">
        <v>2510</v>
      </c>
      <c r="C23" s="1578" t="s">
        <v>29</v>
      </c>
      <c r="D23" s="1578" t="s">
        <v>683</v>
      </c>
      <c r="E23" s="1578"/>
      <c r="F23" s="1579" t="s">
        <v>2386</v>
      </c>
      <c r="G23" s="1578" t="s">
        <v>20</v>
      </c>
      <c r="H23" s="1579" t="s">
        <v>2271</v>
      </c>
      <c r="I23" s="1578" t="s">
        <v>20</v>
      </c>
      <c r="J23" s="1579" t="s">
        <v>2495</v>
      </c>
      <c r="K23" s="1578" t="s">
        <v>20</v>
      </c>
      <c r="L23" s="1579"/>
      <c r="M23" s="1578"/>
      <c r="N23" s="1579" t="s">
        <v>2456</v>
      </c>
      <c r="O23" s="1578" t="s">
        <v>20</v>
      </c>
      <c r="P23" s="1579" t="s">
        <v>2470</v>
      </c>
      <c r="Q23" s="1578" t="s">
        <v>29</v>
      </c>
      <c r="R23" s="1579"/>
      <c r="S23" s="1578"/>
      <c r="T23" s="1579" t="s">
        <v>977</v>
      </c>
      <c r="U23" s="1578" t="s">
        <v>29</v>
      </c>
      <c r="V23" s="1579" t="s">
        <v>2574</v>
      </c>
      <c r="W23" s="1578" t="s">
        <v>20</v>
      </c>
      <c r="X23" s="1579"/>
      <c r="Y23" s="1578"/>
      <c r="Z23" s="1579" t="s">
        <v>629</v>
      </c>
      <c r="AA23" s="1578" t="s">
        <v>29</v>
      </c>
      <c r="AB23" s="1579" t="s">
        <v>946</v>
      </c>
      <c r="AC23" s="1578" t="s">
        <v>20</v>
      </c>
      <c r="AD23" s="1579" t="s">
        <v>2508</v>
      </c>
      <c r="AE23" s="1578" t="s">
        <v>598</v>
      </c>
      <c r="AF23" s="1579" t="s">
        <v>2563</v>
      </c>
      <c r="AG23" s="1578" t="s">
        <v>29</v>
      </c>
      <c r="AH23" s="1578" t="s">
        <v>683</v>
      </c>
      <c r="AI23" s="1578"/>
      <c r="AJ23" s="1579"/>
      <c r="AK23" s="1578"/>
      <c r="AL23" s="1579" t="s">
        <v>2546</v>
      </c>
      <c r="AM23" s="1578" t="s">
        <v>20</v>
      </c>
      <c r="AN23" s="1579" t="s">
        <v>2517</v>
      </c>
      <c r="AO23" s="1582" t="s">
        <v>29</v>
      </c>
      <c r="AP23" s="1578" t="s">
        <v>5</v>
      </c>
      <c r="AQ23" s="1578"/>
      <c r="AR23" s="1579" t="s">
        <v>2320</v>
      </c>
      <c r="AS23" s="1578" t="s">
        <v>29</v>
      </c>
      <c r="AT23" s="1579"/>
      <c r="AU23" s="1578"/>
      <c r="AV23" s="1579"/>
      <c r="AW23" s="1578"/>
      <c r="AX23" s="1579"/>
      <c r="AY23" s="1578"/>
      <c r="AZ23" s="1579"/>
      <c r="BA23" s="1578"/>
    </row>
    <row r="24" spans="1:53" ht="15">
      <c r="A24" s="1587"/>
      <c r="B24" s="1579" t="s">
        <v>2265</v>
      </c>
      <c r="C24" s="1578" t="s">
        <v>29</v>
      </c>
      <c r="D24" s="1579"/>
      <c r="E24" s="1578"/>
      <c r="F24" s="1579" t="s">
        <v>2557</v>
      </c>
      <c r="G24" s="1578" t="s">
        <v>29</v>
      </c>
      <c r="H24" s="1579" t="s">
        <v>2470</v>
      </c>
      <c r="I24" s="1578" t="s">
        <v>20</v>
      </c>
      <c r="J24" s="1579" t="s">
        <v>2576</v>
      </c>
      <c r="K24" s="1578" t="s">
        <v>20</v>
      </c>
      <c r="L24" s="1579"/>
      <c r="M24" s="1578"/>
      <c r="N24" s="1579" t="s">
        <v>2546</v>
      </c>
      <c r="O24" s="1578" t="s">
        <v>20</v>
      </c>
      <c r="P24" s="1579" t="s">
        <v>2478</v>
      </c>
      <c r="Q24" s="1578" t="s">
        <v>20</v>
      </c>
      <c r="R24" s="1579"/>
      <c r="S24" s="1578"/>
      <c r="T24" s="1579" t="s">
        <v>946</v>
      </c>
      <c r="U24" s="1578" t="s">
        <v>20</v>
      </c>
      <c r="V24" s="1579" t="s">
        <v>2517</v>
      </c>
      <c r="W24" s="1578" t="s">
        <v>29</v>
      </c>
      <c r="X24" s="1579"/>
      <c r="Y24" s="1578"/>
      <c r="Z24" s="1579" t="s">
        <v>2573</v>
      </c>
      <c r="AA24" s="1578" t="s">
        <v>29</v>
      </c>
      <c r="AB24" s="1579" t="s">
        <v>2495</v>
      </c>
      <c r="AC24" s="1578" t="s">
        <v>20</v>
      </c>
      <c r="AD24" s="1579" t="s">
        <v>2563</v>
      </c>
      <c r="AE24" s="1582" t="s">
        <v>29</v>
      </c>
      <c r="AF24" s="1579" t="s">
        <v>1855</v>
      </c>
      <c r="AG24" s="1578" t="s">
        <v>29</v>
      </c>
      <c r="AH24" s="1579"/>
      <c r="AI24" s="1578"/>
      <c r="AJ24" s="1579"/>
      <c r="AK24" s="1578"/>
      <c r="AL24" s="1579" t="s">
        <v>2320</v>
      </c>
      <c r="AM24" s="1578" t="s">
        <v>29</v>
      </c>
      <c r="AN24" s="1579" t="s">
        <v>2571</v>
      </c>
      <c r="AO24" s="1582" t="s">
        <v>29</v>
      </c>
      <c r="AP24" s="1579"/>
      <c r="AQ24" s="1578"/>
      <c r="AR24" s="1579" t="s">
        <v>2386</v>
      </c>
      <c r="AS24" s="1578" t="s">
        <v>29</v>
      </c>
      <c r="AT24" s="1579"/>
      <c r="AU24" s="1578"/>
      <c r="AV24" s="1579"/>
      <c r="AW24" s="1578"/>
      <c r="AX24" s="1579"/>
      <c r="AY24" s="1578"/>
      <c r="AZ24" s="1579"/>
      <c r="BA24" s="1578"/>
    </row>
    <row r="25" spans="1:53" ht="15">
      <c r="A25" s="1587"/>
      <c r="B25" s="1579" t="s">
        <v>2573</v>
      </c>
      <c r="C25" s="1578" t="s">
        <v>29</v>
      </c>
      <c r="D25" s="1579"/>
      <c r="E25" s="1578"/>
      <c r="F25" s="1579" t="s">
        <v>2470</v>
      </c>
      <c r="G25" s="1578" t="s">
        <v>20</v>
      </c>
      <c r="H25" s="1579" t="s">
        <v>2495</v>
      </c>
      <c r="I25" s="1578" t="s">
        <v>20</v>
      </c>
      <c r="J25" s="1579" t="s">
        <v>946</v>
      </c>
      <c r="K25" s="1578" t="s">
        <v>20</v>
      </c>
      <c r="L25" s="1579"/>
      <c r="M25" s="1578"/>
      <c r="N25" s="1579" t="s">
        <v>2479</v>
      </c>
      <c r="O25" s="1578" t="s">
        <v>29</v>
      </c>
      <c r="P25" s="1579" t="s">
        <v>1855</v>
      </c>
      <c r="Q25" s="1578" t="s">
        <v>29</v>
      </c>
      <c r="R25" s="1579"/>
      <c r="S25" s="1578"/>
      <c r="T25" s="1579" t="s">
        <v>2574</v>
      </c>
      <c r="U25" s="1578" t="s">
        <v>20</v>
      </c>
      <c r="V25" s="1579" t="s">
        <v>2548</v>
      </c>
      <c r="W25" s="1578" t="s">
        <v>29</v>
      </c>
      <c r="X25" s="1579"/>
      <c r="Y25" s="1578"/>
      <c r="Z25" s="1579" t="s">
        <v>2557</v>
      </c>
      <c r="AA25" s="1578" t="s">
        <v>29</v>
      </c>
      <c r="AB25" s="1579" t="s">
        <v>2379</v>
      </c>
      <c r="AC25" s="1578" t="s">
        <v>29</v>
      </c>
      <c r="AD25" s="1579" t="s">
        <v>2517</v>
      </c>
      <c r="AE25" s="1582" t="s">
        <v>29</v>
      </c>
      <c r="AF25" s="1579" t="s">
        <v>2508</v>
      </c>
      <c r="AG25" s="1578" t="s">
        <v>29</v>
      </c>
      <c r="AH25" s="1579"/>
      <c r="AI25" s="1578"/>
      <c r="AJ25" s="1579"/>
      <c r="AK25" s="1578"/>
      <c r="AL25" s="1579" t="s">
        <v>2575</v>
      </c>
      <c r="AM25" s="1578" t="s">
        <v>20</v>
      </c>
      <c r="AN25" s="1579" t="s">
        <v>2386</v>
      </c>
      <c r="AO25" s="1582" t="s">
        <v>29</v>
      </c>
      <c r="AP25" s="1579"/>
      <c r="AQ25" s="1578"/>
      <c r="AR25" s="1579" t="s">
        <v>2241</v>
      </c>
      <c r="AS25" s="1578" t="s">
        <v>29</v>
      </c>
      <c r="AT25" s="1579"/>
      <c r="AU25" s="1578"/>
      <c r="AV25" s="1579"/>
      <c r="AW25" s="1578"/>
      <c r="AX25" s="1579"/>
      <c r="AY25" s="1578"/>
      <c r="AZ25" s="1579"/>
      <c r="BA25" s="1578"/>
    </row>
    <row r="26" spans="1:53" ht="15">
      <c r="A26" s="1587"/>
      <c r="B26" s="1579" t="s">
        <v>2517</v>
      </c>
      <c r="C26" s="1578" t="s">
        <v>20</v>
      </c>
      <c r="D26" s="1579"/>
      <c r="E26" s="1578"/>
      <c r="F26" s="1579" t="s">
        <v>2265</v>
      </c>
      <c r="G26" s="1578" t="s">
        <v>29</v>
      </c>
      <c r="H26" s="1579" t="s">
        <v>2456</v>
      </c>
      <c r="I26" s="1578" t="s">
        <v>29</v>
      </c>
      <c r="J26" s="1579" t="s">
        <v>2510</v>
      </c>
      <c r="K26" s="1578" t="s">
        <v>20</v>
      </c>
      <c r="L26" s="1579"/>
      <c r="M26" s="1578"/>
      <c r="N26" s="1579" t="s">
        <v>2508</v>
      </c>
      <c r="O26" s="1578" t="s">
        <v>29</v>
      </c>
      <c r="P26" s="1579" t="s">
        <v>2573</v>
      </c>
      <c r="Q26" s="1578" t="s">
        <v>29</v>
      </c>
      <c r="R26" s="1579"/>
      <c r="S26" s="1578"/>
      <c r="T26" s="1579" t="s">
        <v>2271</v>
      </c>
      <c r="U26" s="1578" t="s">
        <v>20</v>
      </c>
      <c r="V26" s="1579" t="s">
        <v>2576</v>
      </c>
      <c r="W26" s="1578" t="s">
        <v>29</v>
      </c>
      <c r="X26" s="1579"/>
      <c r="Y26" s="1578"/>
      <c r="Z26" s="1579" t="s">
        <v>2305</v>
      </c>
      <c r="AA26" s="1578" t="s">
        <v>598</v>
      </c>
      <c r="AB26" s="1579" t="s">
        <v>2579</v>
      </c>
      <c r="AC26" s="1578" t="s">
        <v>20</v>
      </c>
      <c r="AD26" s="1579" t="s">
        <v>2241</v>
      </c>
      <c r="AE26" s="1582" t="s">
        <v>29</v>
      </c>
      <c r="AF26" s="1579" t="s">
        <v>1029</v>
      </c>
      <c r="AG26" s="1578" t="s">
        <v>916</v>
      </c>
      <c r="AH26" s="1579"/>
      <c r="AI26" s="1578"/>
      <c r="AJ26" s="1579"/>
      <c r="AK26" s="1578"/>
      <c r="AL26" s="1579" t="s">
        <v>2495</v>
      </c>
      <c r="AM26" s="1578" t="s">
        <v>20</v>
      </c>
      <c r="AN26" s="1579" t="s">
        <v>1855</v>
      </c>
      <c r="AO26" s="1582" t="s">
        <v>29</v>
      </c>
      <c r="AP26" s="1579"/>
      <c r="AQ26" s="1578"/>
      <c r="AR26" s="1579" t="s">
        <v>2546</v>
      </c>
      <c r="AS26" s="1578" t="s">
        <v>20</v>
      </c>
      <c r="AT26" s="1579"/>
      <c r="AU26" s="1578"/>
      <c r="AV26" s="1579"/>
      <c r="AW26" s="1578"/>
      <c r="AX26" s="1579"/>
      <c r="AY26" s="1578"/>
      <c r="AZ26" s="1579"/>
      <c r="BA26" s="1578"/>
    </row>
    <row r="27" spans="1:53"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t="s">
        <v>2271</v>
      </c>
      <c r="W27" s="1578" t="s">
        <v>598</v>
      </c>
      <c r="X27" s="1579"/>
      <c r="Y27" s="1578"/>
      <c r="Z27" s="1579"/>
      <c r="AA27" s="1578"/>
      <c r="AB27" s="1579"/>
      <c r="AC27" s="1578"/>
      <c r="AD27" s="1579"/>
      <c r="AE27" s="1578"/>
      <c r="AF27" s="1579"/>
      <c r="AG27" s="1578"/>
      <c r="AH27" s="1579"/>
      <c r="AI27" s="1578"/>
      <c r="AJ27" s="1579"/>
      <c r="AK27" s="1578"/>
      <c r="AL27" s="1579"/>
      <c r="AM27" s="1578"/>
      <c r="AN27" s="1579" t="s">
        <v>2470</v>
      </c>
      <c r="AO27" s="1582" t="s">
        <v>20</v>
      </c>
      <c r="AP27" s="1579"/>
      <c r="AQ27" s="1578"/>
      <c r="AR27" s="1579"/>
      <c r="AS27" s="1578"/>
      <c r="AT27" s="1579"/>
      <c r="AU27" s="1578"/>
      <c r="AV27" s="1579"/>
      <c r="AW27" s="1578"/>
      <c r="AX27" s="1579"/>
      <c r="AY27" s="1578"/>
      <c r="AZ27" s="1579"/>
      <c r="BA27" s="1578"/>
    </row>
    <row r="28" spans="1:53" ht="15">
      <c r="A28" s="1735">
        <v>46090</v>
      </c>
      <c r="B28" s="1576" t="s">
        <v>2574</v>
      </c>
      <c r="C28" s="1575" t="s">
        <v>29</v>
      </c>
      <c r="D28" s="1575" t="s">
        <v>683</v>
      </c>
      <c r="E28" s="1575"/>
      <c r="F28" s="1576" t="s">
        <v>2575</v>
      </c>
      <c r="G28" s="1575" t="s">
        <v>20</v>
      </c>
      <c r="H28" s="1576" t="s">
        <v>2241</v>
      </c>
      <c r="I28" s="1575" t="s">
        <v>20</v>
      </c>
      <c r="J28" s="1576" t="s">
        <v>2563</v>
      </c>
      <c r="K28" s="2034" t="s">
        <v>1350</v>
      </c>
      <c r="L28" s="1576"/>
      <c r="M28" s="1575"/>
      <c r="N28" s="1576" t="s">
        <v>2386</v>
      </c>
      <c r="O28" s="1575" t="s">
        <v>29</v>
      </c>
      <c r="P28" s="1576" t="s">
        <v>2456</v>
      </c>
      <c r="Q28" s="1575" t="s">
        <v>20</v>
      </c>
      <c r="R28" s="1576"/>
      <c r="S28" s="1575"/>
      <c r="T28" s="1576" t="s">
        <v>2557</v>
      </c>
      <c r="U28" s="2034" t="s">
        <v>1350</v>
      </c>
      <c r="V28" s="1576" t="s">
        <v>2598</v>
      </c>
      <c r="W28" s="1582" t="s">
        <v>29</v>
      </c>
      <c r="X28" s="1576"/>
      <c r="Y28" s="1575"/>
      <c r="Z28" s="1576" t="s">
        <v>2479</v>
      </c>
      <c r="AA28" s="1582" t="s">
        <v>29</v>
      </c>
      <c r="AB28" s="1576" t="s">
        <v>2508</v>
      </c>
      <c r="AC28" s="1575" t="s">
        <v>29</v>
      </c>
      <c r="AD28" s="1576" t="s">
        <v>2564</v>
      </c>
      <c r="AE28" s="1582" t="s">
        <v>29</v>
      </c>
      <c r="AF28" s="1576" t="s">
        <v>2320</v>
      </c>
      <c r="AG28" s="1575" t="s">
        <v>20</v>
      </c>
      <c r="AH28" s="1575" t="s">
        <v>683</v>
      </c>
      <c r="AI28" s="1575"/>
      <c r="AJ28" s="1576"/>
      <c r="AK28" s="1575"/>
      <c r="AL28" s="1576" t="s">
        <v>2517</v>
      </c>
      <c r="AM28" s="1575" t="s">
        <v>29</v>
      </c>
      <c r="AN28" s="1576" t="s">
        <v>2546</v>
      </c>
      <c r="AO28" s="1582" t="s">
        <v>20</v>
      </c>
      <c r="AP28" s="1576" t="s">
        <v>2495</v>
      </c>
      <c r="AQ28" s="1575" t="s">
        <v>20</v>
      </c>
      <c r="AR28" s="1576" t="s">
        <v>2548</v>
      </c>
      <c r="AS28" s="1575" t="s">
        <v>29</v>
      </c>
      <c r="AT28" s="1576"/>
      <c r="AU28" s="1575"/>
      <c r="AV28" s="1576"/>
      <c r="AW28" s="1575"/>
      <c r="AX28" s="1576"/>
      <c r="AY28" s="1575"/>
      <c r="AZ28" s="1576"/>
      <c r="BA28" s="1575"/>
    </row>
    <row r="29" spans="1:53" ht="15">
      <c r="A29" s="1587"/>
      <c r="B29" s="1576" t="s">
        <v>2528</v>
      </c>
      <c r="C29" s="1575" t="s">
        <v>29</v>
      </c>
      <c r="D29" s="1576"/>
      <c r="E29" s="1575"/>
      <c r="F29" s="1576" t="s">
        <v>2495</v>
      </c>
      <c r="G29" s="1575" t="s">
        <v>20</v>
      </c>
      <c r="H29" s="1576" t="s">
        <v>2287</v>
      </c>
      <c r="I29" s="1575" t="s">
        <v>29</v>
      </c>
      <c r="J29" s="1576" t="s">
        <v>2530</v>
      </c>
      <c r="K29" s="1575" t="s">
        <v>20</v>
      </c>
      <c r="L29" s="1576"/>
      <c r="M29" s="1575"/>
      <c r="N29" s="1576" t="s">
        <v>2598</v>
      </c>
      <c r="O29" s="1575" t="s">
        <v>29</v>
      </c>
      <c r="P29" s="1576" t="s">
        <v>887</v>
      </c>
      <c r="Q29" s="1575" t="s">
        <v>20</v>
      </c>
      <c r="R29" s="1576"/>
      <c r="S29" s="1575"/>
      <c r="T29" s="1576" t="s">
        <v>2320</v>
      </c>
      <c r="U29" s="1575" t="s">
        <v>29</v>
      </c>
      <c r="V29" s="1576" t="s">
        <v>629</v>
      </c>
      <c r="W29" s="1582" t="s">
        <v>29</v>
      </c>
      <c r="X29" s="1576"/>
      <c r="Y29" s="1575"/>
      <c r="Z29" s="1576" t="s">
        <v>2594</v>
      </c>
      <c r="AA29" s="1582" t="s">
        <v>29</v>
      </c>
      <c r="AB29" s="1576" t="s">
        <v>2564</v>
      </c>
      <c r="AC29" s="1575" t="s">
        <v>20</v>
      </c>
      <c r="AD29" s="1576" t="s">
        <v>2546</v>
      </c>
      <c r="AE29" s="1582" t="s">
        <v>20</v>
      </c>
      <c r="AF29" s="1576" t="s">
        <v>2575</v>
      </c>
      <c r="AG29" s="1575" t="s">
        <v>29</v>
      </c>
      <c r="AH29" s="1576"/>
      <c r="AI29" s="1575"/>
      <c r="AJ29" s="1576"/>
      <c r="AK29" s="1575"/>
      <c r="AL29" s="1576" t="s">
        <v>2386</v>
      </c>
      <c r="AM29" s="1575" t="s">
        <v>29</v>
      </c>
      <c r="AN29" s="1576" t="s">
        <v>2548</v>
      </c>
      <c r="AO29" s="1582" t="s">
        <v>29</v>
      </c>
      <c r="AP29" s="1576" t="s">
        <v>2563</v>
      </c>
      <c r="AQ29" s="1575" t="s">
        <v>29</v>
      </c>
      <c r="AR29" s="1576" t="s">
        <v>2599</v>
      </c>
      <c r="AS29" s="1575" t="s">
        <v>20</v>
      </c>
      <c r="AT29" s="1576"/>
      <c r="AU29" s="1575"/>
      <c r="AV29" s="1576"/>
      <c r="AW29" s="1575"/>
      <c r="AX29" s="1576"/>
      <c r="AY29" s="1575"/>
      <c r="AZ29" s="1576"/>
      <c r="BA29" s="1575"/>
    </row>
    <row r="30" spans="1:53" ht="15">
      <c r="A30" s="1587"/>
      <c r="B30" s="1576" t="s">
        <v>2430</v>
      </c>
      <c r="C30" s="1575" t="s">
        <v>598</v>
      </c>
      <c r="D30" s="1576"/>
      <c r="E30" s="1575"/>
      <c r="F30" s="1576" t="s">
        <v>2599</v>
      </c>
      <c r="G30" s="2034" t="s">
        <v>844</v>
      </c>
      <c r="H30" s="1576" t="s">
        <v>2510</v>
      </c>
      <c r="I30" s="1575" t="s">
        <v>20</v>
      </c>
      <c r="J30" s="1576" t="s">
        <v>1769</v>
      </c>
      <c r="K30" s="1575" t="s">
        <v>29</v>
      </c>
      <c r="L30" s="1576"/>
      <c r="M30" s="1575"/>
      <c r="N30" s="1576" t="s">
        <v>2517</v>
      </c>
      <c r="O30" s="1575" t="s">
        <v>598</v>
      </c>
      <c r="P30" s="1576" t="s">
        <v>2598</v>
      </c>
      <c r="Q30" s="1575" t="s">
        <v>29</v>
      </c>
      <c r="R30" s="1576"/>
      <c r="S30" s="1575"/>
      <c r="T30" s="1576" t="s">
        <v>2287</v>
      </c>
      <c r="U30" s="1575" t="s">
        <v>29</v>
      </c>
      <c r="V30" s="1576" t="s">
        <v>2546</v>
      </c>
      <c r="W30" s="1582" t="s">
        <v>20</v>
      </c>
      <c r="X30" s="1576"/>
      <c r="Y30" s="1575"/>
      <c r="Z30" s="1576" t="s">
        <v>2600</v>
      </c>
      <c r="AA30" s="1582" t="s">
        <v>29</v>
      </c>
      <c r="AB30" s="1576" t="s">
        <v>2575</v>
      </c>
      <c r="AC30" s="1575" t="s">
        <v>20</v>
      </c>
      <c r="AD30" s="1576" t="s">
        <v>633</v>
      </c>
      <c r="AE30" s="1582" t="s">
        <v>20</v>
      </c>
      <c r="AF30" s="1576" t="s">
        <v>2548</v>
      </c>
      <c r="AG30" s="1575" t="s">
        <v>29</v>
      </c>
      <c r="AH30" s="1576"/>
      <c r="AI30" s="1575"/>
      <c r="AJ30" s="1576"/>
      <c r="AK30" s="1575"/>
      <c r="AL30" s="1576" t="s">
        <v>2271</v>
      </c>
      <c r="AM30" s="1575" t="s">
        <v>29</v>
      </c>
      <c r="AN30" s="1576" t="s">
        <v>2241</v>
      </c>
      <c r="AO30" s="1582" t="s">
        <v>591</v>
      </c>
      <c r="AP30" s="1576" t="s">
        <v>2514</v>
      </c>
      <c r="AQ30" s="1575" t="s">
        <v>20</v>
      </c>
      <c r="AR30" s="1576" t="s">
        <v>2563</v>
      </c>
      <c r="AS30" s="1575" t="s">
        <v>29</v>
      </c>
      <c r="AT30" s="1576"/>
      <c r="AU30" s="1575"/>
      <c r="AV30" s="1576"/>
      <c r="AW30" s="1575"/>
      <c r="AX30" s="1576"/>
      <c r="AY30" s="1575"/>
      <c r="AZ30" s="1576"/>
      <c r="BA30" s="1575"/>
    </row>
    <row r="31" spans="1:53" ht="15">
      <c r="A31" s="1587"/>
      <c r="B31" s="1576" t="s">
        <v>2594</v>
      </c>
      <c r="C31" s="1582" t="s">
        <v>20</v>
      </c>
      <c r="D31" s="1576"/>
      <c r="E31" s="1575"/>
      <c r="F31" s="1576" t="s">
        <v>2320</v>
      </c>
      <c r="G31" s="1575" t="s">
        <v>20</v>
      </c>
      <c r="H31" s="1576" t="s">
        <v>2530</v>
      </c>
      <c r="I31" s="1575" t="s">
        <v>20</v>
      </c>
      <c r="J31" s="1576" t="s">
        <v>2456</v>
      </c>
      <c r="K31" s="1575" t="s">
        <v>29</v>
      </c>
      <c r="L31" s="1576"/>
      <c r="M31" s="1575"/>
      <c r="N31" s="1576" t="s">
        <v>1842</v>
      </c>
      <c r="O31" s="1582" t="s">
        <v>29</v>
      </c>
      <c r="P31" s="1576" t="s">
        <v>2495</v>
      </c>
      <c r="Q31" s="1575" t="s">
        <v>29</v>
      </c>
      <c r="R31" s="1576"/>
      <c r="S31" s="1575"/>
      <c r="T31" s="1576" t="s">
        <v>2571</v>
      </c>
      <c r="U31" s="1575" t="s">
        <v>29</v>
      </c>
      <c r="V31" s="1576" t="s">
        <v>2599</v>
      </c>
      <c r="W31" s="1582" t="s">
        <v>20</v>
      </c>
      <c r="X31" s="1576"/>
      <c r="Y31" s="1575"/>
      <c r="Z31" s="1576" t="s">
        <v>2517</v>
      </c>
      <c r="AA31" s="1582" t="s">
        <v>29</v>
      </c>
      <c r="AB31" s="1576" t="s">
        <v>2557</v>
      </c>
      <c r="AC31" s="1575" t="s">
        <v>20</v>
      </c>
      <c r="AD31" s="1576" t="s">
        <v>2574</v>
      </c>
      <c r="AE31" s="1582" t="s">
        <v>591</v>
      </c>
      <c r="AF31" s="1576" t="s">
        <v>2470</v>
      </c>
      <c r="AG31" s="1575" t="s">
        <v>29</v>
      </c>
      <c r="AH31" s="1576"/>
      <c r="AI31" s="1575"/>
      <c r="AJ31" s="1576"/>
      <c r="AK31" s="1575"/>
      <c r="AL31" s="1576" t="s">
        <v>2586</v>
      </c>
      <c r="AM31" s="1575" t="s">
        <v>29</v>
      </c>
      <c r="AN31" s="1576" t="s">
        <v>772</v>
      </c>
      <c r="AO31" s="1575" t="s">
        <v>29</v>
      </c>
      <c r="AP31" s="1576" t="s">
        <v>2137</v>
      </c>
      <c r="AQ31" s="1575" t="s">
        <v>1375</v>
      </c>
      <c r="AR31" s="1576" t="s">
        <v>1029</v>
      </c>
      <c r="AS31" s="1575" t="s">
        <v>916</v>
      </c>
      <c r="AT31" s="1576"/>
      <c r="AU31" s="1575"/>
      <c r="AV31" s="1576"/>
      <c r="AW31" s="1575"/>
      <c r="AX31" s="1576"/>
      <c r="AY31" s="1575"/>
      <c r="AZ31" s="1576"/>
      <c r="BA31" s="1575"/>
    </row>
    <row r="32" spans="1:53"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6"/>
      <c r="AE32" s="1575"/>
      <c r="AF32" s="1576" t="s">
        <v>2514</v>
      </c>
      <c r="AG32" s="1575" t="s">
        <v>20</v>
      </c>
      <c r="AH32" s="1576"/>
      <c r="AI32" s="1575"/>
      <c r="AJ32" s="1576"/>
      <c r="AK32" s="1575"/>
      <c r="AL32" s="1576"/>
      <c r="AM32" s="1575"/>
      <c r="AN32" s="1576"/>
      <c r="AO32" s="1575"/>
      <c r="AP32" s="1576"/>
      <c r="AQ32" s="1575"/>
      <c r="AR32" s="1576"/>
      <c r="AS32" s="1575"/>
      <c r="AT32" s="1576"/>
      <c r="AU32" s="1575"/>
      <c r="AV32" s="1576"/>
      <c r="AW32" s="1575"/>
      <c r="AX32" s="1576"/>
      <c r="AY32" s="1575"/>
      <c r="AZ32" s="1576"/>
      <c r="BA32" s="1575"/>
    </row>
    <row r="33" spans="1:53" ht="15">
      <c r="A33" s="1735">
        <v>46104</v>
      </c>
      <c r="B33" s="1579" t="s">
        <v>2595</v>
      </c>
      <c r="C33" s="1582" t="s">
        <v>29</v>
      </c>
      <c r="D33" s="1578" t="s">
        <v>683</v>
      </c>
      <c r="E33" s="1578"/>
      <c r="F33" s="1579" t="s">
        <v>2478</v>
      </c>
      <c r="G33" s="1578" t="s">
        <v>20</v>
      </c>
      <c r="H33" s="1579" t="s">
        <v>2612</v>
      </c>
      <c r="I33" s="1578" t="s">
        <v>29</v>
      </c>
      <c r="J33" s="1579" t="s">
        <v>2492</v>
      </c>
      <c r="K33" s="1578" t="s">
        <v>29</v>
      </c>
      <c r="L33" s="1579"/>
      <c r="M33" s="1578"/>
      <c r="N33" s="1579" t="s">
        <v>2557</v>
      </c>
      <c r="O33" s="1582" t="s">
        <v>29</v>
      </c>
      <c r="P33" s="1579" t="s">
        <v>2430</v>
      </c>
      <c r="Q33" s="1578" t="s">
        <v>20</v>
      </c>
      <c r="R33" s="1579"/>
      <c r="S33" s="1578"/>
      <c r="T33" s="1579" t="s">
        <v>2456</v>
      </c>
      <c r="U33" s="1578" t="s">
        <v>20</v>
      </c>
      <c r="V33" s="1579" t="s">
        <v>2530</v>
      </c>
      <c r="W33" s="1582" t="s">
        <v>591</v>
      </c>
      <c r="X33" s="1579"/>
      <c r="Y33" s="1578"/>
      <c r="Z33" s="1579" t="s">
        <v>2470</v>
      </c>
      <c r="AA33" s="1582" t="s">
        <v>29</v>
      </c>
      <c r="AB33" s="1579" t="s">
        <v>2514</v>
      </c>
      <c r="AC33" s="2034" t="s">
        <v>1350</v>
      </c>
      <c r="AD33" s="1579" t="s">
        <v>2271</v>
      </c>
      <c r="AE33" s="1578" t="s">
        <v>29</v>
      </c>
      <c r="AF33" s="1579" t="s">
        <v>2241</v>
      </c>
      <c r="AG33" s="1578" t="s">
        <v>29</v>
      </c>
      <c r="AH33" s="1578" t="s">
        <v>683</v>
      </c>
      <c r="AI33" s="1578"/>
      <c r="AJ33" s="1579"/>
      <c r="AK33" s="1578"/>
      <c r="AL33" s="1579" t="s">
        <v>2599</v>
      </c>
      <c r="AM33" s="1578" t="s">
        <v>20</v>
      </c>
      <c r="AN33" s="1579" t="s">
        <v>2495</v>
      </c>
      <c r="AO33" s="1578" t="s">
        <v>20</v>
      </c>
      <c r="AP33" s="1579" t="s">
        <v>2616</v>
      </c>
      <c r="AQ33" s="1578" t="s">
        <v>20</v>
      </c>
      <c r="AR33" s="1579" t="s">
        <v>2617</v>
      </c>
      <c r="AS33" s="1578" t="s">
        <v>29</v>
      </c>
      <c r="AT33" s="1579"/>
      <c r="AU33" s="1578"/>
      <c r="AV33" s="1579"/>
      <c r="AW33" s="1578"/>
      <c r="AX33" s="1579"/>
      <c r="AY33" s="1578"/>
      <c r="AZ33" s="1579"/>
      <c r="BA33" s="1578"/>
    </row>
    <row r="34" spans="1:53" ht="15">
      <c r="A34" s="1587"/>
      <c r="B34" s="1579" t="s">
        <v>2216</v>
      </c>
      <c r="C34" s="1582" t="s">
        <v>20</v>
      </c>
      <c r="D34" s="1579"/>
      <c r="E34" s="1578"/>
      <c r="F34" s="1579" t="s">
        <v>2530</v>
      </c>
      <c r="G34" s="1578" t="s">
        <v>20</v>
      </c>
      <c r="H34" s="1579" t="s">
        <v>2594</v>
      </c>
      <c r="I34" s="1578" t="s">
        <v>29</v>
      </c>
      <c r="J34" s="1579" t="s">
        <v>2517</v>
      </c>
      <c r="K34" s="1578" t="s">
        <v>20</v>
      </c>
      <c r="L34" s="1579"/>
      <c r="M34" s="1578"/>
      <c r="N34" s="1579" t="s">
        <v>2241</v>
      </c>
      <c r="O34" s="1582" t="s">
        <v>20</v>
      </c>
      <c r="P34" s="1579" t="s">
        <v>2557</v>
      </c>
      <c r="Q34" s="1578" t="s">
        <v>29</v>
      </c>
      <c r="R34" s="1579"/>
      <c r="S34" s="1578"/>
      <c r="T34" s="1579" t="s">
        <v>2617</v>
      </c>
      <c r="U34" s="1578" t="s">
        <v>20</v>
      </c>
      <c r="V34" s="1579" t="s">
        <v>2430</v>
      </c>
      <c r="W34" s="1578" t="s">
        <v>20</v>
      </c>
      <c r="X34" s="1579"/>
      <c r="Y34" s="1578"/>
      <c r="Z34" s="1579" t="s">
        <v>2615</v>
      </c>
      <c r="AA34" s="1582" t="s">
        <v>29</v>
      </c>
      <c r="AB34" s="1579" t="s">
        <v>2612</v>
      </c>
      <c r="AC34" s="1578" t="s">
        <v>29</v>
      </c>
      <c r="AD34" s="1579" t="s">
        <v>2616</v>
      </c>
      <c r="AE34" s="1578" t="s">
        <v>20</v>
      </c>
      <c r="AF34" s="1579" t="s">
        <v>2546</v>
      </c>
      <c r="AG34" s="1578" t="s">
        <v>29</v>
      </c>
      <c r="AH34" s="1579"/>
      <c r="AI34" s="1578"/>
      <c r="AJ34" s="1579"/>
      <c r="AK34" s="1578"/>
      <c r="AL34" s="1579" t="s">
        <v>2510</v>
      </c>
      <c r="AM34" s="1578" t="s">
        <v>29</v>
      </c>
      <c r="AN34" s="1579" t="s">
        <v>2320</v>
      </c>
      <c r="AO34" s="1578" t="s">
        <v>20</v>
      </c>
      <c r="AP34" s="1579" t="s">
        <v>2595</v>
      </c>
      <c r="AQ34" s="1578" t="s">
        <v>29</v>
      </c>
      <c r="AR34" s="1579" t="s">
        <v>2495</v>
      </c>
      <c r="AS34" s="1578" t="s">
        <v>29</v>
      </c>
      <c r="AT34" s="1579"/>
      <c r="AU34" s="1578"/>
      <c r="AV34" s="1579"/>
      <c r="AW34" s="1578"/>
      <c r="AX34" s="1579"/>
      <c r="AY34" s="1578"/>
      <c r="AZ34" s="1579"/>
      <c r="BA34" s="1578"/>
    </row>
    <row r="35" spans="1:53" ht="15">
      <c r="A35" s="1587"/>
      <c r="B35" s="1579" t="s">
        <v>2470</v>
      </c>
      <c r="C35" s="1582" t="s">
        <v>29</v>
      </c>
      <c r="D35" s="1579"/>
      <c r="E35" s="1578"/>
      <c r="F35" s="1579" t="s">
        <v>2546</v>
      </c>
      <c r="G35" s="1578" t="s">
        <v>20</v>
      </c>
      <c r="H35" s="1579" t="s">
        <v>2478</v>
      </c>
      <c r="I35" s="1578" t="s">
        <v>29</v>
      </c>
      <c r="J35" s="1579" t="s">
        <v>2241</v>
      </c>
      <c r="K35" s="1578" t="s">
        <v>29</v>
      </c>
      <c r="L35" s="1579"/>
      <c r="M35" s="1578"/>
      <c r="N35" s="1579" t="s">
        <v>2617</v>
      </c>
      <c r="O35" s="1582" t="s">
        <v>20</v>
      </c>
      <c r="P35" s="1579" t="s">
        <v>2482</v>
      </c>
      <c r="Q35" s="1578" t="s">
        <v>20</v>
      </c>
      <c r="R35" s="1579"/>
      <c r="S35" s="1578"/>
      <c r="T35" s="1579" t="s">
        <v>2616</v>
      </c>
      <c r="U35" s="1578" t="s">
        <v>20</v>
      </c>
      <c r="V35" s="1579" t="s">
        <v>2456</v>
      </c>
      <c r="W35" s="1578" t="s">
        <v>20</v>
      </c>
      <c r="X35" s="1579"/>
      <c r="Y35" s="1578"/>
      <c r="Z35" s="1579" t="s">
        <v>2618</v>
      </c>
      <c r="AA35" s="1582" t="s">
        <v>29</v>
      </c>
      <c r="AB35" s="1579" t="s">
        <v>2530</v>
      </c>
      <c r="AC35" s="1578" t="s">
        <v>20</v>
      </c>
      <c r="AD35" s="1579" t="s">
        <v>2514</v>
      </c>
      <c r="AE35" s="1578" t="s">
        <v>20</v>
      </c>
      <c r="AF35" s="1579" t="s">
        <v>2271</v>
      </c>
      <c r="AG35" s="1578" t="s">
        <v>29</v>
      </c>
      <c r="AH35" s="1579"/>
      <c r="AI35" s="1578"/>
      <c r="AJ35" s="1579"/>
      <c r="AK35" s="1578"/>
      <c r="AL35" s="1579" t="s">
        <v>2594</v>
      </c>
      <c r="AM35" s="1578" t="s">
        <v>20</v>
      </c>
      <c r="AN35" s="1579" t="s">
        <v>2599</v>
      </c>
      <c r="AO35" s="1578" t="s">
        <v>20</v>
      </c>
      <c r="AP35" s="1579" t="s">
        <v>2510</v>
      </c>
      <c r="AQ35" s="1578" t="s">
        <v>29</v>
      </c>
      <c r="AR35" s="1579" t="s">
        <v>2595</v>
      </c>
      <c r="AS35" s="1578" t="s">
        <v>29</v>
      </c>
      <c r="AT35" s="1579"/>
      <c r="AU35" s="1578"/>
      <c r="AV35" s="1579"/>
      <c r="AW35" s="1578"/>
      <c r="AX35" s="1579"/>
      <c r="AY35" s="1578"/>
      <c r="AZ35" s="1579"/>
      <c r="BA35" s="1578"/>
    </row>
    <row r="36" spans="1:53" ht="15">
      <c r="A36" s="1587"/>
      <c r="B36" s="1579" t="s">
        <v>2478</v>
      </c>
      <c r="C36" s="1582" t="s">
        <v>29</v>
      </c>
      <c r="D36" s="1579"/>
      <c r="E36" s="1578"/>
      <c r="F36" s="1579" t="s">
        <v>2618</v>
      </c>
      <c r="G36" s="1578" t="s">
        <v>20</v>
      </c>
      <c r="H36" s="1579" t="s">
        <v>2599</v>
      </c>
      <c r="I36" s="1578" t="s">
        <v>29</v>
      </c>
      <c r="J36" s="1579" t="s">
        <v>2470</v>
      </c>
      <c r="K36" s="1578" t="s">
        <v>20</v>
      </c>
      <c r="L36" s="1579"/>
      <c r="M36" s="1578"/>
      <c r="N36" s="1579" t="s">
        <v>2430</v>
      </c>
      <c r="O36" s="1582" t="s">
        <v>29</v>
      </c>
      <c r="P36" s="1579" t="s">
        <v>2514</v>
      </c>
      <c r="Q36" s="1578" t="s">
        <v>20</v>
      </c>
      <c r="R36" s="1579"/>
      <c r="S36" s="1578"/>
      <c r="T36" s="1579" t="s">
        <v>2241</v>
      </c>
      <c r="U36" s="1578" t="s">
        <v>20</v>
      </c>
      <c r="V36" s="1579" t="s">
        <v>2594</v>
      </c>
      <c r="W36" s="1578" t="s">
        <v>29</v>
      </c>
      <c r="X36" s="1579"/>
      <c r="Y36" s="1578"/>
      <c r="Z36" s="1579" t="s">
        <v>2482</v>
      </c>
      <c r="AA36" s="1582" t="s">
        <v>1283</v>
      </c>
      <c r="AB36" s="1579" t="s">
        <v>2615</v>
      </c>
      <c r="AC36" s="1578" t="s">
        <v>29</v>
      </c>
      <c r="AD36" s="1579" t="s">
        <v>2320</v>
      </c>
      <c r="AE36" s="1578" t="s">
        <v>20</v>
      </c>
      <c r="AF36" s="1579" t="s">
        <v>2517</v>
      </c>
      <c r="AG36" s="1578" t="s">
        <v>20</v>
      </c>
      <c r="AH36" s="1579"/>
      <c r="AI36" s="1578"/>
      <c r="AJ36" s="1579"/>
      <c r="AK36" s="1578"/>
      <c r="AL36" s="1579" t="s">
        <v>2595</v>
      </c>
      <c r="AM36" s="1578" t="s">
        <v>29</v>
      </c>
      <c r="AN36" s="1579" t="s">
        <v>2616</v>
      </c>
      <c r="AO36" s="1578" t="s">
        <v>20</v>
      </c>
      <c r="AP36" s="1579" t="s">
        <v>2557</v>
      </c>
      <c r="AQ36" s="1578" t="s">
        <v>29</v>
      </c>
      <c r="AR36" s="1579" t="s">
        <v>2271</v>
      </c>
      <c r="AS36" s="1578" t="s">
        <v>29</v>
      </c>
      <c r="AT36" s="1579"/>
      <c r="AU36" s="1578"/>
      <c r="AV36" s="1579"/>
      <c r="AW36" s="1578"/>
      <c r="AX36" s="1579"/>
      <c r="AY36" s="1578"/>
      <c r="AZ36" s="1579"/>
      <c r="BA36" s="1578"/>
    </row>
    <row r="37" spans="1:53" ht="15">
      <c r="A37" s="1587"/>
      <c r="B37" s="1579" t="s">
        <v>2594</v>
      </c>
      <c r="C37" s="1582" t="s">
        <v>29</v>
      </c>
      <c r="D37" s="1579"/>
      <c r="E37" s="1578"/>
      <c r="F37" s="1579"/>
      <c r="G37" s="1578"/>
      <c r="H37" s="1579"/>
      <c r="I37" s="1578"/>
      <c r="J37" s="1579" t="s">
        <v>2456</v>
      </c>
      <c r="K37" s="1578" t="s">
        <v>20</v>
      </c>
      <c r="L37" s="1579"/>
      <c r="M37" s="1578"/>
      <c r="N37" s="1579"/>
      <c r="O37" s="1578"/>
      <c r="P37" s="1579"/>
      <c r="Q37" s="1578"/>
      <c r="R37" s="1579"/>
      <c r="S37" s="1578"/>
      <c r="T37" s="1579"/>
      <c r="U37" s="1578"/>
      <c r="V37" s="1579"/>
      <c r="W37" s="1578"/>
      <c r="X37" s="1579"/>
      <c r="Y37" s="1578"/>
      <c r="Z37" s="1579"/>
      <c r="AA37" s="1578"/>
      <c r="AB37" s="1579"/>
      <c r="AC37" s="1578"/>
      <c r="AD37" s="1579"/>
      <c r="AE37" s="1578"/>
      <c r="AF37" s="1579"/>
      <c r="AG37" s="1578"/>
      <c r="AH37" s="1579"/>
      <c r="AI37" s="1578"/>
      <c r="AJ37" s="1579"/>
      <c r="AK37" s="1578"/>
      <c r="AL37" s="1579" t="s">
        <v>2514</v>
      </c>
      <c r="AM37" s="1578" t="s">
        <v>20</v>
      </c>
      <c r="AN37" s="1579"/>
      <c r="AO37" s="1578"/>
      <c r="AP37" s="1579"/>
      <c r="AQ37" s="1578"/>
      <c r="AR37" s="1579"/>
      <c r="AS37" s="1578"/>
      <c r="AT37" s="1579"/>
      <c r="AU37" s="1578"/>
      <c r="AV37" s="1579"/>
      <c r="AW37" s="1578"/>
      <c r="AX37" s="1579"/>
      <c r="AY37" s="1578"/>
      <c r="AZ37" s="1579"/>
      <c r="BA37" s="1578"/>
    </row>
    <row r="38" spans="1:53" ht="15">
      <c r="A38" s="1735">
        <v>46125</v>
      </c>
      <c r="B38" s="1576" t="s">
        <v>2530</v>
      </c>
      <c r="C38" s="1582" t="s">
        <v>29</v>
      </c>
      <c r="D38" s="1575" t="s">
        <v>5</v>
      </c>
      <c r="E38" s="1575"/>
      <c r="F38" s="1576" t="s">
        <v>2495</v>
      </c>
      <c r="G38" s="2034" t="s">
        <v>1350</v>
      </c>
      <c r="H38" s="1576" t="s">
        <v>2320</v>
      </c>
      <c r="I38" s="1575" t="s">
        <v>20</v>
      </c>
      <c r="J38" s="1576" t="s">
        <v>1749</v>
      </c>
      <c r="K38" s="1575" t="s">
        <v>29</v>
      </c>
      <c r="L38" s="1576"/>
      <c r="M38" s="1575"/>
      <c r="N38" s="1576" t="s">
        <v>2478</v>
      </c>
      <c r="O38" s="1582" t="s">
        <v>591</v>
      </c>
      <c r="P38" s="1576" t="s">
        <v>2493</v>
      </c>
      <c r="Q38" s="1575" t="s">
        <v>29</v>
      </c>
      <c r="R38" s="1576"/>
      <c r="S38" s="1575"/>
      <c r="T38" s="1576" t="s">
        <v>1033</v>
      </c>
      <c r="U38" s="1575" t="s">
        <v>29</v>
      </c>
      <c r="V38" s="1576" t="s">
        <v>616</v>
      </c>
      <c r="W38" s="1575" t="s">
        <v>29</v>
      </c>
      <c r="X38" s="1576"/>
      <c r="Y38" s="1575"/>
      <c r="Z38" s="1576" t="s">
        <v>2456</v>
      </c>
      <c r="AA38" s="1575" t="s">
        <v>20</v>
      </c>
      <c r="AB38" s="1576" t="s">
        <v>2429</v>
      </c>
      <c r="AC38" s="1575" t="s">
        <v>29</v>
      </c>
      <c r="AD38" s="1576" t="s">
        <v>2615</v>
      </c>
      <c r="AE38" s="1575" t="s">
        <v>29</v>
      </c>
      <c r="AF38" s="1576" t="s">
        <v>1404</v>
      </c>
      <c r="AG38" s="1575" t="s">
        <v>29</v>
      </c>
      <c r="AH38" s="1576" t="s">
        <v>2599</v>
      </c>
      <c r="AI38" s="1575" t="s">
        <v>20</v>
      </c>
      <c r="AJ38" s="1576"/>
      <c r="AK38" s="1575"/>
      <c r="AL38" s="1576" t="s">
        <v>2616</v>
      </c>
      <c r="AM38" s="1575" t="s">
        <v>20</v>
      </c>
      <c r="AN38" s="1576" t="s">
        <v>2546</v>
      </c>
      <c r="AO38" s="2034" t="s">
        <v>844</v>
      </c>
      <c r="AP38" s="1576" t="s">
        <v>2642</v>
      </c>
      <c r="AQ38" s="1575" t="s">
        <v>20</v>
      </c>
      <c r="AR38" s="1576" t="s">
        <v>2241</v>
      </c>
      <c r="AS38" s="1575" t="s">
        <v>29</v>
      </c>
      <c r="AT38" s="1576"/>
      <c r="AU38" s="1575"/>
      <c r="AV38" s="1576"/>
      <c r="AW38" s="1575"/>
      <c r="AX38" s="1576"/>
      <c r="AY38" s="1575"/>
      <c r="AZ38" s="1576"/>
      <c r="BA38" s="1575"/>
    </row>
    <row r="39" spans="1:53" ht="15">
      <c r="A39" s="1587"/>
      <c r="B39" s="1576" t="s">
        <v>941</v>
      </c>
      <c r="C39" s="1582" t="s">
        <v>20</v>
      </c>
      <c r="D39" s="1576"/>
      <c r="E39" s="1575"/>
      <c r="F39" s="1576" t="s">
        <v>1043</v>
      </c>
      <c r="G39" s="1575" t="s">
        <v>29</v>
      </c>
      <c r="H39" s="1576" t="s">
        <v>2430</v>
      </c>
      <c r="I39" s="1575" t="s">
        <v>29</v>
      </c>
      <c r="J39" s="1576" t="s">
        <v>2617</v>
      </c>
      <c r="K39" s="1575" t="s">
        <v>20</v>
      </c>
      <c r="L39" s="1576"/>
      <c r="M39" s="1575"/>
      <c r="N39" s="1576" t="s">
        <v>2495</v>
      </c>
      <c r="O39" s="1575" t="s">
        <v>20</v>
      </c>
      <c r="P39" s="1576" t="s">
        <v>2429</v>
      </c>
      <c r="Q39" s="1575" t="s">
        <v>29</v>
      </c>
      <c r="R39" s="1576"/>
      <c r="S39" s="1575"/>
      <c r="T39" s="1576" t="s">
        <v>2470</v>
      </c>
      <c r="U39" s="1575" t="s">
        <v>20</v>
      </c>
      <c r="V39" s="1576" t="s">
        <v>2595</v>
      </c>
      <c r="W39" s="1575" t="s">
        <v>29</v>
      </c>
      <c r="X39" s="1576"/>
      <c r="Y39" s="1575"/>
      <c r="Z39" s="1576" t="s">
        <v>2616</v>
      </c>
      <c r="AA39" s="1575" t="s">
        <v>20</v>
      </c>
      <c r="AB39" s="1576" t="s">
        <v>2320</v>
      </c>
      <c r="AC39" s="1575" t="s">
        <v>20</v>
      </c>
      <c r="AD39" s="1576" t="s">
        <v>2510</v>
      </c>
      <c r="AE39" s="1575" t="s">
        <v>29</v>
      </c>
      <c r="AF39" s="1576" t="s">
        <v>2372</v>
      </c>
      <c r="AG39" s="1575" t="s">
        <v>598</v>
      </c>
      <c r="AH39" s="1576" t="s">
        <v>2642</v>
      </c>
      <c r="AI39" s="1575" t="s">
        <v>29</v>
      </c>
      <c r="AJ39" s="1576"/>
      <c r="AK39" s="1575"/>
      <c r="AL39" s="1576" t="s">
        <v>2546</v>
      </c>
      <c r="AM39" s="1575" t="s">
        <v>29</v>
      </c>
      <c r="AN39" s="1576" t="s">
        <v>2557</v>
      </c>
      <c r="AO39" s="1575" t="s">
        <v>29</v>
      </c>
      <c r="AP39" s="1576" t="s">
        <v>2594</v>
      </c>
      <c r="AQ39" s="1575" t="s">
        <v>29</v>
      </c>
      <c r="AR39" s="1576" t="s">
        <v>2643</v>
      </c>
      <c r="AS39" s="1575" t="s">
        <v>29</v>
      </c>
      <c r="AT39" s="1576"/>
      <c r="AU39" s="1575"/>
      <c r="AV39" s="1576"/>
      <c r="AW39" s="1575"/>
      <c r="AX39" s="1576"/>
      <c r="AY39" s="1575"/>
      <c r="AZ39" s="1576"/>
      <c r="BA39" s="1575"/>
    </row>
    <row r="40" spans="1:53" ht="15">
      <c r="A40" s="1587"/>
      <c r="B40" s="1576" t="s">
        <v>2527</v>
      </c>
      <c r="C40" s="1582" t="s">
        <v>20</v>
      </c>
      <c r="D40" s="1576"/>
      <c r="E40" s="1575"/>
      <c r="F40" s="1576" t="s">
        <v>2517</v>
      </c>
      <c r="G40" s="1575" t="s">
        <v>20</v>
      </c>
      <c r="H40" s="1576" t="s">
        <v>2641</v>
      </c>
      <c r="I40" s="1575" t="s">
        <v>29</v>
      </c>
      <c r="J40" s="1576" t="s">
        <v>2546</v>
      </c>
      <c r="K40" s="1575" t="s">
        <v>29</v>
      </c>
      <c r="L40" s="1576"/>
      <c r="M40" s="1575"/>
      <c r="N40" s="1576" t="s">
        <v>2470</v>
      </c>
      <c r="O40" s="1575" t="s">
        <v>20</v>
      </c>
      <c r="P40" s="1576" t="s">
        <v>2478</v>
      </c>
      <c r="Q40" s="1575" t="s">
        <v>29</v>
      </c>
      <c r="R40" s="1576"/>
      <c r="S40" s="1575"/>
      <c r="T40" s="1576" t="s">
        <v>1769</v>
      </c>
      <c r="U40" s="1575" t="s">
        <v>20</v>
      </c>
      <c r="V40" s="1576" t="s">
        <v>2510</v>
      </c>
      <c r="W40" s="1575" t="s">
        <v>29</v>
      </c>
      <c r="X40" s="1576"/>
      <c r="Y40" s="1575"/>
      <c r="Z40" s="1576" t="s">
        <v>2185</v>
      </c>
      <c r="AA40" s="1575" t="s">
        <v>29</v>
      </c>
      <c r="AB40" s="1576" t="s">
        <v>629</v>
      </c>
      <c r="AC40" s="1575" t="s">
        <v>20</v>
      </c>
      <c r="AD40" s="1576" t="s">
        <v>2642</v>
      </c>
      <c r="AE40" s="1575" t="s">
        <v>29</v>
      </c>
      <c r="AF40" s="1576" t="s">
        <v>2617</v>
      </c>
      <c r="AG40" s="1582" t="s">
        <v>20</v>
      </c>
      <c r="AH40" s="1576" t="s">
        <v>2616</v>
      </c>
      <c r="AI40" s="1575" t="s">
        <v>29</v>
      </c>
      <c r="AJ40" s="1576"/>
      <c r="AK40" s="1575"/>
      <c r="AL40" s="1576" t="s">
        <v>2557</v>
      </c>
      <c r="AM40" s="1575" t="s">
        <v>29</v>
      </c>
      <c r="AN40" s="1576" t="s">
        <v>2643</v>
      </c>
      <c r="AO40" s="1575" t="s">
        <v>20</v>
      </c>
      <c r="AP40" s="1576" t="s">
        <v>2599</v>
      </c>
      <c r="AQ40" s="1575" t="s">
        <v>29</v>
      </c>
      <c r="AR40" s="1576" t="s">
        <v>1404</v>
      </c>
      <c r="AS40" s="1575" t="s">
        <v>20</v>
      </c>
      <c r="AT40" s="1576"/>
      <c r="AU40" s="1575"/>
      <c r="AV40" s="1576"/>
      <c r="AW40" s="1575"/>
      <c r="AX40" s="1576"/>
      <c r="AY40" s="1575"/>
      <c r="AZ40" s="1576"/>
      <c r="BA40" s="1575"/>
    </row>
    <row r="41" spans="1:53" ht="15">
      <c r="A41" s="1587"/>
      <c r="B41" s="1576" t="s">
        <v>2482</v>
      </c>
      <c r="C41" s="1582" t="s">
        <v>29</v>
      </c>
      <c r="D41" s="1576"/>
      <c r="E41" s="1575"/>
      <c r="F41" s="1576" t="s">
        <v>2492</v>
      </c>
      <c r="G41" s="1575" t="s">
        <v>29</v>
      </c>
      <c r="H41" s="1576" t="s">
        <v>2617</v>
      </c>
      <c r="I41" s="1575" t="s">
        <v>29</v>
      </c>
      <c r="J41" s="1576" t="s">
        <v>2595</v>
      </c>
      <c r="K41" s="1575" t="s">
        <v>20</v>
      </c>
      <c r="L41" s="1576"/>
      <c r="M41" s="1575"/>
      <c r="N41" s="1576" t="s">
        <v>1404</v>
      </c>
      <c r="O41" s="1575" t="s">
        <v>20</v>
      </c>
      <c r="P41" s="1576" t="s">
        <v>1043</v>
      </c>
      <c r="Q41" s="1575" t="s">
        <v>29</v>
      </c>
      <c r="R41" s="1576"/>
      <c r="S41" s="1575"/>
      <c r="T41" s="1576" t="s">
        <v>2594</v>
      </c>
      <c r="U41" s="1575" t="s">
        <v>29</v>
      </c>
      <c r="V41" s="1576" t="s">
        <v>2644</v>
      </c>
      <c r="W41" s="1575" t="s">
        <v>20</v>
      </c>
      <c r="X41" s="1576"/>
      <c r="Y41" s="1575"/>
      <c r="Z41" s="1576" t="s">
        <v>2372</v>
      </c>
      <c r="AA41" s="1575" t="s">
        <v>29</v>
      </c>
      <c r="AB41" s="1576" t="s">
        <v>2642</v>
      </c>
      <c r="AC41" s="1575" t="s">
        <v>29</v>
      </c>
      <c r="AD41" s="1576" t="s">
        <v>855</v>
      </c>
      <c r="AE41" s="1575" t="s">
        <v>29</v>
      </c>
      <c r="AF41" s="1576" t="s">
        <v>2320</v>
      </c>
      <c r="AG41" s="1582" t="s">
        <v>20</v>
      </c>
      <c r="AH41" s="1576" t="s">
        <v>2510</v>
      </c>
      <c r="AI41" s="1575" t="s">
        <v>29</v>
      </c>
      <c r="AJ41" s="1576"/>
      <c r="AK41" s="1575"/>
      <c r="AL41" s="1576" t="s">
        <v>941</v>
      </c>
      <c r="AM41" s="1575" t="s">
        <v>29</v>
      </c>
      <c r="AN41" s="1576" t="s">
        <v>1033</v>
      </c>
      <c r="AO41" s="1575" t="s">
        <v>29</v>
      </c>
      <c r="AP41" s="1576" t="s">
        <v>2517</v>
      </c>
      <c r="AQ41" s="1575" t="s">
        <v>20</v>
      </c>
      <c r="AR41" s="1576" t="s">
        <v>2546</v>
      </c>
      <c r="AS41" s="1575" t="s">
        <v>20</v>
      </c>
      <c r="AT41" s="1576"/>
      <c r="AU41" s="1575"/>
      <c r="AV41" s="1576"/>
      <c r="AW41" s="1575"/>
      <c r="AX41" s="1576"/>
      <c r="AY41" s="1575"/>
      <c r="AZ41" s="1576"/>
      <c r="BA41" s="1575"/>
    </row>
    <row r="42" spans="1:53"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6"/>
      <c r="AE42" s="1575"/>
      <c r="AF42" s="1576" t="s">
        <v>2642</v>
      </c>
      <c r="AG42" s="1582" t="s">
        <v>29</v>
      </c>
      <c r="AH42" s="1576"/>
      <c r="AI42" s="1575"/>
      <c r="AJ42" s="1576"/>
      <c r="AK42" s="1575"/>
      <c r="AL42" s="1576"/>
      <c r="AM42" s="1575"/>
      <c r="AN42" s="1576"/>
      <c r="AO42" s="1575"/>
      <c r="AP42" s="1576"/>
      <c r="AQ42" s="1575"/>
      <c r="AR42" s="1576"/>
      <c r="AS42" s="1575"/>
      <c r="AT42" s="1576"/>
      <c r="AU42" s="1575"/>
      <c r="AV42" s="1576"/>
      <c r="AW42" s="1575"/>
      <c r="AX42" s="1576"/>
      <c r="AY42" s="1575"/>
      <c r="AZ42" s="1576"/>
      <c r="BA42" s="1575"/>
    </row>
    <row r="43" spans="1:53" ht="15">
      <c r="A43" s="1735">
        <v>46139</v>
      </c>
      <c r="B43" s="1579" t="s">
        <v>2574</v>
      </c>
      <c r="C43" s="1582" t="s">
        <v>591</v>
      </c>
      <c r="D43" s="1579" t="s">
        <v>2527</v>
      </c>
      <c r="E43" s="1578" t="s">
        <v>29</v>
      </c>
      <c r="F43" s="1579" t="s">
        <v>2482</v>
      </c>
      <c r="G43" s="1578" t="s">
        <v>20</v>
      </c>
      <c r="H43" s="1579" t="s">
        <v>2618</v>
      </c>
      <c r="I43" s="1578" t="s">
        <v>598</v>
      </c>
      <c r="J43" s="1579" t="s">
        <v>2557</v>
      </c>
      <c r="K43" s="1578" t="s">
        <v>29</v>
      </c>
      <c r="L43" s="1578"/>
      <c r="M43" s="1578"/>
      <c r="N43" s="1579" t="s">
        <v>2316</v>
      </c>
      <c r="O43" s="1578" t="s">
        <v>29</v>
      </c>
      <c r="P43" s="1579" t="s">
        <v>2456</v>
      </c>
      <c r="Q43" s="1578" t="s">
        <v>29</v>
      </c>
      <c r="R43" s="1578"/>
      <c r="S43" s="1578"/>
      <c r="T43" s="1578" t="s">
        <v>5</v>
      </c>
      <c r="U43" s="1578"/>
      <c r="V43" s="1579" t="s">
        <v>2662</v>
      </c>
      <c r="W43" s="1578" t="s">
        <v>29</v>
      </c>
      <c r="X43" s="1578"/>
      <c r="Y43" s="1578"/>
      <c r="Z43" s="1579" t="s">
        <v>2430</v>
      </c>
      <c r="AA43" s="1578" t="s">
        <v>29</v>
      </c>
      <c r="AB43" s="1579" t="s">
        <v>2517</v>
      </c>
      <c r="AC43" s="1578" t="s">
        <v>20</v>
      </c>
      <c r="AD43" s="1579" t="s">
        <v>2599</v>
      </c>
      <c r="AE43" s="1578" t="s">
        <v>29</v>
      </c>
      <c r="AF43" s="1579" t="s">
        <v>2495</v>
      </c>
      <c r="AG43" s="1582" t="s">
        <v>591</v>
      </c>
      <c r="AH43" s="1579" t="s">
        <v>2320</v>
      </c>
      <c r="AI43" s="1578" t="s">
        <v>20</v>
      </c>
      <c r="AJ43" s="1578"/>
      <c r="AK43" s="1578"/>
      <c r="AL43" s="1579" t="s">
        <v>2185</v>
      </c>
      <c r="AM43" s="1578" t="s">
        <v>20</v>
      </c>
      <c r="AN43" s="1579" t="s">
        <v>2241</v>
      </c>
      <c r="AO43" s="1578" t="s">
        <v>29</v>
      </c>
      <c r="AP43" s="1579" t="s">
        <v>1779</v>
      </c>
      <c r="AQ43" s="1578" t="s">
        <v>29</v>
      </c>
      <c r="AR43" s="1578" t="s">
        <v>5</v>
      </c>
      <c r="AS43" s="1578"/>
      <c r="AT43" s="1578"/>
      <c r="AU43" s="1578"/>
      <c r="AV43" s="1578"/>
      <c r="AW43" s="1578"/>
      <c r="AX43" s="1578"/>
      <c r="AY43" s="1578"/>
      <c r="AZ43" s="1578"/>
      <c r="BA43" s="1578"/>
    </row>
    <row r="44" spans="1:53" ht="15">
      <c r="A44" s="1587"/>
      <c r="B44" s="1579" t="s">
        <v>2185</v>
      </c>
      <c r="C44" s="1578" t="s">
        <v>20</v>
      </c>
      <c r="D44" s="1579" t="s">
        <v>2660</v>
      </c>
      <c r="E44" s="1578" t="s">
        <v>29</v>
      </c>
      <c r="F44" s="1579" t="s">
        <v>2470</v>
      </c>
      <c r="G44" s="1578" t="s">
        <v>20</v>
      </c>
      <c r="H44" s="1579" t="s">
        <v>2493</v>
      </c>
      <c r="I44" s="1582" t="s">
        <v>29</v>
      </c>
      <c r="J44" s="1579" t="s">
        <v>2662</v>
      </c>
      <c r="K44" s="1578" t="s">
        <v>20</v>
      </c>
      <c r="L44" s="1579"/>
      <c r="M44" s="1578"/>
      <c r="N44" s="1579" t="s">
        <v>719</v>
      </c>
      <c r="O44" s="1578" t="s">
        <v>29</v>
      </c>
      <c r="P44" s="1579" t="s">
        <v>2618</v>
      </c>
      <c r="Q44" s="1578" t="s">
        <v>29</v>
      </c>
      <c r="R44" s="1579"/>
      <c r="S44" s="1578"/>
      <c r="T44" s="1579"/>
      <c r="U44" s="1578"/>
      <c r="V44" s="1579" t="s">
        <v>2641</v>
      </c>
      <c r="W44" s="1578" t="s">
        <v>29</v>
      </c>
      <c r="X44" s="1579"/>
      <c r="Y44" s="1578"/>
      <c r="Z44" s="1579" t="s">
        <v>629</v>
      </c>
      <c r="AA44" s="1578" t="s">
        <v>29</v>
      </c>
      <c r="AB44" s="1579" t="s">
        <v>2574</v>
      </c>
      <c r="AC44" s="1578" t="s">
        <v>20</v>
      </c>
      <c r="AD44" s="1579" t="s">
        <v>1404</v>
      </c>
      <c r="AE44" s="1578" t="s">
        <v>20</v>
      </c>
      <c r="AF44" s="1579" t="s">
        <v>2241</v>
      </c>
      <c r="AG44" s="1578" t="s">
        <v>20</v>
      </c>
      <c r="AH44" s="1579" t="s">
        <v>2495</v>
      </c>
      <c r="AI44" s="1578" t="s">
        <v>29</v>
      </c>
      <c r="AJ44" s="1579"/>
      <c r="AK44" s="1578"/>
      <c r="AL44" s="1579" t="s">
        <v>2599</v>
      </c>
      <c r="AM44" s="1578" t="s">
        <v>29</v>
      </c>
      <c r="AN44" s="1579" t="s">
        <v>2456</v>
      </c>
      <c r="AO44" s="1578" t="s">
        <v>29</v>
      </c>
      <c r="AP44" s="1579" t="s">
        <v>2320</v>
      </c>
      <c r="AQ44" s="1578" t="s">
        <v>29</v>
      </c>
      <c r="AR44" s="1579"/>
      <c r="AS44" s="1578"/>
      <c r="AT44" s="1579"/>
      <c r="AU44" s="1578"/>
      <c r="AV44" s="1579"/>
      <c r="AW44" s="1578"/>
      <c r="AX44" s="1579"/>
      <c r="AY44" s="1578"/>
      <c r="AZ44" s="1579"/>
      <c r="BA44" s="1578"/>
    </row>
    <row r="45" spans="1:53" ht="15">
      <c r="A45" s="1587"/>
      <c r="B45" s="1579" t="s">
        <v>2641</v>
      </c>
      <c r="C45" s="1578" t="s">
        <v>29</v>
      </c>
      <c r="D45" s="1579" t="s">
        <v>2574</v>
      </c>
      <c r="E45" s="1578" t="s">
        <v>20</v>
      </c>
      <c r="F45" s="1579" t="s">
        <v>2456</v>
      </c>
      <c r="G45" s="1578" t="s">
        <v>20</v>
      </c>
      <c r="H45" s="1579" t="s">
        <v>2662</v>
      </c>
      <c r="I45" s="1582" t="s">
        <v>29</v>
      </c>
      <c r="J45" s="1579" t="s">
        <v>2527</v>
      </c>
      <c r="K45" s="1578" t="s">
        <v>20</v>
      </c>
      <c r="L45" s="1579"/>
      <c r="M45" s="1578"/>
      <c r="N45" s="1579" t="s">
        <v>2643</v>
      </c>
      <c r="O45" s="1578" t="s">
        <v>29</v>
      </c>
      <c r="P45" s="1579" t="s">
        <v>2019</v>
      </c>
      <c r="Q45" s="1578" t="s">
        <v>598</v>
      </c>
      <c r="R45" s="1579"/>
      <c r="S45" s="1578"/>
      <c r="T45" s="1579"/>
      <c r="U45" s="1578"/>
      <c r="V45" s="1579" t="s">
        <v>2660</v>
      </c>
      <c r="W45" s="1578" t="s">
        <v>29</v>
      </c>
      <c r="X45" s="1579"/>
      <c r="Y45" s="1578"/>
      <c r="Z45" s="1579" t="s">
        <v>2510</v>
      </c>
      <c r="AA45" s="1578" t="s">
        <v>20</v>
      </c>
      <c r="AB45" s="1579" t="s">
        <v>2599</v>
      </c>
      <c r="AC45" s="1578" t="s">
        <v>29</v>
      </c>
      <c r="AD45" s="1579" t="s">
        <v>2617</v>
      </c>
      <c r="AE45" s="1578" t="s">
        <v>20</v>
      </c>
      <c r="AF45" s="1579" t="s">
        <v>2618</v>
      </c>
      <c r="AG45" s="1578" t="s">
        <v>20</v>
      </c>
      <c r="AH45" s="1579" t="s">
        <v>2185</v>
      </c>
      <c r="AI45" s="1578" t="s">
        <v>20</v>
      </c>
      <c r="AJ45" s="1579"/>
      <c r="AK45" s="1578"/>
      <c r="AL45" s="1579" t="s">
        <v>2320</v>
      </c>
      <c r="AM45" s="1578" t="s">
        <v>20</v>
      </c>
      <c r="AN45" s="1579" t="s">
        <v>1404</v>
      </c>
      <c r="AO45" s="1578" t="s">
        <v>29</v>
      </c>
      <c r="AP45" s="1579" t="s">
        <v>2495</v>
      </c>
      <c r="AQ45" s="1578" t="s">
        <v>598</v>
      </c>
      <c r="AR45" s="1579"/>
      <c r="AS45" s="1578"/>
      <c r="AT45" s="1579"/>
      <c r="AU45" s="1578"/>
      <c r="AV45" s="1579"/>
      <c r="AW45" s="1578"/>
      <c r="AX45" s="1579"/>
      <c r="AY45" s="1578"/>
      <c r="AZ45" s="1579"/>
      <c r="BA45" s="1578"/>
    </row>
    <row r="46" spans="1:53" ht="15">
      <c r="A46" s="1587"/>
      <c r="B46" s="1579" t="s">
        <v>2221</v>
      </c>
      <c r="C46" s="1578" t="s">
        <v>20</v>
      </c>
      <c r="D46" s="1579" t="s">
        <v>2641</v>
      </c>
      <c r="E46" s="1578" t="s">
        <v>29</v>
      </c>
      <c r="F46" s="1579" t="s">
        <v>2019</v>
      </c>
      <c r="G46" s="1578" t="s">
        <v>20</v>
      </c>
      <c r="H46" s="1579" t="s">
        <v>854</v>
      </c>
      <c r="I46" s="1582" t="s">
        <v>29</v>
      </c>
      <c r="J46" s="1579" t="s">
        <v>2510</v>
      </c>
      <c r="K46" s="1578" t="s">
        <v>29</v>
      </c>
      <c r="L46" s="1579"/>
      <c r="M46" s="1578"/>
      <c r="N46" s="1579" t="s">
        <v>2594</v>
      </c>
      <c r="O46" s="1578" t="s">
        <v>20</v>
      </c>
      <c r="P46" s="1579" t="s">
        <v>2316</v>
      </c>
      <c r="Q46" s="1582" t="s">
        <v>29</v>
      </c>
      <c r="R46" s="1579"/>
      <c r="S46" s="1578"/>
      <c r="T46" s="1579"/>
      <c r="U46" s="1578"/>
      <c r="V46" s="1579" t="s">
        <v>2617</v>
      </c>
      <c r="W46" s="1578" t="s">
        <v>20</v>
      </c>
      <c r="X46" s="1579"/>
      <c r="Y46" s="1578"/>
      <c r="Z46" s="1579" t="s">
        <v>2599</v>
      </c>
      <c r="AA46" s="1578" t="s">
        <v>29</v>
      </c>
      <c r="AB46" s="1579" t="s">
        <v>785</v>
      </c>
      <c r="AC46" s="1578" t="s">
        <v>20</v>
      </c>
      <c r="AD46" s="1579" t="s">
        <v>2241</v>
      </c>
      <c r="AE46" s="1578" t="s">
        <v>29</v>
      </c>
      <c r="AF46" s="1579" t="s">
        <v>2643</v>
      </c>
      <c r="AG46" s="1578" t="s">
        <v>20</v>
      </c>
      <c r="AH46" s="1579" t="s">
        <v>2657</v>
      </c>
      <c r="AI46" s="1578" t="s">
        <v>29</v>
      </c>
      <c r="AJ46" s="1579"/>
      <c r="AK46" s="1578"/>
      <c r="AL46" s="1579" t="s">
        <v>2495</v>
      </c>
      <c r="AM46" s="1578" t="s">
        <v>20</v>
      </c>
      <c r="AN46" s="1579" t="s">
        <v>2320</v>
      </c>
      <c r="AO46" s="1578" t="s">
        <v>29</v>
      </c>
      <c r="AP46" s="1579" t="s">
        <v>2470</v>
      </c>
      <c r="AQ46" s="1582" t="s">
        <v>29</v>
      </c>
      <c r="AR46" s="1579"/>
      <c r="AS46" s="1578"/>
      <c r="AT46" s="1579"/>
      <c r="AU46" s="1578"/>
      <c r="AV46" s="1579"/>
      <c r="AW46" s="1578"/>
      <c r="AX46" s="1579"/>
      <c r="AY46" s="1578"/>
      <c r="AZ46" s="1579"/>
      <c r="BA46" s="1578"/>
    </row>
    <row r="47" spans="1:53" ht="15">
      <c r="A47" s="1587"/>
      <c r="B47" s="1579"/>
      <c r="C47" s="1578"/>
      <c r="D47" s="1579"/>
      <c r="E47" s="1578"/>
      <c r="F47" s="1579"/>
      <c r="G47" s="1578"/>
      <c r="H47" s="1579"/>
      <c r="I47" s="1578"/>
      <c r="J47" s="1579" t="s">
        <v>2241</v>
      </c>
      <c r="K47" s="1578" t="s">
        <v>20</v>
      </c>
      <c r="L47" s="1579"/>
      <c r="M47" s="1578"/>
      <c r="N47" s="1579"/>
      <c r="O47" s="1578"/>
      <c r="P47" s="1579"/>
      <c r="Q47" s="1578"/>
      <c r="R47" s="1579"/>
      <c r="S47" s="1578"/>
      <c r="T47" s="1579"/>
      <c r="U47" s="1578"/>
      <c r="V47" s="1579"/>
      <c r="W47" s="1578"/>
      <c r="X47" s="1579"/>
      <c r="Y47" s="1578"/>
      <c r="Z47" s="1579"/>
      <c r="AA47" s="1578"/>
      <c r="AB47" s="1579"/>
      <c r="AC47" s="1578"/>
      <c r="AD47" s="1579"/>
      <c r="AE47" s="1578"/>
      <c r="AF47" s="1579"/>
      <c r="AG47" s="1578"/>
      <c r="AH47" s="1579"/>
      <c r="AI47" s="1578"/>
      <c r="AJ47" s="1579"/>
      <c r="AK47" s="1578"/>
      <c r="AL47" s="1579" t="s">
        <v>2594</v>
      </c>
      <c r="AM47" s="1578" t="s">
        <v>29</v>
      </c>
      <c r="AN47" s="1579"/>
      <c r="AO47" s="1578"/>
      <c r="AP47" s="1579"/>
      <c r="AQ47" s="1578"/>
      <c r="AR47" s="1579"/>
      <c r="AS47" s="1578"/>
      <c r="AT47" s="1579"/>
      <c r="AU47" s="1578"/>
      <c r="AV47" s="1579"/>
      <c r="AW47" s="1578"/>
      <c r="AX47" s="1579"/>
      <c r="AY47" s="1578"/>
      <c r="AZ47" s="1579"/>
      <c r="BA47" s="1578"/>
    </row>
    <row r="48" spans="1:53" ht="15">
      <c r="A48" s="1735">
        <v>46153</v>
      </c>
      <c r="B48" s="1575" t="s">
        <v>5</v>
      </c>
      <c r="C48" s="1575"/>
      <c r="D48" s="1575" t="s">
        <v>683</v>
      </c>
      <c r="E48" s="1575"/>
      <c r="F48" s="1576" t="s">
        <v>2595</v>
      </c>
      <c r="G48" s="1575" t="s">
        <v>20</v>
      </c>
      <c r="H48" s="1576" t="s">
        <v>2185</v>
      </c>
      <c r="I48" s="1582" t="s">
        <v>20</v>
      </c>
      <c r="J48" s="1576" t="s">
        <v>1181</v>
      </c>
      <c r="K48" s="1575" t="s">
        <v>29</v>
      </c>
      <c r="L48" s="1576"/>
      <c r="M48" s="1575"/>
      <c r="N48" s="1576" t="s">
        <v>2482</v>
      </c>
      <c r="O48" s="1575" t="s">
        <v>20</v>
      </c>
      <c r="P48" s="1577" t="s">
        <v>2662</v>
      </c>
      <c r="Q48" s="1582" t="s">
        <v>29</v>
      </c>
      <c r="R48" s="1576"/>
      <c r="S48" s="1575"/>
      <c r="T48" s="1576" t="s">
        <v>2641</v>
      </c>
      <c r="U48" s="1575" t="s">
        <v>29</v>
      </c>
      <c r="V48" s="1576" t="s">
        <v>2316</v>
      </c>
      <c r="W48" s="1575" t="s">
        <v>598</v>
      </c>
      <c r="X48" s="1576"/>
      <c r="Y48" s="1575"/>
      <c r="Z48" s="1576" t="s">
        <v>2495</v>
      </c>
      <c r="AA48" s="1575" t="s">
        <v>20</v>
      </c>
      <c r="AB48" s="1576" t="s">
        <v>2478</v>
      </c>
      <c r="AC48" s="1575" t="s">
        <v>20</v>
      </c>
      <c r="AD48" s="1576" t="s">
        <v>2643</v>
      </c>
      <c r="AE48" s="1575" t="s">
        <v>29</v>
      </c>
      <c r="AF48" s="1577" t="s">
        <v>2586</v>
      </c>
      <c r="AG48" s="1575" t="s">
        <v>29</v>
      </c>
      <c r="AH48" s="1576" t="s">
        <v>2617</v>
      </c>
      <c r="AI48" s="1575" t="s">
        <v>29</v>
      </c>
      <c r="AJ48" s="1576"/>
      <c r="AK48" s="1575"/>
      <c r="AL48" s="1576" t="s">
        <v>2663</v>
      </c>
      <c r="AM48" s="1575" t="s">
        <v>20</v>
      </c>
      <c r="AN48" s="1576" t="s">
        <v>2517</v>
      </c>
      <c r="AO48" s="1575" t="s">
        <v>29</v>
      </c>
      <c r="AP48" s="1576" t="s">
        <v>1404</v>
      </c>
      <c r="AQ48" s="1582" t="s">
        <v>20</v>
      </c>
      <c r="AR48" s="1576" t="s">
        <v>2444</v>
      </c>
      <c r="AS48" s="1575" t="s">
        <v>29</v>
      </c>
      <c r="AT48" s="1576"/>
      <c r="AU48" s="1575"/>
      <c r="AV48" s="1576"/>
      <c r="AW48" s="1575"/>
      <c r="AX48" s="1576"/>
      <c r="AY48" s="1575"/>
      <c r="AZ48" s="1576"/>
      <c r="BA48" s="1575"/>
    </row>
    <row r="49" spans="1:53" ht="15">
      <c r="A49" s="1587"/>
      <c r="B49" s="1576"/>
      <c r="C49" s="1575"/>
      <c r="D49" s="1576"/>
      <c r="E49" s="1575"/>
      <c r="F49" s="1576" t="s">
        <v>2594</v>
      </c>
      <c r="G49" s="2034" t="s">
        <v>766</v>
      </c>
      <c r="H49" s="1576" t="s">
        <v>2495</v>
      </c>
      <c r="I49" s="1582" t="s">
        <v>20</v>
      </c>
      <c r="J49" s="1576" t="s">
        <v>2641</v>
      </c>
      <c r="K49" s="1575" t="s">
        <v>29</v>
      </c>
      <c r="L49" s="1576"/>
      <c r="M49" s="1575"/>
      <c r="N49" s="1576" t="s">
        <v>2185</v>
      </c>
      <c r="O49" s="1575" t="s">
        <v>29</v>
      </c>
      <c r="P49" s="1576" t="s">
        <v>1743</v>
      </c>
      <c r="Q49" s="1582" t="s">
        <v>29</v>
      </c>
      <c r="R49" s="1576"/>
      <c r="S49" s="1575"/>
      <c r="T49" s="1576" t="s">
        <v>2482</v>
      </c>
      <c r="U49" s="1575" t="s">
        <v>29</v>
      </c>
      <c r="V49" s="1576" t="s">
        <v>2618</v>
      </c>
      <c r="W49" s="1582" t="s">
        <v>20</v>
      </c>
      <c r="X49" s="1576"/>
      <c r="Y49" s="1575"/>
      <c r="Z49" s="1576" t="s">
        <v>2137</v>
      </c>
      <c r="AA49" s="1575" t="s">
        <v>29</v>
      </c>
      <c r="AB49" s="1576" t="s">
        <v>2470</v>
      </c>
      <c r="AC49" s="1575" t="s">
        <v>29</v>
      </c>
      <c r="AD49" s="1576" t="s">
        <v>2517</v>
      </c>
      <c r="AE49" s="1575" t="s">
        <v>598</v>
      </c>
      <c r="AF49" s="1576" t="s">
        <v>2663</v>
      </c>
      <c r="AG49" s="1575" t="s">
        <v>20</v>
      </c>
      <c r="AH49" s="1576" t="s">
        <v>2616</v>
      </c>
      <c r="AI49" s="1575" t="s">
        <v>20</v>
      </c>
      <c r="AJ49" s="1576"/>
      <c r="AK49" s="1575"/>
      <c r="AL49" s="1576" t="s">
        <v>2617</v>
      </c>
      <c r="AM49" s="1575" t="s">
        <v>20</v>
      </c>
      <c r="AN49" s="1576" t="s">
        <v>2510</v>
      </c>
      <c r="AO49" s="1575" t="s">
        <v>20</v>
      </c>
      <c r="AP49" s="1576" t="s">
        <v>2241</v>
      </c>
      <c r="AQ49" s="1582" t="s">
        <v>29</v>
      </c>
      <c r="AR49" s="1576" t="s">
        <v>1404</v>
      </c>
      <c r="AS49" s="1575" t="s">
        <v>598</v>
      </c>
      <c r="AT49" s="1576"/>
      <c r="AU49" s="1575"/>
      <c r="AV49" s="1576"/>
      <c r="AW49" s="1575"/>
      <c r="AX49" s="1576"/>
      <c r="AY49" s="1575"/>
      <c r="AZ49" s="1576"/>
      <c r="BA49" s="1575"/>
    </row>
    <row r="50" spans="1:53" ht="15">
      <c r="A50" s="1587"/>
      <c r="B50" s="1576"/>
      <c r="C50" s="1575"/>
      <c r="D50" s="1576"/>
      <c r="E50" s="1575"/>
      <c r="F50" s="1576" t="s">
        <v>2510</v>
      </c>
      <c r="G50" s="1575" t="s">
        <v>20</v>
      </c>
      <c r="H50" s="1576" t="s">
        <v>2618</v>
      </c>
      <c r="I50" s="1582" t="s">
        <v>591</v>
      </c>
      <c r="J50" s="1576" t="s">
        <v>2574</v>
      </c>
      <c r="K50" s="1575" t="s">
        <v>20</v>
      </c>
      <c r="L50" s="1576"/>
      <c r="M50" s="1575"/>
      <c r="N50" s="1576" t="s">
        <v>2664</v>
      </c>
      <c r="O50" s="1575" t="s">
        <v>29</v>
      </c>
      <c r="P50" s="1576" t="s">
        <v>2594</v>
      </c>
      <c r="Q50" s="1582" t="s">
        <v>29</v>
      </c>
      <c r="R50" s="1576"/>
      <c r="S50" s="1575"/>
      <c r="T50" s="1576" t="s">
        <v>2478</v>
      </c>
      <c r="U50" s="1575" t="s">
        <v>29</v>
      </c>
      <c r="V50" s="1576" t="s">
        <v>2495</v>
      </c>
      <c r="W50" s="1582" t="s">
        <v>29</v>
      </c>
      <c r="X50" s="1576"/>
      <c r="Y50" s="1575"/>
      <c r="Z50" s="1576" t="s">
        <v>2617</v>
      </c>
      <c r="AA50" s="1575" t="s">
        <v>20</v>
      </c>
      <c r="AB50" s="1576" t="s">
        <v>2517</v>
      </c>
      <c r="AC50" s="1575" t="s">
        <v>29</v>
      </c>
      <c r="AD50" s="1576" t="s">
        <v>2470</v>
      </c>
      <c r="AE50" s="1582" t="s">
        <v>20</v>
      </c>
      <c r="AF50" s="1576" t="s">
        <v>2185</v>
      </c>
      <c r="AG50" s="1575" t="s">
        <v>29</v>
      </c>
      <c r="AH50" s="1576" t="s">
        <v>2241</v>
      </c>
      <c r="AI50" s="1575" t="s">
        <v>20</v>
      </c>
      <c r="AJ50" s="1576"/>
      <c r="AK50" s="1575"/>
      <c r="AL50" s="1576" t="s">
        <v>1404</v>
      </c>
      <c r="AM50" s="1575" t="s">
        <v>29</v>
      </c>
      <c r="AN50" s="1576" t="s">
        <v>2599</v>
      </c>
      <c r="AO50" s="1575" t="s">
        <v>20</v>
      </c>
      <c r="AP50" s="1576" t="s">
        <v>2643</v>
      </c>
      <c r="AQ50" s="1582" t="s">
        <v>29</v>
      </c>
      <c r="AR50" s="1576" t="s">
        <v>2663</v>
      </c>
      <c r="AS50" s="1582" t="s">
        <v>20</v>
      </c>
      <c r="AT50" s="1576"/>
      <c r="AU50" s="1575"/>
      <c r="AV50" s="1576"/>
      <c r="AW50" s="1575"/>
      <c r="AX50" s="1576"/>
      <c r="AY50" s="1575"/>
      <c r="AZ50" s="1576"/>
      <c r="BA50" s="1575"/>
    </row>
    <row r="51" spans="1:53" ht="15">
      <c r="A51" s="1587"/>
      <c r="B51" s="1576"/>
      <c r="C51" s="1575"/>
      <c r="D51" s="1576"/>
      <c r="E51" s="1575"/>
      <c r="F51" s="1576" t="s">
        <v>1062</v>
      </c>
      <c r="G51" s="1575" t="s">
        <v>29</v>
      </c>
      <c r="H51" s="1576" t="s">
        <v>2595</v>
      </c>
      <c r="I51" s="1575" t="s">
        <v>20</v>
      </c>
      <c r="J51" s="1576" t="s">
        <v>1404</v>
      </c>
      <c r="K51" s="1575" t="s">
        <v>20</v>
      </c>
      <c r="L51" s="1576"/>
      <c r="M51" s="1575"/>
      <c r="N51" s="1576" t="s">
        <v>2618</v>
      </c>
      <c r="O51" s="1575" t="s">
        <v>20</v>
      </c>
      <c r="P51" s="1576" t="s">
        <v>2054</v>
      </c>
      <c r="Q51" s="1582" t="s">
        <v>29</v>
      </c>
      <c r="R51" s="1576"/>
      <c r="S51" s="1575"/>
      <c r="T51" s="1576" t="s">
        <v>2517</v>
      </c>
      <c r="U51" s="1575" t="s">
        <v>29</v>
      </c>
      <c r="V51" s="1576" t="s">
        <v>633</v>
      </c>
      <c r="W51" s="1582" t="s">
        <v>29</v>
      </c>
      <c r="X51" s="1576"/>
      <c r="Y51" s="1575"/>
      <c r="Z51" s="1576" t="s">
        <v>2493</v>
      </c>
      <c r="AA51" s="1575" t="s">
        <v>29</v>
      </c>
      <c r="AB51" s="1576" t="s">
        <v>2510</v>
      </c>
      <c r="AC51" s="1575" t="s">
        <v>29</v>
      </c>
      <c r="AD51" s="1576" t="s">
        <v>888</v>
      </c>
      <c r="AE51" s="1582" t="s">
        <v>29</v>
      </c>
      <c r="AF51" s="1576" t="s">
        <v>2616</v>
      </c>
      <c r="AG51" s="1575" t="s">
        <v>20</v>
      </c>
      <c r="AH51" s="1576" t="s">
        <v>2594</v>
      </c>
      <c r="AI51" s="1575" t="s">
        <v>29</v>
      </c>
      <c r="AJ51" s="1576"/>
      <c r="AK51" s="1575"/>
      <c r="AL51" s="1576" t="s">
        <v>1314</v>
      </c>
      <c r="AM51" s="1575" t="s">
        <v>29</v>
      </c>
      <c r="AN51" s="1576" t="s">
        <v>2444</v>
      </c>
      <c r="AO51" s="1575" t="s">
        <v>29</v>
      </c>
      <c r="AP51" s="1576" t="s">
        <v>2663</v>
      </c>
      <c r="AQ51" s="1582" t="s">
        <v>29</v>
      </c>
      <c r="AR51" s="1576" t="s">
        <v>2599</v>
      </c>
      <c r="AS51" s="1582" t="s">
        <v>29</v>
      </c>
      <c r="AT51" s="1576"/>
      <c r="AU51" s="1575"/>
      <c r="AV51" s="1576"/>
      <c r="AW51" s="1575"/>
      <c r="AX51" s="1576"/>
      <c r="AY51" s="1575"/>
      <c r="AZ51" s="1576"/>
      <c r="BA51" s="1575"/>
    </row>
    <row r="52" spans="1:53" ht="15">
      <c r="A52" s="1587"/>
      <c r="B52" s="1576"/>
      <c r="C52" s="1575"/>
      <c r="D52" s="1576"/>
      <c r="E52" s="1575"/>
      <c r="F52" s="1576"/>
      <c r="G52" s="1575"/>
      <c r="H52" s="1576"/>
      <c r="I52" s="1575"/>
      <c r="J52" s="1576" t="s">
        <v>2599</v>
      </c>
      <c r="K52" s="1575" t="s">
        <v>29</v>
      </c>
      <c r="L52" s="1576"/>
      <c r="M52" s="1575"/>
      <c r="N52" s="1576"/>
      <c r="O52" s="1575"/>
      <c r="P52" s="1576"/>
      <c r="Q52" s="1575"/>
      <c r="R52" s="1576"/>
      <c r="S52" s="1575"/>
      <c r="T52" s="1576"/>
      <c r="U52" s="1575"/>
      <c r="V52" s="1576"/>
      <c r="W52" s="1575"/>
      <c r="X52" s="1576"/>
      <c r="Y52" s="1575"/>
      <c r="Z52" s="1576"/>
      <c r="AA52" s="1575"/>
      <c r="AB52" s="1576"/>
      <c r="AC52" s="1575"/>
      <c r="AD52" s="1576"/>
      <c r="AE52" s="1575"/>
      <c r="AF52" s="1576" t="s">
        <v>2594</v>
      </c>
      <c r="AG52" s="1575" t="s">
        <v>20</v>
      </c>
      <c r="AH52" s="1576"/>
      <c r="AI52" s="1575"/>
      <c r="AJ52" s="1576"/>
      <c r="AK52" s="1575"/>
      <c r="AL52" s="1576"/>
      <c r="AM52" s="1575"/>
      <c r="AN52" s="1576"/>
      <c r="AO52" s="1575"/>
      <c r="AP52" s="1576"/>
      <c r="AQ52" s="1575"/>
      <c r="AR52" s="1576"/>
      <c r="AS52" s="1575"/>
      <c r="AT52" s="1576"/>
      <c r="AU52" s="1575"/>
      <c r="AV52" s="1576"/>
      <c r="AW52" s="1575"/>
      <c r="AX52" s="1576"/>
      <c r="AY52" s="1575"/>
      <c r="AZ52" s="1576"/>
      <c r="BA52" s="1575"/>
    </row>
    <row r="53" spans="1:53" ht="15">
      <c r="A53" s="1735">
        <v>46167</v>
      </c>
      <c r="B53" s="1579" t="s">
        <v>1073</v>
      </c>
      <c r="C53" s="1578" t="s">
        <v>20</v>
      </c>
      <c r="D53" s="1578" t="s">
        <v>683</v>
      </c>
      <c r="E53" s="1578"/>
      <c r="F53" s="1579" t="s">
        <v>2643</v>
      </c>
      <c r="G53" s="1578" t="s">
        <v>20</v>
      </c>
      <c r="H53" s="1579" t="s">
        <v>2470</v>
      </c>
      <c r="I53" s="1578" t="s">
        <v>29</v>
      </c>
      <c r="J53" s="1579" t="s">
        <v>2618</v>
      </c>
      <c r="K53" s="1578" t="s">
        <v>20</v>
      </c>
      <c r="L53" s="1579"/>
      <c r="M53" s="1578"/>
      <c r="N53" s="1579" t="s">
        <v>1029</v>
      </c>
      <c r="O53" s="1578" t="s">
        <v>20</v>
      </c>
      <c r="P53" s="1578" t="s">
        <v>5</v>
      </c>
      <c r="Q53" s="1578"/>
      <c r="R53" s="1579"/>
      <c r="S53" s="1578"/>
      <c r="T53" s="1579" t="s">
        <v>2241</v>
      </c>
      <c r="U53" s="1578" t="s">
        <v>29</v>
      </c>
      <c r="V53" s="1579" t="s">
        <v>2517</v>
      </c>
      <c r="W53" s="1582" t="s">
        <v>20</v>
      </c>
      <c r="X53" s="1579"/>
      <c r="Y53" s="1578"/>
      <c r="Z53" s="1579" t="s">
        <v>2664</v>
      </c>
      <c r="AA53" s="1578" t="s">
        <v>29</v>
      </c>
      <c r="AB53" s="1579" t="s">
        <v>2594</v>
      </c>
      <c r="AC53" s="1578" t="s">
        <v>29</v>
      </c>
      <c r="AD53" s="1579" t="s">
        <v>2616</v>
      </c>
      <c r="AE53" s="1582" t="s">
        <v>20</v>
      </c>
      <c r="AF53" s="1579" t="s">
        <v>1404</v>
      </c>
      <c r="AG53" s="2034" t="s">
        <v>844</v>
      </c>
      <c r="AH53" s="1579" t="s">
        <v>2599</v>
      </c>
      <c r="AI53" s="1578" t="s">
        <v>29</v>
      </c>
      <c r="AJ53" s="1579"/>
      <c r="AK53" s="1578"/>
      <c r="AL53" s="1579" t="s">
        <v>2595</v>
      </c>
      <c r="AM53" s="1578" t="s">
        <v>20</v>
      </c>
      <c r="AN53" s="1578" t="s">
        <v>5</v>
      </c>
      <c r="AO53" s="1578"/>
      <c r="AP53" s="1578" t="s">
        <v>5</v>
      </c>
      <c r="AQ53" s="1578"/>
      <c r="AR53" s="1579" t="s">
        <v>2495</v>
      </c>
      <c r="AS53" s="1582" t="s">
        <v>29</v>
      </c>
      <c r="AT53" s="1579"/>
      <c r="AU53" s="1578"/>
      <c r="AV53" s="1579"/>
      <c r="AW53" s="1578"/>
      <c r="AX53" s="1579"/>
      <c r="AY53" s="1578"/>
      <c r="AZ53" s="1579"/>
      <c r="BA53" s="1578"/>
    </row>
    <row r="54" spans="1:53" ht="15">
      <c r="A54" s="1587"/>
      <c r="B54" s="1579" t="s">
        <v>2660</v>
      </c>
      <c r="C54" s="1578" t="s">
        <v>29</v>
      </c>
      <c r="D54" s="1579"/>
      <c r="E54" s="1578"/>
      <c r="F54" s="1579" t="s">
        <v>2216</v>
      </c>
      <c r="G54" s="1578" t="s">
        <v>29</v>
      </c>
      <c r="H54" s="1579" t="s">
        <v>2502</v>
      </c>
      <c r="I54" s="1578" t="s">
        <v>29</v>
      </c>
      <c r="J54" s="1579" t="s">
        <v>2495</v>
      </c>
      <c r="K54" s="1578" t="s">
        <v>20</v>
      </c>
      <c r="L54" s="1579"/>
      <c r="M54" s="1578"/>
      <c r="N54" s="1579" t="s">
        <v>2640</v>
      </c>
      <c r="O54" s="1578" t="s">
        <v>20</v>
      </c>
      <c r="P54" s="1579"/>
      <c r="Q54" s="1578"/>
      <c r="R54" s="1579"/>
      <c r="S54" s="1578"/>
      <c r="T54" s="1579" t="s">
        <v>742</v>
      </c>
      <c r="U54" s="1578" t="s">
        <v>598</v>
      </c>
      <c r="V54" s="1579" t="s">
        <v>2616</v>
      </c>
      <c r="W54" s="1582" t="s">
        <v>591</v>
      </c>
      <c r="X54" s="1579"/>
      <c r="Y54" s="1578"/>
      <c r="Z54" s="1579" t="s">
        <v>1404</v>
      </c>
      <c r="AA54" s="1578" t="s">
        <v>29</v>
      </c>
      <c r="AB54" s="1579" t="s">
        <v>2554</v>
      </c>
      <c r="AC54" s="1578" t="s">
        <v>29</v>
      </c>
      <c r="AD54" s="1579" t="s">
        <v>2594</v>
      </c>
      <c r="AE54" s="1582" t="s">
        <v>29</v>
      </c>
      <c r="AF54" s="1579" t="s">
        <v>2241</v>
      </c>
      <c r="AG54" s="1578" t="s">
        <v>20</v>
      </c>
      <c r="AH54" s="1579" t="s">
        <v>2643</v>
      </c>
      <c r="AI54" s="1578" t="s">
        <v>20</v>
      </c>
      <c r="AJ54" s="1579"/>
      <c r="AK54" s="1578"/>
      <c r="AL54" s="1579" t="s">
        <v>2671</v>
      </c>
      <c r="AM54" s="1578" t="s">
        <v>29</v>
      </c>
      <c r="AN54" s="1579"/>
      <c r="AO54" s="1578"/>
      <c r="AP54" s="1579"/>
      <c r="AQ54" s="1578"/>
      <c r="AR54" s="1579" t="s">
        <v>2470</v>
      </c>
      <c r="AS54" s="1582" t="s">
        <v>29</v>
      </c>
      <c r="AT54" s="1579"/>
      <c r="AU54" s="1578"/>
      <c r="AV54" s="1579"/>
      <c r="AW54" s="1578"/>
      <c r="AX54" s="1579"/>
      <c r="AY54" s="1578"/>
      <c r="AZ54" s="1579"/>
      <c r="BA54" s="1578"/>
    </row>
    <row r="55" spans="1:53" ht="15">
      <c r="A55" s="1587"/>
      <c r="B55" s="1579" t="s">
        <v>2640</v>
      </c>
      <c r="C55" s="1578" t="s">
        <v>20</v>
      </c>
      <c r="D55" s="1579"/>
      <c r="E55" s="1578"/>
      <c r="F55" s="1579" t="s">
        <v>2660</v>
      </c>
      <c r="G55" s="1578" t="s">
        <v>29</v>
      </c>
      <c r="H55" s="1579" t="s">
        <v>2594</v>
      </c>
      <c r="I55" s="1578" t="s">
        <v>29</v>
      </c>
      <c r="J55" s="1579" t="s">
        <v>2517</v>
      </c>
      <c r="K55" s="1578" t="s">
        <v>20</v>
      </c>
      <c r="L55" s="1579"/>
      <c r="M55" s="1578"/>
      <c r="N55" s="1579" t="s">
        <v>2495</v>
      </c>
      <c r="O55" s="1578" t="s">
        <v>20</v>
      </c>
      <c r="P55" s="1579"/>
      <c r="Q55" s="1578"/>
      <c r="R55" s="1579"/>
      <c r="S55" s="1578"/>
      <c r="T55" s="1579" t="s">
        <v>2671</v>
      </c>
      <c r="U55" s="1582" t="s">
        <v>20</v>
      </c>
      <c r="V55" s="1579" t="s">
        <v>2482</v>
      </c>
      <c r="W55" s="1578" t="s">
        <v>20</v>
      </c>
      <c r="X55" s="1579"/>
      <c r="Y55" s="1578"/>
      <c r="Z55" s="1579" t="s">
        <v>2618</v>
      </c>
      <c r="AA55" s="1578" t="s">
        <v>20</v>
      </c>
      <c r="AB55" s="1579" t="s">
        <v>2643</v>
      </c>
      <c r="AC55" s="1578" t="s">
        <v>29</v>
      </c>
      <c r="AD55" s="1579" t="s">
        <v>2510</v>
      </c>
      <c r="AE55" s="1582" t="s">
        <v>29</v>
      </c>
      <c r="AF55" s="1579" t="s">
        <v>2595</v>
      </c>
      <c r="AG55" s="1578" t="s">
        <v>29</v>
      </c>
      <c r="AH55" s="1579" t="s">
        <v>2502</v>
      </c>
      <c r="AI55" s="1578" t="s">
        <v>20</v>
      </c>
      <c r="AJ55" s="1579"/>
      <c r="AK55" s="1578"/>
      <c r="AL55" s="1579" t="s">
        <v>2616</v>
      </c>
      <c r="AM55" s="1578" t="s">
        <v>29</v>
      </c>
      <c r="AN55" s="1579"/>
      <c r="AO55" s="1578"/>
      <c r="AP55" s="1579"/>
      <c r="AQ55" s="1578"/>
      <c r="AR55" s="1579" t="s">
        <v>2241</v>
      </c>
      <c r="AS55" s="1582" t="s">
        <v>20</v>
      </c>
      <c r="AT55" s="1579"/>
      <c r="AU55" s="1578"/>
      <c r="AV55" s="1579"/>
      <c r="AW55" s="1578"/>
      <c r="AX55" s="1579"/>
      <c r="AY55" s="1578"/>
      <c r="AZ55" s="1579"/>
      <c r="BA55" s="1578"/>
    </row>
    <row r="56" spans="1:53" ht="15">
      <c r="A56" s="1587"/>
      <c r="B56" s="1579" t="s">
        <v>1404</v>
      </c>
      <c r="C56" s="1578" t="s">
        <v>20</v>
      </c>
      <c r="D56" s="1579"/>
      <c r="E56" s="1578"/>
      <c r="F56" s="1579" t="s">
        <v>2517</v>
      </c>
      <c r="G56" s="1578" t="s">
        <v>20</v>
      </c>
      <c r="H56" s="1579" t="s">
        <v>2664</v>
      </c>
      <c r="I56" s="1578" t="s">
        <v>29</v>
      </c>
      <c r="J56" s="1579" t="s">
        <v>2671</v>
      </c>
      <c r="K56" s="1578" t="s">
        <v>29</v>
      </c>
      <c r="L56" s="1579"/>
      <c r="M56" s="1578"/>
      <c r="N56" s="1579" t="s">
        <v>2616</v>
      </c>
      <c r="O56" s="1578" t="s">
        <v>20</v>
      </c>
      <c r="P56" s="1579"/>
      <c r="Q56" s="1578"/>
      <c r="R56" s="1579"/>
      <c r="S56" s="1578"/>
      <c r="T56" s="1579" t="s">
        <v>2495</v>
      </c>
      <c r="U56" s="1582" t="s">
        <v>20</v>
      </c>
      <c r="V56" s="1579" t="s">
        <v>2241</v>
      </c>
      <c r="W56" s="1578" t="s">
        <v>20</v>
      </c>
      <c r="X56" s="1579"/>
      <c r="Y56" s="1578"/>
      <c r="Z56" s="1579" t="s">
        <v>2660</v>
      </c>
      <c r="AA56" s="1578" t="s">
        <v>29</v>
      </c>
      <c r="AB56" s="1579" t="s">
        <v>2502</v>
      </c>
      <c r="AC56" s="1578" t="s">
        <v>598</v>
      </c>
      <c r="AD56" s="1579" t="s">
        <v>2595</v>
      </c>
      <c r="AE56" s="1582" t="s">
        <v>29</v>
      </c>
      <c r="AF56" s="1579" t="s">
        <v>2594</v>
      </c>
      <c r="AG56" s="1578" t="s">
        <v>20</v>
      </c>
      <c r="AH56" s="1579" t="s">
        <v>2456</v>
      </c>
      <c r="AI56" s="1578" t="s">
        <v>29</v>
      </c>
      <c r="AJ56" s="1579"/>
      <c r="AK56" s="1578"/>
      <c r="AL56" s="1579" t="s">
        <v>2470</v>
      </c>
      <c r="AM56" s="1578" t="s">
        <v>29</v>
      </c>
      <c r="AN56" s="1579"/>
      <c r="AO56" s="1578"/>
      <c r="AP56" s="1579"/>
      <c r="AQ56" s="1578"/>
      <c r="AR56" s="1579" t="s">
        <v>2510</v>
      </c>
      <c r="AS56" s="1582" t="s">
        <v>29</v>
      </c>
      <c r="AT56" s="1579"/>
      <c r="AU56" s="1578"/>
      <c r="AV56" s="1579"/>
      <c r="AW56" s="1578"/>
      <c r="AX56" s="1579"/>
      <c r="AY56" s="1578"/>
      <c r="AZ56" s="1579"/>
      <c r="BA56" s="1578"/>
    </row>
    <row r="57" spans="1:53" ht="15">
      <c r="A57" s="1587"/>
      <c r="B57" s="1579"/>
      <c r="C57" s="1578"/>
      <c r="D57" s="1579"/>
      <c r="E57" s="1578"/>
      <c r="F57" s="1579"/>
      <c r="G57" s="1578"/>
      <c r="H57" s="1579"/>
      <c r="I57" s="1578"/>
      <c r="J57" s="1579"/>
      <c r="K57" s="1578"/>
      <c r="L57" s="1579"/>
      <c r="M57" s="1578"/>
      <c r="N57" s="1579"/>
      <c r="O57" s="1578"/>
      <c r="P57" s="1579"/>
      <c r="Q57" s="1578"/>
      <c r="R57" s="1579">
        <v>8</v>
      </c>
      <c r="S57" s="1578"/>
      <c r="T57" s="1579" t="s">
        <v>2643</v>
      </c>
      <c r="U57" s="1582" t="s">
        <v>591</v>
      </c>
      <c r="V57" s="1579"/>
      <c r="W57" s="1578"/>
      <c r="X57" s="1579"/>
      <c r="Y57" s="1578"/>
      <c r="Z57" s="1579" t="s">
        <v>2595</v>
      </c>
      <c r="AA57" s="1578" t="s">
        <v>29</v>
      </c>
      <c r="AB57" s="1579"/>
      <c r="AC57" s="1578"/>
      <c r="AD57" s="1579"/>
      <c r="AE57" s="1578"/>
      <c r="AF57" s="1579"/>
      <c r="AG57" s="1578"/>
      <c r="AH57" s="1579"/>
      <c r="AI57" s="1578"/>
      <c r="AJ57" s="1579"/>
      <c r="AK57" s="1578"/>
      <c r="AL57" s="1579"/>
      <c r="AM57" s="1578"/>
      <c r="AN57" s="1579"/>
      <c r="AO57" s="1578"/>
      <c r="AP57" s="1579"/>
      <c r="AQ57" s="1578"/>
      <c r="AR57" s="1579"/>
      <c r="AS57" s="1578"/>
      <c r="AT57" s="1579"/>
      <c r="AU57" s="1578"/>
      <c r="AV57" s="1579"/>
      <c r="AW57" s="1578"/>
      <c r="AX57" s="1579"/>
      <c r="AY57" s="1578"/>
      <c r="AZ57" s="1579"/>
      <c r="BA57" s="1578"/>
    </row>
    <row r="58" spans="1:53" ht="15">
      <c r="A58" s="1735">
        <v>46181</v>
      </c>
      <c r="B58" s="1576" t="s">
        <v>2316</v>
      </c>
      <c r="C58" s="1575" t="s">
        <v>29</v>
      </c>
      <c r="D58" s="1576"/>
      <c r="E58" s="1575"/>
      <c r="F58" s="1576" t="s">
        <v>1769</v>
      </c>
      <c r="G58" s="1575" t="s">
        <v>20</v>
      </c>
      <c r="H58" s="1576" t="s">
        <v>2510</v>
      </c>
      <c r="I58" s="1575" t="s">
        <v>20</v>
      </c>
      <c r="J58" s="1576" t="s">
        <v>2660</v>
      </c>
      <c r="K58" s="1575" t="s">
        <v>29</v>
      </c>
      <c r="L58" s="1576"/>
      <c r="M58" s="1575"/>
      <c r="N58" s="1576" t="s">
        <v>2517</v>
      </c>
      <c r="O58" s="1575" t="s">
        <v>29</v>
      </c>
      <c r="P58" s="1575" t="s">
        <v>5</v>
      </c>
      <c r="Q58" s="1575"/>
      <c r="R58" s="1576"/>
      <c r="S58" s="1575"/>
      <c r="T58" s="1576" t="s">
        <v>1404</v>
      </c>
      <c r="U58" s="1575" t="s">
        <v>29</v>
      </c>
      <c r="V58" s="1576" t="s">
        <v>617</v>
      </c>
      <c r="W58" s="1575" t="s">
        <v>20</v>
      </c>
      <c r="X58" s="1576"/>
      <c r="Y58" s="1575"/>
      <c r="Z58" s="1576" t="s">
        <v>2482</v>
      </c>
      <c r="AA58" s="1575" t="s">
        <v>29</v>
      </c>
      <c r="AB58" s="1576" t="s">
        <v>2185</v>
      </c>
      <c r="AC58" s="1582" t="s">
        <v>29</v>
      </c>
      <c r="AD58" s="1576" t="s">
        <v>2241</v>
      </c>
      <c r="AE58" s="1582" t="s">
        <v>20</v>
      </c>
      <c r="AF58" s="1576" t="s">
        <v>2478</v>
      </c>
      <c r="AG58" s="1575" t="s">
        <v>29</v>
      </c>
      <c r="AH58" s="1576" t="s">
        <v>2595</v>
      </c>
      <c r="AI58" s="1575" t="s">
        <v>20</v>
      </c>
      <c r="AJ58" s="1576"/>
      <c r="AK58" s="1575"/>
      <c r="AL58" s="1576" t="s">
        <v>2495</v>
      </c>
      <c r="AM58" s="1575" t="s">
        <v>29</v>
      </c>
      <c r="AN58" s="1576" t="s">
        <v>2618</v>
      </c>
      <c r="AO58" s="1575" t="s">
        <v>20</v>
      </c>
      <c r="AP58" s="1576" t="s">
        <v>2616</v>
      </c>
      <c r="AQ58" s="1582" t="s">
        <v>20</v>
      </c>
      <c r="AR58" s="1576" t="s">
        <v>2617</v>
      </c>
      <c r="AS58" s="1582" t="s">
        <v>29</v>
      </c>
      <c r="AT58" s="1576"/>
      <c r="AU58" s="1575"/>
      <c r="AV58" s="1576"/>
      <c r="AW58" s="1575"/>
      <c r="AX58" s="1576"/>
      <c r="AY58" s="1575"/>
      <c r="AZ58" s="1576"/>
      <c r="BA58" s="1575"/>
    </row>
    <row r="59" spans="1:53" ht="15">
      <c r="A59" s="1587"/>
      <c r="B59" s="1576" t="s">
        <v>2594</v>
      </c>
      <c r="C59" s="1575" t="s">
        <v>29</v>
      </c>
      <c r="D59" s="1576"/>
      <c r="E59" s="1575"/>
      <c r="F59" s="1576" t="s">
        <v>855</v>
      </c>
      <c r="G59" s="1575" t="s">
        <v>29</v>
      </c>
      <c r="H59" s="1576" t="s">
        <v>2241</v>
      </c>
      <c r="I59" s="1575" t="s">
        <v>20</v>
      </c>
      <c r="J59" s="1576" t="s">
        <v>2456</v>
      </c>
      <c r="K59" s="1575" t="s">
        <v>20</v>
      </c>
      <c r="L59" s="1576"/>
      <c r="M59" s="1575"/>
      <c r="N59" s="1576" t="s">
        <v>2660</v>
      </c>
      <c r="O59" s="1575" t="s">
        <v>29</v>
      </c>
      <c r="P59" s="1576"/>
      <c r="Q59" s="1575"/>
      <c r="R59" s="1576"/>
      <c r="S59" s="1575"/>
      <c r="T59" s="1576" t="s">
        <v>2185</v>
      </c>
      <c r="U59" s="1575" t="s">
        <v>20</v>
      </c>
      <c r="V59" s="1576" t="s">
        <v>1404</v>
      </c>
      <c r="W59" s="1575" t="s">
        <v>29</v>
      </c>
      <c r="X59" s="1576"/>
      <c r="Y59" s="1575"/>
      <c r="Z59" s="1576" t="s">
        <v>2671</v>
      </c>
      <c r="AA59" s="1575" t="s">
        <v>20</v>
      </c>
      <c r="AB59" s="1576" t="s">
        <v>2616</v>
      </c>
      <c r="AC59" s="1582" t="s">
        <v>20</v>
      </c>
      <c r="AD59" s="1576" t="s">
        <v>639</v>
      </c>
      <c r="AE59" s="1582" t="s">
        <v>29</v>
      </c>
      <c r="AF59" s="1576" t="s">
        <v>2643</v>
      </c>
      <c r="AG59" s="1575" t="s">
        <v>29</v>
      </c>
      <c r="AH59" s="1576" t="s">
        <v>2470</v>
      </c>
      <c r="AI59" s="1575" t="s">
        <v>20</v>
      </c>
      <c r="AJ59" s="1576"/>
      <c r="AK59" s="1575"/>
      <c r="AL59" s="1576" t="s">
        <v>2517</v>
      </c>
      <c r="AM59" s="1575" t="s">
        <v>29</v>
      </c>
      <c r="AN59" s="1576" t="s">
        <v>2595</v>
      </c>
      <c r="AO59" s="1575" t="s">
        <v>29</v>
      </c>
      <c r="AP59" s="1576" t="s">
        <v>1560</v>
      </c>
      <c r="AQ59" s="1582" t="s">
        <v>29</v>
      </c>
      <c r="AR59" s="1576" t="s">
        <v>2618</v>
      </c>
      <c r="AS59" s="1582" t="s">
        <v>29</v>
      </c>
      <c r="AT59" s="1576"/>
      <c r="AU59" s="1575"/>
      <c r="AV59" s="1576"/>
      <c r="AW59" s="1575"/>
      <c r="AX59" s="1576"/>
      <c r="AY59" s="1575"/>
      <c r="AZ59" s="1576"/>
      <c r="BA59" s="1575"/>
    </row>
    <row r="60" spans="1:53" ht="15">
      <c r="A60" s="1587"/>
      <c r="B60" s="1576" t="s">
        <v>2517</v>
      </c>
      <c r="C60" s="1575" t="s">
        <v>29</v>
      </c>
      <c r="D60" s="1576"/>
      <c r="E60" s="1575"/>
      <c r="F60" s="1576" t="s">
        <v>2054</v>
      </c>
      <c r="G60" s="1575" t="s">
        <v>29</v>
      </c>
      <c r="H60" s="1576" t="s">
        <v>2456</v>
      </c>
      <c r="I60" s="1575" t="s">
        <v>20</v>
      </c>
      <c r="J60" s="1576" t="s">
        <v>2470</v>
      </c>
      <c r="K60" s="1575" t="s">
        <v>29</v>
      </c>
      <c r="L60" s="1576"/>
      <c r="M60" s="1575"/>
      <c r="N60" s="1576" t="s">
        <v>2478</v>
      </c>
      <c r="O60" s="1575" t="s">
        <v>29</v>
      </c>
      <c r="P60" s="1576"/>
      <c r="Q60" s="1575"/>
      <c r="R60" s="1576"/>
      <c r="S60" s="1575"/>
      <c r="T60" s="1576" t="s">
        <v>2618</v>
      </c>
      <c r="U60" s="1575" t="s">
        <v>20</v>
      </c>
      <c r="V60" s="1576" t="s">
        <v>2594</v>
      </c>
      <c r="W60" s="1575" t="s">
        <v>20</v>
      </c>
      <c r="X60" s="1576"/>
      <c r="Y60" s="1575"/>
      <c r="Z60" s="1576" t="s">
        <v>639</v>
      </c>
      <c r="AA60" s="1575" t="s">
        <v>29</v>
      </c>
      <c r="AB60" s="1576" t="s">
        <v>2595</v>
      </c>
      <c r="AC60" s="1582" t="s">
        <v>29</v>
      </c>
      <c r="AD60" s="1576" t="s">
        <v>2671</v>
      </c>
      <c r="AE60" s="1582" t="s">
        <v>29</v>
      </c>
      <c r="AF60" s="1576" t="s">
        <v>2495</v>
      </c>
      <c r="AG60" s="1575" t="s">
        <v>20</v>
      </c>
      <c r="AH60" s="1576" t="s">
        <v>2185</v>
      </c>
      <c r="AI60" s="1575" t="s">
        <v>29</v>
      </c>
      <c r="AJ60" s="1576"/>
      <c r="AK60" s="1575"/>
      <c r="AL60" s="1576" t="s">
        <v>2617</v>
      </c>
      <c r="AM60" s="1575" t="s">
        <v>20</v>
      </c>
      <c r="AN60" s="1576" t="s">
        <v>1404</v>
      </c>
      <c r="AO60" s="1575" t="s">
        <v>20</v>
      </c>
      <c r="AP60" s="1576" t="s">
        <v>2241</v>
      </c>
      <c r="AQ60" s="1582" t="s">
        <v>29</v>
      </c>
      <c r="AR60" s="1576" t="s">
        <v>617</v>
      </c>
      <c r="AS60" s="1582" t="s">
        <v>29</v>
      </c>
      <c r="AT60" s="1576"/>
      <c r="AU60" s="1575"/>
      <c r="AV60" s="1576"/>
      <c r="AW60" s="1575"/>
      <c r="AX60" s="1576"/>
      <c r="AY60" s="1575"/>
      <c r="AZ60" s="1576"/>
      <c r="BA60" s="1575"/>
    </row>
    <row r="61" spans="1:53" ht="15">
      <c r="A61" s="1587"/>
      <c r="B61" s="1576" t="s">
        <v>2470</v>
      </c>
      <c r="C61" s="1575" t="s">
        <v>20</v>
      </c>
      <c r="D61" s="1576"/>
      <c r="E61" s="1575"/>
      <c r="F61" s="1576" t="s">
        <v>2676</v>
      </c>
      <c r="G61" s="1575" t="s">
        <v>20</v>
      </c>
      <c r="H61" s="1576" t="s">
        <v>2643</v>
      </c>
      <c r="I61" s="1575" t="s">
        <v>20</v>
      </c>
      <c r="J61" s="1576" t="s">
        <v>855</v>
      </c>
      <c r="K61" s="1575" t="s">
        <v>20</v>
      </c>
      <c r="L61" s="1576"/>
      <c r="M61" s="1575"/>
      <c r="N61" s="1576" t="s">
        <v>2595</v>
      </c>
      <c r="O61" s="1575" t="s">
        <v>20</v>
      </c>
      <c r="P61" s="1576"/>
      <c r="Q61" s="1575"/>
      <c r="R61" s="1576"/>
      <c r="S61" s="1575"/>
      <c r="T61" s="1576" t="s">
        <v>2510</v>
      </c>
      <c r="U61" s="1575" t="s">
        <v>29</v>
      </c>
      <c r="V61" s="1576" t="s">
        <v>629</v>
      </c>
      <c r="W61" s="1575" t="s">
        <v>29</v>
      </c>
      <c r="X61" s="1576"/>
      <c r="Y61" s="1575"/>
      <c r="Z61" s="1576" t="s">
        <v>2517</v>
      </c>
      <c r="AA61" s="1575" t="s">
        <v>598</v>
      </c>
      <c r="AB61" s="1576" t="s">
        <v>2617</v>
      </c>
      <c r="AC61" s="1582" t="s">
        <v>20</v>
      </c>
      <c r="AD61" s="1576" t="s">
        <v>1404</v>
      </c>
      <c r="AE61" s="1582" t="s">
        <v>29</v>
      </c>
      <c r="AF61" s="1576" t="s">
        <v>639</v>
      </c>
      <c r="AG61" s="1575" t="s">
        <v>29</v>
      </c>
      <c r="AH61" s="1576" t="s">
        <v>2495</v>
      </c>
      <c r="AI61" s="1575" t="s">
        <v>20</v>
      </c>
      <c r="AJ61" s="1576"/>
      <c r="AK61" s="1575"/>
      <c r="AL61" s="1576" t="s">
        <v>2424</v>
      </c>
      <c r="AM61" s="1575" t="s">
        <v>598</v>
      </c>
      <c r="AN61" s="1576" t="s">
        <v>2616</v>
      </c>
      <c r="AO61" s="1575" t="s">
        <v>29</v>
      </c>
      <c r="AP61" s="1576" t="s">
        <v>2618</v>
      </c>
      <c r="AQ61" s="1582" t="s">
        <v>29</v>
      </c>
      <c r="AR61" s="1576" t="s">
        <v>2185</v>
      </c>
      <c r="AS61" s="1582" t="s">
        <v>20</v>
      </c>
      <c r="AT61" s="1576"/>
      <c r="AU61" s="1575"/>
      <c r="AV61" s="1576"/>
      <c r="AW61" s="1575"/>
      <c r="AX61" s="1576"/>
      <c r="AY61" s="1575"/>
      <c r="AZ61" s="1576"/>
      <c r="BA61" s="1575"/>
    </row>
    <row r="62" spans="1:53" ht="15">
      <c r="A62" s="1587"/>
      <c r="B62" s="1576"/>
      <c r="C62" s="1575"/>
      <c r="D62" s="1576"/>
      <c r="E62" s="1575"/>
      <c r="F62" s="1576"/>
      <c r="G62" s="1575"/>
      <c r="H62" s="1576"/>
      <c r="I62" s="1575"/>
      <c r="J62" s="1576"/>
      <c r="K62" s="1575"/>
      <c r="L62" s="1576"/>
      <c r="M62" s="1575"/>
      <c r="N62" s="1576"/>
      <c r="O62" s="1575"/>
      <c r="P62" s="1576"/>
      <c r="Q62" s="1575"/>
      <c r="R62" s="1576"/>
      <c r="S62" s="1575"/>
      <c r="T62" s="1576" t="s">
        <v>2671</v>
      </c>
      <c r="U62" s="1575" t="s">
        <v>29</v>
      </c>
      <c r="V62" s="1576"/>
      <c r="W62" s="1575"/>
      <c r="X62" s="1576"/>
      <c r="Y62" s="1575"/>
      <c r="Z62" s="1576"/>
      <c r="AA62" s="1575"/>
      <c r="AB62" s="1576"/>
      <c r="AC62" s="1575"/>
      <c r="AD62" s="1576"/>
      <c r="AE62" s="1575"/>
      <c r="AF62" s="1576" t="s">
        <v>2595</v>
      </c>
      <c r="AG62" s="1575" t="s">
        <v>20</v>
      </c>
      <c r="AH62" s="1576"/>
      <c r="AI62" s="1575"/>
      <c r="AJ62" s="1576"/>
      <c r="AK62" s="1575"/>
      <c r="AL62" s="1576"/>
      <c r="AM62" s="1575"/>
      <c r="AN62" s="1576"/>
      <c r="AO62" s="1575"/>
      <c r="AP62" s="1576"/>
      <c r="AQ62" s="1575"/>
      <c r="AR62" s="1576"/>
      <c r="AS62" s="1575"/>
      <c r="AT62" s="1576"/>
      <c r="AU62" s="1575"/>
      <c r="AV62" s="1576"/>
      <c r="AW62" s="1575"/>
      <c r="AX62" s="1576"/>
      <c r="AY62" s="1575"/>
      <c r="AZ62" s="1576"/>
      <c r="BA62" s="1575"/>
    </row>
    <row r="63" spans="1:53" ht="15">
      <c r="A63" s="1735">
        <v>46195</v>
      </c>
      <c r="B63" s="1579" t="s">
        <v>977</v>
      </c>
      <c r="C63" s="1578" t="s">
        <v>20</v>
      </c>
      <c r="D63" s="1578" t="s">
        <v>683</v>
      </c>
      <c r="E63" s="1578"/>
      <c r="F63" s="1579" t="s">
        <v>668</v>
      </c>
      <c r="G63" s="1578" t="s">
        <v>20</v>
      </c>
      <c r="H63" s="1579" t="s">
        <v>2574</v>
      </c>
      <c r="I63" s="1578" t="s">
        <v>20</v>
      </c>
      <c r="J63" s="1579" t="s">
        <v>2510</v>
      </c>
      <c r="K63" s="1578" t="s">
        <v>20</v>
      </c>
      <c r="L63" s="1579"/>
      <c r="M63" s="1578"/>
      <c r="N63" s="1579" t="s">
        <v>2594</v>
      </c>
      <c r="O63" s="1578" t="s">
        <v>29</v>
      </c>
      <c r="P63" s="1579" t="s">
        <v>2517</v>
      </c>
      <c r="Q63" s="1582" t="s">
        <v>29</v>
      </c>
      <c r="R63" s="1579"/>
      <c r="S63" s="1578"/>
      <c r="T63" s="1579" t="s">
        <v>2470</v>
      </c>
      <c r="U63" s="1578" t="s">
        <v>29</v>
      </c>
      <c r="V63" s="1579" t="s">
        <v>2595</v>
      </c>
      <c r="W63" s="1578" t="s">
        <v>20</v>
      </c>
      <c r="X63" s="1579"/>
      <c r="Y63" s="1578"/>
      <c r="Z63" s="1579" t="s">
        <v>2185</v>
      </c>
      <c r="AA63" s="1582" t="s">
        <v>20</v>
      </c>
      <c r="AB63" s="1579" t="s">
        <v>2660</v>
      </c>
      <c r="AC63" s="1582" t="s">
        <v>29</v>
      </c>
      <c r="AD63" s="1579" t="s">
        <v>2616</v>
      </c>
      <c r="AE63" s="1578" t="s">
        <v>1646</v>
      </c>
      <c r="AF63" s="1579" t="s">
        <v>2617</v>
      </c>
      <c r="AG63" s="1578" t="s">
        <v>20</v>
      </c>
      <c r="AH63" s="1579" t="s">
        <v>2241</v>
      </c>
      <c r="AI63" s="1578" t="s">
        <v>20</v>
      </c>
      <c r="AJ63" s="1579"/>
      <c r="AK63" s="1578"/>
      <c r="AL63" s="1579" t="s">
        <v>1404</v>
      </c>
      <c r="AM63" s="1582" t="s">
        <v>29</v>
      </c>
      <c r="AN63" s="1579" t="s">
        <v>2643</v>
      </c>
      <c r="AO63" s="1578" t="s">
        <v>29</v>
      </c>
      <c r="AP63" s="1579" t="s">
        <v>2671</v>
      </c>
      <c r="AQ63" s="1578" t="s">
        <v>1646</v>
      </c>
      <c r="AR63" s="1579" t="s">
        <v>2495</v>
      </c>
      <c r="AS63" s="1582" t="s">
        <v>20</v>
      </c>
      <c r="AT63" s="1579"/>
      <c r="AU63" s="1578"/>
      <c r="AV63" s="1579"/>
      <c r="AW63" s="1578"/>
      <c r="AX63" s="1579"/>
      <c r="AY63" s="1578"/>
      <c r="AZ63" s="1579"/>
      <c r="BA63" s="1578"/>
    </row>
    <row r="64" spans="1:53" ht="15">
      <c r="A64" s="1587"/>
      <c r="B64" s="1579" t="s">
        <v>2218</v>
      </c>
      <c r="C64" s="1578" t="s">
        <v>29</v>
      </c>
      <c r="D64" s="1579"/>
      <c r="E64" s="1578"/>
      <c r="F64" s="1579" t="s">
        <v>2574</v>
      </c>
      <c r="G64" s="1578" t="s">
        <v>29</v>
      </c>
      <c r="H64" s="1579" t="s">
        <v>2595</v>
      </c>
      <c r="I64" s="2034" t="s">
        <v>766</v>
      </c>
      <c r="J64" s="1579" t="s">
        <v>2643</v>
      </c>
      <c r="K64" s="1578" t="s">
        <v>20</v>
      </c>
      <c r="L64" s="1579"/>
      <c r="M64" s="1578"/>
      <c r="N64" s="1579" t="s">
        <v>668</v>
      </c>
      <c r="O64" s="1578" t="s">
        <v>20</v>
      </c>
      <c r="P64" s="1579" t="s">
        <v>2664</v>
      </c>
      <c r="Q64" s="1582" t="s">
        <v>20</v>
      </c>
      <c r="R64" s="1579"/>
      <c r="S64" s="1578"/>
      <c r="T64" s="1579" t="s">
        <v>2517</v>
      </c>
      <c r="U64" s="1578" t="s">
        <v>29</v>
      </c>
      <c r="V64" s="1579" t="s">
        <v>2671</v>
      </c>
      <c r="W64" s="1578" t="s">
        <v>20</v>
      </c>
      <c r="X64" s="1579"/>
      <c r="Y64" s="1578"/>
      <c r="Z64" s="1579" t="s">
        <v>2594</v>
      </c>
      <c r="AA64" s="1582" t="s">
        <v>29</v>
      </c>
      <c r="AB64" s="1579" t="s">
        <v>2482</v>
      </c>
      <c r="AC64" s="1582" t="s">
        <v>29</v>
      </c>
      <c r="AD64" s="1579" t="s">
        <v>2681</v>
      </c>
      <c r="AE64" s="1578" t="s">
        <v>20</v>
      </c>
      <c r="AF64" s="1579" t="s">
        <v>2470</v>
      </c>
      <c r="AG64" s="1578" t="s">
        <v>29</v>
      </c>
      <c r="AH64" s="1579" t="s">
        <v>2616</v>
      </c>
      <c r="AI64" s="1578" t="s">
        <v>20</v>
      </c>
      <c r="AJ64" s="1579"/>
      <c r="AK64" s="1578"/>
      <c r="AL64" s="1579" t="s">
        <v>2185</v>
      </c>
      <c r="AM64" s="1582" t="s">
        <v>20</v>
      </c>
      <c r="AN64" s="1579" t="s">
        <v>2241</v>
      </c>
      <c r="AO64" s="1578" t="s">
        <v>29</v>
      </c>
      <c r="AP64" s="1579" t="s">
        <v>2682</v>
      </c>
      <c r="AQ64" s="1578" t="s">
        <v>29</v>
      </c>
      <c r="AR64" s="1579" t="s">
        <v>1404</v>
      </c>
      <c r="AS64" s="1582" t="s">
        <v>29</v>
      </c>
      <c r="AT64" s="1579"/>
      <c r="AU64" s="1578"/>
      <c r="AV64" s="1579"/>
      <c r="AW64" s="1578"/>
      <c r="AX64" s="1579"/>
      <c r="AY64" s="1578"/>
      <c r="AZ64" s="1579"/>
      <c r="BA64" s="1578"/>
    </row>
    <row r="65" spans="1:53" ht="15">
      <c r="A65" s="1587"/>
      <c r="B65" s="1579" t="s">
        <v>2479</v>
      </c>
      <c r="C65" s="1578" t="s">
        <v>29</v>
      </c>
      <c r="D65" s="1579"/>
      <c r="E65" s="1578"/>
      <c r="F65" s="1579" t="s">
        <v>2470</v>
      </c>
      <c r="G65" s="1578" t="s">
        <v>20</v>
      </c>
      <c r="H65" s="1579" t="s">
        <v>977</v>
      </c>
      <c r="I65" s="1578" t="s">
        <v>29</v>
      </c>
      <c r="J65" s="1579" t="s">
        <v>2482</v>
      </c>
      <c r="K65" s="1578" t="s">
        <v>20</v>
      </c>
      <c r="L65" s="1579"/>
      <c r="M65" s="1578"/>
      <c r="N65" s="1579" t="s">
        <v>2643</v>
      </c>
      <c r="O65" s="1578" t="s">
        <v>20</v>
      </c>
      <c r="P65" s="1579" t="s">
        <v>2671</v>
      </c>
      <c r="Q65" s="1582" t="s">
        <v>29</v>
      </c>
      <c r="R65" s="1579"/>
      <c r="S65" s="1578"/>
      <c r="T65" s="1579" t="s">
        <v>720</v>
      </c>
      <c r="U65" s="1578" t="s">
        <v>20</v>
      </c>
      <c r="V65" s="1579" t="s">
        <v>2664</v>
      </c>
      <c r="W65" s="1578" t="s">
        <v>29</v>
      </c>
      <c r="X65" s="1579"/>
      <c r="Y65" s="1578"/>
      <c r="Z65" s="1579" t="s">
        <v>2510</v>
      </c>
      <c r="AA65" s="1582" t="s">
        <v>29</v>
      </c>
      <c r="AB65" s="1579" t="s">
        <v>2682</v>
      </c>
      <c r="AC65" s="1582" t="s">
        <v>591</v>
      </c>
      <c r="AD65" s="1579" t="s">
        <v>2618</v>
      </c>
      <c r="AE65" s="1578" t="s">
        <v>29</v>
      </c>
      <c r="AF65" s="1579" t="s">
        <v>2574</v>
      </c>
      <c r="AG65" s="1578" t="s">
        <v>20</v>
      </c>
      <c r="AH65" s="1579" t="s">
        <v>1848</v>
      </c>
      <c r="AI65" s="1578" t="s">
        <v>29</v>
      </c>
      <c r="AJ65" s="1579"/>
      <c r="AK65" s="1578"/>
      <c r="AL65" s="1579" t="s">
        <v>2616</v>
      </c>
      <c r="AM65" s="1582" t="s">
        <v>29</v>
      </c>
      <c r="AN65" s="1579" t="s">
        <v>2681</v>
      </c>
      <c r="AO65" s="1578" t="s">
        <v>20</v>
      </c>
      <c r="AP65" s="1579" t="s">
        <v>2185</v>
      </c>
      <c r="AQ65" s="1578" t="s">
        <v>29</v>
      </c>
      <c r="AR65" s="1579" t="s">
        <v>2241</v>
      </c>
      <c r="AS65" s="1582" t="s">
        <v>591</v>
      </c>
      <c r="AT65" s="1579"/>
      <c r="AU65" s="1578"/>
      <c r="AV65" s="1579"/>
      <c r="AW65" s="1578"/>
      <c r="AX65" s="1579"/>
      <c r="AY65" s="1578"/>
      <c r="AZ65" s="1579"/>
      <c r="BA65" s="1578"/>
    </row>
    <row r="66" spans="1:53" ht="15">
      <c r="A66" s="1587"/>
      <c r="B66" s="1579" t="s">
        <v>2554</v>
      </c>
      <c r="C66" s="1578" t="s">
        <v>29</v>
      </c>
      <c r="D66" s="1579"/>
      <c r="E66" s="1578"/>
      <c r="F66" s="1579" t="s">
        <v>2482</v>
      </c>
      <c r="G66" s="1578" t="s">
        <v>29</v>
      </c>
      <c r="H66" s="1579" t="s">
        <v>2469</v>
      </c>
      <c r="I66" s="1578" t="s">
        <v>29</v>
      </c>
      <c r="J66" s="1579" t="s">
        <v>668</v>
      </c>
      <c r="K66" s="2034" t="s">
        <v>766</v>
      </c>
      <c r="L66" s="1579"/>
      <c r="M66" s="1578"/>
      <c r="N66" s="1579" t="s">
        <v>2259</v>
      </c>
      <c r="O66" s="1578" t="s">
        <v>29</v>
      </c>
      <c r="P66" s="1579" t="s">
        <v>2660</v>
      </c>
      <c r="Q66" s="1582" t="s">
        <v>1283</v>
      </c>
      <c r="R66" s="1579"/>
      <c r="S66" s="1578"/>
      <c r="T66" s="1579" t="s">
        <v>2683</v>
      </c>
      <c r="U66" s="1578" t="s">
        <v>20</v>
      </c>
      <c r="V66" s="1579" t="s">
        <v>2682</v>
      </c>
      <c r="W66" s="1578" t="s">
        <v>29</v>
      </c>
      <c r="X66" s="1579"/>
      <c r="Y66" s="1578"/>
      <c r="Z66" s="1579" t="s">
        <v>2241</v>
      </c>
      <c r="AA66" s="1582" t="s">
        <v>20</v>
      </c>
      <c r="AB66" s="1579" t="s">
        <v>2540</v>
      </c>
      <c r="AC66" s="1578" t="s">
        <v>29</v>
      </c>
      <c r="AD66" s="1579" t="s">
        <v>2470</v>
      </c>
      <c r="AE66" s="1578" t="s">
        <v>20</v>
      </c>
      <c r="AF66" s="1579" t="s">
        <v>2616</v>
      </c>
      <c r="AG66" s="1578" t="s">
        <v>20</v>
      </c>
      <c r="AH66" s="1579" t="s">
        <v>2681</v>
      </c>
      <c r="AI66" s="1578" t="s">
        <v>20</v>
      </c>
      <c r="AJ66" s="1579"/>
      <c r="AK66" s="1578"/>
      <c r="AL66" s="1579" t="s">
        <v>2643</v>
      </c>
      <c r="AM66" s="1582" t="s">
        <v>29</v>
      </c>
      <c r="AN66" s="1579" t="s">
        <v>720</v>
      </c>
      <c r="AO66" s="1578" t="s">
        <v>20</v>
      </c>
      <c r="AP66" s="1579" t="s">
        <v>1404</v>
      </c>
      <c r="AQ66" s="1578" t="s">
        <v>29</v>
      </c>
      <c r="AR66" s="1579" t="s">
        <v>2671</v>
      </c>
      <c r="AS66" s="1578" t="s">
        <v>29</v>
      </c>
      <c r="AT66" s="1579"/>
      <c r="AU66" s="1578"/>
      <c r="AV66" s="1579"/>
      <c r="AW66" s="1578"/>
      <c r="AX66" s="1579"/>
      <c r="AY66" s="1578"/>
      <c r="AZ66" s="1579"/>
      <c r="BA66" s="1578"/>
    </row>
    <row r="67" spans="1:53" ht="15">
      <c r="A67" s="1587"/>
      <c r="B67" s="1579" t="s">
        <v>2643</v>
      </c>
      <c r="C67" s="1578" t="s">
        <v>29</v>
      </c>
      <c r="D67" s="1579"/>
      <c r="E67" s="1578"/>
      <c r="F67" s="1579"/>
      <c r="G67" s="1578"/>
      <c r="H67" s="1579"/>
      <c r="I67" s="1578"/>
      <c r="J67" s="1579" t="s">
        <v>2305</v>
      </c>
      <c r="K67" s="1578" t="s">
        <v>29</v>
      </c>
      <c r="L67" s="1579"/>
      <c r="M67" s="1578"/>
      <c r="N67" s="1579"/>
      <c r="O67" s="1578"/>
      <c r="P67" s="1579"/>
      <c r="Q67" s="1578"/>
      <c r="R67" s="1579"/>
      <c r="S67" s="1578"/>
      <c r="T67" s="1579" t="s">
        <v>2682</v>
      </c>
      <c r="U67" s="1578" t="s">
        <v>29</v>
      </c>
      <c r="V67" s="1579"/>
      <c r="W67" s="1578"/>
      <c r="X67" s="1579"/>
      <c r="Y67" s="1578"/>
      <c r="Z67" s="1579" t="s">
        <v>2456</v>
      </c>
      <c r="AA67" s="1582" t="s">
        <v>591</v>
      </c>
      <c r="AB67" s="1579"/>
      <c r="AC67" s="1578"/>
      <c r="AD67" s="1579" t="s">
        <v>2595</v>
      </c>
      <c r="AE67" s="1578" t="s">
        <v>20</v>
      </c>
      <c r="AF67" s="1579"/>
      <c r="AG67" s="1578"/>
      <c r="AH67" s="1579"/>
      <c r="AI67" s="1578"/>
      <c r="AJ67" s="1579"/>
      <c r="AK67" s="1578"/>
      <c r="AL67" s="1579"/>
      <c r="AM67" s="1578"/>
      <c r="AN67" s="1579"/>
      <c r="AO67" s="1578"/>
      <c r="AP67" s="1579"/>
      <c r="AQ67" s="1578"/>
      <c r="AR67" s="1579"/>
      <c r="AS67" s="1578"/>
      <c r="AT67" s="1579"/>
      <c r="AU67" s="1578"/>
      <c r="AV67" s="1579"/>
      <c r="AW67" s="1578"/>
      <c r="AX67" s="1579"/>
      <c r="AY67" s="1578"/>
      <c r="AZ67" s="1579"/>
      <c r="BA67" s="1578"/>
    </row>
    <row r="68" spans="1:53" ht="15">
      <c r="A68" s="1735">
        <v>46216</v>
      </c>
      <c r="B68" s="1575" t="s">
        <v>683</v>
      </c>
      <c r="C68" s="1575"/>
      <c r="D68" s="1575" t="s">
        <v>683</v>
      </c>
      <c r="E68" s="1575"/>
      <c r="F68" s="1576" t="s">
        <v>629</v>
      </c>
      <c r="G68" s="1575" t="s">
        <v>20</v>
      </c>
      <c r="H68" s="1576" t="s">
        <v>2482</v>
      </c>
      <c r="I68" s="1575" t="s">
        <v>29</v>
      </c>
      <c r="J68" s="1576" t="s">
        <v>2618</v>
      </c>
      <c r="K68" s="1575" t="s">
        <v>20</v>
      </c>
      <c r="L68" s="1576"/>
      <c r="M68" s="1575"/>
      <c r="N68" s="1576" t="s">
        <v>2710</v>
      </c>
      <c r="O68" s="1575" t="s">
        <v>29</v>
      </c>
      <c r="P68" s="1576" t="s">
        <v>2595</v>
      </c>
      <c r="Q68" s="1575" t="s">
        <v>20</v>
      </c>
      <c r="R68" s="1576" t="s">
        <v>2681</v>
      </c>
      <c r="S68" s="1575" t="s">
        <v>20</v>
      </c>
      <c r="T68" s="1576" t="s">
        <v>2574</v>
      </c>
      <c r="U68" s="1575" t="s">
        <v>29</v>
      </c>
      <c r="V68" s="1576" t="s">
        <v>2699</v>
      </c>
      <c r="W68" s="1575" t="s">
        <v>20</v>
      </c>
      <c r="X68" s="1576"/>
      <c r="Y68" s="1575"/>
      <c r="Z68" s="1576" t="s">
        <v>2709</v>
      </c>
      <c r="AA68" s="1575" t="s">
        <v>20</v>
      </c>
      <c r="AB68" s="1576" t="s">
        <v>2594</v>
      </c>
      <c r="AC68" s="1575" t="s">
        <v>29</v>
      </c>
      <c r="AD68" s="1576" t="s">
        <v>2241</v>
      </c>
      <c r="AE68" s="1575" t="s">
        <v>20</v>
      </c>
      <c r="AF68" s="1576" t="s">
        <v>2185</v>
      </c>
      <c r="AG68" s="1575" t="s">
        <v>20</v>
      </c>
      <c r="AH68" s="1575" t="s">
        <v>683</v>
      </c>
      <c r="AI68" s="1575"/>
      <c r="AJ68" s="1576" t="s">
        <v>2643</v>
      </c>
      <c r="AK68" s="1575" t="s">
        <v>29</v>
      </c>
      <c r="AL68" s="1576" t="s">
        <v>2495</v>
      </c>
      <c r="AM68" s="1582" t="s">
        <v>29</v>
      </c>
      <c r="AN68" s="1576" t="s">
        <v>2671</v>
      </c>
      <c r="AO68" s="1575" t="s">
        <v>29</v>
      </c>
      <c r="AP68" s="1576" t="s">
        <v>2711</v>
      </c>
      <c r="AQ68" s="1575" t="s">
        <v>29</v>
      </c>
      <c r="AR68" s="1576" t="s">
        <v>2320</v>
      </c>
      <c r="AS68" s="1575" t="s">
        <v>20</v>
      </c>
      <c r="AT68" s="1576"/>
      <c r="AU68" s="1575"/>
      <c r="AV68" s="1576"/>
      <c r="AW68" s="1575"/>
      <c r="AX68" s="1576"/>
      <c r="AY68" s="1575"/>
      <c r="AZ68" s="1576"/>
      <c r="BA68" s="1575"/>
    </row>
    <row r="69" spans="1:53" ht="15">
      <c r="A69" s="1587"/>
      <c r="B69" s="1576"/>
      <c r="C69" s="1575"/>
      <c r="D69" s="1576"/>
      <c r="E69" s="1575"/>
      <c r="F69" s="1576" t="s">
        <v>2594</v>
      </c>
      <c r="G69" s="1575" t="s">
        <v>29</v>
      </c>
      <c r="H69" s="1576" t="s">
        <v>668</v>
      </c>
      <c r="I69" s="1575" t="s">
        <v>29</v>
      </c>
      <c r="J69" s="1576" t="s">
        <v>2664</v>
      </c>
      <c r="K69" s="1575" t="s">
        <v>20</v>
      </c>
      <c r="L69" s="1576"/>
      <c r="M69" s="1575"/>
      <c r="N69" s="1576" t="s">
        <v>2482</v>
      </c>
      <c r="O69" s="1575" t="s">
        <v>29</v>
      </c>
      <c r="P69" s="1576" t="s">
        <v>658</v>
      </c>
      <c r="Q69" s="1575" t="s">
        <v>29</v>
      </c>
      <c r="R69" s="1576" t="s">
        <v>2616</v>
      </c>
      <c r="S69" s="1575" t="s">
        <v>20</v>
      </c>
      <c r="T69" s="1576" t="s">
        <v>2710</v>
      </c>
      <c r="U69" s="1575" t="s">
        <v>20</v>
      </c>
      <c r="V69" s="1576" t="s">
        <v>2185</v>
      </c>
      <c r="W69" s="1575" t="s">
        <v>20</v>
      </c>
      <c r="X69" s="1576"/>
      <c r="Y69" s="1575"/>
      <c r="Z69" s="1576" t="s">
        <v>633</v>
      </c>
      <c r="AA69" s="1575" t="s">
        <v>29</v>
      </c>
      <c r="AB69" s="1576" t="s">
        <v>2709</v>
      </c>
      <c r="AC69" s="1575" t="s">
        <v>20</v>
      </c>
      <c r="AD69" s="1576" t="s">
        <v>2320</v>
      </c>
      <c r="AE69" s="1575" t="s">
        <v>20</v>
      </c>
      <c r="AF69" s="1576" t="s">
        <v>2241</v>
      </c>
      <c r="AG69" s="1575" t="s">
        <v>29</v>
      </c>
      <c r="AH69" s="1576"/>
      <c r="AI69" s="1575"/>
      <c r="AJ69" s="1576" t="s">
        <v>2618</v>
      </c>
      <c r="AK69" s="1575" t="s">
        <v>29</v>
      </c>
      <c r="AL69" s="1576" t="s">
        <v>2671</v>
      </c>
      <c r="AM69" s="1582" t="s">
        <v>20</v>
      </c>
      <c r="AN69" s="1576" t="s">
        <v>2470</v>
      </c>
      <c r="AO69" s="1575" t="s">
        <v>29</v>
      </c>
      <c r="AP69" s="1576" t="s">
        <v>1657</v>
      </c>
      <c r="AQ69" s="1575" t="s">
        <v>29</v>
      </c>
      <c r="AR69" s="1576" t="s">
        <v>2711</v>
      </c>
      <c r="AS69" s="1575" t="s">
        <v>29</v>
      </c>
      <c r="AT69" s="1576"/>
      <c r="AU69" s="1575"/>
      <c r="AV69" s="1576"/>
      <c r="AW69" s="1575"/>
      <c r="AX69" s="1576"/>
      <c r="AY69" s="1575"/>
      <c r="AZ69" s="1576"/>
      <c r="BA69" s="1575"/>
    </row>
    <row r="70" spans="1:53" ht="15">
      <c r="A70" s="1587"/>
      <c r="B70" s="1576"/>
      <c r="C70" s="1575"/>
      <c r="D70" s="1576"/>
      <c r="E70" s="1575"/>
      <c r="F70" s="1576" t="s">
        <v>658</v>
      </c>
      <c r="G70" s="1575" t="s">
        <v>29</v>
      </c>
      <c r="H70" s="1576" t="s">
        <v>2218</v>
      </c>
      <c r="I70" s="1575" t="s">
        <v>29</v>
      </c>
      <c r="J70" s="1576" t="s">
        <v>2643</v>
      </c>
      <c r="K70" s="1575" t="s">
        <v>20</v>
      </c>
      <c r="L70" s="1576"/>
      <c r="M70" s="1575"/>
      <c r="N70" s="1576" t="s">
        <v>2595</v>
      </c>
      <c r="O70" s="1575" t="s">
        <v>29</v>
      </c>
      <c r="P70" s="1576" t="s">
        <v>2710</v>
      </c>
      <c r="Q70" s="1575" t="s">
        <v>29</v>
      </c>
      <c r="R70" s="1576" t="s">
        <v>2671</v>
      </c>
      <c r="S70" s="1575" t="s">
        <v>20</v>
      </c>
      <c r="T70" s="1576" t="s">
        <v>2510</v>
      </c>
      <c r="U70" s="1575" t="s">
        <v>20</v>
      </c>
      <c r="V70" s="1576" t="s">
        <v>668</v>
      </c>
      <c r="W70" s="1575" t="s">
        <v>29</v>
      </c>
      <c r="X70" s="1576"/>
      <c r="Y70" s="1575"/>
      <c r="Z70" s="1576" t="s">
        <v>2594</v>
      </c>
      <c r="AA70" s="1575" t="s">
        <v>29</v>
      </c>
      <c r="AB70" s="1576" t="s">
        <v>2482</v>
      </c>
      <c r="AC70" s="1575" t="s">
        <v>20</v>
      </c>
      <c r="AD70" s="1576" t="s">
        <v>631</v>
      </c>
      <c r="AE70" s="2034" t="s">
        <v>844</v>
      </c>
      <c r="AF70" s="1576" t="s">
        <v>2711</v>
      </c>
      <c r="AG70" s="1575" t="s">
        <v>29</v>
      </c>
      <c r="AH70" s="1576"/>
      <c r="AI70" s="1575"/>
      <c r="AJ70" s="1576" t="s">
        <v>2185</v>
      </c>
      <c r="AK70" s="1575" t="s">
        <v>29</v>
      </c>
      <c r="AL70" s="1576" t="s">
        <v>1043</v>
      </c>
      <c r="AM70" s="1582" t="s">
        <v>591</v>
      </c>
      <c r="AN70" s="1576" t="s">
        <v>2709</v>
      </c>
      <c r="AO70" s="1575" t="s">
        <v>20</v>
      </c>
      <c r="AP70" s="1576" t="s">
        <v>2320</v>
      </c>
      <c r="AQ70" s="1575" t="s">
        <v>20</v>
      </c>
      <c r="AR70" s="1576" t="s">
        <v>619</v>
      </c>
      <c r="AS70" s="1575" t="s">
        <v>29</v>
      </c>
      <c r="AT70" s="1576"/>
      <c r="AU70" s="1575"/>
      <c r="AV70" s="1576"/>
      <c r="AW70" s="1575"/>
      <c r="AX70" s="1576"/>
      <c r="AY70" s="1575"/>
      <c r="AZ70" s="1576"/>
      <c r="BA70" s="1575"/>
    </row>
    <row r="71" spans="1:53" ht="15">
      <c r="A71" s="1587"/>
      <c r="B71" s="1576"/>
      <c r="C71" s="1575"/>
      <c r="D71" s="1576"/>
      <c r="E71" s="1575"/>
      <c r="F71" s="1576" t="s">
        <v>2218</v>
      </c>
      <c r="G71" s="1575" t="s">
        <v>20</v>
      </c>
      <c r="H71" s="1576" t="s">
        <v>2618</v>
      </c>
      <c r="I71" s="1575" t="s">
        <v>20</v>
      </c>
      <c r="J71" s="1576" t="s">
        <v>2427</v>
      </c>
      <c r="K71" s="1575" t="s">
        <v>29</v>
      </c>
      <c r="L71" s="1576"/>
      <c r="M71" s="1575"/>
      <c r="N71" s="1576" t="s">
        <v>2470</v>
      </c>
      <c r="O71" s="1575" t="s">
        <v>29</v>
      </c>
      <c r="P71" s="1576" t="s">
        <v>2241</v>
      </c>
      <c r="Q71" s="1575" t="s">
        <v>20</v>
      </c>
      <c r="R71" s="1576" t="s">
        <v>2185</v>
      </c>
      <c r="S71" s="1575" t="s">
        <v>20</v>
      </c>
      <c r="T71" s="1576" t="s">
        <v>2643</v>
      </c>
      <c r="U71" s="1575" t="s">
        <v>29</v>
      </c>
      <c r="V71" s="1576" t="s">
        <v>2510</v>
      </c>
      <c r="W71" s="1575" t="s">
        <v>20</v>
      </c>
      <c r="X71" s="1576"/>
      <c r="Y71" s="1575"/>
      <c r="Z71" s="1576" t="s">
        <v>2595</v>
      </c>
      <c r="AA71" s="1575" t="s">
        <v>20</v>
      </c>
      <c r="AB71" s="1576" t="s">
        <v>2680</v>
      </c>
      <c r="AC71" s="1575" t="s">
        <v>29</v>
      </c>
      <c r="AD71" s="1576" t="s">
        <v>2709</v>
      </c>
      <c r="AE71" s="1575" t="s">
        <v>29</v>
      </c>
      <c r="AF71" s="1576" t="s">
        <v>658</v>
      </c>
      <c r="AG71" s="1575" t="s">
        <v>20</v>
      </c>
      <c r="AH71" s="1576"/>
      <c r="AI71" s="1575"/>
      <c r="AJ71" s="1576" t="s">
        <v>2495</v>
      </c>
      <c r="AK71" s="1575" t="s">
        <v>20</v>
      </c>
      <c r="AL71" s="1576" t="s">
        <v>2574</v>
      </c>
      <c r="AM71" s="1575" t="s">
        <v>29</v>
      </c>
      <c r="AN71" s="1576" t="s">
        <v>2711</v>
      </c>
      <c r="AO71" s="1575" t="s">
        <v>29</v>
      </c>
      <c r="AP71" s="1576" t="s">
        <v>2616</v>
      </c>
      <c r="AQ71" s="1575" t="s">
        <v>29</v>
      </c>
      <c r="AR71" s="1576" t="s">
        <v>2681</v>
      </c>
      <c r="AS71" s="1575" t="s">
        <v>20</v>
      </c>
      <c r="AT71" s="1576"/>
      <c r="AU71" s="1575"/>
      <c r="AV71" s="1576"/>
      <c r="AW71" s="1575"/>
      <c r="AX71" s="1576"/>
      <c r="AY71" s="1575"/>
      <c r="AZ71" s="1576"/>
      <c r="BA71" s="1575"/>
    </row>
    <row r="72" spans="1:53" ht="15">
      <c r="A72" s="1587"/>
      <c r="B72" s="1576"/>
      <c r="C72" s="1575"/>
      <c r="D72" s="1576"/>
      <c r="E72" s="1575"/>
      <c r="F72" s="1576"/>
      <c r="G72" s="1575"/>
      <c r="H72" s="1576"/>
      <c r="I72" s="1575"/>
      <c r="J72" s="1576"/>
      <c r="K72" s="1575"/>
      <c r="L72" s="1576"/>
      <c r="M72" s="1575"/>
      <c r="N72" s="1576" t="s">
        <v>2218</v>
      </c>
      <c r="O72" s="1575" t="s">
        <v>20</v>
      </c>
      <c r="P72" s="1576"/>
      <c r="Q72" s="1575"/>
      <c r="R72" s="1576"/>
      <c r="S72" s="1575"/>
      <c r="T72" s="1576"/>
      <c r="U72" s="1575"/>
      <c r="V72" s="1576"/>
      <c r="W72" s="1575"/>
      <c r="X72" s="1576"/>
      <c r="Y72" s="1575"/>
      <c r="Z72" s="1576"/>
      <c r="AA72" s="1575"/>
      <c r="AB72" s="1576"/>
      <c r="AC72" s="1575"/>
      <c r="AD72" s="1576" t="s">
        <v>2671</v>
      </c>
      <c r="AE72" s="1575" t="s">
        <v>29</v>
      </c>
      <c r="AF72" s="1576" t="s">
        <v>2495</v>
      </c>
      <c r="AG72" s="1575" t="s">
        <v>20</v>
      </c>
      <c r="AH72" s="1576"/>
      <c r="AI72" s="1575"/>
      <c r="AJ72" s="1576"/>
      <c r="AK72" s="1575"/>
      <c r="AL72" s="1576"/>
      <c r="AM72" s="1575"/>
      <c r="AN72" s="1576"/>
      <c r="AO72" s="1575"/>
      <c r="AP72" s="1576"/>
      <c r="AQ72" s="1575"/>
      <c r="AR72" s="1576"/>
      <c r="AS72" s="1575"/>
      <c r="AT72" s="1576"/>
      <c r="AU72" s="1575"/>
      <c r="AV72" s="1576"/>
      <c r="AW72" s="1575"/>
      <c r="AX72" s="1576"/>
      <c r="AY72" s="1575"/>
      <c r="AZ72" s="1576"/>
      <c r="BA72" s="1575"/>
    </row>
    <row r="73" spans="1:53" ht="15">
      <c r="A73" s="1735">
        <v>46230</v>
      </c>
      <c r="B73" s="1578" t="s">
        <v>683</v>
      </c>
      <c r="C73" s="1578"/>
      <c r="D73" s="1578" t="s">
        <v>683</v>
      </c>
      <c r="E73" s="1578"/>
      <c r="F73" s="1579" t="s">
        <v>2640</v>
      </c>
      <c r="G73" s="1578" t="s">
        <v>20</v>
      </c>
      <c r="H73" s="1579" t="s">
        <v>2554</v>
      </c>
      <c r="I73" s="1578" t="s">
        <v>20</v>
      </c>
      <c r="J73" s="1579" t="s">
        <v>2735</v>
      </c>
      <c r="K73" s="1578" t="s">
        <v>29</v>
      </c>
      <c r="L73" s="1579" t="s">
        <v>1809</v>
      </c>
      <c r="M73" s="1578" t="s">
        <v>29</v>
      </c>
      <c r="N73" s="1579" t="s">
        <v>2576</v>
      </c>
      <c r="O73" s="1578" t="s">
        <v>20</v>
      </c>
      <c r="P73" s="1579" t="s">
        <v>2643</v>
      </c>
      <c r="Q73" s="1578" t="s">
        <v>20</v>
      </c>
      <c r="R73" s="1579" t="s">
        <v>2618</v>
      </c>
      <c r="S73" s="1578" t="s">
        <v>20</v>
      </c>
      <c r="T73" s="1579" t="s">
        <v>2681</v>
      </c>
      <c r="U73" s="1578" t="s">
        <v>29</v>
      </c>
      <c r="V73" s="1578" t="s">
        <v>5</v>
      </c>
      <c r="W73" s="1578"/>
      <c r="X73" s="1579"/>
      <c r="Y73" s="1578"/>
      <c r="Z73" s="1579" t="s">
        <v>2712</v>
      </c>
      <c r="AA73" s="1578" t="s">
        <v>29</v>
      </c>
      <c r="AB73" s="1579" t="s">
        <v>2711</v>
      </c>
      <c r="AC73" s="1578" t="s">
        <v>29</v>
      </c>
      <c r="AD73" s="1579" t="s">
        <v>2736</v>
      </c>
      <c r="AE73" s="1578" t="s">
        <v>29</v>
      </c>
      <c r="AF73" s="1579" t="s">
        <v>2709</v>
      </c>
      <c r="AG73" s="1578" t="s">
        <v>29</v>
      </c>
      <c r="AH73" s="1578" t="s">
        <v>683</v>
      </c>
      <c r="AI73" s="1578"/>
      <c r="AJ73" s="1579" t="s">
        <v>2671</v>
      </c>
      <c r="AK73" s="1578" t="s">
        <v>20</v>
      </c>
      <c r="AL73" s="1579" t="s">
        <v>2616</v>
      </c>
      <c r="AM73" s="1578" t="s">
        <v>29</v>
      </c>
      <c r="AN73" s="1579" t="s">
        <v>1029</v>
      </c>
      <c r="AO73" s="1578" t="s">
        <v>29</v>
      </c>
      <c r="AP73" s="1579" t="s">
        <v>2595</v>
      </c>
      <c r="AQ73" s="1578" t="s">
        <v>20</v>
      </c>
      <c r="AR73" s="1579" t="s">
        <v>2241</v>
      </c>
      <c r="AS73" s="1578" t="s">
        <v>20</v>
      </c>
      <c r="AT73" s="1579"/>
      <c r="AU73" s="1578"/>
      <c r="AV73" s="1579"/>
      <c r="AW73" s="1578"/>
      <c r="AX73" s="1579"/>
      <c r="AY73" s="1578"/>
      <c r="AZ73" s="1579"/>
      <c r="BA73" s="1578"/>
    </row>
    <row r="74" spans="1:53" ht="15">
      <c r="A74" s="1587"/>
      <c r="B74" s="1579"/>
      <c r="C74" s="1578"/>
      <c r="D74" s="1579"/>
      <c r="E74" s="1578"/>
      <c r="F74" s="1579" t="s">
        <v>2735</v>
      </c>
      <c r="G74" s="1578" t="s">
        <v>29</v>
      </c>
      <c r="H74" s="1579" t="s">
        <v>2495</v>
      </c>
      <c r="I74" s="1578" t="s">
        <v>29</v>
      </c>
      <c r="J74" s="1579" t="s">
        <v>2316</v>
      </c>
      <c r="K74" s="1578" t="s">
        <v>29</v>
      </c>
      <c r="L74" s="1579" t="s">
        <v>2539</v>
      </c>
      <c r="M74" s="1578" t="s">
        <v>29</v>
      </c>
      <c r="N74" s="1579" t="s">
        <v>2185</v>
      </c>
      <c r="O74" s="1578" t="s">
        <v>20</v>
      </c>
      <c r="P74" s="1579" t="s">
        <v>2711</v>
      </c>
      <c r="Q74" s="1578" t="s">
        <v>29</v>
      </c>
      <c r="R74" s="1579" t="s">
        <v>2712</v>
      </c>
      <c r="S74" s="1578" t="s">
        <v>20</v>
      </c>
      <c r="T74" s="1579" t="s">
        <v>2709</v>
      </c>
      <c r="U74" s="1578" t="s">
        <v>29</v>
      </c>
      <c r="V74" s="1579"/>
      <c r="W74" s="1578"/>
      <c r="X74" s="1579"/>
      <c r="Y74" s="1578"/>
      <c r="Z74" s="1579" t="s">
        <v>2616</v>
      </c>
      <c r="AA74" s="1578" t="s">
        <v>20</v>
      </c>
      <c r="AB74" s="1579" t="s">
        <v>2676</v>
      </c>
      <c r="AC74" s="1578" t="s">
        <v>29</v>
      </c>
      <c r="AD74" s="1579" t="s">
        <v>2680</v>
      </c>
      <c r="AE74" s="1578" t="s">
        <v>20</v>
      </c>
      <c r="AF74" s="1579" t="s">
        <v>2736</v>
      </c>
      <c r="AG74" s="1578" t="s">
        <v>20</v>
      </c>
      <c r="AH74" s="1579"/>
      <c r="AI74" s="1578"/>
      <c r="AJ74" s="1579" t="s">
        <v>2595</v>
      </c>
      <c r="AK74" s="1578" t="s">
        <v>20</v>
      </c>
      <c r="AL74" s="1579" t="s">
        <v>2681</v>
      </c>
      <c r="AM74" s="1578" t="s">
        <v>20</v>
      </c>
      <c r="AN74" s="1579" t="s">
        <v>2510</v>
      </c>
      <c r="AO74" s="1578" t="s">
        <v>29</v>
      </c>
      <c r="AP74" s="1579" t="s">
        <v>2241</v>
      </c>
      <c r="AQ74" s="1578" t="s">
        <v>29</v>
      </c>
      <c r="AR74" s="1579" t="s">
        <v>2643</v>
      </c>
      <c r="AS74" s="1578" t="s">
        <v>29</v>
      </c>
      <c r="AT74" s="1579"/>
      <c r="AU74" s="1578"/>
      <c r="AV74" s="1579"/>
      <c r="AW74" s="1578"/>
      <c r="AX74" s="1579"/>
      <c r="AY74" s="1578"/>
      <c r="AZ74" s="1579"/>
      <c r="BA74" s="1578"/>
    </row>
    <row r="75" spans="1:53" ht="15">
      <c r="A75" s="1587"/>
      <c r="B75" s="1579"/>
      <c r="C75" s="1578"/>
      <c r="D75" s="1579"/>
      <c r="E75" s="1578"/>
      <c r="F75" s="1579" t="s">
        <v>2711</v>
      </c>
      <c r="G75" s="1578" t="s">
        <v>20</v>
      </c>
      <c r="H75" s="1579" t="s">
        <v>2732</v>
      </c>
      <c r="I75" s="1578" t="s">
        <v>29</v>
      </c>
      <c r="J75" s="1579" t="s">
        <v>2495</v>
      </c>
      <c r="K75" s="1578" t="s">
        <v>20</v>
      </c>
      <c r="L75" s="1579" t="s">
        <v>1707</v>
      </c>
      <c r="M75" s="1578" t="s">
        <v>29</v>
      </c>
      <c r="N75" s="1579" t="s">
        <v>2709</v>
      </c>
      <c r="O75" s="1578" t="s">
        <v>20</v>
      </c>
      <c r="P75" s="1579" t="s">
        <v>2681</v>
      </c>
      <c r="Q75" s="1578" t="s">
        <v>20</v>
      </c>
      <c r="R75" s="1579" t="s">
        <v>2664</v>
      </c>
      <c r="S75" s="1578" t="s">
        <v>29</v>
      </c>
      <c r="T75" s="1579" t="s">
        <v>2671</v>
      </c>
      <c r="U75" s="1578" t="s">
        <v>29</v>
      </c>
      <c r="V75" s="1579"/>
      <c r="W75" s="1578"/>
      <c r="X75" s="1579"/>
      <c r="Y75" s="1578"/>
      <c r="Z75" s="1579" t="s">
        <v>2736</v>
      </c>
      <c r="AA75" s="1578" t="s">
        <v>29</v>
      </c>
      <c r="AB75" s="1579" t="s">
        <v>2241</v>
      </c>
      <c r="AC75" s="1578" t="s">
        <v>20</v>
      </c>
      <c r="AD75" s="1579" t="s">
        <v>759</v>
      </c>
      <c r="AE75" s="1578" t="s">
        <v>29</v>
      </c>
      <c r="AF75" s="1579" t="s">
        <v>2595</v>
      </c>
      <c r="AG75" s="1578" t="s">
        <v>20</v>
      </c>
      <c r="AH75" s="1579"/>
      <c r="AI75" s="1578"/>
      <c r="AJ75" s="1579" t="s">
        <v>2510</v>
      </c>
      <c r="AK75" s="1578" t="s">
        <v>29</v>
      </c>
      <c r="AL75" s="1579" t="s">
        <v>2618</v>
      </c>
      <c r="AM75" s="1578" t="s">
        <v>29</v>
      </c>
      <c r="AN75" s="1579" t="s">
        <v>2616</v>
      </c>
      <c r="AO75" s="1578" t="s">
        <v>20</v>
      </c>
      <c r="AP75" s="1579" t="s">
        <v>2712</v>
      </c>
      <c r="AQ75" s="1578" t="s">
        <v>598</v>
      </c>
      <c r="AR75" s="1579" t="s">
        <v>2185</v>
      </c>
      <c r="AS75" s="1578" t="s">
        <v>29</v>
      </c>
      <c r="AT75" s="1579"/>
      <c r="AU75" s="1578"/>
      <c r="AV75" s="1579"/>
      <c r="AW75" s="1578"/>
      <c r="AX75" s="1579"/>
      <c r="AY75" s="1578"/>
      <c r="AZ75" s="1579"/>
      <c r="BA75" s="1578"/>
    </row>
    <row r="76" spans="1:53" ht="15">
      <c r="A76" s="1587"/>
      <c r="B76" s="1579"/>
      <c r="C76" s="1578"/>
      <c r="D76" s="1579"/>
      <c r="E76" s="1578"/>
      <c r="F76" s="1579" t="s">
        <v>2643</v>
      </c>
      <c r="G76" s="1578" t="s">
        <v>29</v>
      </c>
      <c r="H76" s="1579" t="s">
        <v>2735</v>
      </c>
      <c r="I76" s="1578" t="s">
        <v>598</v>
      </c>
      <c r="J76" s="1579" t="s">
        <v>2712</v>
      </c>
      <c r="K76" s="1578" t="s">
        <v>29</v>
      </c>
      <c r="L76" s="1579" t="s">
        <v>2528</v>
      </c>
      <c r="M76" s="1578" t="s">
        <v>29</v>
      </c>
      <c r="N76" s="1579" t="s">
        <v>2736</v>
      </c>
      <c r="O76" s="1578" t="s">
        <v>29</v>
      </c>
      <c r="P76" s="1579" t="s">
        <v>759</v>
      </c>
      <c r="Q76" s="1578" t="s">
        <v>20</v>
      </c>
      <c r="R76" s="1579" t="s">
        <v>639</v>
      </c>
      <c r="S76" s="1578" t="s">
        <v>863</v>
      </c>
      <c r="T76" s="1579" t="s">
        <v>2444</v>
      </c>
      <c r="U76" s="1578" t="s">
        <v>29</v>
      </c>
      <c r="V76" s="1579"/>
      <c r="W76" s="1578"/>
      <c r="X76" s="1579"/>
      <c r="Y76" s="1578"/>
      <c r="Z76" s="1579" t="s">
        <v>2664</v>
      </c>
      <c r="AA76" s="1578" t="s">
        <v>20</v>
      </c>
      <c r="AB76" s="1579" t="s">
        <v>2732</v>
      </c>
      <c r="AC76" s="1578" t="s">
        <v>20</v>
      </c>
      <c r="AD76" s="1579" t="s">
        <v>2616</v>
      </c>
      <c r="AE76" s="1578" t="s">
        <v>20</v>
      </c>
      <c r="AF76" s="1579" t="s">
        <v>2681</v>
      </c>
      <c r="AG76" s="1578" t="s">
        <v>29</v>
      </c>
      <c r="AH76" s="1579"/>
      <c r="AI76" s="1578"/>
      <c r="AJ76" s="1579" t="s">
        <v>2649</v>
      </c>
      <c r="AK76" s="1578" t="s">
        <v>2737</v>
      </c>
      <c r="AL76" s="1579" t="s">
        <v>2185</v>
      </c>
      <c r="AM76" s="1578" t="s">
        <v>29</v>
      </c>
      <c r="AN76" s="1579" t="s">
        <v>2241</v>
      </c>
      <c r="AO76" s="1578" t="s">
        <v>20</v>
      </c>
      <c r="AP76" s="1579" t="s">
        <v>2671</v>
      </c>
      <c r="AQ76" s="1582" t="s">
        <v>20</v>
      </c>
      <c r="AR76" s="1579" t="s">
        <v>2495</v>
      </c>
      <c r="AS76" s="1578" t="s">
        <v>29</v>
      </c>
      <c r="AT76" s="1579"/>
      <c r="AU76" s="1578"/>
      <c r="AV76" s="1579"/>
      <c r="AW76" s="1578"/>
      <c r="AX76" s="1579"/>
      <c r="AY76" s="1578"/>
      <c r="AZ76" s="1579"/>
      <c r="BA76" s="1578"/>
    </row>
    <row r="77" spans="1:53" ht="15">
      <c r="A77" s="1587"/>
      <c r="B77" s="1579"/>
      <c r="C77" s="1578"/>
      <c r="D77" s="1579"/>
      <c r="E77" s="1578"/>
      <c r="F77" s="1579" t="s">
        <v>2671</v>
      </c>
      <c r="G77" s="1578" t="s">
        <v>20</v>
      </c>
      <c r="H77" s="1579"/>
      <c r="I77" s="1578"/>
      <c r="J77" s="1579" t="s">
        <v>2218</v>
      </c>
      <c r="K77" s="1578" t="s">
        <v>29</v>
      </c>
      <c r="L77" s="1579"/>
      <c r="M77" s="1578"/>
      <c r="N77" s="1579"/>
      <c r="O77" s="1578"/>
      <c r="P77" s="1579"/>
      <c r="Q77" s="1578"/>
      <c r="R77" s="1579"/>
      <c r="S77" s="1578"/>
      <c r="T77" s="1579"/>
      <c r="U77" s="1578"/>
      <c r="V77" s="1579"/>
      <c r="W77" s="1578"/>
      <c r="X77" s="1579"/>
      <c r="Y77" s="1578"/>
      <c r="Z77" s="1579"/>
      <c r="AA77" s="1578"/>
      <c r="AB77" s="1579"/>
      <c r="AC77" s="1578"/>
      <c r="AD77" s="1579"/>
      <c r="AE77" s="1578"/>
      <c r="AF77" s="1579" t="s">
        <v>2664</v>
      </c>
      <c r="AG77" s="1578" t="s">
        <v>29</v>
      </c>
      <c r="AH77" s="1579"/>
      <c r="AI77" s="1578"/>
      <c r="AJ77" s="1579"/>
      <c r="AK77" s="1578"/>
      <c r="AL77" s="1579"/>
      <c r="AM77" s="1578"/>
      <c r="AN77" s="1579"/>
      <c r="AO77" s="1578"/>
      <c r="AP77" s="1579"/>
      <c r="AQ77" s="1578"/>
      <c r="AR77" s="1579"/>
      <c r="AS77" s="1578"/>
      <c r="AT77" s="1579"/>
      <c r="AU77" s="1578"/>
      <c r="AV77" s="1579"/>
      <c r="AW77" s="1578"/>
      <c r="AX77" s="1579"/>
      <c r="AY77" s="1578"/>
      <c r="AZ77" s="1579"/>
      <c r="BA77" s="1578"/>
    </row>
    <row r="78" spans="1:53" ht="15">
      <c r="A78" s="1735">
        <v>46244</v>
      </c>
      <c r="B78" s="1575" t="s">
        <v>683</v>
      </c>
      <c r="C78" s="1575"/>
      <c r="D78" s="1575" t="s">
        <v>683</v>
      </c>
      <c r="E78" s="1575"/>
      <c r="F78" s="1576" t="s">
        <v>2586</v>
      </c>
      <c r="G78" s="1575" t="s">
        <v>29</v>
      </c>
      <c r="H78" s="1576" t="s">
        <v>759</v>
      </c>
      <c r="I78" s="1582" t="s">
        <v>29</v>
      </c>
      <c r="J78" s="1576" t="s">
        <v>2680</v>
      </c>
      <c r="K78" s="1575" t="s">
        <v>20</v>
      </c>
      <c r="L78" s="1575" t="s">
        <v>5</v>
      </c>
      <c r="M78" s="1575"/>
      <c r="N78" s="1576" t="s">
        <v>2643</v>
      </c>
      <c r="O78" s="1575" t="s">
        <v>20</v>
      </c>
      <c r="P78" s="1576" t="s">
        <v>2738</v>
      </c>
      <c r="Q78" s="1575" t="s">
        <v>29</v>
      </c>
      <c r="R78" s="1576" t="s">
        <v>2470</v>
      </c>
      <c r="S78" s="1575" t="s">
        <v>20</v>
      </c>
      <c r="T78" s="1576" t="s">
        <v>2218</v>
      </c>
      <c r="U78" s="1575" t="s">
        <v>20</v>
      </c>
      <c r="V78" s="1576" t="s">
        <v>2739</v>
      </c>
      <c r="W78" s="1575" t="s">
        <v>29</v>
      </c>
      <c r="X78" s="1576"/>
      <c r="Y78" s="1575"/>
      <c r="Z78" s="1576" t="s">
        <v>2510</v>
      </c>
      <c r="AA78" s="1575" t="s">
        <v>29</v>
      </c>
      <c r="AB78" s="1576" t="s">
        <v>2185</v>
      </c>
      <c r="AC78" s="1575" t="s">
        <v>29</v>
      </c>
      <c r="AD78" s="1576" t="s">
        <v>2241</v>
      </c>
      <c r="AE78" s="1575" t="s">
        <v>20</v>
      </c>
      <c r="AF78" s="1576" t="s">
        <v>2616</v>
      </c>
      <c r="AG78" s="1575" t="s">
        <v>20</v>
      </c>
      <c r="AH78" s="1575" t="s">
        <v>683</v>
      </c>
      <c r="AI78" s="1575"/>
      <c r="AJ78" s="1576" t="s">
        <v>2712</v>
      </c>
      <c r="AK78" s="1575" t="s">
        <v>20</v>
      </c>
      <c r="AL78" s="1576" t="s">
        <v>2495</v>
      </c>
      <c r="AM78" s="1575" t="s">
        <v>29</v>
      </c>
      <c r="AN78" s="1576" t="s">
        <v>2618</v>
      </c>
      <c r="AO78" s="1575" t="s">
        <v>20</v>
      </c>
      <c r="AP78" s="1575" t="s">
        <v>5</v>
      </c>
      <c r="AQ78" s="1575"/>
      <c r="AR78" s="1576" t="s">
        <v>2671</v>
      </c>
      <c r="AS78" s="1575" t="s">
        <v>29</v>
      </c>
      <c r="AT78" s="1576"/>
      <c r="AU78" s="1575"/>
      <c r="AV78" s="1576"/>
      <c r="AW78" s="1575"/>
      <c r="AX78" s="1576"/>
      <c r="AY78" s="1575"/>
      <c r="AZ78" s="1576"/>
      <c r="BA78" s="1575"/>
    </row>
    <row r="79" spans="1:53" ht="15">
      <c r="A79" s="1587"/>
      <c r="B79" s="1576"/>
      <c r="C79" s="1575"/>
      <c r="D79" s="1576"/>
      <c r="E79" s="1575"/>
      <c r="F79" s="1576" t="s">
        <v>2680</v>
      </c>
      <c r="G79" s="1575" t="s">
        <v>29</v>
      </c>
      <c r="H79" s="1576" t="s">
        <v>2664</v>
      </c>
      <c r="I79" s="1582" t="s">
        <v>20</v>
      </c>
      <c r="J79" s="1576" t="s">
        <v>2640</v>
      </c>
      <c r="K79" s="1575" t="s">
        <v>29</v>
      </c>
      <c r="L79" s="1576"/>
      <c r="M79" s="1575"/>
      <c r="N79" s="1576" t="s">
        <v>2241</v>
      </c>
      <c r="O79" s="1575" t="s">
        <v>29</v>
      </c>
      <c r="P79" s="1576" t="s">
        <v>2129</v>
      </c>
      <c r="Q79" s="1575" t="s">
        <v>20</v>
      </c>
      <c r="R79" s="1576" t="s">
        <v>2595</v>
      </c>
      <c r="S79" s="1575" t="s">
        <v>29</v>
      </c>
      <c r="T79" s="1576" t="s">
        <v>2739</v>
      </c>
      <c r="U79" s="1575" t="s">
        <v>20</v>
      </c>
      <c r="V79" s="1576" t="s">
        <v>668</v>
      </c>
      <c r="W79" s="1575" t="s">
        <v>20</v>
      </c>
      <c r="X79" s="1576"/>
      <c r="Y79" s="1575"/>
      <c r="Z79" s="1576" t="s">
        <v>2618</v>
      </c>
      <c r="AA79" s="1575" t="s">
        <v>29</v>
      </c>
      <c r="AB79" s="1576" t="s">
        <v>2643</v>
      </c>
      <c r="AC79" s="1575" t="s">
        <v>20</v>
      </c>
      <c r="AD79" s="1576" t="s">
        <v>2185</v>
      </c>
      <c r="AE79" s="1575" t="s">
        <v>20</v>
      </c>
      <c r="AF79" s="1576" t="s">
        <v>2265</v>
      </c>
      <c r="AG79" s="1575" t="s">
        <v>20</v>
      </c>
      <c r="AH79" s="1576"/>
      <c r="AI79" s="1575"/>
      <c r="AJ79" s="1576" t="s">
        <v>2616</v>
      </c>
      <c r="AK79" s="1575" t="s">
        <v>20</v>
      </c>
      <c r="AL79" s="1576" t="s">
        <v>2510</v>
      </c>
      <c r="AM79" s="1575" t="s">
        <v>20</v>
      </c>
      <c r="AN79" s="1576" t="s">
        <v>2495</v>
      </c>
      <c r="AO79" s="1575" t="s">
        <v>29</v>
      </c>
      <c r="AP79" s="1576"/>
      <c r="AQ79" s="1575"/>
      <c r="AR79" s="1576" t="s">
        <v>2738</v>
      </c>
      <c r="AS79" s="1575" t="s">
        <v>29</v>
      </c>
      <c r="AT79" s="1576"/>
      <c r="AU79" s="1575"/>
      <c r="AV79" s="1576"/>
      <c r="AW79" s="1575"/>
      <c r="AX79" s="1576"/>
      <c r="AY79" s="1575"/>
      <c r="AZ79" s="1576"/>
      <c r="BA79" s="1575"/>
    </row>
    <row r="80" spans="1:53" ht="15">
      <c r="A80" s="1587"/>
      <c r="B80" s="1576"/>
      <c r="C80" s="1575"/>
      <c r="D80" s="1576"/>
      <c r="E80" s="1575"/>
      <c r="F80" s="1576" t="s">
        <v>2218</v>
      </c>
      <c r="G80" s="1575" t="s">
        <v>20</v>
      </c>
      <c r="H80" s="1576" t="s">
        <v>629</v>
      </c>
      <c r="I80" s="1582" t="s">
        <v>20</v>
      </c>
      <c r="J80" s="1576" t="s">
        <v>2595</v>
      </c>
      <c r="K80" s="1575" t="s">
        <v>20</v>
      </c>
      <c r="L80" s="1576"/>
      <c r="M80" s="1575"/>
      <c r="N80" s="1576" t="s">
        <v>2739</v>
      </c>
      <c r="O80" s="1575" t="s">
        <v>29</v>
      </c>
      <c r="P80" s="1576" t="s">
        <v>2470</v>
      </c>
      <c r="Q80" s="1575" t="s">
        <v>20</v>
      </c>
      <c r="R80" s="1576" t="s">
        <v>2510</v>
      </c>
      <c r="S80" s="1575" t="s">
        <v>20</v>
      </c>
      <c r="T80" s="1576" t="s">
        <v>759</v>
      </c>
      <c r="U80" s="1575" t="s">
        <v>29</v>
      </c>
      <c r="V80" s="1576" t="s">
        <v>2712</v>
      </c>
      <c r="W80" s="1575" t="s">
        <v>29</v>
      </c>
      <c r="X80" s="1576"/>
      <c r="Y80" s="1575"/>
      <c r="Z80" s="1576" t="s">
        <v>1029</v>
      </c>
      <c r="AA80" s="1575" t="s">
        <v>29</v>
      </c>
      <c r="AB80" s="1576" t="s">
        <v>668</v>
      </c>
      <c r="AC80" s="1575" t="s">
        <v>20</v>
      </c>
      <c r="AD80" s="1576" t="s">
        <v>1842</v>
      </c>
      <c r="AE80" s="1575" t="s">
        <v>29</v>
      </c>
      <c r="AF80" s="1576" t="s">
        <v>2185</v>
      </c>
      <c r="AG80" s="1575" t="s">
        <v>20</v>
      </c>
      <c r="AH80" s="1576"/>
      <c r="AI80" s="1575"/>
      <c r="AJ80" s="1576" t="s">
        <v>2241</v>
      </c>
      <c r="AK80" s="1575" t="s">
        <v>20</v>
      </c>
      <c r="AL80" s="1576" t="s">
        <v>2738</v>
      </c>
      <c r="AM80" s="1575" t="s">
        <v>29</v>
      </c>
      <c r="AN80" s="1576" t="s">
        <v>2671</v>
      </c>
      <c r="AO80" s="1575" t="s">
        <v>29</v>
      </c>
      <c r="AP80" s="1576"/>
      <c r="AQ80" s="1575"/>
      <c r="AR80" s="1576" t="s">
        <v>2265</v>
      </c>
      <c r="AS80" s="1575" t="s">
        <v>598</v>
      </c>
      <c r="AT80" s="1576"/>
      <c r="AU80" s="1575"/>
      <c r="AV80" s="1576"/>
      <c r="AW80" s="1575"/>
      <c r="AX80" s="1576"/>
      <c r="AY80" s="1575"/>
      <c r="AZ80" s="1576"/>
      <c r="BA80" s="1575"/>
    </row>
    <row r="81" spans="1:53" ht="15">
      <c r="A81" s="1587"/>
      <c r="B81" s="1576"/>
      <c r="C81" s="1575"/>
      <c r="D81" s="1576"/>
      <c r="E81" s="1575"/>
      <c r="F81" s="1576" t="s">
        <v>2185</v>
      </c>
      <c r="G81" s="1575" t="s">
        <v>20</v>
      </c>
      <c r="H81" s="1576" t="s">
        <v>2640</v>
      </c>
      <c r="I81" s="1582" t="s">
        <v>29</v>
      </c>
      <c r="J81" s="1576" t="s">
        <v>2265</v>
      </c>
      <c r="K81" s="1575" t="s">
        <v>29</v>
      </c>
      <c r="L81" s="1576"/>
      <c r="M81" s="1575"/>
      <c r="N81" s="1576" t="s">
        <v>2671</v>
      </c>
      <c r="O81" s="1575" t="s">
        <v>20</v>
      </c>
      <c r="P81" s="1576" t="s">
        <v>2616</v>
      </c>
      <c r="Q81" s="1575" t="s">
        <v>29</v>
      </c>
      <c r="R81" s="1576" t="s">
        <v>2643</v>
      </c>
      <c r="S81" s="1575" t="s">
        <v>29</v>
      </c>
      <c r="T81" s="1576" t="s">
        <v>2618</v>
      </c>
      <c r="U81" s="1575" t="s">
        <v>20</v>
      </c>
      <c r="V81" s="1576" t="s">
        <v>2738</v>
      </c>
      <c r="W81" s="1575" t="s">
        <v>20</v>
      </c>
      <c r="X81" s="1576"/>
      <c r="Y81" s="1575"/>
      <c r="Z81" s="1576" t="s">
        <v>2739</v>
      </c>
      <c r="AA81" s="1575" t="s">
        <v>20</v>
      </c>
      <c r="AB81" s="1576" t="s">
        <v>2595</v>
      </c>
      <c r="AC81" s="1575" t="s">
        <v>29</v>
      </c>
      <c r="AD81" s="1576" t="s">
        <v>668</v>
      </c>
      <c r="AE81" s="1575" t="s">
        <v>29</v>
      </c>
      <c r="AF81" s="1576" t="s">
        <v>2510</v>
      </c>
      <c r="AG81" s="1575" t="s">
        <v>29</v>
      </c>
      <c r="AH81" s="1576"/>
      <c r="AI81" s="1575"/>
      <c r="AJ81" s="1576" t="s">
        <v>2470</v>
      </c>
      <c r="AK81" s="1575" t="s">
        <v>29</v>
      </c>
      <c r="AL81" s="1576" t="s">
        <v>855</v>
      </c>
      <c r="AM81" s="1575" t="s">
        <v>20</v>
      </c>
      <c r="AN81" s="1576" t="s">
        <v>2664</v>
      </c>
      <c r="AO81" s="1575" t="s">
        <v>29</v>
      </c>
      <c r="AP81" s="1576"/>
      <c r="AQ81" s="1575"/>
      <c r="AR81" s="1576" t="s">
        <v>2712</v>
      </c>
      <c r="AS81" s="1582" t="s">
        <v>20</v>
      </c>
      <c r="AT81" s="1576"/>
      <c r="AU81" s="1575"/>
      <c r="AV81" s="1576"/>
      <c r="AW81" s="1575"/>
      <c r="AX81" s="1576"/>
      <c r="AY81" s="1575"/>
      <c r="AZ81" s="1576"/>
      <c r="BA81" s="1575"/>
    </row>
    <row r="82" spans="1:53" ht="15">
      <c r="A82" s="1587"/>
      <c r="B82" s="1576"/>
      <c r="C82" s="1575"/>
      <c r="D82" s="1576"/>
      <c r="E82" s="1575"/>
      <c r="F82" s="1576"/>
      <c r="G82" s="1575"/>
      <c r="H82" s="1576"/>
      <c r="I82" s="1575"/>
      <c r="J82" s="1576"/>
      <c r="K82" s="1575"/>
      <c r="L82" s="1576"/>
      <c r="M82" s="1575"/>
      <c r="N82" s="1576"/>
      <c r="O82" s="1575"/>
      <c r="P82" s="1576"/>
      <c r="Q82" s="1575"/>
      <c r="R82" s="1576"/>
      <c r="S82" s="1575"/>
      <c r="T82" s="1576" t="s">
        <v>2495</v>
      </c>
      <c r="U82" s="1575" t="s">
        <v>29</v>
      </c>
      <c r="V82" s="1576"/>
      <c r="W82" s="1575"/>
      <c r="X82" s="1576"/>
      <c r="Y82" s="1575"/>
      <c r="Z82" s="1576"/>
      <c r="AA82" s="1575"/>
      <c r="AB82" s="1576"/>
      <c r="AC82" s="1575"/>
      <c r="AD82" s="1576" t="s">
        <v>2595</v>
      </c>
      <c r="AE82" s="1575" t="s">
        <v>20</v>
      </c>
      <c r="AF82" s="1576"/>
      <c r="AG82" s="1575"/>
      <c r="AH82" s="1576"/>
      <c r="AI82" s="1575"/>
      <c r="AJ82" s="1576"/>
      <c r="AK82" s="1575"/>
      <c r="AL82" s="1576"/>
      <c r="AM82" s="1575"/>
      <c r="AN82" s="1576"/>
      <c r="AO82" s="1575"/>
      <c r="AP82" s="1576"/>
      <c r="AQ82" s="1575"/>
      <c r="AR82" s="1576"/>
      <c r="AS82" s="1575"/>
      <c r="AT82" s="1576"/>
      <c r="AU82" s="1575"/>
      <c r="AV82" s="1576"/>
      <c r="AW82" s="1575"/>
      <c r="AX82" s="1576"/>
      <c r="AY82" s="1575"/>
      <c r="AZ82" s="1576"/>
      <c r="BA82" s="1575"/>
    </row>
    <row r="83" spans="1:53" ht="15">
      <c r="A83" s="1735">
        <v>46258</v>
      </c>
      <c r="B83" s="1578" t="s">
        <v>683</v>
      </c>
      <c r="C83" s="1578"/>
      <c r="D83" s="1578" t="s">
        <v>683</v>
      </c>
      <c r="E83" s="1578"/>
      <c r="F83" s="1579" t="s">
        <v>2618</v>
      </c>
      <c r="G83" s="1578" t="s">
        <v>20</v>
      </c>
      <c r="H83" s="1579" t="s">
        <v>2510</v>
      </c>
      <c r="I83" s="1582" t="s">
        <v>29</v>
      </c>
      <c r="J83" s="1579" t="s">
        <v>2710</v>
      </c>
      <c r="K83" s="1578" t="s">
        <v>20</v>
      </c>
      <c r="L83" s="1579" t="s">
        <v>2493</v>
      </c>
      <c r="M83" s="1578" t="s">
        <v>29</v>
      </c>
      <c r="N83" s="1579" t="s">
        <v>2680</v>
      </c>
      <c r="O83" s="1578" t="s">
        <v>20</v>
      </c>
      <c r="P83" s="1579" t="s">
        <v>2185</v>
      </c>
      <c r="Q83" s="1578" t="s">
        <v>20</v>
      </c>
      <c r="R83" s="1579" t="s">
        <v>2241</v>
      </c>
      <c r="S83" s="1578" t="s">
        <v>20</v>
      </c>
      <c r="T83" s="1578" t="s">
        <v>5</v>
      </c>
      <c r="U83" s="1578"/>
      <c r="V83" s="1579" t="s">
        <v>617</v>
      </c>
      <c r="W83" s="1578" t="s">
        <v>29</v>
      </c>
      <c r="X83" s="1579"/>
      <c r="Y83" s="1578"/>
      <c r="Z83" s="1579" t="s">
        <v>2738</v>
      </c>
      <c r="AA83" s="1578" t="s">
        <v>20</v>
      </c>
      <c r="AB83" s="1579" t="s">
        <v>2664</v>
      </c>
      <c r="AC83" s="1578" t="s">
        <v>29</v>
      </c>
      <c r="AD83" s="1579" t="s">
        <v>2671</v>
      </c>
      <c r="AE83" s="1578" t="s">
        <v>29</v>
      </c>
      <c r="AF83" s="1579" t="s">
        <v>2495</v>
      </c>
      <c r="AG83" s="1578" t="s">
        <v>20</v>
      </c>
      <c r="AH83" s="1578" t="s">
        <v>683</v>
      </c>
      <c r="AI83" s="1578"/>
      <c r="AJ83" s="1579" t="s">
        <v>2643</v>
      </c>
      <c r="AK83" s="1578" t="s">
        <v>29</v>
      </c>
      <c r="AL83" s="1579" t="s">
        <v>2739</v>
      </c>
      <c r="AM83" s="1578" t="s">
        <v>29</v>
      </c>
      <c r="AN83" s="1579" t="s">
        <v>2712</v>
      </c>
      <c r="AO83" s="1578" t="s">
        <v>29</v>
      </c>
      <c r="AP83" s="1579" t="s">
        <v>2616</v>
      </c>
      <c r="AQ83" s="1582" t="s">
        <v>20</v>
      </c>
      <c r="AR83" s="1579" t="s">
        <v>2681</v>
      </c>
      <c r="AS83" s="1582" t="s">
        <v>29</v>
      </c>
      <c r="AT83" s="1579"/>
      <c r="AU83" s="1578"/>
      <c r="AV83" s="1579"/>
      <c r="AW83" s="1578"/>
      <c r="AX83" s="1579"/>
      <c r="AY83" s="1578"/>
      <c r="AZ83" s="1579"/>
      <c r="BA83" s="1578"/>
    </row>
    <row r="84" spans="1:53" ht="15">
      <c r="A84" s="1587"/>
      <c r="B84" s="1579"/>
      <c r="C84" s="1578"/>
      <c r="D84" s="1579"/>
      <c r="E84" s="1578"/>
      <c r="F84" s="1579" t="s">
        <v>629</v>
      </c>
      <c r="G84" s="1578" t="s">
        <v>29</v>
      </c>
      <c r="H84" s="1579" t="s">
        <v>2502</v>
      </c>
      <c r="I84" s="1582" t="s">
        <v>29</v>
      </c>
      <c r="J84" s="1579" t="s">
        <v>2554</v>
      </c>
      <c r="K84" s="1578" t="s">
        <v>29</v>
      </c>
      <c r="L84" s="1579" t="s">
        <v>2676</v>
      </c>
      <c r="M84" s="1578" t="s">
        <v>20</v>
      </c>
      <c r="N84" s="1579" t="s">
        <v>2712</v>
      </c>
      <c r="O84" s="1578" t="s">
        <v>20</v>
      </c>
      <c r="P84" s="1579" t="s">
        <v>2510</v>
      </c>
      <c r="Q84" s="1578" t="s">
        <v>29</v>
      </c>
      <c r="R84" s="1579" t="s">
        <v>2495</v>
      </c>
      <c r="S84" s="1578" t="s">
        <v>20</v>
      </c>
      <c r="T84" s="1579"/>
      <c r="U84" s="1578"/>
      <c r="V84" s="1579" t="s">
        <v>2671</v>
      </c>
      <c r="W84" s="1578" t="s">
        <v>20</v>
      </c>
      <c r="X84" s="1579"/>
      <c r="Y84" s="1578"/>
      <c r="Z84" s="1579" t="s">
        <v>2185</v>
      </c>
      <c r="AA84" s="1578" t="s">
        <v>20</v>
      </c>
      <c r="AB84" s="1579" t="s">
        <v>2710</v>
      </c>
      <c r="AC84" s="1578" t="s">
        <v>20</v>
      </c>
      <c r="AD84" s="1579" t="s">
        <v>2739</v>
      </c>
      <c r="AE84" s="1578" t="s">
        <v>29</v>
      </c>
      <c r="AF84" s="1579" t="s">
        <v>2470</v>
      </c>
      <c r="AG84" s="1578" t="s">
        <v>29</v>
      </c>
      <c r="AH84" s="1579"/>
      <c r="AI84" s="1578"/>
      <c r="AJ84" s="1579" t="s">
        <v>2681</v>
      </c>
      <c r="AK84" s="1578" t="s">
        <v>20</v>
      </c>
      <c r="AL84" s="1579" t="s">
        <v>2616</v>
      </c>
      <c r="AM84" s="1578" t="s">
        <v>20</v>
      </c>
      <c r="AN84" s="1579" t="s">
        <v>2643</v>
      </c>
      <c r="AO84" s="1578" t="s">
        <v>29</v>
      </c>
      <c r="AP84" s="1579" t="s">
        <v>2738</v>
      </c>
      <c r="AQ84" s="1582" t="s">
        <v>29</v>
      </c>
      <c r="AR84" s="1579" t="s">
        <v>2241</v>
      </c>
      <c r="AS84" s="1582" t="s">
        <v>29</v>
      </c>
      <c r="AT84" s="1579"/>
      <c r="AU84" s="1578"/>
      <c r="AV84" s="1579"/>
      <c r="AW84" s="1578"/>
      <c r="AX84" s="1579"/>
      <c r="AY84" s="1578"/>
      <c r="AZ84" s="1579"/>
      <c r="BA84" s="1578"/>
    </row>
    <row r="85" spans="1:53" ht="15">
      <c r="A85" s="1587"/>
      <c r="B85" s="1579"/>
      <c r="C85" s="1578"/>
      <c r="D85" s="1579"/>
      <c r="E85" s="1578"/>
      <c r="F85" s="1579" t="s">
        <v>2569</v>
      </c>
      <c r="G85" s="1578" t="s">
        <v>20</v>
      </c>
      <c r="H85" s="1579" t="s">
        <v>2479</v>
      </c>
      <c r="I85" s="1582" t="s">
        <v>591</v>
      </c>
      <c r="J85" s="1579" t="s">
        <v>1769</v>
      </c>
      <c r="K85" s="1578" t="s">
        <v>29</v>
      </c>
      <c r="L85" s="1579" t="s">
        <v>2218</v>
      </c>
      <c r="M85" s="1578" t="s">
        <v>29</v>
      </c>
      <c r="N85" s="1579" t="s">
        <v>2618</v>
      </c>
      <c r="O85" s="2034" t="s">
        <v>766</v>
      </c>
      <c r="P85" s="1579" t="s">
        <v>2671</v>
      </c>
      <c r="Q85" s="1578" t="s">
        <v>20</v>
      </c>
      <c r="R85" s="1579" t="s">
        <v>2379</v>
      </c>
      <c r="S85" s="1578" t="s">
        <v>20</v>
      </c>
      <c r="T85" s="1579"/>
      <c r="U85" s="1578"/>
      <c r="V85" s="1579" t="s">
        <v>2710</v>
      </c>
      <c r="W85" s="1578" t="s">
        <v>29</v>
      </c>
      <c r="X85" s="1579"/>
      <c r="Y85" s="1578"/>
      <c r="Z85" s="1579" t="s">
        <v>2495</v>
      </c>
      <c r="AA85" s="1578" t="s">
        <v>20</v>
      </c>
      <c r="AB85" s="1579" t="s">
        <v>2510</v>
      </c>
      <c r="AC85" s="1578" t="s">
        <v>29</v>
      </c>
      <c r="AD85" s="1579" t="s">
        <v>2643</v>
      </c>
      <c r="AE85" s="1578" t="s">
        <v>29</v>
      </c>
      <c r="AF85" s="1579" t="s">
        <v>2712</v>
      </c>
      <c r="AG85" s="1578" t="s">
        <v>29</v>
      </c>
      <c r="AH85" s="1579"/>
      <c r="AI85" s="1578"/>
      <c r="AJ85" s="1579" t="s">
        <v>2698</v>
      </c>
      <c r="AK85" s="1578" t="s">
        <v>29</v>
      </c>
      <c r="AL85" s="1579" t="s">
        <v>2681</v>
      </c>
      <c r="AM85" s="1578" t="s">
        <v>20</v>
      </c>
      <c r="AN85" s="1579" t="s">
        <v>2616</v>
      </c>
      <c r="AO85" s="1578" t="s">
        <v>20</v>
      </c>
      <c r="AP85" s="1579" t="s">
        <v>2241</v>
      </c>
      <c r="AQ85" s="1582" t="s">
        <v>29</v>
      </c>
      <c r="AR85" s="1579" t="s">
        <v>2185</v>
      </c>
      <c r="AS85" s="1582" t="s">
        <v>29</v>
      </c>
      <c r="AT85" s="1579"/>
      <c r="AU85" s="1578"/>
      <c r="AV85" s="1579"/>
      <c r="AW85" s="1578"/>
      <c r="AX85" s="1579"/>
      <c r="AY85" s="1578"/>
      <c r="AZ85" s="1579"/>
      <c r="BA85" s="1578"/>
    </row>
    <row r="86" spans="1:53" ht="15">
      <c r="A86" s="1587"/>
      <c r="B86" s="1579"/>
      <c r="C86" s="1578"/>
      <c r="D86" s="1579"/>
      <c r="E86" s="1578"/>
      <c r="F86" s="1579" t="s">
        <v>759</v>
      </c>
      <c r="G86" s="1578" t="s">
        <v>20</v>
      </c>
      <c r="H86" s="1579" t="s">
        <v>2712</v>
      </c>
      <c r="I86" s="1578" t="s">
        <v>29</v>
      </c>
      <c r="J86" s="1579" t="s">
        <v>2664</v>
      </c>
      <c r="K86" s="1578" t="s">
        <v>29</v>
      </c>
      <c r="L86" s="1579" t="s">
        <v>1181</v>
      </c>
      <c r="M86" s="1578" t="s">
        <v>698</v>
      </c>
      <c r="N86" s="1579" t="s">
        <v>2379</v>
      </c>
      <c r="O86" s="1578" t="s">
        <v>20</v>
      </c>
      <c r="P86" s="1579" t="s">
        <v>2680</v>
      </c>
      <c r="Q86" s="1578" t="s">
        <v>20</v>
      </c>
      <c r="R86" s="1579" t="s">
        <v>2482</v>
      </c>
      <c r="S86" s="1578" t="s">
        <v>29</v>
      </c>
      <c r="T86" s="1579"/>
      <c r="U86" s="1578"/>
      <c r="V86" s="1579" t="s">
        <v>2616</v>
      </c>
      <c r="W86" s="1578" t="s">
        <v>20</v>
      </c>
      <c r="X86" s="1579"/>
      <c r="Y86" s="1578"/>
      <c r="Z86" s="1579" t="s">
        <v>2241</v>
      </c>
      <c r="AA86" s="1578" t="s">
        <v>29</v>
      </c>
      <c r="AB86" s="1579" t="s">
        <v>2259</v>
      </c>
      <c r="AC86" s="1578" t="s">
        <v>29</v>
      </c>
      <c r="AD86" s="1579" t="s">
        <v>2681</v>
      </c>
      <c r="AE86" s="1578" t="s">
        <v>20</v>
      </c>
      <c r="AF86" s="1579" t="s">
        <v>2768</v>
      </c>
      <c r="AG86" s="1578" t="s">
        <v>29</v>
      </c>
      <c r="AH86" s="1579"/>
      <c r="AI86" s="1578"/>
      <c r="AJ86" s="1579" t="s">
        <v>2185</v>
      </c>
      <c r="AK86" s="1578" t="s">
        <v>20</v>
      </c>
      <c r="AL86" s="1579" t="s">
        <v>2643</v>
      </c>
      <c r="AM86" s="1578" t="s">
        <v>20</v>
      </c>
      <c r="AN86" s="1579" t="s">
        <v>2738</v>
      </c>
      <c r="AO86" s="1578" t="s">
        <v>29</v>
      </c>
      <c r="AP86" s="1579" t="s">
        <v>2495</v>
      </c>
      <c r="AQ86" s="1582" t="s">
        <v>29</v>
      </c>
      <c r="AR86" s="1579" t="s">
        <v>2470</v>
      </c>
      <c r="AS86" s="1582" t="s">
        <v>29</v>
      </c>
      <c r="AT86" s="1579"/>
      <c r="AU86" s="1578"/>
      <c r="AV86" s="1579"/>
      <c r="AW86" s="1578"/>
      <c r="AX86" s="1579"/>
      <c r="AY86" s="1578"/>
      <c r="AZ86" s="1579"/>
      <c r="BA86" s="1578"/>
    </row>
    <row r="87" spans="1:53" ht="15">
      <c r="A87" s="1587"/>
      <c r="B87" s="1579"/>
      <c r="C87" s="1578"/>
      <c r="D87" s="1579"/>
      <c r="E87" s="1578"/>
      <c r="F87" s="1579"/>
      <c r="G87" s="1578"/>
      <c r="H87" s="1579"/>
      <c r="I87" s="1578"/>
      <c r="J87" s="1579"/>
      <c r="K87" s="1578"/>
      <c r="L87" s="1579"/>
      <c r="M87" s="1578"/>
      <c r="N87" s="1579"/>
      <c r="O87" s="1578"/>
      <c r="P87" s="1579"/>
      <c r="Q87" s="1578"/>
      <c r="R87" s="1579" t="s">
        <v>2671</v>
      </c>
      <c r="S87" s="1578" t="s">
        <v>20</v>
      </c>
      <c r="T87" s="1579"/>
      <c r="U87" s="1578"/>
      <c r="V87" s="1579"/>
      <c r="W87" s="1578"/>
      <c r="X87" s="1579"/>
      <c r="Y87" s="1578"/>
      <c r="Z87" s="1579"/>
      <c r="AA87" s="1578"/>
      <c r="AB87" s="1579"/>
      <c r="AC87" s="1578"/>
      <c r="AD87" s="1579"/>
      <c r="AE87" s="1578"/>
      <c r="AF87" s="1579" t="s">
        <v>2739</v>
      </c>
      <c r="AG87" s="1578" t="s">
        <v>29</v>
      </c>
      <c r="AH87" s="1579"/>
      <c r="AI87" s="1578"/>
      <c r="AJ87" s="1579"/>
      <c r="AK87" s="1578"/>
      <c r="AL87" s="1579"/>
      <c r="AM87" s="1578"/>
      <c r="AN87" s="1579"/>
      <c r="AO87" s="1578"/>
      <c r="AP87" s="1579"/>
      <c r="AQ87" s="1578"/>
      <c r="AR87" s="1579"/>
      <c r="AS87" s="1578"/>
      <c r="AT87" s="1579"/>
      <c r="AU87" s="1578"/>
      <c r="AV87" s="1579"/>
      <c r="AW87" s="1578"/>
      <c r="AX87" s="1579"/>
      <c r="AY87" s="1578"/>
      <c r="AZ87" s="1579"/>
      <c r="BA87" s="1578"/>
    </row>
    <row r="88" spans="1:53" ht="15">
      <c r="A88" s="1735">
        <v>46279</v>
      </c>
      <c r="B88" s="1575" t="s">
        <v>683</v>
      </c>
      <c r="C88" s="1575"/>
      <c r="D88" s="1575" t="s">
        <v>683</v>
      </c>
      <c r="E88" s="1575"/>
      <c r="F88" s="1576" t="s">
        <v>1029</v>
      </c>
      <c r="G88" s="1575" t="s">
        <v>29</v>
      </c>
      <c r="H88" s="1576" t="s">
        <v>2739</v>
      </c>
      <c r="I88" s="1575" t="s">
        <v>29</v>
      </c>
      <c r="J88" s="1576" t="s">
        <v>2787</v>
      </c>
      <c r="K88" s="1575" t="s">
        <v>20</v>
      </c>
      <c r="L88" s="1576" t="s">
        <v>759</v>
      </c>
      <c r="M88" s="1575" t="s">
        <v>29</v>
      </c>
      <c r="N88" s="1576" t="s">
        <v>2676</v>
      </c>
      <c r="O88" s="1575" t="s">
        <v>29</v>
      </c>
      <c r="P88" s="1576" t="s">
        <v>2618</v>
      </c>
      <c r="Q88" s="1575" t="s">
        <v>20</v>
      </c>
      <c r="R88" s="1576" t="s">
        <v>2680</v>
      </c>
      <c r="S88" s="1575" t="s">
        <v>20</v>
      </c>
      <c r="T88" s="1575" t="s">
        <v>5</v>
      </c>
      <c r="U88" s="1575"/>
      <c r="V88" s="1576" t="s">
        <v>2643</v>
      </c>
      <c r="W88" s="1575" t="s">
        <v>20</v>
      </c>
      <c r="X88" s="1576"/>
      <c r="Y88" s="1575"/>
      <c r="Z88" s="1576" t="s">
        <v>2470</v>
      </c>
      <c r="AA88" s="1575" t="s">
        <v>29</v>
      </c>
      <c r="AB88" s="1576" t="s">
        <v>2712</v>
      </c>
      <c r="AC88" s="1575" t="s">
        <v>29</v>
      </c>
      <c r="AD88" s="1576" t="s">
        <v>2616</v>
      </c>
      <c r="AE88" s="1575" t="s">
        <v>20</v>
      </c>
      <c r="AF88" s="1576" t="s">
        <v>2374</v>
      </c>
      <c r="AG88" s="1575" t="s">
        <v>29</v>
      </c>
      <c r="AH88" s="1575" t="s">
        <v>683</v>
      </c>
      <c r="AI88" s="1575"/>
      <c r="AJ88" s="1576" t="s">
        <v>2788</v>
      </c>
      <c r="AK88" s="1575" t="s">
        <v>29</v>
      </c>
      <c r="AL88" s="1576" t="s">
        <v>2612</v>
      </c>
      <c r="AM88" s="1575" t="s">
        <v>20</v>
      </c>
      <c r="AN88" s="1576" t="s">
        <v>639</v>
      </c>
      <c r="AO88" s="1575" t="s">
        <v>20</v>
      </c>
      <c r="AP88" s="1576" t="s">
        <v>1314</v>
      </c>
      <c r="AQ88" s="1582" t="s">
        <v>29</v>
      </c>
      <c r="AR88" s="1576" t="s">
        <v>2495</v>
      </c>
      <c r="AS88" s="1582" t="s">
        <v>29</v>
      </c>
      <c r="AT88" s="1576"/>
      <c r="AU88" s="1575"/>
      <c r="AV88" s="1576"/>
      <c r="AW88" s="1575"/>
      <c r="AX88" s="1576"/>
      <c r="AY88" s="1575"/>
      <c r="AZ88" s="1576"/>
      <c r="BA88" s="1575"/>
    </row>
    <row r="89" spans="1:53" ht="15">
      <c r="A89" s="1587"/>
      <c r="B89" s="1576"/>
      <c r="C89" s="1575"/>
      <c r="D89" s="1576"/>
      <c r="E89" s="1575"/>
      <c r="F89" s="1576" t="s">
        <v>2640</v>
      </c>
      <c r="G89" s="1575" t="s">
        <v>20</v>
      </c>
      <c r="H89" s="1576" t="s">
        <v>2676</v>
      </c>
      <c r="I89" s="1575" t="s">
        <v>20</v>
      </c>
      <c r="J89" s="1576" t="s">
        <v>2712</v>
      </c>
      <c r="K89" s="1575" t="s">
        <v>29</v>
      </c>
      <c r="L89" s="1576" t="s">
        <v>2470</v>
      </c>
      <c r="M89" s="1575" t="s">
        <v>20</v>
      </c>
      <c r="N89" s="1576" t="s">
        <v>629</v>
      </c>
      <c r="O89" s="1575" t="s">
        <v>29</v>
      </c>
      <c r="P89" s="1576" t="s">
        <v>2739</v>
      </c>
      <c r="Q89" s="2034" t="s">
        <v>766</v>
      </c>
      <c r="R89" s="1576" t="s">
        <v>2712</v>
      </c>
      <c r="S89" s="1575" t="s">
        <v>29</v>
      </c>
      <c r="T89" s="1576"/>
      <c r="U89" s="1575"/>
      <c r="V89" s="1576" t="s">
        <v>2787</v>
      </c>
      <c r="W89" s="1575" t="s">
        <v>29</v>
      </c>
      <c r="X89" s="1576"/>
      <c r="Y89" s="1575"/>
      <c r="Z89" s="1576" t="s">
        <v>639</v>
      </c>
      <c r="AA89" s="1575" t="s">
        <v>29</v>
      </c>
      <c r="AB89" s="1576" t="s">
        <v>2738</v>
      </c>
      <c r="AC89" s="1575" t="s">
        <v>20</v>
      </c>
      <c r="AD89" s="1576" t="s">
        <v>2250</v>
      </c>
      <c r="AE89" s="1575" t="s">
        <v>29</v>
      </c>
      <c r="AF89" s="1576" t="s">
        <v>2241</v>
      </c>
      <c r="AG89" s="1575" t="s">
        <v>29</v>
      </c>
      <c r="AH89" s="1576"/>
      <c r="AI89" s="1575"/>
      <c r="AJ89" s="1576" t="s">
        <v>2618</v>
      </c>
      <c r="AK89" s="1575" t="s">
        <v>29</v>
      </c>
      <c r="AL89" s="1576" t="s">
        <v>2671</v>
      </c>
      <c r="AM89" s="2034" t="s">
        <v>844</v>
      </c>
      <c r="AN89" s="1576" t="s">
        <v>2681</v>
      </c>
      <c r="AO89" s="1575" t="s">
        <v>29</v>
      </c>
      <c r="AP89" s="1576" t="s">
        <v>2185</v>
      </c>
      <c r="AQ89" s="1582" t="s">
        <v>20</v>
      </c>
      <c r="AR89" s="1576" t="s">
        <v>2788</v>
      </c>
      <c r="AS89" s="1582" t="s">
        <v>29</v>
      </c>
      <c r="AT89" s="1576"/>
      <c r="AU89" s="1575"/>
      <c r="AV89" s="1576"/>
      <c r="AW89" s="1575"/>
      <c r="AX89" s="1576"/>
      <c r="AY89" s="1575"/>
      <c r="AZ89" s="1576"/>
      <c r="BA89" s="1575"/>
    </row>
    <row r="90" spans="1:53" ht="15">
      <c r="A90" s="1587"/>
      <c r="B90" s="1576"/>
      <c r="C90" s="1575"/>
      <c r="D90" s="1576"/>
      <c r="E90" s="1575"/>
      <c r="F90" s="1576" t="s">
        <v>2787</v>
      </c>
      <c r="G90" s="1575" t="s">
        <v>29</v>
      </c>
      <c r="H90" s="1576" t="s">
        <v>2618</v>
      </c>
      <c r="I90" s="1575" t="s">
        <v>20</v>
      </c>
      <c r="J90" s="1576" t="s">
        <v>2470</v>
      </c>
      <c r="K90" s="1575" t="s">
        <v>20</v>
      </c>
      <c r="L90" s="1576" t="s">
        <v>2664</v>
      </c>
      <c r="M90" s="1575" t="s">
        <v>20</v>
      </c>
      <c r="N90" s="1576" t="s">
        <v>668</v>
      </c>
      <c r="O90" s="1575" t="s">
        <v>20</v>
      </c>
      <c r="P90" s="1576" t="s">
        <v>2374</v>
      </c>
      <c r="Q90" s="1575" t="s">
        <v>29</v>
      </c>
      <c r="R90" s="1576" t="s">
        <v>2788</v>
      </c>
      <c r="S90" s="1575" t="s">
        <v>20</v>
      </c>
      <c r="T90" s="1576"/>
      <c r="U90" s="1575"/>
      <c r="V90" s="1576" t="s">
        <v>759</v>
      </c>
      <c r="W90" s="1575" t="s">
        <v>29</v>
      </c>
      <c r="X90" s="1576"/>
      <c r="Y90" s="1575"/>
      <c r="Z90" s="1576" t="s">
        <v>2218</v>
      </c>
      <c r="AA90" s="1575" t="s">
        <v>29</v>
      </c>
      <c r="AB90" s="1576" t="s">
        <v>2680</v>
      </c>
      <c r="AC90" s="1575" t="s">
        <v>29</v>
      </c>
      <c r="AD90" s="1576" t="s">
        <v>2738</v>
      </c>
      <c r="AE90" s="1575" t="s">
        <v>20</v>
      </c>
      <c r="AF90" s="1576" t="s">
        <v>2681</v>
      </c>
      <c r="AG90" s="1575" t="s">
        <v>598</v>
      </c>
      <c r="AH90" s="1576"/>
      <c r="AI90" s="1575"/>
      <c r="AJ90" s="1576" t="s">
        <v>2495</v>
      </c>
      <c r="AK90" s="1575" t="s">
        <v>29</v>
      </c>
      <c r="AL90" s="1576" t="s">
        <v>2185</v>
      </c>
      <c r="AM90" s="1575" t="s">
        <v>20</v>
      </c>
      <c r="AN90" s="1576" t="s">
        <v>2789</v>
      </c>
      <c r="AO90" s="1575" t="s">
        <v>598</v>
      </c>
      <c r="AP90" s="1576" t="s">
        <v>2671</v>
      </c>
      <c r="AQ90" s="1582" t="s">
        <v>20</v>
      </c>
      <c r="AR90" s="1576" t="s">
        <v>1314</v>
      </c>
      <c r="AS90" s="1582" t="s">
        <v>29</v>
      </c>
      <c r="AT90" s="1576"/>
      <c r="AU90" s="1575"/>
      <c r="AV90" s="1576"/>
      <c r="AW90" s="1575"/>
      <c r="AX90" s="1576"/>
      <c r="AY90" s="1575"/>
      <c r="AZ90" s="1576"/>
      <c r="BA90" s="1575"/>
    </row>
    <row r="91" spans="1:53" ht="15">
      <c r="A91" s="1587"/>
      <c r="B91" s="1576"/>
      <c r="C91" s="1575"/>
      <c r="D91" s="1576"/>
      <c r="E91" s="1575"/>
      <c r="F91" s="1576" t="s">
        <v>2510</v>
      </c>
      <c r="G91" s="1575" t="s">
        <v>20</v>
      </c>
      <c r="H91" s="1576" t="s">
        <v>1707</v>
      </c>
      <c r="I91" s="1575" t="s">
        <v>29</v>
      </c>
      <c r="J91" s="1576" t="s">
        <v>2739</v>
      </c>
      <c r="K91" s="1575" t="s">
        <v>29</v>
      </c>
      <c r="L91" s="1576" t="s">
        <v>2482</v>
      </c>
      <c r="M91" s="1575" t="s">
        <v>29</v>
      </c>
      <c r="N91" s="1576" t="s">
        <v>2664</v>
      </c>
      <c r="O91" s="1575" t="s">
        <v>29</v>
      </c>
      <c r="P91" s="1576" t="s">
        <v>2788</v>
      </c>
      <c r="Q91" s="1575" t="s">
        <v>20</v>
      </c>
      <c r="R91" s="1576" t="s">
        <v>759</v>
      </c>
      <c r="S91" s="1575" t="s">
        <v>20</v>
      </c>
      <c r="T91" s="1576"/>
      <c r="U91" s="1575"/>
      <c r="V91" s="1576" t="s">
        <v>2618</v>
      </c>
      <c r="W91" s="1575" t="s">
        <v>20</v>
      </c>
      <c r="X91" s="1576"/>
      <c r="Y91" s="1575"/>
      <c r="Z91" s="1576" t="s">
        <v>2681</v>
      </c>
      <c r="AA91" s="1575" t="s">
        <v>20</v>
      </c>
      <c r="AB91" s="1576" t="s">
        <v>2470</v>
      </c>
      <c r="AC91" s="1575" t="s">
        <v>29</v>
      </c>
      <c r="AD91" s="1576" t="s">
        <v>2185</v>
      </c>
      <c r="AE91" s="1575" t="s">
        <v>29</v>
      </c>
      <c r="AF91" s="1576" t="s">
        <v>2616</v>
      </c>
      <c r="AG91" s="1582" t="s">
        <v>29</v>
      </c>
      <c r="AH91" s="1576"/>
      <c r="AI91" s="1575"/>
      <c r="AJ91" s="1576" t="s">
        <v>2789</v>
      </c>
      <c r="AK91" s="1575" t="s">
        <v>29</v>
      </c>
      <c r="AL91" s="1576" t="s">
        <v>2738</v>
      </c>
      <c r="AM91" s="1575" t="s">
        <v>20</v>
      </c>
      <c r="AN91" s="1576" t="s">
        <v>2495</v>
      </c>
      <c r="AO91" s="1582" t="s">
        <v>20</v>
      </c>
      <c r="AP91" s="1576" t="s">
        <v>2643</v>
      </c>
      <c r="AQ91" s="1582" t="s">
        <v>29</v>
      </c>
      <c r="AR91" s="1576" t="s">
        <v>2671</v>
      </c>
      <c r="AS91" s="1582" t="s">
        <v>20</v>
      </c>
      <c r="AT91" s="1576"/>
      <c r="AU91" s="1575"/>
      <c r="AV91" s="1576"/>
      <c r="AW91" s="1575"/>
      <c r="AX91" s="1576"/>
      <c r="AY91" s="1575"/>
      <c r="AZ91" s="1576"/>
      <c r="BA91" s="1575"/>
    </row>
    <row r="92" spans="1:53"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6" t="s">
        <v>2788</v>
      </c>
      <c r="AG92" s="1582" t="s">
        <v>29</v>
      </c>
      <c r="AH92" s="1576"/>
      <c r="AI92" s="1575"/>
      <c r="AJ92" s="1576"/>
      <c r="AK92" s="1575"/>
      <c r="AL92" s="1576"/>
      <c r="AM92" s="1575"/>
      <c r="AN92" s="1576"/>
      <c r="AO92" s="1575"/>
      <c r="AP92" s="1576"/>
      <c r="AQ92" s="1582"/>
      <c r="AR92" s="1576"/>
      <c r="AS92" s="1575"/>
      <c r="AT92" s="1576"/>
      <c r="AU92" s="1575"/>
      <c r="AV92" s="1576"/>
      <c r="AW92" s="1575"/>
      <c r="AX92" s="1576"/>
      <c r="AY92" s="1575"/>
      <c r="AZ92" s="1576"/>
      <c r="BA92" s="1575"/>
    </row>
    <row r="93" spans="1:53" ht="15">
      <c r="A93" s="1735">
        <v>46293</v>
      </c>
      <c r="B93" s="1578" t="s">
        <v>683</v>
      </c>
      <c r="C93" s="1578"/>
      <c r="D93" s="1578" t="s">
        <v>683</v>
      </c>
      <c r="E93" s="1578"/>
      <c r="F93" s="1579" t="s">
        <v>2643</v>
      </c>
      <c r="G93" s="1578" t="s">
        <v>20</v>
      </c>
      <c r="H93" s="1579" t="s">
        <v>2788</v>
      </c>
      <c r="I93" s="1578" t="s">
        <v>20</v>
      </c>
      <c r="J93" s="1579" t="s">
        <v>2595</v>
      </c>
      <c r="K93" s="1578" t="s">
        <v>29</v>
      </c>
      <c r="L93" s="1579" t="s">
        <v>2735</v>
      </c>
      <c r="M93" s="1578" t="s">
        <v>29</v>
      </c>
      <c r="N93" s="1579" t="s">
        <v>2791</v>
      </c>
      <c r="O93" s="1578" t="s">
        <v>29</v>
      </c>
      <c r="P93" s="1579" t="s">
        <v>2640</v>
      </c>
      <c r="Q93" s="1578" t="s">
        <v>29</v>
      </c>
      <c r="R93" s="1579" t="s">
        <v>2738</v>
      </c>
      <c r="S93" s="2034" t="s">
        <v>766</v>
      </c>
      <c r="T93" s="1579" t="s">
        <v>759</v>
      </c>
      <c r="U93" s="1578" t="s">
        <v>20</v>
      </c>
      <c r="V93" s="1579" t="s">
        <v>2495</v>
      </c>
      <c r="W93" s="1578" t="s">
        <v>20</v>
      </c>
      <c r="X93" s="1579"/>
      <c r="Y93" s="1578"/>
      <c r="Z93" s="1579" t="s">
        <v>2664</v>
      </c>
      <c r="AA93" s="1578" t="s">
        <v>29</v>
      </c>
      <c r="AB93" s="1579" t="s">
        <v>2789</v>
      </c>
      <c r="AC93" s="1578" t="s">
        <v>20</v>
      </c>
      <c r="AD93" s="1579" t="s">
        <v>2470</v>
      </c>
      <c r="AE93" s="1578" t="s">
        <v>29</v>
      </c>
      <c r="AF93" s="1579" t="s">
        <v>2185</v>
      </c>
      <c r="AG93" s="1582" t="s">
        <v>20</v>
      </c>
      <c r="AH93" s="1578" t="s">
        <v>683</v>
      </c>
      <c r="AI93" s="1578"/>
      <c r="AJ93" s="1579" t="s">
        <v>2739</v>
      </c>
      <c r="AK93" s="1578" t="s">
        <v>29</v>
      </c>
      <c r="AL93" s="1579" t="s">
        <v>2618</v>
      </c>
      <c r="AM93" s="1578" t="s">
        <v>29</v>
      </c>
      <c r="AN93" s="1579" t="s">
        <v>2671</v>
      </c>
      <c r="AO93" s="1582" t="s">
        <v>29</v>
      </c>
      <c r="AP93" s="1579" t="s">
        <v>2616</v>
      </c>
      <c r="AQ93" s="1582" t="s">
        <v>29</v>
      </c>
      <c r="AR93" s="1579" t="s">
        <v>2681</v>
      </c>
      <c r="AS93" s="1582" t="s">
        <v>20</v>
      </c>
      <c r="AT93" s="1579"/>
      <c r="AU93" s="1578"/>
      <c r="AV93" s="1579"/>
      <c r="AW93" s="1578"/>
      <c r="AX93" s="1579"/>
      <c r="AY93" s="1578"/>
      <c r="AZ93" s="1579"/>
      <c r="BA93" s="1578"/>
    </row>
    <row r="94" spans="1:53" ht="15">
      <c r="A94" s="1587"/>
      <c r="B94" s="1579"/>
      <c r="C94" s="1578"/>
      <c r="D94" s="1579"/>
      <c r="E94" s="1578"/>
      <c r="F94" s="1579" t="s">
        <v>668</v>
      </c>
      <c r="G94" s="1578" t="s">
        <v>29</v>
      </c>
      <c r="H94" s="1579" t="s">
        <v>2787</v>
      </c>
      <c r="I94" s="1578" t="s">
        <v>29</v>
      </c>
      <c r="J94" s="1579" t="s">
        <v>2380</v>
      </c>
      <c r="K94" s="1578" t="s">
        <v>20</v>
      </c>
      <c r="L94" s="1579" t="s">
        <v>2680</v>
      </c>
      <c r="M94" s="1578" t="s">
        <v>20</v>
      </c>
      <c r="N94" s="1579" t="s">
        <v>759</v>
      </c>
      <c r="O94" s="1578" t="s">
        <v>29</v>
      </c>
      <c r="P94" s="1579" t="s">
        <v>2185</v>
      </c>
      <c r="Q94" s="1578" t="s">
        <v>20</v>
      </c>
      <c r="R94" s="1579" t="s">
        <v>2618</v>
      </c>
      <c r="S94" s="1578" t="s">
        <v>20</v>
      </c>
      <c r="T94" s="1579" t="s">
        <v>607</v>
      </c>
      <c r="U94" s="1578" t="s">
        <v>29</v>
      </c>
      <c r="V94" s="1579" t="s">
        <v>2482</v>
      </c>
      <c r="W94" s="1578" t="s">
        <v>29</v>
      </c>
      <c r="X94" s="1579"/>
      <c r="Y94" s="1578"/>
      <c r="Z94" s="1579" t="s">
        <v>2671</v>
      </c>
      <c r="AA94" s="1578" t="s">
        <v>20</v>
      </c>
      <c r="AB94" s="1579" t="s">
        <v>2794</v>
      </c>
      <c r="AC94" s="1578" t="s">
        <v>29</v>
      </c>
      <c r="AD94" s="1579" t="s">
        <v>2789</v>
      </c>
      <c r="AE94" s="1578" t="s">
        <v>20</v>
      </c>
      <c r="AF94" s="1579" t="s">
        <v>2643</v>
      </c>
      <c r="AG94" s="1582" t="s">
        <v>29</v>
      </c>
      <c r="AH94" s="1579"/>
      <c r="AI94" s="1578"/>
      <c r="AJ94" s="1579" t="s">
        <v>2616</v>
      </c>
      <c r="AK94" s="1578" t="s">
        <v>20</v>
      </c>
      <c r="AL94" s="1579" t="s">
        <v>2495</v>
      </c>
      <c r="AM94" s="1578" t="s">
        <v>29</v>
      </c>
      <c r="AN94" s="1579" t="s">
        <v>2574</v>
      </c>
      <c r="AO94" s="1582" t="s">
        <v>29</v>
      </c>
      <c r="AP94" s="1579" t="s">
        <v>2788</v>
      </c>
      <c r="AQ94" s="1582" t="s">
        <v>29</v>
      </c>
      <c r="AR94" s="1579" t="s">
        <v>2738</v>
      </c>
      <c r="AS94" s="1582" t="s">
        <v>29</v>
      </c>
      <c r="AT94" s="1579"/>
      <c r="AU94" s="1578"/>
      <c r="AV94" s="1579"/>
      <c r="AW94" s="1578"/>
      <c r="AX94" s="1579"/>
      <c r="AY94" s="1578"/>
      <c r="AZ94" s="1579"/>
      <c r="BA94" s="1578"/>
    </row>
    <row r="95" spans="1:53" ht="15">
      <c r="A95" s="1587"/>
      <c r="B95" s="1579"/>
      <c r="C95" s="1578"/>
      <c r="D95" s="1579"/>
      <c r="E95" s="1578"/>
      <c r="F95" s="1579" t="s">
        <v>2107</v>
      </c>
      <c r="G95" s="1578" t="s">
        <v>20</v>
      </c>
      <c r="H95" s="1579" t="s">
        <v>2212</v>
      </c>
      <c r="I95" s="1578" t="s">
        <v>29</v>
      </c>
      <c r="J95" s="1579" t="s">
        <v>629</v>
      </c>
      <c r="K95" s="1578" t="s">
        <v>20</v>
      </c>
      <c r="L95" s="1579" t="s">
        <v>772</v>
      </c>
      <c r="M95" s="1578" t="s">
        <v>20</v>
      </c>
      <c r="N95" s="1579" t="s">
        <v>2643</v>
      </c>
      <c r="O95" s="1578" t="s">
        <v>20</v>
      </c>
      <c r="P95" s="1579" t="s">
        <v>2482</v>
      </c>
      <c r="Q95" s="1578" t="s">
        <v>29</v>
      </c>
      <c r="R95" s="1579" t="s">
        <v>2185</v>
      </c>
      <c r="S95" s="1578" t="s">
        <v>20</v>
      </c>
      <c r="T95" s="1579" t="s">
        <v>2616</v>
      </c>
      <c r="U95" s="1578" t="s">
        <v>20</v>
      </c>
      <c r="V95" s="1579" t="s">
        <v>1779</v>
      </c>
      <c r="W95" s="1578" t="s">
        <v>20</v>
      </c>
      <c r="X95" s="1579"/>
      <c r="Y95" s="1578"/>
      <c r="Z95" s="1579" t="s">
        <v>2380</v>
      </c>
      <c r="AA95" s="1578" t="s">
        <v>29</v>
      </c>
      <c r="AB95" s="1579" t="s">
        <v>2681</v>
      </c>
      <c r="AC95" s="1578" t="s">
        <v>20</v>
      </c>
      <c r="AD95" s="1579" t="s">
        <v>2788</v>
      </c>
      <c r="AE95" s="1578" t="s">
        <v>29</v>
      </c>
      <c r="AF95" s="1579" t="s">
        <v>2738</v>
      </c>
      <c r="AG95" s="1582" t="s">
        <v>29</v>
      </c>
      <c r="AH95" s="1579"/>
      <c r="AI95" s="1578"/>
      <c r="AJ95" s="1579" t="s">
        <v>2671</v>
      </c>
      <c r="AK95" s="1578" t="s">
        <v>20</v>
      </c>
      <c r="AL95" s="1579" t="s">
        <v>668</v>
      </c>
      <c r="AM95" s="1578" t="s">
        <v>29</v>
      </c>
      <c r="AN95" s="1579" t="s">
        <v>2794</v>
      </c>
      <c r="AO95" s="1582" t="s">
        <v>29</v>
      </c>
      <c r="AP95" s="1579" t="s">
        <v>2618</v>
      </c>
      <c r="AQ95" s="1582" t="s">
        <v>29</v>
      </c>
      <c r="AR95" s="1579" t="s">
        <v>2595</v>
      </c>
      <c r="AS95" s="1582" t="s">
        <v>29</v>
      </c>
      <c r="AT95" s="1579"/>
      <c r="AU95" s="1578"/>
      <c r="AV95" s="1579"/>
      <c r="AW95" s="1578"/>
      <c r="AX95" s="1579"/>
      <c r="AY95" s="1578"/>
      <c r="AZ95" s="1579"/>
      <c r="BA95" s="1578"/>
    </row>
    <row r="96" spans="1:53" ht="15">
      <c r="A96" s="1587"/>
      <c r="B96" s="1579"/>
      <c r="C96" s="1578"/>
      <c r="D96" s="1579"/>
      <c r="E96" s="1578"/>
      <c r="F96" s="1579" t="s">
        <v>2680</v>
      </c>
      <c r="G96" s="1578" t="s">
        <v>20</v>
      </c>
      <c r="H96" s="1579" t="s">
        <v>2664</v>
      </c>
      <c r="I96" s="1578" t="s">
        <v>29</v>
      </c>
      <c r="J96" s="1579" t="s">
        <v>2643</v>
      </c>
      <c r="K96" s="1578" t="s">
        <v>29</v>
      </c>
      <c r="L96" s="1579" t="s">
        <v>668</v>
      </c>
      <c r="M96" s="1578" t="s">
        <v>29</v>
      </c>
      <c r="N96" s="1579" t="s">
        <v>742</v>
      </c>
      <c r="O96" s="1578" t="s">
        <v>29</v>
      </c>
      <c r="P96" s="1579" t="s">
        <v>2469</v>
      </c>
      <c r="Q96" s="1578" t="s">
        <v>20</v>
      </c>
      <c r="R96" s="1579" t="s">
        <v>2137</v>
      </c>
      <c r="S96" s="1578" t="s">
        <v>29</v>
      </c>
      <c r="T96" s="1579" t="s">
        <v>2185</v>
      </c>
      <c r="U96" s="1578" t="s">
        <v>20</v>
      </c>
      <c r="V96" s="1579" t="s">
        <v>2681</v>
      </c>
      <c r="W96" s="1578" t="s">
        <v>20</v>
      </c>
      <c r="X96" s="1579"/>
      <c r="Y96" s="1578"/>
      <c r="Z96" s="1579" t="s">
        <v>759</v>
      </c>
      <c r="AA96" s="1578" t="s">
        <v>20</v>
      </c>
      <c r="AB96" s="1579" t="s">
        <v>607</v>
      </c>
      <c r="AC96" s="1578" t="s">
        <v>29</v>
      </c>
      <c r="AD96" s="1579" t="s">
        <v>2671</v>
      </c>
      <c r="AE96" s="1578" t="s">
        <v>29</v>
      </c>
      <c r="AF96" s="1579" t="s">
        <v>2495</v>
      </c>
      <c r="AG96" s="1582" t="s">
        <v>20</v>
      </c>
      <c r="AH96" s="1579"/>
      <c r="AI96" s="1578"/>
      <c r="AJ96" s="1579" t="s">
        <v>616</v>
      </c>
      <c r="AK96" s="1578" t="s">
        <v>29</v>
      </c>
      <c r="AL96" s="1579" t="s">
        <v>2616</v>
      </c>
      <c r="AM96" s="1578" t="s">
        <v>20</v>
      </c>
      <c r="AN96" s="1579" t="s">
        <v>2595</v>
      </c>
      <c r="AO96" s="1582" t="s">
        <v>29</v>
      </c>
      <c r="AP96" s="1579" t="s">
        <v>2470</v>
      </c>
      <c r="AQ96" s="1582" t="s">
        <v>29</v>
      </c>
      <c r="AR96" s="1579" t="s">
        <v>2789</v>
      </c>
      <c r="AS96" s="1582" t="s">
        <v>29</v>
      </c>
      <c r="AT96" s="1579"/>
      <c r="AU96" s="1578"/>
      <c r="AV96" s="1579"/>
      <c r="AW96" s="1578"/>
      <c r="AX96" s="1579"/>
      <c r="AY96" s="1578"/>
      <c r="AZ96" s="1579"/>
      <c r="BA96" s="1578"/>
    </row>
    <row r="97" spans="1:53"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t="s">
        <v>2185</v>
      </c>
      <c r="AE97" s="1578" t="s">
        <v>20</v>
      </c>
      <c r="AF97" s="1579" t="s">
        <v>2789</v>
      </c>
      <c r="AG97" s="1582" t="s">
        <v>591</v>
      </c>
      <c r="AH97" s="1579"/>
      <c r="AI97" s="1578"/>
      <c r="AJ97" s="1579"/>
      <c r="AK97" s="1578"/>
      <c r="AL97" s="1579" t="s">
        <v>2671</v>
      </c>
      <c r="AM97" s="1578" t="s">
        <v>29</v>
      </c>
      <c r="AN97" s="1579" t="s">
        <v>2495</v>
      </c>
      <c r="AO97" s="1582" t="s">
        <v>29</v>
      </c>
      <c r="AP97" s="1579"/>
      <c r="AQ97" s="1578"/>
      <c r="AR97" s="1579"/>
      <c r="AS97" s="1578"/>
      <c r="AT97" s="1579"/>
      <c r="AU97" s="1578"/>
      <c r="AV97" s="1579"/>
      <c r="AW97" s="1578"/>
      <c r="AX97" s="1579"/>
      <c r="AY97" s="1578"/>
      <c r="AZ97" s="1579"/>
      <c r="BA97" s="1578"/>
    </row>
    <row r="98" spans="1:53" ht="15">
      <c r="A98" s="1735">
        <v>46307</v>
      </c>
      <c r="B98" s="1575" t="s">
        <v>683</v>
      </c>
      <c r="C98" s="1575"/>
      <c r="D98" s="1575" t="s">
        <v>683</v>
      </c>
      <c r="E98" s="1575"/>
      <c r="F98" s="1576" t="s">
        <v>2470</v>
      </c>
      <c r="G98" s="1575" t="s">
        <v>29</v>
      </c>
      <c r="H98" s="1576" t="s">
        <v>2671</v>
      </c>
      <c r="I98" s="1575" t="s">
        <v>20</v>
      </c>
      <c r="J98" s="1577" t="s">
        <v>2893</v>
      </c>
      <c r="K98" s="1575" t="s">
        <v>20</v>
      </c>
      <c r="L98" s="1576" t="s">
        <v>2789</v>
      </c>
      <c r="M98" s="1575" t="s">
        <v>20</v>
      </c>
      <c r="N98" s="1576" t="s">
        <v>2618</v>
      </c>
      <c r="O98" s="1575" t="s">
        <v>29</v>
      </c>
      <c r="P98" s="1576" t="s">
        <v>887</v>
      </c>
      <c r="Q98" s="1575" t="s">
        <v>29</v>
      </c>
      <c r="R98" s="1575" t="s">
        <v>5</v>
      </c>
      <c r="S98" s="1575"/>
      <c r="T98" s="1576" t="s">
        <v>2681</v>
      </c>
      <c r="U98" s="1575" t="s">
        <v>20</v>
      </c>
      <c r="V98" s="1576" t="s">
        <v>2664</v>
      </c>
      <c r="W98" s="1575" t="s">
        <v>20</v>
      </c>
      <c r="X98" s="1576"/>
      <c r="Y98" s="1575"/>
      <c r="Z98" s="1576" t="s">
        <v>2616</v>
      </c>
      <c r="AA98" s="1575" t="s">
        <v>20</v>
      </c>
      <c r="AB98" s="1576" t="s">
        <v>2380</v>
      </c>
      <c r="AC98" s="1575" t="s">
        <v>20</v>
      </c>
      <c r="AD98" s="1576" t="s">
        <v>1073</v>
      </c>
      <c r="AE98" s="1575" t="s">
        <v>29</v>
      </c>
      <c r="AF98" s="1576" t="s">
        <v>2680</v>
      </c>
      <c r="AG98" s="1575" t="s">
        <v>29</v>
      </c>
      <c r="AH98" s="1575" t="s">
        <v>683</v>
      </c>
      <c r="AI98" s="1575"/>
      <c r="AJ98" s="1576" t="s">
        <v>2185</v>
      </c>
      <c r="AK98" s="1575" t="s">
        <v>20</v>
      </c>
      <c r="AL98" s="1576" t="s">
        <v>2787</v>
      </c>
      <c r="AM98" s="1575" t="s">
        <v>29</v>
      </c>
      <c r="AN98" s="1576" t="s">
        <v>2738</v>
      </c>
      <c r="AO98" s="1582" t="s">
        <v>29</v>
      </c>
      <c r="AP98" s="1576" t="s">
        <v>2595</v>
      </c>
      <c r="AQ98" s="1582" t="s">
        <v>29</v>
      </c>
      <c r="AR98" s="1576" t="s">
        <v>2643</v>
      </c>
      <c r="AS98" s="1582" t="s">
        <v>29</v>
      </c>
      <c r="AT98" s="1576" t="s">
        <v>759</v>
      </c>
      <c r="AU98" s="1575" t="s">
        <v>29</v>
      </c>
      <c r="AV98" s="1576"/>
      <c r="AW98" s="1575"/>
      <c r="AX98" s="1576"/>
      <c r="AY98" s="1575"/>
      <c r="AZ98" s="1576"/>
      <c r="BA98" s="1575"/>
    </row>
    <row r="99" spans="1:53" ht="15">
      <c r="A99" s="1587"/>
      <c r="B99" s="1576"/>
      <c r="C99" s="1575"/>
      <c r="D99" s="1576"/>
      <c r="E99" s="1575"/>
      <c r="F99" s="1576" t="s">
        <v>639</v>
      </c>
      <c r="G99" s="1575" t="s">
        <v>29</v>
      </c>
      <c r="H99" s="1576" t="s">
        <v>1769</v>
      </c>
      <c r="I99" s="1575" t="s">
        <v>20</v>
      </c>
      <c r="J99" s="1576" t="s">
        <v>685</v>
      </c>
      <c r="K99" s="1575" t="s">
        <v>29</v>
      </c>
      <c r="L99" s="1576" t="s">
        <v>2595</v>
      </c>
      <c r="M99" s="1575" t="s">
        <v>29</v>
      </c>
      <c r="N99" s="1576" t="s">
        <v>2893</v>
      </c>
      <c r="O99" s="1575" t="s">
        <v>20</v>
      </c>
      <c r="P99" s="1576" t="s">
        <v>2618</v>
      </c>
      <c r="Q99" s="1575" t="s">
        <v>20</v>
      </c>
      <c r="R99" s="1576"/>
      <c r="S99" s="1575"/>
      <c r="T99" s="1576" t="s">
        <v>2787</v>
      </c>
      <c r="U99" s="1575" t="s">
        <v>20</v>
      </c>
      <c r="V99" s="1576" t="s">
        <v>2789</v>
      </c>
      <c r="W99" s="1575" t="s">
        <v>20</v>
      </c>
      <c r="X99" s="1576"/>
      <c r="Y99" s="1575"/>
      <c r="Z99" s="1576" t="s">
        <v>2738</v>
      </c>
      <c r="AA99" s="1575" t="s">
        <v>29</v>
      </c>
      <c r="AB99" s="1576" t="s">
        <v>2712</v>
      </c>
      <c r="AC99" s="1575" t="s">
        <v>29</v>
      </c>
      <c r="AD99" s="1576" t="s">
        <v>2616</v>
      </c>
      <c r="AE99" s="1575" t="s">
        <v>20</v>
      </c>
      <c r="AF99" s="1576" t="s">
        <v>2666</v>
      </c>
      <c r="AG99" s="1575" t="s">
        <v>29</v>
      </c>
      <c r="AH99" s="1576"/>
      <c r="AI99" s="1575"/>
      <c r="AJ99" s="1576" t="s">
        <v>2643</v>
      </c>
      <c r="AK99" s="1575" t="s">
        <v>20</v>
      </c>
      <c r="AL99" s="1576" t="s">
        <v>2470</v>
      </c>
      <c r="AM99" s="1575" t="s">
        <v>29</v>
      </c>
      <c r="AN99" s="1576" t="s">
        <v>2681</v>
      </c>
      <c r="AO99" s="1582" t="s">
        <v>29</v>
      </c>
      <c r="AP99" s="1576" t="s">
        <v>2185</v>
      </c>
      <c r="AQ99" s="1582" t="s">
        <v>20</v>
      </c>
      <c r="AR99" s="1576" t="s">
        <v>2495</v>
      </c>
      <c r="AS99" s="1582" t="s">
        <v>29</v>
      </c>
      <c r="AT99" s="1576" t="s">
        <v>2380</v>
      </c>
      <c r="AU99" s="1575" t="s">
        <v>29</v>
      </c>
      <c r="AV99" s="1576"/>
      <c r="AW99" s="1575"/>
      <c r="AX99" s="1576"/>
      <c r="AY99" s="1575"/>
      <c r="AZ99" s="1576"/>
      <c r="BA99" s="1575"/>
    </row>
    <row r="100" spans="1:53" ht="15">
      <c r="A100" s="1587"/>
      <c r="B100" s="1576"/>
      <c r="C100" s="1575"/>
      <c r="D100" s="1576"/>
      <c r="E100" s="1575"/>
      <c r="F100" s="1576" t="s">
        <v>1707</v>
      </c>
      <c r="G100" s="1575" t="s">
        <v>20</v>
      </c>
      <c r="H100" s="1576" t="s">
        <v>2554</v>
      </c>
      <c r="I100" s="1575" t="s">
        <v>29</v>
      </c>
      <c r="J100" s="1576" t="s">
        <v>887</v>
      </c>
      <c r="K100" s="1575" t="s">
        <v>29</v>
      </c>
      <c r="L100" s="1576" t="s">
        <v>2738</v>
      </c>
      <c r="M100" s="1575" t="s">
        <v>20</v>
      </c>
      <c r="N100" s="1576" t="s">
        <v>2107</v>
      </c>
      <c r="O100" s="1575" t="s">
        <v>29</v>
      </c>
      <c r="P100" s="1576" t="s">
        <v>629</v>
      </c>
      <c r="Q100" s="1575" t="s">
        <v>20</v>
      </c>
      <c r="R100" s="1576"/>
      <c r="S100" s="1575"/>
      <c r="T100" s="1576" t="s">
        <v>2470</v>
      </c>
      <c r="U100" s="2034" t="s">
        <v>766</v>
      </c>
      <c r="V100" s="1576" t="s">
        <v>2595</v>
      </c>
      <c r="W100" s="1575" t="s">
        <v>29</v>
      </c>
      <c r="X100" s="1576"/>
      <c r="Y100" s="1575"/>
      <c r="Z100" s="1576" t="s">
        <v>2893</v>
      </c>
      <c r="AA100" s="1575" t="s">
        <v>20</v>
      </c>
      <c r="AB100" s="1576" t="s">
        <v>2671</v>
      </c>
      <c r="AC100" s="1575" t="s">
        <v>29</v>
      </c>
      <c r="AD100" s="1576" t="s">
        <v>2681</v>
      </c>
      <c r="AE100" s="1575" t="s">
        <v>20</v>
      </c>
      <c r="AF100" s="1576" t="s">
        <v>2618</v>
      </c>
      <c r="AG100" s="1575" t="s">
        <v>20</v>
      </c>
      <c r="AH100" s="1576"/>
      <c r="AI100" s="1575"/>
      <c r="AJ100" s="1576" t="s">
        <v>2787</v>
      </c>
      <c r="AK100" s="1575" t="s">
        <v>29</v>
      </c>
      <c r="AL100" s="1576" t="s">
        <v>2586</v>
      </c>
      <c r="AM100" s="1575" t="s">
        <v>29</v>
      </c>
      <c r="AN100" s="1576" t="s">
        <v>2616</v>
      </c>
      <c r="AO100" s="1582" t="s">
        <v>20</v>
      </c>
      <c r="AP100" s="1576" t="s">
        <v>2495</v>
      </c>
      <c r="AQ100" s="1582" t="s">
        <v>29</v>
      </c>
      <c r="AR100" s="1576" t="s">
        <v>2185</v>
      </c>
      <c r="AS100" s="1582" t="s">
        <v>29</v>
      </c>
      <c r="AT100" s="1576" t="s">
        <v>2643</v>
      </c>
      <c r="AU100" s="1575" t="s">
        <v>29</v>
      </c>
      <c r="AV100" s="1576"/>
      <c r="AW100" s="1575"/>
      <c r="AX100" s="1576"/>
      <c r="AY100" s="1575"/>
      <c r="AZ100" s="1576"/>
      <c r="BA100" s="1575"/>
    </row>
    <row r="101" spans="1:53" ht="15">
      <c r="A101" s="1587"/>
      <c r="B101" s="1576"/>
      <c r="C101" s="1575"/>
      <c r="D101" s="1576"/>
      <c r="E101" s="1575"/>
      <c r="F101" s="1576" t="s">
        <v>1769</v>
      </c>
      <c r="G101" s="1575" t="s">
        <v>29</v>
      </c>
      <c r="H101" s="1576" t="s">
        <v>2640</v>
      </c>
      <c r="I101" s="1575" t="s">
        <v>29</v>
      </c>
      <c r="J101" s="1576" t="s">
        <v>2107</v>
      </c>
      <c r="K101" s="1575" t="s">
        <v>29</v>
      </c>
      <c r="L101" s="1576" t="s">
        <v>2242</v>
      </c>
      <c r="M101" s="1575" t="s">
        <v>20</v>
      </c>
      <c r="N101" s="1576" t="s">
        <v>2886</v>
      </c>
      <c r="O101" s="1575" t="s">
        <v>20</v>
      </c>
      <c r="P101" s="1576" t="s">
        <v>2528</v>
      </c>
      <c r="Q101" s="1575" t="s">
        <v>20</v>
      </c>
      <c r="R101" s="1576"/>
      <c r="S101" s="1575"/>
      <c r="T101" s="1576" t="s">
        <v>2894</v>
      </c>
      <c r="U101" s="1575" t="s">
        <v>29</v>
      </c>
      <c r="V101" s="1576" t="s">
        <v>2738</v>
      </c>
      <c r="W101" s="1575" t="s">
        <v>20</v>
      </c>
      <c r="X101" s="1576"/>
      <c r="Y101" s="1575"/>
      <c r="Z101" s="1576" t="s">
        <v>2495</v>
      </c>
      <c r="AA101" s="1575" t="s">
        <v>29</v>
      </c>
      <c r="AB101" s="1576" t="s">
        <v>2893</v>
      </c>
      <c r="AC101" s="1575" t="s">
        <v>20</v>
      </c>
      <c r="AD101" s="1576" t="s">
        <v>2643</v>
      </c>
      <c r="AE101" s="1575" t="s">
        <v>20</v>
      </c>
      <c r="AF101" s="1576" t="s">
        <v>2895</v>
      </c>
      <c r="AG101" s="1575" t="s">
        <v>29</v>
      </c>
      <c r="AH101" s="1576"/>
      <c r="AI101" s="1575"/>
      <c r="AJ101" s="1576" t="s">
        <v>2470</v>
      </c>
      <c r="AK101" s="1575" t="s">
        <v>29</v>
      </c>
      <c r="AL101" s="1576" t="s">
        <v>2185</v>
      </c>
      <c r="AM101" s="1575" t="s">
        <v>20</v>
      </c>
      <c r="AN101" s="1576" t="s">
        <v>2789</v>
      </c>
      <c r="AO101" s="1582" t="s">
        <v>1646</v>
      </c>
      <c r="AP101" s="1576" t="s">
        <v>639</v>
      </c>
      <c r="AQ101" s="1582" t="s">
        <v>29</v>
      </c>
      <c r="AR101" s="1576" t="s">
        <v>1073</v>
      </c>
      <c r="AS101" s="1582" t="s">
        <v>29</v>
      </c>
      <c r="AT101" s="1576" t="s">
        <v>2618</v>
      </c>
      <c r="AU101" s="1575" t="s">
        <v>29</v>
      </c>
      <c r="AV101" s="1576"/>
      <c r="AW101" s="1575"/>
      <c r="AX101" s="1576"/>
      <c r="AY101" s="1575"/>
      <c r="AZ101" s="1576"/>
      <c r="BA101" s="1575"/>
    </row>
    <row r="102" spans="1:53"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t="s">
        <v>2789</v>
      </c>
      <c r="AE102" s="1575" t="s">
        <v>29</v>
      </c>
      <c r="AF102" s="1576"/>
      <c r="AG102" s="1575"/>
      <c r="AH102" s="1576"/>
      <c r="AI102" s="1575"/>
      <c r="AJ102" s="1576"/>
      <c r="AK102" s="1575"/>
      <c r="AL102" s="1576" t="s">
        <v>2495</v>
      </c>
      <c r="AM102" s="1575" t="s">
        <v>20</v>
      </c>
      <c r="AN102" s="1576"/>
      <c r="AO102" s="1575"/>
      <c r="AP102" s="1576"/>
      <c r="AQ102" s="1575"/>
      <c r="AR102" s="1576"/>
      <c r="AS102" s="1575"/>
      <c r="AT102" s="1576"/>
      <c r="AU102" s="1575"/>
      <c r="AV102" s="1576"/>
      <c r="AW102" s="1575"/>
      <c r="AX102" s="1576"/>
      <c r="AY102" s="1575"/>
      <c r="AZ102" s="1576"/>
      <c r="BA102" s="1575"/>
    </row>
    <row r="103" spans="1:53" ht="15">
      <c r="A103" s="1735">
        <v>46321</v>
      </c>
      <c r="B103" s="1578" t="s">
        <v>683</v>
      </c>
      <c r="C103" s="1578"/>
      <c r="D103" s="1578" t="s">
        <v>683</v>
      </c>
      <c r="E103" s="1578"/>
      <c r="F103" s="1579" t="s">
        <v>759</v>
      </c>
      <c r="G103" s="1578" t="s">
        <v>20</v>
      </c>
      <c r="H103" s="1579" t="s">
        <v>2470</v>
      </c>
      <c r="I103" s="1578" t="s">
        <v>29</v>
      </c>
      <c r="J103" s="1579" t="s">
        <v>2664</v>
      </c>
      <c r="K103" s="1578" t="s">
        <v>29</v>
      </c>
      <c r="L103" s="1579" t="s">
        <v>2218</v>
      </c>
      <c r="M103" s="1578" t="s">
        <v>20</v>
      </c>
      <c r="N103" s="1579" t="s">
        <v>2794</v>
      </c>
      <c r="O103" s="1578" t="s">
        <v>29</v>
      </c>
      <c r="P103" s="1578" t="s">
        <v>5</v>
      </c>
      <c r="Q103" s="1578"/>
      <c r="R103" s="1579" t="s">
        <v>2380</v>
      </c>
      <c r="S103" s="1578" t="s">
        <v>20</v>
      </c>
      <c r="T103" s="1578" t="s">
        <v>5</v>
      </c>
      <c r="U103" s="1578"/>
      <c r="V103" s="1579" t="s">
        <v>2680</v>
      </c>
      <c r="W103" s="1578" t="s">
        <v>20</v>
      </c>
      <c r="X103" s="1579"/>
      <c r="Y103" s="1578"/>
      <c r="Z103" s="1579" t="s">
        <v>2681</v>
      </c>
      <c r="AA103" s="1578" t="s">
        <v>20</v>
      </c>
      <c r="AB103" s="1579" t="s">
        <v>2901</v>
      </c>
      <c r="AC103" s="1578" t="s">
        <v>20</v>
      </c>
      <c r="AD103" s="1579" t="s">
        <v>2893</v>
      </c>
      <c r="AE103" s="1578" t="s">
        <v>20</v>
      </c>
      <c r="AF103" s="1579" t="s">
        <v>2616</v>
      </c>
      <c r="AG103" s="1578" t="s">
        <v>20</v>
      </c>
      <c r="AH103" s="1579" t="s">
        <v>2738</v>
      </c>
      <c r="AI103" s="1578" t="s">
        <v>29</v>
      </c>
      <c r="AJ103" s="1579" t="s">
        <v>1404</v>
      </c>
      <c r="AK103" s="1578" t="s">
        <v>20</v>
      </c>
      <c r="AL103" s="1579" t="s">
        <v>2788</v>
      </c>
      <c r="AM103" s="1578" t="s">
        <v>29</v>
      </c>
      <c r="AN103" s="1579" t="s">
        <v>617</v>
      </c>
      <c r="AO103" s="1578" t="s">
        <v>20</v>
      </c>
      <c r="AP103" s="1579" t="s">
        <v>2643</v>
      </c>
      <c r="AQ103" s="1582" t="s">
        <v>29</v>
      </c>
      <c r="AR103" s="1579" t="s">
        <v>2671</v>
      </c>
      <c r="AS103" s="1582" t="s">
        <v>29</v>
      </c>
      <c r="AT103" s="1579" t="s">
        <v>2495</v>
      </c>
      <c r="AU103" s="1578" t="s">
        <v>29</v>
      </c>
      <c r="AV103" s="1579"/>
      <c r="AW103" s="1578"/>
      <c r="AX103" s="1579"/>
      <c r="AY103" s="1578"/>
      <c r="AZ103" s="1579"/>
      <c r="BA103" s="1578"/>
    </row>
    <row r="104" spans="1:53" ht="15">
      <c r="A104" s="1587"/>
      <c r="B104" s="1579"/>
      <c r="C104" s="1578"/>
      <c r="D104" s="1579"/>
      <c r="E104" s="1578"/>
      <c r="F104" s="1579" t="s">
        <v>2787</v>
      </c>
      <c r="G104" s="1578" t="s">
        <v>29</v>
      </c>
      <c r="H104" s="1579" t="s">
        <v>2793</v>
      </c>
      <c r="I104" s="1578" t="s">
        <v>20</v>
      </c>
      <c r="J104" s="1579" t="s">
        <v>2618</v>
      </c>
      <c r="K104" s="1578" t="s">
        <v>29</v>
      </c>
      <c r="L104" s="1579" t="s">
        <v>2664</v>
      </c>
      <c r="M104" s="1578" t="s">
        <v>20</v>
      </c>
      <c r="N104" s="1579" t="s">
        <v>617</v>
      </c>
      <c r="O104" s="1578" t="s">
        <v>29</v>
      </c>
      <c r="P104" s="1579"/>
      <c r="Q104" s="1578"/>
      <c r="R104" s="1579" t="s">
        <v>2643</v>
      </c>
      <c r="S104" s="1578" t="s">
        <v>20</v>
      </c>
      <c r="T104" s="1579"/>
      <c r="U104" s="1578"/>
      <c r="V104" s="1579" t="s">
        <v>2788</v>
      </c>
      <c r="W104" s="2034" t="s">
        <v>766</v>
      </c>
      <c r="X104" s="1579"/>
      <c r="Y104" s="1578"/>
      <c r="Z104" s="1579" t="s">
        <v>2794</v>
      </c>
      <c r="AA104" s="1578" t="s">
        <v>29</v>
      </c>
      <c r="AB104" s="1579" t="s">
        <v>759</v>
      </c>
      <c r="AC104" s="1578" t="s">
        <v>20</v>
      </c>
      <c r="AD104" s="1579" t="s">
        <v>2271</v>
      </c>
      <c r="AE104" s="1578" t="s">
        <v>29</v>
      </c>
      <c r="AF104" s="1579" t="s">
        <v>2681</v>
      </c>
      <c r="AG104" s="1578" t="s">
        <v>29</v>
      </c>
      <c r="AH104" s="1579" t="s">
        <v>2616</v>
      </c>
      <c r="AI104" s="1578" t="s">
        <v>20</v>
      </c>
      <c r="AJ104" s="1579" t="s">
        <v>2379</v>
      </c>
      <c r="AK104" s="1578" t="s">
        <v>29</v>
      </c>
      <c r="AL104" s="1579" t="s">
        <v>2893</v>
      </c>
      <c r="AM104" s="1578" t="s">
        <v>20</v>
      </c>
      <c r="AN104" s="1579" t="s">
        <v>2495</v>
      </c>
      <c r="AO104" s="1578" t="s">
        <v>20</v>
      </c>
      <c r="AP104" s="1579" t="s">
        <v>2671</v>
      </c>
      <c r="AQ104" s="1582" t="s">
        <v>20</v>
      </c>
      <c r="AR104" s="1579" t="s">
        <v>1404</v>
      </c>
      <c r="AS104" s="1582" t="s">
        <v>29</v>
      </c>
      <c r="AT104" s="1579" t="s">
        <v>2789</v>
      </c>
      <c r="AU104" s="1578" t="s">
        <v>29</v>
      </c>
      <c r="AV104" s="1579"/>
      <c r="AW104" s="1578"/>
      <c r="AX104" s="1579"/>
      <c r="AY104" s="1578"/>
      <c r="AZ104" s="1579"/>
      <c r="BA104" s="1578"/>
    </row>
    <row r="105" spans="1:53" ht="15">
      <c r="A105" s="1587"/>
      <c r="B105" s="1579"/>
      <c r="C105" s="1578"/>
      <c r="D105" s="1579"/>
      <c r="E105" s="1578"/>
      <c r="F105" s="1579" t="s">
        <v>2788</v>
      </c>
      <c r="G105" s="1578" t="s">
        <v>29</v>
      </c>
      <c r="H105" s="1579" t="s">
        <v>2380</v>
      </c>
      <c r="I105" s="1578" t="s">
        <v>20</v>
      </c>
      <c r="J105" s="1579" t="s">
        <v>2218</v>
      </c>
      <c r="K105" s="1578" t="s">
        <v>29</v>
      </c>
      <c r="L105" s="1579" t="s">
        <v>1842</v>
      </c>
      <c r="M105" s="1578" t="s">
        <v>20</v>
      </c>
      <c r="N105" s="1579" t="s">
        <v>2680</v>
      </c>
      <c r="O105" s="1578" t="s">
        <v>29</v>
      </c>
      <c r="P105" s="1579"/>
      <c r="Q105" s="1578"/>
      <c r="R105" s="1579" t="s">
        <v>2886</v>
      </c>
      <c r="S105" s="1578" t="s">
        <v>29</v>
      </c>
      <c r="T105" s="1579"/>
      <c r="U105" s="1578"/>
      <c r="V105" s="1579" t="s">
        <v>2643</v>
      </c>
      <c r="W105" s="1578" t="s">
        <v>20</v>
      </c>
      <c r="X105" s="1579"/>
      <c r="Y105" s="1578"/>
      <c r="Z105" s="1579" t="s">
        <v>2904</v>
      </c>
      <c r="AA105" s="1578" t="s">
        <v>29</v>
      </c>
      <c r="AB105" s="1579" t="s">
        <v>2738</v>
      </c>
      <c r="AC105" s="1578" t="s">
        <v>20</v>
      </c>
      <c r="AD105" s="1579" t="s">
        <v>617</v>
      </c>
      <c r="AE105" s="1578" t="s">
        <v>29</v>
      </c>
      <c r="AF105" s="1579" t="s">
        <v>2271</v>
      </c>
      <c r="AG105" s="1578" t="s">
        <v>29</v>
      </c>
      <c r="AH105" s="1579" t="s">
        <v>2901</v>
      </c>
      <c r="AI105" s="1578" t="s">
        <v>29</v>
      </c>
      <c r="AJ105" s="1579" t="s">
        <v>2618</v>
      </c>
      <c r="AK105" s="1578" t="s">
        <v>29</v>
      </c>
      <c r="AL105" s="1579" t="s">
        <v>2681</v>
      </c>
      <c r="AM105" s="1578" t="s">
        <v>29</v>
      </c>
      <c r="AN105" s="1579" t="s">
        <v>2671</v>
      </c>
      <c r="AO105" s="1578" t="s">
        <v>20</v>
      </c>
      <c r="AP105" s="1579" t="s">
        <v>2789</v>
      </c>
      <c r="AQ105" s="1582" t="s">
        <v>591</v>
      </c>
      <c r="AR105" s="1579" t="s">
        <v>2893</v>
      </c>
      <c r="AS105" s="1582" t="s">
        <v>20</v>
      </c>
      <c r="AT105" s="1579" t="s">
        <v>2616</v>
      </c>
      <c r="AU105" s="1578" t="s">
        <v>29</v>
      </c>
      <c r="AV105" s="1579"/>
      <c r="AW105" s="1578"/>
      <c r="AX105" s="1579"/>
      <c r="AY105" s="1578"/>
      <c r="AZ105" s="1579"/>
      <c r="BA105" s="1578"/>
    </row>
    <row r="106" spans="1:53" ht="15">
      <c r="A106" s="1587"/>
      <c r="B106" s="1579"/>
      <c r="C106" s="1578"/>
      <c r="D106" s="1579"/>
      <c r="E106" s="1578"/>
      <c r="F106" s="1579" t="s">
        <v>2888</v>
      </c>
      <c r="G106" s="1578" t="s">
        <v>29</v>
      </c>
      <c r="H106" s="1579" t="s">
        <v>2901</v>
      </c>
      <c r="I106" s="1578" t="s">
        <v>29</v>
      </c>
      <c r="J106" s="1579" t="s">
        <v>2793</v>
      </c>
      <c r="K106" s="1578" t="s">
        <v>598</v>
      </c>
      <c r="L106" s="1579" t="s">
        <v>2380</v>
      </c>
      <c r="M106" s="1578" t="s">
        <v>29</v>
      </c>
      <c r="N106" s="1579" t="s">
        <v>2787</v>
      </c>
      <c r="O106" s="1578" t="s">
        <v>20</v>
      </c>
      <c r="P106" s="1579"/>
      <c r="Q106" s="1578"/>
      <c r="R106" s="1579" t="s">
        <v>617</v>
      </c>
      <c r="S106" s="1578" t="s">
        <v>29</v>
      </c>
      <c r="T106" s="1579"/>
      <c r="U106" s="1578"/>
      <c r="V106" s="1579" t="s">
        <v>1842</v>
      </c>
      <c r="W106" s="1578" t="s">
        <v>29</v>
      </c>
      <c r="X106" s="1579"/>
      <c r="Y106" s="1578"/>
      <c r="Z106" s="1579" t="s">
        <v>2618</v>
      </c>
      <c r="AA106" s="1578" t="s">
        <v>20</v>
      </c>
      <c r="AB106" s="1579" t="s">
        <v>2643</v>
      </c>
      <c r="AC106" s="1578" t="s">
        <v>29</v>
      </c>
      <c r="AD106" s="1579" t="s">
        <v>2738</v>
      </c>
      <c r="AE106" s="1578" t="s">
        <v>20</v>
      </c>
      <c r="AF106" s="1579" t="s">
        <v>2789</v>
      </c>
      <c r="AG106" s="1578" t="s">
        <v>20</v>
      </c>
      <c r="AH106" s="1579" t="s">
        <v>2271</v>
      </c>
      <c r="AI106" s="1578" t="s">
        <v>29</v>
      </c>
      <c r="AJ106" s="1579" t="s">
        <v>2495</v>
      </c>
      <c r="AK106" s="1578" t="s">
        <v>29</v>
      </c>
      <c r="AL106" s="1579" t="s">
        <v>2671</v>
      </c>
      <c r="AM106" s="1578" t="s">
        <v>29</v>
      </c>
      <c r="AN106" s="1579" t="s">
        <v>1404</v>
      </c>
      <c r="AO106" s="1578" t="s">
        <v>20</v>
      </c>
      <c r="AP106" s="1579" t="s">
        <v>2616</v>
      </c>
      <c r="AQ106" s="1578" t="s">
        <v>20</v>
      </c>
      <c r="AR106" s="1579" t="s">
        <v>2681</v>
      </c>
      <c r="AS106" s="1582" t="s">
        <v>29</v>
      </c>
      <c r="AT106" s="1579" t="s">
        <v>2259</v>
      </c>
      <c r="AU106" s="1578" t="s">
        <v>916</v>
      </c>
      <c r="AV106" s="1579"/>
      <c r="AW106" s="1578"/>
      <c r="AX106" s="1579"/>
      <c r="AY106" s="1578"/>
      <c r="AZ106" s="1579"/>
      <c r="BA106" s="1578"/>
    </row>
    <row r="107" spans="1:53" ht="15">
      <c r="A107" s="1587"/>
      <c r="B107" s="1579"/>
      <c r="C107" s="1578"/>
      <c r="D107" s="1579"/>
      <c r="E107" s="1578"/>
      <c r="F107" s="1579" t="s">
        <v>2789</v>
      </c>
      <c r="G107" s="1578" t="s">
        <v>20</v>
      </c>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79"/>
      <c r="AG107" s="1578"/>
      <c r="AH107" s="1579"/>
      <c r="AI107" s="1578"/>
      <c r="AJ107" s="1579"/>
      <c r="AK107" s="1578"/>
      <c r="AL107" s="1579" t="s">
        <v>2664</v>
      </c>
      <c r="AM107" s="1578" t="s">
        <v>29</v>
      </c>
      <c r="AN107" s="1579"/>
      <c r="AO107" s="1578"/>
      <c r="AP107" s="1579"/>
      <c r="AQ107" s="1578"/>
      <c r="AR107" s="1579"/>
      <c r="AS107" s="1578"/>
      <c r="AT107" s="1579"/>
      <c r="AU107" s="1578"/>
      <c r="AV107" s="1579"/>
      <c r="AW107" s="1578"/>
      <c r="AX107" s="1579"/>
      <c r="AY107" s="1578"/>
      <c r="AZ107" s="1579"/>
      <c r="BA107" s="1578"/>
    </row>
    <row r="108" spans="1:53" ht="15">
      <c r="A108" s="1735">
        <v>46335</v>
      </c>
      <c r="B108" s="1575" t="s">
        <v>683</v>
      </c>
      <c r="C108" s="1575"/>
      <c r="D108" s="1575" t="s">
        <v>683</v>
      </c>
      <c r="E108" s="1575"/>
      <c r="F108" s="1576" t="s">
        <v>2904</v>
      </c>
      <c r="G108" s="1575" t="s">
        <v>20</v>
      </c>
      <c r="H108" s="1575" t="s">
        <v>683</v>
      </c>
      <c r="I108" s="1575"/>
      <c r="J108" s="1576" t="s">
        <v>2787</v>
      </c>
      <c r="K108" s="1582" t="s">
        <v>20</v>
      </c>
      <c r="L108" s="1576" t="s">
        <v>759</v>
      </c>
      <c r="M108" s="1648" t="s">
        <v>29</v>
      </c>
      <c r="N108" s="1576" t="s">
        <v>2788</v>
      </c>
      <c r="O108" s="1648" t="s">
        <v>29</v>
      </c>
      <c r="P108" s="1575" t="s">
        <v>5</v>
      </c>
      <c r="Q108" s="1575"/>
      <c r="R108" s="1576" t="s">
        <v>685</v>
      </c>
      <c r="S108" s="1575" t="s">
        <v>29</v>
      </c>
      <c r="T108" s="1576" t="s">
        <v>2954</v>
      </c>
      <c r="U108" s="1575" t="s">
        <v>29</v>
      </c>
      <c r="V108" s="1576" t="s">
        <v>2664</v>
      </c>
      <c r="W108" s="1575" t="s">
        <v>29</v>
      </c>
      <c r="X108" s="1576"/>
      <c r="Y108" s="1575"/>
      <c r="Z108" s="1575" t="s">
        <v>5</v>
      </c>
      <c r="AA108" s="1575"/>
      <c r="AB108" s="1576" t="s">
        <v>2789</v>
      </c>
      <c r="AC108" s="1575" t="s">
        <v>20</v>
      </c>
      <c r="AD108" s="1576" t="s">
        <v>2671</v>
      </c>
      <c r="AE108" s="1575" t="s">
        <v>20</v>
      </c>
      <c r="AF108" s="1576" t="s">
        <v>2495</v>
      </c>
      <c r="AG108" s="1575" t="s">
        <v>29</v>
      </c>
      <c r="AH108" s="1575" t="s">
        <v>5</v>
      </c>
      <c r="AI108" s="1575"/>
      <c r="AJ108" s="1575" t="s">
        <v>5</v>
      </c>
      <c r="AK108" s="1575"/>
      <c r="AL108" s="1576" t="s">
        <v>2618</v>
      </c>
      <c r="AM108" s="1575" t="s">
        <v>29</v>
      </c>
      <c r="AN108" s="1575" t="s">
        <v>5</v>
      </c>
      <c r="AO108" s="1575"/>
      <c r="AP108" s="1575" t="s">
        <v>5</v>
      </c>
      <c r="AQ108" s="1575"/>
      <c r="AR108" s="1576" t="s">
        <v>2969</v>
      </c>
      <c r="AS108" s="1582" t="s">
        <v>29</v>
      </c>
      <c r="AT108" s="1576" t="s">
        <v>2616</v>
      </c>
      <c r="AU108" s="1575" t="s">
        <v>20</v>
      </c>
      <c r="AV108" s="1576"/>
      <c r="AW108" s="1575"/>
      <c r="AX108" s="1576"/>
      <c r="AY108" s="1575"/>
      <c r="AZ108" s="1576"/>
      <c r="BA108" s="1575"/>
    </row>
    <row r="109" spans="1:53" ht="15">
      <c r="A109" s="1587"/>
      <c r="B109" s="1576"/>
      <c r="C109" s="1575"/>
      <c r="D109" s="1576"/>
      <c r="E109" s="1575"/>
      <c r="F109" s="1576" t="s">
        <v>1314</v>
      </c>
      <c r="G109" s="1575" t="s">
        <v>29</v>
      </c>
      <c r="H109" s="1576"/>
      <c r="I109" s="1575"/>
      <c r="J109" s="1576" t="s">
        <v>2495</v>
      </c>
      <c r="K109" s="1582" t="s">
        <v>20</v>
      </c>
      <c r="L109" s="1576" t="s">
        <v>2794</v>
      </c>
      <c r="M109" s="1648" t="s">
        <v>20</v>
      </c>
      <c r="N109" s="1576" t="s">
        <v>2528</v>
      </c>
      <c r="O109" s="1648" t="s">
        <v>29</v>
      </c>
      <c r="P109" s="1576"/>
      <c r="Q109" s="1575"/>
      <c r="R109" s="1576" t="s">
        <v>2787</v>
      </c>
      <c r="S109" s="1575" t="s">
        <v>29</v>
      </c>
      <c r="T109" s="1576" t="s">
        <v>2791</v>
      </c>
      <c r="U109" s="1575" t="s">
        <v>29</v>
      </c>
      <c r="V109" s="1576" t="s">
        <v>629</v>
      </c>
      <c r="W109" s="1575" t="s">
        <v>29</v>
      </c>
      <c r="X109" s="1576"/>
      <c r="Y109" s="1575"/>
      <c r="Z109" s="1576"/>
      <c r="AA109" s="1575"/>
      <c r="AB109" s="1576" t="s">
        <v>2788</v>
      </c>
      <c r="AC109" s="1575" t="s">
        <v>29</v>
      </c>
      <c r="AD109" s="1576" t="s">
        <v>759</v>
      </c>
      <c r="AE109" s="1575" t="s">
        <v>29</v>
      </c>
      <c r="AF109" s="1576" t="s">
        <v>2969</v>
      </c>
      <c r="AG109" s="1575" t="s">
        <v>20</v>
      </c>
      <c r="AH109" s="1576"/>
      <c r="AI109" s="1575"/>
      <c r="AJ109" s="1576"/>
      <c r="AK109" s="1575"/>
      <c r="AL109" s="1576" t="s">
        <v>2616</v>
      </c>
      <c r="AM109" s="1575" t="s">
        <v>20</v>
      </c>
      <c r="AN109" s="1576"/>
      <c r="AO109" s="1575"/>
      <c r="AP109" s="1576"/>
      <c r="AQ109" s="1575"/>
      <c r="AR109" s="1576" t="s">
        <v>2789</v>
      </c>
      <c r="AS109" s="1582" t="s">
        <v>29</v>
      </c>
      <c r="AT109" s="1576" t="s">
        <v>2671</v>
      </c>
      <c r="AU109" s="1575" t="s">
        <v>29</v>
      </c>
      <c r="AV109" s="1576"/>
      <c r="AW109" s="1575"/>
      <c r="AX109" s="1576"/>
      <c r="AY109" s="1575"/>
      <c r="AZ109" s="1576"/>
      <c r="BA109" s="1575"/>
    </row>
    <row r="110" spans="1:53" ht="15">
      <c r="A110" s="1587"/>
      <c r="B110" s="1576"/>
      <c r="C110" s="1575"/>
      <c r="D110" s="1576"/>
      <c r="E110" s="1575"/>
      <c r="F110" s="1576" t="s">
        <v>1769</v>
      </c>
      <c r="G110" s="1575" t="s">
        <v>20</v>
      </c>
      <c r="H110" s="1576"/>
      <c r="I110" s="1575"/>
      <c r="J110" s="1576" t="s">
        <v>1314</v>
      </c>
      <c r="K110" s="1582" t="s">
        <v>29</v>
      </c>
      <c r="L110" s="1576" t="s">
        <v>2495</v>
      </c>
      <c r="M110" s="1648" t="s">
        <v>29</v>
      </c>
      <c r="N110" s="1576" t="s">
        <v>2904</v>
      </c>
      <c r="O110" s="1648" t="s">
        <v>29</v>
      </c>
      <c r="P110" s="1576"/>
      <c r="Q110" s="1575"/>
      <c r="R110" s="1576" t="s">
        <v>2966</v>
      </c>
      <c r="S110" s="1575" t="s">
        <v>20</v>
      </c>
      <c r="T110" s="1576" t="s">
        <v>2618</v>
      </c>
      <c r="U110" s="1575" t="s">
        <v>20</v>
      </c>
      <c r="V110" s="1576" t="s">
        <v>2380</v>
      </c>
      <c r="W110" s="1575" t="s">
        <v>20</v>
      </c>
      <c r="X110" s="1576"/>
      <c r="Y110" s="1575"/>
      <c r="Z110" s="1576"/>
      <c r="AA110" s="1575"/>
      <c r="AB110" s="1576" t="s">
        <v>2965</v>
      </c>
      <c r="AC110" s="1575" t="s">
        <v>29</v>
      </c>
      <c r="AD110" s="1576" t="s">
        <v>2787</v>
      </c>
      <c r="AE110" s="1575" t="s">
        <v>20</v>
      </c>
      <c r="AF110" s="1576" t="s">
        <v>1062</v>
      </c>
      <c r="AG110" s="1575" t="s">
        <v>20</v>
      </c>
      <c r="AH110" s="1576"/>
      <c r="AI110" s="1575"/>
      <c r="AJ110" s="1576"/>
      <c r="AK110" s="1575"/>
      <c r="AL110" s="1576" t="s">
        <v>2969</v>
      </c>
      <c r="AM110" s="1575" t="s">
        <v>20</v>
      </c>
      <c r="AN110" s="1576"/>
      <c r="AO110" s="1575"/>
      <c r="AP110" s="1576"/>
      <c r="AQ110" s="1575"/>
      <c r="AR110" s="1576" t="s">
        <v>742</v>
      </c>
      <c r="AS110" s="1582" t="s">
        <v>29</v>
      </c>
      <c r="AT110" s="1576" t="s">
        <v>2789</v>
      </c>
      <c r="AU110" s="1575" t="s">
        <v>29</v>
      </c>
      <c r="AV110" s="1576"/>
      <c r="AW110" s="1575"/>
      <c r="AX110" s="1576"/>
      <c r="AY110" s="1575"/>
      <c r="AZ110" s="1576"/>
      <c r="BA110" s="1575"/>
    </row>
    <row r="111" spans="1:53" ht="15">
      <c r="A111" s="1587"/>
      <c r="B111" s="1576"/>
      <c r="C111" s="1575"/>
      <c r="D111" s="1576"/>
      <c r="E111" s="1575"/>
      <c r="F111" s="1576" t="s">
        <v>2794</v>
      </c>
      <c r="G111" s="1575" t="s">
        <v>29</v>
      </c>
      <c r="H111" s="1576"/>
      <c r="I111" s="1575"/>
      <c r="J111" s="1576" t="s">
        <v>685</v>
      </c>
      <c r="K111" s="1582" t="s">
        <v>29</v>
      </c>
      <c r="L111" s="1576" t="s">
        <v>2618</v>
      </c>
      <c r="M111" s="1575" t="s">
        <v>20</v>
      </c>
      <c r="N111" s="1576" t="s">
        <v>2671</v>
      </c>
      <c r="O111" s="1575" t="s">
        <v>598</v>
      </c>
      <c r="P111" s="1576"/>
      <c r="Q111" s="1575"/>
      <c r="R111" s="1576" t="s">
        <v>2664</v>
      </c>
      <c r="S111" s="1575" t="s">
        <v>20</v>
      </c>
      <c r="T111" s="1576"/>
      <c r="U111" s="1575"/>
      <c r="V111" s="1576" t="s">
        <v>2427</v>
      </c>
      <c r="W111" s="1575" t="s">
        <v>20</v>
      </c>
      <c r="X111" s="1576"/>
      <c r="Y111" s="1575"/>
      <c r="Z111" s="1576"/>
      <c r="AA111" s="1575"/>
      <c r="AB111" s="1576" t="s">
        <v>2787</v>
      </c>
      <c r="AC111" s="1575" t="s">
        <v>29</v>
      </c>
      <c r="AD111" s="1576" t="s">
        <v>2616</v>
      </c>
      <c r="AE111" s="1575" t="s">
        <v>20</v>
      </c>
      <c r="AF111" s="1576" t="s">
        <v>2380</v>
      </c>
      <c r="AG111" s="1575" t="s">
        <v>20</v>
      </c>
      <c r="AH111" s="1576"/>
      <c r="AI111" s="1575"/>
      <c r="AJ111" s="1576"/>
      <c r="AK111" s="1575"/>
      <c r="AL111" s="1576" t="s">
        <v>742</v>
      </c>
      <c r="AM111" s="1575" t="s">
        <v>20</v>
      </c>
      <c r="AN111" s="1576"/>
      <c r="AO111" s="1575"/>
      <c r="AP111" s="1576"/>
      <c r="AQ111" s="1575"/>
      <c r="AR111" s="1576" t="s">
        <v>2495</v>
      </c>
      <c r="AS111" s="1582" t="s">
        <v>29</v>
      </c>
      <c r="AT111" s="1576" t="s">
        <v>1062</v>
      </c>
      <c r="AU111" s="1575" t="s">
        <v>20</v>
      </c>
      <c r="AV111" s="1576"/>
      <c r="AW111" s="1575"/>
      <c r="AX111" s="1576"/>
      <c r="AY111" s="1575"/>
      <c r="AZ111" s="1576"/>
      <c r="BA111" s="1575"/>
    </row>
    <row r="112" spans="1:53"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6"/>
      <c r="AI112" s="1575"/>
      <c r="AJ112" s="1576"/>
      <c r="AK112" s="1575"/>
      <c r="AL112" s="1576"/>
      <c r="AM112" s="1575"/>
      <c r="AN112" s="1576"/>
      <c r="AO112" s="1575"/>
      <c r="AP112" s="1576"/>
      <c r="AQ112" s="1575"/>
      <c r="AR112" s="1576"/>
      <c r="AS112" s="1575"/>
      <c r="AT112" s="1576"/>
      <c r="AU112" s="1575"/>
      <c r="AV112" s="1576"/>
      <c r="AW112" s="1575"/>
      <c r="AX112" s="1576"/>
      <c r="AY112" s="1575"/>
      <c r="AZ112" s="1576"/>
      <c r="BA112" s="1575"/>
    </row>
    <row r="113" spans="1:53" ht="15">
      <c r="A113" s="1735">
        <v>46349</v>
      </c>
      <c r="B113" s="1578" t="s">
        <v>683</v>
      </c>
      <c r="C113" s="1578"/>
      <c r="D113" s="1578" t="s">
        <v>683</v>
      </c>
      <c r="E113" s="1578"/>
      <c r="F113" s="1579" t="s">
        <v>2965</v>
      </c>
      <c r="G113" s="1578" t="s">
        <v>20</v>
      </c>
      <c r="H113" s="1578" t="s">
        <v>683</v>
      </c>
      <c r="I113" s="1578"/>
      <c r="J113" s="1579" t="s">
        <v>2712</v>
      </c>
      <c r="K113" s="1582" t="s">
        <v>29</v>
      </c>
      <c r="L113" s="1578" t="s">
        <v>5</v>
      </c>
      <c r="M113" s="1578"/>
      <c r="N113" s="1579" t="s">
        <v>616</v>
      </c>
      <c r="O113" s="1582" t="s">
        <v>20</v>
      </c>
      <c r="P113" s="1579" t="s">
        <v>759</v>
      </c>
      <c r="Q113" s="1578" t="s">
        <v>20</v>
      </c>
      <c r="R113" s="1579" t="s">
        <v>2904</v>
      </c>
      <c r="S113" s="1578" t="s">
        <v>29</v>
      </c>
      <c r="T113" s="1579" t="s">
        <v>2664</v>
      </c>
      <c r="U113" s="1578" t="s">
        <v>29</v>
      </c>
      <c r="V113" s="1579" t="s">
        <v>2794</v>
      </c>
      <c r="W113" s="1578" t="s">
        <v>20</v>
      </c>
      <c r="X113" s="1579"/>
      <c r="Y113" s="1578"/>
      <c r="Z113" s="1578" t="s">
        <v>5</v>
      </c>
      <c r="AA113" s="1578"/>
      <c r="AB113" s="1579" t="s">
        <v>2616</v>
      </c>
      <c r="AC113" s="1578" t="s">
        <v>20</v>
      </c>
      <c r="AD113" s="1579" t="s">
        <v>2271</v>
      </c>
      <c r="AE113" s="1578" t="s">
        <v>29</v>
      </c>
      <c r="AF113" s="1579" t="s">
        <v>2966</v>
      </c>
      <c r="AG113" s="1578" t="s">
        <v>29</v>
      </c>
      <c r="AH113" s="1578" t="s">
        <v>5</v>
      </c>
      <c r="AI113" s="1578"/>
      <c r="AJ113" s="1579" t="s">
        <v>2789</v>
      </c>
      <c r="AK113" s="1578" t="s">
        <v>29</v>
      </c>
      <c r="AL113" s="1579" t="s">
        <v>2738</v>
      </c>
      <c r="AM113" s="1578" t="s">
        <v>20</v>
      </c>
      <c r="AN113" s="1579" t="s">
        <v>2495</v>
      </c>
      <c r="AO113" s="2034" t="s">
        <v>844</v>
      </c>
      <c r="AP113" s="1579" t="s">
        <v>2979</v>
      </c>
      <c r="AQ113" s="1578" t="s">
        <v>29</v>
      </c>
      <c r="AR113" s="1579" t="s">
        <v>2618</v>
      </c>
      <c r="AS113" s="1582" t="s">
        <v>29</v>
      </c>
      <c r="AT113" s="1579" t="s">
        <v>2980</v>
      </c>
      <c r="AU113" s="1578" t="s">
        <v>29</v>
      </c>
      <c r="AV113" s="1579" t="s">
        <v>2969</v>
      </c>
      <c r="AW113" s="1578" t="s">
        <v>20</v>
      </c>
      <c r="AX113" s="1579"/>
      <c r="AY113" s="1578"/>
      <c r="AZ113" s="1579"/>
      <c r="BA113" s="1578"/>
    </row>
    <row r="114" spans="1:53" ht="15">
      <c r="A114" s="1587"/>
      <c r="B114" s="1579"/>
      <c r="C114" s="1578"/>
      <c r="D114" s="1579"/>
      <c r="E114" s="1578"/>
      <c r="F114" s="1579" t="s">
        <v>2380</v>
      </c>
      <c r="G114" s="1578" t="s">
        <v>20</v>
      </c>
      <c r="H114" s="1579"/>
      <c r="I114" s="1578"/>
      <c r="J114" s="1579" t="s">
        <v>2966</v>
      </c>
      <c r="K114" s="1582" t="s">
        <v>29</v>
      </c>
      <c r="L114" s="1579"/>
      <c r="M114" s="1578"/>
      <c r="N114" s="1579" t="s">
        <v>2664</v>
      </c>
      <c r="O114" s="1582" t="s">
        <v>29</v>
      </c>
      <c r="P114" s="1579" t="s">
        <v>2785</v>
      </c>
      <c r="Q114" s="1578" t="s">
        <v>29</v>
      </c>
      <c r="R114" s="1579" t="s">
        <v>1779</v>
      </c>
      <c r="S114" s="1578" t="s">
        <v>29</v>
      </c>
      <c r="T114" s="1579" t="s">
        <v>2218</v>
      </c>
      <c r="U114" s="1578" t="s">
        <v>20</v>
      </c>
      <c r="V114" s="1579" t="s">
        <v>658</v>
      </c>
      <c r="W114" s="1578" t="s">
        <v>29</v>
      </c>
      <c r="X114" s="1579"/>
      <c r="Y114" s="1578"/>
      <c r="Z114" s="1579"/>
      <c r="AA114" s="1578"/>
      <c r="AB114" s="1579" t="s">
        <v>2671</v>
      </c>
      <c r="AC114" s="1578" t="s">
        <v>20</v>
      </c>
      <c r="AD114" s="1579" t="s">
        <v>2789</v>
      </c>
      <c r="AE114" s="1578" t="s">
        <v>20</v>
      </c>
      <c r="AF114" s="1579" t="s">
        <v>2618</v>
      </c>
      <c r="AG114" s="1578" t="s">
        <v>29</v>
      </c>
      <c r="AH114" s="1579"/>
      <c r="AI114" s="1578"/>
      <c r="AJ114" s="1579" t="s">
        <v>2616</v>
      </c>
      <c r="AK114" s="1578" t="s">
        <v>29</v>
      </c>
      <c r="AL114" s="1579" t="s">
        <v>2495</v>
      </c>
      <c r="AM114" s="1578" t="s">
        <v>29</v>
      </c>
      <c r="AN114" s="1579" t="s">
        <v>2969</v>
      </c>
      <c r="AO114" s="1578" t="s">
        <v>29</v>
      </c>
      <c r="AP114" s="1579" t="s">
        <v>2980</v>
      </c>
      <c r="AQ114" s="1578" t="s">
        <v>20</v>
      </c>
      <c r="AR114" s="1579" t="s">
        <v>2738</v>
      </c>
      <c r="AS114" s="1582" t="s">
        <v>20</v>
      </c>
      <c r="AT114" s="1579" t="s">
        <v>2271</v>
      </c>
      <c r="AU114" s="1578" t="s">
        <v>20</v>
      </c>
      <c r="AV114" s="1579" t="s">
        <v>2681</v>
      </c>
      <c r="AW114" s="1578" t="s">
        <v>29</v>
      </c>
      <c r="AX114" s="1579"/>
      <c r="AY114" s="1578"/>
      <c r="AZ114" s="1579"/>
      <c r="BA114" s="1578"/>
    </row>
    <row r="115" spans="1:53" ht="15">
      <c r="A115" s="1587"/>
      <c r="B115" s="1579"/>
      <c r="C115" s="1578"/>
      <c r="D115" s="1579"/>
      <c r="E115" s="1578"/>
      <c r="F115" s="1579" t="s">
        <v>2886</v>
      </c>
      <c r="G115" s="1578" t="s">
        <v>20</v>
      </c>
      <c r="H115" s="1579"/>
      <c r="I115" s="1578"/>
      <c r="J115" s="1579" t="s">
        <v>2671</v>
      </c>
      <c r="K115" s="1582" t="s">
        <v>29</v>
      </c>
      <c r="L115" s="1579"/>
      <c r="M115" s="1578"/>
      <c r="N115" s="1579" t="s">
        <v>2789</v>
      </c>
      <c r="O115" s="1582" t="s">
        <v>20</v>
      </c>
      <c r="P115" s="1579" t="s">
        <v>2794</v>
      </c>
      <c r="Q115" s="1578" t="s">
        <v>20</v>
      </c>
      <c r="R115" s="1579" t="s">
        <v>2712</v>
      </c>
      <c r="S115" s="1578" t="s">
        <v>29</v>
      </c>
      <c r="T115" s="1579" t="s">
        <v>2738</v>
      </c>
      <c r="U115" s="1578" t="s">
        <v>20</v>
      </c>
      <c r="V115" s="1579" t="s">
        <v>2950</v>
      </c>
      <c r="W115" s="1578" t="s">
        <v>20</v>
      </c>
      <c r="X115" s="1579"/>
      <c r="Y115" s="1578"/>
      <c r="Z115" s="1579"/>
      <c r="AA115" s="1578"/>
      <c r="AB115" s="1579" t="s">
        <v>1073</v>
      </c>
      <c r="AC115" s="1578" t="s">
        <v>20</v>
      </c>
      <c r="AD115" s="1579" t="s">
        <v>2980</v>
      </c>
      <c r="AE115" s="1578" t="s">
        <v>20</v>
      </c>
      <c r="AF115" s="1579" t="s">
        <v>759</v>
      </c>
      <c r="AG115" s="1578" t="s">
        <v>20</v>
      </c>
      <c r="AH115" s="1579"/>
      <c r="AI115" s="1578"/>
      <c r="AJ115" s="1579" t="s">
        <v>2965</v>
      </c>
      <c r="AK115" s="1578" t="s">
        <v>598</v>
      </c>
      <c r="AL115" s="1579" t="s">
        <v>2380</v>
      </c>
      <c r="AM115" s="1578" t="s">
        <v>29</v>
      </c>
      <c r="AN115" s="1579" t="s">
        <v>2616</v>
      </c>
      <c r="AO115" s="1578" t="s">
        <v>20</v>
      </c>
      <c r="AP115" s="1579" t="s">
        <v>2969</v>
      </c>
      <c r="AQ115" s="1578" t="s">
        <v>20</v>
      </c>
      <c r="AR115" s="1579" t="s">
        <v>2271</v>
      </c>
      <c r="AS115" s="1582" t="s">
        <v>29</v>
      </c>
      <c r="AT115" s="1579" t="s">
        <v>2681</v>
      </c>
      <c r="AU115" s="1578" t="s">
        <v>29</v>
      </c>
      <c r="AV115" s="1579" t="s">
        <v>2495</v>
      </c>
      <c r="AW115" s="1578" t="s">
        <v>29</v>
      </c>
      <c r="AX115" s="1579"/>
      <c r="AY115" s="1578"/>
      <c r="AZ115" s="1579"/>
      <c r="BA115" s="1578"/>
    </row>
    <row r="116" spans="1:53" ht="15">
      <c r="A116" s="1587"/>
      <c r="B116" s="1579"/>
      <c r="C116" s="1578"/>
      <c r="D116" s="1579"/>
      <c r="E116" s="1578"/>
      <c r="F116" s="1579" t="s">
        <v>2618</v>
      </c>
      <c r="G116" s="1578" t="s">
        <v>20</v>
      </c>
      <c r="H116" s="1579"/>
      <c r="I116" s="1578"/>
      <c r="J116" s="1579" t="s">
        <v>2904</v>
      </c>
      <c r="K116" s="1582" t="s">
        <v>29</v>
      </c>
      <c r="L116" s="1579"/>
      <c r="M116" s="1578"/>
      <c r="N116" s="1579" t="s">
        <v>2218</v>
      </c>
      <c r="O116" s="1582" t="s">
        <v>29</v>
      </c>
      <c r="P116" s="1579" t="s">
        <v>1073</v>
      </c>
      <c r="Q116" s="1578" t="s">
        <v>29</v>
      </c>
      <c r="R116" s="1579" t="s">
        <v>1769</v>
      </c>
      <c r="S116" s="1578" t="s">
        <v>598</v>
      </c>
      <c r="T116" s="1579" t="s">
        <v>639</v>
      </c>
      <c r="U116" s="1578" t="s">
        <v>20</v>
      </c>
      <c r="V116" s="1579" t="s">
        <v>759</v>
      </c>
      <c r="W116" s="1578" t="s">
        <v>20</v>
      </c>
      <c r="X116" s="1579"/>
      <c r="Y116" s="1578"/>
      <c r="Z116" s="1579"/>
      <c r="AA116" s="1578"/>
      <c r="AB116" s="1579" t="s">
        <v>2664</v>
      </c>
      <c r="AC116" s="1578" t="s">
        <v>29</v>
      </c>
      <c r="AD116" s="1579" t="s">
        <v>2969</v>
      </c>
      <c r="AE116" s="1578" t="s">
        <v>20</v>
      </c>
      <c r="AF116" s="1579" t="s">
        <v>2980</v>
      </c>
      <c r="AG116" s="1578" t="s">
        <v>20</v>
      </c>
      <c r="AH116" s="1579"/>
      <c r="AI116" s="1578"/>
      <c r="AJ116" s="1579" t="s">
        <v>2540</v>
      </c>
      <c r="AK116" s="1582" t="s">
        <v>29</v>
      </c>
      <c r="AL116" s="1579" t="s">
        <v>2966</v>
      </c>
      <c r="AM116" s="1578" t="s">
        <v>29</v>
      </c>
      <c r="AN116" s="1579" t="s">
        <v>616</v>
      </c>
      <c r="AO116" s="1578" t="s">
        <v>20</v>
      </c>
      <c r="AP116" s="1579" t="s">
        <v>2616</v>
      </c>
      <c r="AQ116" s="1578" t="s">
        <v>20</v>
      </c>
      <c r="AR116" s="1579" t="s">
        <v>2681</v>
      </c>
      <c r="AS116" s="1582" t="s">
        <v>29</v>
      </c>
      <c r="AT116" s="1579" t="s">
        <v>2495</v>
      </c>
      <c r="AU116" s="1578" t="s">
        <v>29</v>
      </c>
      <c r="AV116" s="1579" t="s">
        <v>2671</v>
      </c>
      <c r="AW116" s="1578" t="s">
        <v>29</v>
      </c>
      <c r="AX116" s="1579"/>
      <c r="AY116" s="1578"/>
      <c r="AZ116" s="1579"/>
      <c r="BA116" s="1578"/>
    </row>
    <row r="117" spans="1:53"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79"/>
      <c r="AG117" s="1578"/>
      <c r="AH117" s="1579"/>
      <c r="AI117" s="1578"/>
      <c r="AJ117" s="1579" t="s">
        <v>2681</v>
      </c>
      <c r="AK117" s="1582" t="s">
        <v>20</v>
      </c>
      <c r="AL117" s="1579"/>
      <c r="AM117" s="1578"/>
      <c r="AN117" s="1579"/>
      <c r="AO117" s="1578"/>
      <c r="AP117" s="1579" t="s">
        <v>2738</v>
      </c>
      <c r="AQ117" s="1578" t="s">
        <v>29</v>
      </c>
      <c r="AR117" s="1579"/>
      <c r="AS117" s="1578"/>
      <c r="AT117" s="1579"/>
      <c r="AU117" s="1578"/>
      <c r="AV117" s="1579"/>
      <c r="AW117" s="1578"/>
      <c r="AX117" s="1579"/>
      <c r="AY117" s="1578"/>
      <c r="AZ117" s="1579"/>
      <c r="BA117" s="1578"/>
    </row>
    <row r="118" spans="1:53" ht="15">
      <c r="A118" s="1735">
        <v>46370</v>
      </c>
      <c r="B118" s="1575" t="s">
        <v>683</v>
      </c>
      <c r="C118" s="1575"/>
      <c r="D118" s="1575" t="s">
        <v>683</v>
      </c>
      <c r="E118" s="1575"/>
      <c r="F118" s="1576" t="s">
        <v>2714</v>
      </c>
      <c r="G118" s="1575" t="s">
        <v>29</v>
      </c>
      <c r="H118" s="1575" t="s">
        <v>683</v>
      </c>
      <c r="I118" s="1575"/>
      <c r="J118" s="1576" t="s">
        <v>2185</v>
      </c>
      <c r="K118" s="1582" t="s">
        <v>20</v>
      </c>
      <c r="L118" s="1575" t="s">
        <v>683</v>
      </c>
      <c r="M118" s="1575"/>
      <c r="N118" s="1575" t="s">
        <v>683</v>
      </c>
      <c r="O118" s="1575"/>
      <c r="P118" s="1576" t="s">
        <v>2218</v>
      </c>
      <c r="Q118" s="1575" t="s">
        <v>29</v>
      </c>
      <c r="R118" s="1576" t="s">
        <v>2789</v>
      </c>
      <c r="S118" s="1582" t="s">
        <v>20</v>
      </c>
      <c r="T118" s="1576" t="s">
        <v>2528</v>
      </c>
      <c r="U118" s="1575" t="s">
        <v>29</v>
      </c>
      <c r="V118" s="1576" t="s">
        <v>1769</v>
      </c>
      <c r="W118" s="1575" t="s">
        <v>29</v>
      </c>
      <c r="X118" s="1576" t="s">
        <v>2656</v>
      </c>
      <c r="Y118" s="1575" t="s">
        <v>29</v>
      </c>
      <c r="Z118" s="1576" t="s">
        <v>2698</v>
      </c>
      <c r="AA118" s="1575" t="s">
        <v>29</v>
      </c>
      <c r="AB118" s="1576" t="s">
        <v>2738</v>
      </c>
      <c r="AC118" s="1575" t="s">
        <v>20</v>
      </c>
      <c r="AD118" s="1576" t="s">
        <v>2681</v>
      </c>
      <c r="AE118" s="1575" t="s">
        <v>20</v>
      </c>
      <c r="AF118" s="1576" t="s">
        <v>2969</v>
      </c>
      <c r="AG118" s="1575" t="s">
        <v>20</v>
      </c>
      <c r="AH118" s="1575" t="s">
        <v>683</v>
      </c>
      <c r="AI118" s="1575"/>
      <c r="AJ118" s="1576" t="s">
        <v>2618</v>
      </c>
      <c r="AK118" s="1582" t="s">
        <v>29</v>
      </c>
      <c r="AL118" s="1576" t="s">
        <v>2794</v>
      </c>
      <c r="AM118" s="1575" t="s">
        <v>29</v>
      </c>
      <c r="AN118" s="1576" t="s">
        <v>759</v>
      </c>
      <c r="AO118" s="1575" t="s">
        <v>29</v>
      </c>
      <c r="AP118" s="1576" t="s">
        <v>2495</v>
      </c>
      <c r="AQ118" s="1575" t="s">
        <v>29</v>
      </c>
      <c r="AR118" s="1576" t="s">
        <v>2980</v>
      </c>
      <c r="AS118" s="1582" t="s">
        <v>20</v>
      </c>
      <c r="AT118" s="1576" t="s">
        <v>2671</v>
      </c>
      <c r="AU118" s="1575" t="s">
        <v>29</v>
      </c>
      <c r="AV118" s="1576" t="s">
        <v>2616</v>
      </c>
      <c r="AW118" s="1575" t="s">
        <v>29</v>
      </c>
      <c r="AX118" s="1576"/>
      <c r="AY118" s="1575"/>
      <c r="AZ118" s="1576"/>
      <c r="BA118" s="1575"/>
    </row>
    <row r="119" spans="1:53" ht="15">
      <c r="A119" s="1587"/>
      <c r="B119" s="1576"/>
      <c r="C119" s="1575"/>
      <c r="D119" s="1576"/>
      <c r="E119" s="1575"/>
      <c r="F119" s="1576" t="s">
        <v>2574</v>
      </c>
      <c r="G119" s="1575" t="s">
        <v>20</v>
      </c>
      <c r="H119" s="1576"/>
      <c r="I119" s="1575"/>
      <c r="J119" s="1576" t="s">
        <v>2965</v>
      </c>
      <c r="K119" s="1582" t="s">
        <v>29</v>
      </c>
      <c r="L119" s="1576"/>
      <c r="M119" s="1575"/>
      <c r="N119" s="1576"/>
      <c r="O119" s="1575"/>
      <c r="P119" s="1576" t="s">
        <v>2664</v>
      </c>
      <c r="Q119" s="1575" t="s">
        <v>29</v>
      </c>
      <c r="R119" s="1576" t="s">
        <v>2793</v>
      </c>
      <c r="S119" s="1582" t="s">
        <v>20</v>
      </c>
      <c r="T119" s="1576" t="s">
        <v>759</v>
      </c>
      <c r="U119" s="1575" t="s">
        <v>20</v>
      </c>
      <c r="V119" s="1576" t="s">
        <v>2218</v>
      </c>
      <c r="W119" s="1575" t="s">
        <v>29</v>
      </c>
      <c r="X119" s="1576" t="s">
        <v>2988</v>
      </c>
      <c r="Y119" s="1575" t="s">
        <v>29</v>
      </c>
      <c r="Z119" s="1576" t="s">
        <v>2616</v>
      </c>
      <c r="AA119" s="1575" t="s">
        <v>20</v>
      </c>
      <c r="AB119" s="1576" t="s">
        <v>2966</v>
      </c>
      <c r="AC119" s="1575" t="s">
        <v>29</v>
      </c>
      <c r="AD119" s="1576" t="s">
        <v>2966</v>
      </c>
      <c r="AE119" s="2034" t="s">
        <v>1350</v>
      </c>
      <c r="AF119" s="1576" t="s">
        <v>2249</v>
      </c>
      <c r="AG119" s="1575" t="s">
        <v>20</v>
      </c>
      <c r="AH119" s="1576"/>
      <c r="AI119" s="1575"/>
      <c r="AJ119" s="1576" t="s">
        <v>2980</v>
      </c>
      <c r="AK119" s="1582" t="s">
        <v>20</v>
      </c>
      <c r="AL119" s="1576" t="s">
        <v>2612</v>
      </c>
      <c r="AM119" s="1575" t="s">
        <v>29</v>
      </c>
      <c r="AN119" s="1576" t="s">
        <v>2681</v>
      </c>
      <c r="AO119" s="1575" t="s">
        <v>29</v>
      </c>
      <c r="AP119" s="1576" t="s">
        <v>2185</v>
      </c>
      <c r="AQ119" s="1575" t="s">
        <v>20</v>
      </c>
      <c r="AR119" s="1576" t="s">
        <v>2643</v>
      </c>
      <c r="AS119" s="1582" t="s">
        <v>591</v>
      </c>
      <c r="AT119" s="1576" t="s">
        <v>2714</v>
      </c>
      <c r="AU119" s="1575" t="s">
        <v>29</v>
      </c>
      <c r="AV119" s="1576" t="s">
        <v>2738</v>
      </c>
      <c r="AW119" s="1575" t="s">
        <v>29</v>
      </c>
      <c r="AX119" s="1576"/>
      <c r="AY119" s="1575"/>
      <c r="AZ119" s="1576"/>
      <c r="BA119" s="1575"/>
    </row>
    <row r="120" spans="1:53" ht="15">
      <c r="A120" s="1587"/>
      <c r="B120" s="1576"/>
      <c r="C120" s="1575"/>
      <c r="D120" s="1576"/>
      <c r="E120" s="1575"/>
      <c r="F120" s="1576" t="s">
        <v>2218</v>
      </c>
      <c r="G120" s="1575" t="s">
        <v>29</v>
      </c>
      <c r="H120" s="1576"/>
      <c r="I120" s="1575"/>
      <c r="J120" s="1576" t="s">
        <v>2794</v>
      </c>
      <c r="K120" s="1582" t="s">
        <v>20</v>
      </c>
      <c r="L120" s="1576"/>
      <c r="M120" s="1575"/>
      <c r="N120" s="1576"/>
      <c r="O120" s="1575"/>
      <c r="P120" s="1576" t="s">
        <v>2904</v>
      </c>
      <c r="Q120" s="1575" t="s">
        <v>20</v>
      </c>
      <c r="R120" s="1576" t="s">
        <v>759</v>
      </c>
      <c r="S120" s="1582" t="s">
        <v>29</v>
      </c>
      <c r="T120" s="1576" t="s">
        <v>2966</v>
      </c>
      <c r="U120" s="1575" t="s">
        <v>29</v>
      </c>
      <c r="V120" s="1576" t="s">
        <v>2574</v>
      </c>
      <c r="W120" s="1575" t="s">
        <v>29</v>
      </c>
      <c r="X120" s="1576" t="s">
        <v>1064</v>
      </c>
      <c r="Y120" s="1575" t="s">
        <v>29</v>
      </c>
      <c r="Z120" s="1576" t="s">
        <v>2185</v>
      </c>
      <c r="AA120" s="1575" t="s">
        <v>29</v>
      </c>
      <c r="AB120" s="1576" t="s">
        <v>2996</v>
      </c>
      <c r="AC120" s="1575" t="s">
        <v>29</v>
      </c>
      <c r="AD120" s="1576" t="s">
        <v>2618</v>
      </c>
      <c r="AE120" s="1575" t="s">
        <v>20</v>
      </c>
      <c r="AF120" s="1576" t="s">
        <v>2681</v>
      </c>
      <c r="AG120" s="2034" t="s">
        <v>1350</v>
      </c>
      <c r="AH120" s="1576"/>
      <c r="AI120" s="1575"/>
      <c r="AJ120" s="1576" t="s">
        <v>2969</v>
      </c>
      <c r="AK120" s="1582" t="s">
        <v>591</v>
      </c>
      <c r="AL120" s="1576" t="s">
        <v>2980</v>
      </c>
      <c r="AM120" s="1575" t="s">
        <v>20</v>
      </c>
      <c r="AN120" s="1576" t="s">
        <v>2643</v>
      </c>
      <c r="AO120" s="1575" t="s">
        <v>20</v>
      </c>
      <c r="AP120" s="1576" t="s">
        <v>2671</v>
      </c>
      <c r="AQ120" s="1575" t="s">
        <v>29</v>
      </c>
      <c r="AR120" s="1576" t="s">
        <v>607</v>
      </c>
      <c r="AS120" s="1575" t="s">
        <v>20</v>
      </c>
      <c r="AT120" s="1576" t="s">
        <v>2738</v>
      </c>
      <c r="AU120" s="1575" t="s">
        <v>598</v>
      </c>
      <c r="AV120" s="1576" t="s">
        <v>2789</v>
      </c>
      <c r="AW120" s="1575" t="s">
        <v>29</v>
      </c>
      <c r="AX120" s="1576"/>
      <c r="AY120" s="1575"/>
      <c r="AZ120" s="1576"/>
      <c r="BA120" s="1575"/>
    </row>
    <row r="121" spans="1:53" ht="15">
      <c r="A121" s="1587"/>
      <c r="B121" s="1576"/>
      <c r="C121" s="1575"/>
      <c r="D121" s="1576"/>
      <c r="E121" s="1575"/>
      <c r="F121" s="1576" t="s">
        <v>2904</v>
      </c>
      <c r="G121" s="1575" t="s">
        <v>20</v>
      </c>
      <c r="H121" s="1576"/>
      <c r="I121" s="1575"/>
      <c r="J121" s="1576" t="s">
        <v>2738</v>
      </c>
      <c r="K121" s="1582" t="s">
        <v>591</v>
      </c>
      <c r="L121" s="1576"/>
      <c r="M121" s="1575"/>
      <c r="N121" s="1576"/>
      <c r="O121" s="1575"/>
      <c r="P121" s="1576" t="s">
        <v>2965</v>
      </c>
      <c r="Q121" s="1575" t="s">
        <v>29</v>
      </c>
      <c r="R121" s="1576" t="s">
        <v>2618</v>
      </c>
      <c r="S121" s="1582" t="s">
        <v>591</v>
      </c>
      <c r="T121" s="1576" t="s">
        <v>2574</v>
      </c>
      <c r="U121" s="1575" t="s">
        <v>20</v>
      </c>
      <c r="V121" s="1576" t="s">
        <v>2664</v>
      </c>
      <c r="W121" s="1575" t="s">
        <v>29</v>
      </c>
      <c r="X121" s="1576" t="s">
        <v>2528</v>
      </c>
      <c r="Y121" s="1575" t="s">
        <v>29</v>
      </c>
      <c r="Z121" s="1576" t="s">
        <v>2966</v>
      </c>
      <c r="AA121" s="1575" t="s">
        <v>20</v>
      </c>
      <c r="AB121" s="1576" t="s">
        <v>2794</v>
      </c>
      <c r="AC121" s="1575" t="s">
        <v>29</v>
      </c>
      <c r="AD121" s="1576" t="s">
        <v>2249</v>
      </c>
      <c r="AE121" s="1575" t="s">
        <v>29</v>
      </c>
      <c r="AF121" s="1576" t="s">
        <v>2185</v>
      </c>
      <c r="AG121" s="1575" t="s">
        <v>29</v>
      </c>
      <c r="AH121" s="1576"/>
      <c r="AI121" s="1575"/>
      <c r="AJ121" s="1576" t="s">
        <v>759</v>
      </c>
      <c r="AK121" s="1575" t="s">
        <v>29</v>
      </c>
      <c r="AL121" s="1576" t="s">
        <v>2681</v>
      </c>
      <c r="AM121" s="1575" t="s">
        <v>20</v>
      </c>
      <c r="AN121" s="1576" t="s">
        <v>2671</v>
      </c>
      <c r="AO121" s="1575" t="s">
        <v>20</v>
      </c>
      <c r="AP121" s="1576" t="s">
        <v>2789</v>
      </c>
      <c r="AQ121" s="1575" t="s">
        <v>29</v>
      </c>
      <c r="AR121" s="1576" t="s">
        <v>2969</v>
      </c>
      <c r="AS121" s="1575" t="s">
        <v>20</v>
      </c>
      <c r="AT121" s="1576" t="s">
        <v>2616</v>
      </c>
      <c r="AU121" s="1582" t="s">
        <v>29</v>
      </c>
      <c r="AV121" s="1576" t="s">
        <v>607</v>
      </c>
      <c r="AW121" s="1575" t="s">
        <v>916</v>
      </c>
      <c r="AX121" s="1576"/>
      <c r="AY121" s="1575"/>
      <c r="AZ121" s="1576"/>
      <c r="BA121" s="1575"/>
    </row>
    <row r="122" spans="1:53"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c r="AP122" s="1576" t="s">
        <v>2966</v>
      </c>
      <c r="AQ122" s="1575" t="s">
        <v>29</v>
      </c>
      <c r="AR122" s="1576"/>
      <c r="AS122" s="1575"/>
      <c r="AT122" s="1576"/>
      <c r="AU122" s="1575"/>
      <c r="AV122" s="1576"/>
      <c r="AW122" s="1575"/>
      <c r="AX122" s="1576"/>
      <c r="AY122" s="1575"/>
      <c r="AZ122" s="1576"/>
      <c r="BA122" s="1575"/>
    </row>
    <row r="123" spans="1:53" ht="15">
      <c r="A123" s="1735">
        <v>46384</v>
      </c>
      <c r="B123" s="1578" t="s">
        <v>683</v>
      </c>
      <c r="C123" s="1578"/>
      <c r="D123" s="1578" t="s">
        <v>683</v>
      </c>
      <c r="E123" s="1578"/>
      <c r="F123" s="1579" t="s">
        <v>2966</v>
      </c>
      <c r="G123" s="1578" t="s">
        <v>29</v>
      </c>
      <c r="H123" s="1578" t="s">
        <v>683</v>
      </c>
      <c r="I123" s="1578"/>
      <c r="J123" s="1579" t="s">
        <v>2586</v>
      </c>
      <c r="K123" s="1578" t="s">
        <v>20</v>
      </c>
      <c r="L123" s="1578" t="s">
        <v>683</v>
      </c>
      <c r="M123" s="1578"/>
      <c r="N123" s="1578" t="s">
        <v>683</v>
      </c>
      <c r="O123" s="1578"/>
      <c r="P123" s="1578" t="s">
        <v>5</v>
      </c>
      <c r="Q123" s="1578"/>
      <c r="R123" s="1579" t="s">
        <v>2372</v>
      </c>
      <c r="S123" s="1578" t="s">
        <v>20</v>
      </c>
      <c r="T123" s="1578" t="s">
        <v>5</v>
      </c>
      <c r="U123" s="1578"/>
      <c r="V123" s="1579" t="s">
        <v>2540</v>
      </c>
      <c r="W123" s="1578" t="s">
        <v>20</v>
      </c>
      <c r="X123" s="1579" t="s">
        <v>2793</v>
      </c>
      <c r="Y123" s="1578" t="s">
        <v>20</v>
      </c>
      <c r="Z123" s="1579" t="s">
        <v>2681</v>
      </c>
      <c r="AA123" s="1578" t="s">
        <v>20</v>
      </c>
      <c r="AB123" s="1579" t="s">
        <v>2218</v>
      </c>
      <c r="AC123" s="1578" t="s">
        <v>29</v>
      </c>
      <c r="AD123" s="1579" t="s">
        <v>629</v>
      </c>
      <c r="AE123" s="1578" t="s">
        <v>20</v>
      </c>
      <c r="AF123" s="1579" t="s">
        <v>1769</v>
      </c>
      <c r="AG123" s="1578" t="s">
        <v>29</v>
      </c>
      <c r="AH123" s="1578" t="s">
        <v>683</v>
      </c>
      <c r="AI123" s="1578"/>
      <c r="AJ123" s="1579" t="s">
        <v>2616</v>
      </c>
      <c r="AK123" s="1578" t="s">
        <v>20</v>
      </c>
      <c r="AL123" s="1579" t="s">
        <v>2969</v>
      </c>
      <c r="AM123" s="1578" t="s">
        <v>20</v>
      </c>
      <c r="AN123" s="1579" t="s">
        <v>3013</v>
      </c>
      <c r="AO123" s="1578" t="s">
        <v>29</v>
      </c>
      <c r="AP123" s="1579" t="s">
        <v>2643</v>
      </c>
      <c r="AQ123" s="1578" t="s">
        <v>29</v>
      </c>
      <c r="AR123" s="1579" t="s">
        <v>2738</v>
      </c>
      <c r="AS123" s="1578" t="s">
        <v>29</v>
      </c>
      <c r="AT123" s="1579" t="s">
        <v>2789</v>
      </c>
      <c r="AU123" s="1582" t="s">
        <v>29</v>
      </c>
      <c r="AV123" s="1579" t="s">
        <v>2185</v>
      </c>
      <c r="AW123" s="1578" t="s">
        <v>20</v>
      </c>
      <c r="AX123" s="1579"/>
      <c r="AY123" s="1578"/>
      <c r="AZ123" s="1579"/>
      <c r="BA123" s="1578"/>
    </row>
    <row r="124" spans="1:53" ht="15">
      <c r="A124" s="1587"/>
      <c r="B124" s="1579"/>
      <c r="C124" s="1578"/>
      <c r="D124" s="1579"/>
      <c r="E124" s="1578"/>
      <c r="F124" s="1579" t="s">
        <v>2794</v>
      </c>
      <c r="G124" s="1578" t="s">
        <v>20</v>
      </c>
      <c r="H124" s="1579"/>
      <c r="I124" s="1578"/>
      <c r="J124" s="1579" t="s">
        <v>2427</v>
      </c>
      <c r="K124" s="1578" t="s">
        <v>20</v>
      </c>
      <c r="L124" s="1579"/>
      <c r="M124" s="1578"/>
      <c r="N124" s="1579"/>
      <c r="O124" s="1578"/>
      <c r="P124" s="1579"/>
      <c r="Q124" s="1578"/>
      <c r="R124" s="1579" t="s">
        <v>2664</v>
      </c>
      <c r="S124" s="1578" t="s">
        <v>29</v>
      </c>
      <c r="T124" s="1579"/>
      <c r="U124" s="1578"/>
      <c r="V124" s="1579" t="s">
        <v>2966</v>
      </c>
      <c r="W124" s="1578" t="s">
        <v>29</v>
      </c>
      <c r="X124" s="1579" t="s">
        <v>1769</v>
      </c>
      <c r="Y124" s="1578" t="s">
        <v>29</v>
      </c>
      <c r="Z124" s="1579" t="s">
        <v>2793</v>
      </c>
      <c r="AA124" s="1578" t="s">
        <v>29</v>
      </c>
      <c r="AB124" s="1579" t="s">
        <v>3013</v>
      </c>
      <c r="AC124" s="1578" t="s">
        <v>29</v>
      </c>
      <c r="AD124" s="1579" t="s">
        <v>3014</v>
      </c>
      <c r="AE124" s="1578" t="s">
        <v>29</v>
      </c>
      <c r="AF124" s="1579" t="s">
        <v>2996</v>
      </c>
      <c r="AG124" s="1578" t="s">
        <v>20</v>
      </c>
      <c r="AH124" s="1579"/>
      <c r="AI124" s="1578"/>
      <c r="AJ124" s="1579" t="s">
        <v>2681</v>
      </c>
      <c r="AK124" s="1578" t="s">
        <v>20</v>
      </c>
      <c r="AL124" s="1579" t="s">
        <v>2616</v>
      </c>
      <c r="AM124" s="1578" t="s">
        <v>20</v>
      </c>
      <c r="AN124" s="1579" t="s">
        <v>2969</v>
      </c>
      <c r="AO124" s="1578" t="s">
        <v>20</v>
      </c>
      <c r="AP124" s="1579" t="s">
        <v>2738</v>
      </c>
      <c r="AQ124" s="1578" t="s">
        <v>29</v>
      </c>
      <c r="AR124" s="1579" t="s">
        <v>2789</v>
      </c>
      <c r="AS124" s="1578" t="s">
        <v>29</v>
      </c>
      <c r="AT124" s="1579" t="s">
        <v>2185</v>
      </c>
      <c r="AU124" s="1582" t="s">
        <v>29</v>
      </c>
      <c r="AV124" s="1579" t="s">
        <v>2618</v>
      </c>
      <c r="AW124" s="1578" t="s">
        <v>20</v>
      </c>
      <c r="AX124" s="1579"/>
      <c r="AY124" s="1578"/>
      <c r="AZ124" s="1579"/>
      <c r="BA124" s="1578"/>
    </row>
    <row r="125" spans="1:53" ht="15">
      <c r="A125" s="1587"/>
      <c r="B125" s="1579"/>
      <c r="C125" s="1578"/>
      <c r="D125" s="1579"/>
      <c r="E125" s="1578"/>
      <c r="F125" s="1579" t="s">
        <v>759</v>
      </c>
      <c r="G125" s="1578" t="s">
        <v>20</v>
      </c>
      <c r="H125" s="1579"/>
      <c r="I125" s="1578"/>
      <c r="J125" s="1579" t="s">
        <v>2664</v>
      </c>
      <c r="K125" s="1578" t="s">
        <v>29</v>
      </c>
      <c r="L125" s="1579"/>
      <c r="M125" s="1578"/>
      <c r="N125" s="1579"/>
      <c r="O125" s="1578"/>
      <c r="P125" s="1579"/>
      <c r="Q125" s="1578"/>
      <c r="R125" s="1579" t="s">
        <v>2996</v>
      </c>
      <c r="S125" s="1578" t="s">
        <v>29</v>
      </c>
      <c r="T125" s="1579"/>
      <c r="U125" s="1578"/>
      <c r="V125" s="1579" t="s">
        <v>2793</v>
      </c>
      <c r="W125" s="1578" t="s">
        <v>20</v>
      </c>
      <c r="X125" s="1579" t="s">
        <v>2218</v>
      </c>
      <c r="Y125" s="1578" t="s">
        <v>29</v>
      </c>
      <c r="Z125" s="1579" t="s">
        <v>2789</v>
      </c>
      <c r="AA125" s="1578" t="s">
        <v>20</v>
      </c>
      <c r="AB125" s="1579" t="s">
        <v>2540</v>
      </c>
      <c r="AC125" s="1578" t="s">
        <v>29</v>
      </c>
      <c r="AD125" s="1579" t="s">
        <v>2794</v>
      </c>
      <c r="AE125" s="1578" t="s">
        <v>20</v>
      </c>
      <c r="AF125" s="1579" t="s">
        <v>2738</v>
      </c>
      <c r="AG125" s="1578" t="s">
        <v>29</v>
      </c>
      <c r="AH125" s="1579"/>
      <c r="AI125" s="1578"/>
      <c r="AJ125" s="1579" t="s">
        <v>3014</v>
      </c>
      <c r="AK125" s="1578" t="s">
        <v>20</v>
      </c>
      <c r="AL125" s="1579" t="s">
        <v>2643</v>
      </c>
      <c r="AM125" s="1578" t="s">
        <v>29</v>
      </c>
      <c r="AN125" s="1579" t="s">
        <v>2372</v>
      </c>
      <c r="AO125" s="1578" t="s">
        <v>29</v>
      </c>
      <c r="AP125" s="1579" t="s">
        <v>2616</v>
      </c>
      <c r="AQ125" s="1578" t="s">
        <v>598</v>
      </c>
      <c r="AR125" s="1579" t="s">
        <v>2681</v>
      </c>
      <c r="AS125" s="1578" t="s">
        <v>20</v>
      </c>
      <c r="AT125" s="1579" t="s">
        <v>3013</v>
      </c>
      <c r="AU125" s="1582" t="s">
        <v>20</v>
      </c>
      <c r="AV125" s="1579" t="s">
        <v>2969</v>
      </c>
      <c r="AW125" s="1578" t="s">
        <v>29</v>
      </c>
      <c r="AX125" s="1579"/>
      <c r="AY125" s="1578"/>
      <c r="AZ125" s="1579"/>
      <c r="BA125" s="1578"/>
    </row>
    <row r="126" spans="1:53" ht="15">
      <c r="A126" s="1587"/>
      <c r="B126" s="1579"/>
      <c r="C126" s="1578"/>
      <c r="D126" s="1579"/>
      <c r="E126" s="1578"/>
      <c r="F126" s="1579" t="s">
        <v>2107</v>
      </c>
      <c r="G126" s="1578" t="s">
        <v>29</v>
      </c>
      <c r="H126" s="1579"/>
      <c r="I126" s="1578"/>
      <c r="J126" s="1579" t="s">
        <v>2996</v>
      </c>
      <c r="K126" s="1578" t="s">
        <v>20</v>
      </c>
      <c r="L126" s="1579"/>
      <c r="M126" s="1578"/>
      <c r="N126" s="1579"/>
      <c r="O126" s="1578"/>
      <c r="P126" s="1579"/>
      <c r="Q126" s="1578"/>
      <c r="R126" s="1579" t="s">
        <v>2738</v>
      </c>
      <c r="S126" s="1578" t="s">
        <v>29</v>
      </c>
      <c r="T126" s="1579"/>
      <c r="U126" s="1578"/>
      <c r="V126" s="1579" t="s">
        <v>2618</v>
      </c>
      <c r="W126" s="1578" t="s">
        <v>29</v>
      </c>
      <c r="X126" s="1579" t="s">
        <v>2698</v>
      </c>
      <c r="Y126" s="1578" t="s">
        <v>698</v>
      </c>
      <c r="Z126" s="1579" t="s">
        <v>3013</v>
      </c>
      <c r="AA126" s="1578" t="s">
        <v>29</v>
      </c>
      <c r="AB126" s="1579" t="s">
        <v>2904</v>
      </c>
      <c r="AC126" s="1578" t="s">
        <v>20</v>
      </c>
      <c r="AD126" s="1579" t="s">
        <v>759</v>
      </c>
      <c r="AE126" s="1578" t="s">
        <v>29</v>
      </c>
      <c r="AF126" s="1579" t="s">
        <v>2616</v>
      </c>
      <c r="AG126" s="1578" t="s">
        <v>20</v>
      </c>
      <c r="AH126" s="1579"/>
      <c r="AI126" s="1578"/>
      <c r="AJ126" s="1579" t="s">
        <v>2794</v>
      </c>
      <c r="AK126" s="1578" t="s">
        <v>20</v>
      </c>
      <c r="AL126" s="1579" t="s">
        <v>2185</v>
      </c>
      <c r="AM126" s="1578" t="s">
        <v>20</v>
      </c>
      <c r="AN126" s="1579" t="s">
        <v>2789</v>
      </c>
      <c r="AO126" s="1578" t="s">
        <v>29</v>
      </c>
      <c r="AP126" s="1579" t="s">
        <v>2969</v>
      </c>
      <c r="AQ126" s="1582" t="s">
        <v>20</v>
      </c>
      <c r="AR126" s="1579" t="s">
        <v>3014</v>
      </c>
      <c r="AS126" s="1578" t="s">
        <v>29</v>
      </c>
      <c r="AT126" s="1579" t="s">
        <v>2681</v>
      </c>
      <c r="AU126" s="1582" t="s">
        <v>29</v>
      </c>
      <c r="AV126" s="1579" t="s">
        <v>2643</v>
      </c>
      <c r="AW126" s="1578" t="s">
        <v>20</v>
      </c>
      <c r="AX126" s="1579"/>
      <c r="AY126" s="1578"/>
      <c r="AZ126" s="1579"/>
      <c r="BA126" s="1578"/>
    </row>
    <row r="127" spans="1:53" ht="15">
      <c r="A127" s="1587"/>
      <c r="B127" s="1579"/>
      <c r="C127" s="1578"/>
      <c r="D127" s="1579"/>
      <c r="E127" s="1578"/>
      <c r="F127" s="1579"/>
      <c r="G127" s="1578"/>
      <c r="H127" s="1579"/>
      <c r="I127" s="1578"/>
      <c r="J127" s="1579"/>
      <c r="K127" s="1578"/>
      <c r="L127" s="1579"/>
      <c r="M127" s="1578"/>
      <c r="N127" s="1579"/>
      <c r="O127" s="1578"/>
      <c r="P127" s="1579"/>
      <c r="Q127" s="1578"/>
      <c r="R127" s="1579"/>
      <c r="S127" s="1578"/>
      <c r="T127" s="1579"/>
      <c r="U127" s="1578"/>
      <c r="V127" s="1579"/>
      <c r="W127" s="1578"/>
      <c r="X127" s="1579"/>
      <c r="Y127" s="1578"/>
      <c r="Z127" s="1579"/>
      <c r="AA127" s="1578"/>
      <c r="AB127" s="1579"/>
      <c r="AC127" s="1578"/>
      <c r="AD127" s="1579"/>
      <c r="AE127" s="1578"/>
      <c r="AF127" s="1579"/>
      <c r="AG127" s="1578"/>
      <c r="AH127" s="1579"/>
      <c r="AI127" s="1578"/>
      <c r="AJ127" s="1579"/>
      <c r="AK127" s="1578"/>
      <c r="AL127" s="1579"/>
      <c r="AM127" s="1578"/>
      <c r="AN127" s="1579" t="s">
        <v>2681</v>
      </c>
      <c r="AO127" s="1578" t="s">
        <v>20</v>
      </c>
      <c r="AP127" s="1579" t="s">
        <v>2185</v>
      </c>
      <c r="AQ127" s="1582" t="s">
        <v>29</v>
      </c>
      <c r="AR127" s="1579"/>
      <c r="AS127" s="1578"/>
      <c r="AT127" s="1579"/>
      <c r="AU127" s="1578"/>
      <c r="AV127" s="1579"/>
      <c r="AW127" s="1578"/>
      <c r="AX127" s="1579"/>
      <c r="AY127" s="1578"/>
      <c r="AZ127" s="1579"/>
      <c r="BA127" s="1578"/>
    </row>
    <row r="128" spans="1:53" ht="15">
      <c r="A128" s="1735">
        <v>46033</v>
      </c>
      <c r="B128" s="1575" t="s">
        <v>683</v>
      </c>
      <c r="C128" s="1575"/>
      <c r="D128" s="1575" t="s">
        <v>683</v>
      </c>
      <c r="E128" s="1575"/>
      <c r="F128" s="1576" t="s">
        <v>2576</v>
      </c>
      <c r="G128" s="1575" t="s">
        <v>20</v>
      </c>
      <c r="H128" s="1575" t="s">
        <v>683</v>
      </c>
      <c r="I128" s="1575"/>
      <c r="J128" s="1576" t="s">
        <v>2618</v>
      </c>
      <c r="K128" s="1575" t="s">
        <v>20</v>
      </c>
      <c r="L128" s="1575" t="s">
        <v>683</v>
      </c>
      <c r="M128" s="1575"/>
      <c r="N128" s="1575" t="s">
        <v>683</v>
      </c>
      <c r="O128" s="1575"/>
      <c r="P128" s="1575" t="s">
        <v>5</v>
      </c>
      <c r="Q128" s="1575"/>
      <c r="R128" s="1576" t="s">
        <v>2904</v>
      </c>
      <c r="S128" s="1575" t="s">
        <v>20</v>
      </c>
      <c r="T128" s="1576" t="s">
        <v>633</v>
      </c>
      <c r="U128" s="1575" t="s">
        <v>20</v>
      </c>
      <c r="V128" s="1576" t="s">
        <v>2794</v>
      </c>
      <c r="W128" s="1575" t="s">
        <v>29</v>
      </c>
      <c r="X128" s="1576" t="s">
        <v>2789</v>
      </c>
      <c r="Y128" s="1575" t="s">
        <v>29</v>
      </c>
      <c r="Z128" s="1576" t="s">
        <v>2738</v>
      </c>
      <c r="AA128" s="1575" t="s">
        <v>29</v>
      </c>
      <c r="AB128" s="1576" t="s">
        <v>759</v>
      </c>
      <c r="AC128" s="1575" t="s">
        <v>598</v>
      </c>
      <c r="AD128" s="1576" t="s">
        <v>3013</v>
      </c>
      <c r="AE128" s="1575" t="s">
        <v>20</v>
      </c>
      <c r="AF128" s="1576" t="s">
        <v>1404</v>
      </c>
      <c r="AG128" s="1575" t="s">
        <v>20</v>
      </c>
      <c r="AH128" s="1577" t="s">
        <v>3014</v>
      </c>
      <c r="AI128" s="1575" t="s">
        <v>29</v>
      </c>
      <c r="AJ128" s="1576" t="s">
        <v>2643</v>
      </c>
      <c r="AK128" s="1575" t="s">
        <v>20</v>
      </c>
      <c r="AL128" s="1576" t="s">
        <v>3034</v>
      </c>
      <c r="AM128" s="1575" t="s">
        <v>20</v>
      </c>
      <c r="AN128" s="1576" t="s">
        <v>2616</v>
      </c>
      <c r="AO128" s="1575" t="s">
        <v>20</v>
      </c>
      <c r="AP128" s="1575" t="s">
        <v>5</v>
      </c>
      <c r="AQ128" s="1575"/>
      <c r="AR128" s="1576" t="s">
        <v>2185</v>
      </c>
      <c r="AS128" s="1575" t="s">
        <v>29</v>
      </c>
      <c r="AT128" s="1575" t="s">
        <v>5</v>
      </c>
      <c r="AU128" s="1575"/>
      <c r="AV128" s="1576" t="s">
        <v>2996</v>
      </c>
      <c r="AW128" s="1575" t="s">
        <v>29</v>
      </c>
      <c r="AX128" s="1576" t="s">
        <v>2427</v>
      </c>
      <c r="AY128" s="1575" t="s">
        <v>29</v>
      </c>
      <c r="AZ128" s="1576"/>
      <c r="BA128" s="1575"/>
    </row>
    <row r="129" spans="1:53" ht="15">
      <c r="A129" s="1587"/>
      <c r="B129" s="1576"/>
      <c r="C129" s="1575"/>
      <c r="D129" s="1576"/>
      <c r="E129" s="1575"/>
      <c r="F129" s="1576" t="s">
        <v>629</v>
      </c>
      <c r="G129" s="1575" t="s">
        <v>29</v>
      </c>
      <c r="H129" s="1576"/>
      <c r="I129" s="1575"/>
      <c r="J129" s="1576" t="s">
        <v>3034</v>
      </c>
      <c r="K129" s="1575" t="s">
        <v>29</v>
      </c>
      <c r="L129" s="1576"/>
      <c r="M129" s="1575"/>
      <c r="N129" s="1576"/>
      <c r="O129" s="1575"/>
      <c r="P129" s="1576"/>
      <c r="Q129" s="1575"/>
      <c r="R129" s="1576" t="s">
        <v>1707</v>
      </c>
      <c r="S129" s="1575" t="s">
        <v>20</v>
      </c>
      <c r="T129" s="1576" t="s">
        <v>2903</v>
      </c>
      <c r="U129" s="1575" t="s">
        <v>20</v>
      </c>
      <c r="V129" s="1576" t="s">
        <v>2528</v>
      </c>
      <c r="W129" s="1575" t="s">
        <v>29</v>
      </c>
      <c r="X129" s="1576" t="s">
        <v>759</v>
      </c>
      <c r="Y129" s="1575" t="s">
        <v>20</v>
      </c>
      <c r="Z129" s="1576" t="s">
        <v>3035</v>
      </c>
      <c r="AA129" s="1575" t="s">
        <v>29</v>
      </c>
      <c r="AB129" s="1576" t="s">
        <v>2616</v>
      </c>
      <c r="AC129" s="1582" t="s">
        <v>20</v>
      </c>
      <c r="AD129" s="1576" t="s">
        <v>2576</v>
      </c>
      <c r="AE129" s="1575" t="s">
        <v>20</v>
      </c>
      <c r="AF129" s="1576" t="s">
        <v>2793</v>
      </c>
      <c r="AG129" s="1575" t="s">
        <v>20</v>
      </c>
      <c r="AH129" s="1576" t="s">
        <v>3013</v>
      </c>
      <c r="AI129" s="1575" t="s">
        <v>20</v>
      </c>
      <c r="AJ129" s="1576" t="s">
        <v>2185</v>
      </c>
      <c r="AK129" s="1575" t="s">
        <v>29</v>
      </c>
      <c r="AL129" s="1576" t="s">
        <v>3029</v>
      </c>
      <c r="AM129" s="1575" t="s">
        <v>29</v>
      </c>
      <c r="AN129" s="1576" t="s">
        <v>2738</v>
      </c>
      <c r="AO129" s="1575" t="s">
        <v>20</v>
      </c>
      <c r="AP129" s="1576"/>
      <c r="AQ129" s="1575"/>
      <c r="AR129" s="1576" t="s">
        <v>2618</v>
      </c>
      <c r="AS129" s="1575" t="s">
        <v>29</v>
      </c>
      <c r="AT129" s="1576"/>
      <c r="AU129" s="1575"/>
      <c r="AV129" s="1576" t="s">
        <v>1404</v>
      </c>
      <c r="AW129" s="1575" t="s">
        <v>29</v>
      </c>
      <c r="AX129" s="1576" t="s">
        <v>2107</v>
      </c>
      <c r="AY129" s="1575" t="s">
        <v>20</v>
      </c>
      <c r="AZ129" s="1576"/>
      <c r="BA129" s="1575"/>
    </row>
    <row r="130" spans="1:53" ht="15">
      <c r="A130" s="1587"/>
      <c r="B130" s="1576"/>
      <c r="C130" s="1575"/>
      <c r="D130" s="1576"/>
      <c r="E130" s="1575"/>
      <c r="F130" s="1576" t="s">
        <v>3034</v>
      </c>
      <c r="G130" s="1575" t="s">
        <v>20</v>
      </c>
      <c r="H130" s="1576"/>
      <c r="I130" s="1575"/>
      <c r="J130" s="1576" t="s">
        <v>2218</v>
      </c>
      <c r="K130" s="1575" t="s">
        <v>20</v>
      </c>
      <c r="L130" s="1576"/>
      <c r="M130" s="1575"/>
      <c r="N130" s="1576"/>
      <c r="O130" s="1575"/>
      <c r="P130" s="1576"/>
      <c r="Q130" s="1575"/>
      <c r="R130" s="1576" t="s">
        <v>2965</v>
      </c>
      <c r="S130" s="1575" t="s">
        <v>20</v>
      </c>
      <c r="T130" s="1576" t="s">
        <v>2794</v>
      </c>
      <c r="U130" s="1575" t="s">
        <v>29</v>
      </c>
      <c r="V130" s="1576" t="s">
        <v>2185</v>
      </c>
      <c r="W130" s="1575" t="s">
        <v>20</v>
      </c>
      <c r="X130" s="1576" t="s">
        <v>2664</v>
      </c>
      <c r="Y130" s="1575" t="s">
        <v>29</v>
      </c>
      <c r="Z130" s="1576" t="s">
        <v>633</v>
      </c>
      <c r="AA130" s="1575" t="s">
        <v>29</v>
      </c>
      <c r="AB130" s="1576" t="s">
        <v>1404</v>
      </c>
      <c r="AC130" s="1582" t="s">
        <v>29</v>
      </c>
      <c r="AD130" s="1576" t="s">
        <v>2789</v>
      </c>
      <c r="AE130" s="1575" t="s">
        <v>29</v>
      </c>
      <c r="AF130" s="1576" t="s">
        <v>616</v>
      </c>
      <c r="AG130" s="1575" t="s">
        <v>20</v>
      </c>
      <c r="AH130" s="1576" t="s">
        <v>2618</v>
      </c>
      <c r="AI130" s="1575" t="s">
        <v>20</v>
      </c>
      <c r="AJ130" s="1576" t="s">
        <v>639</v>
      </c>
      <c r="AK130" s="1575" t="s">
        <v>20</v>
      </c>
      <c r="AL130" s="1576" t="s">
        <v>2996</v>
      </c>
      <c r="AM130" s="1575" t="s">
        <v>20</v>
      </c>
      <c r="AN130" s="1576" t="s">
        <v>2904</v>
      </c>
      <c r="AO130" s="1575" t="s">
        <v>29</v>
      </c>
      <c r="AP130" s="1576"/>
      <c r="AQ130" s="1575"/>
      <c r="AR130" s="1576" t="s">
        <v>3013</v>
      </c>
      <c r="AS130" s="1575" t="s">
        <v>29</v>
      </c>
      <c r="AT130" s="1576"/>
      <c r="AU130" s="1575"/>
      <c r="AV130" s="1576" t="s">
        <v>2616</v>
      </c>
      <c r="AW130" s="1575" t="s">
        <v>20</v>
      </c>
      <c r="AX130" s="1576" t="s">
        <v>2528</v>
      </c>
      <c r="AY130" s="1575" t="s">
        <v>20</v>
      </c>
      <c r="AZ130" s="1576"/>
      <c r="BA130" s="1575"/>
    </row>
    <row r="131" spans="1:53" ht="15">
      <c r="A131" s="1587"/>
      <c r="B131" s="1576"/>
      <c r="C131" s="1575"/>
      <c r="D131" s="1576"/>
      <c r="E131" s="1575"/>
      <c r="F131" s="1576" t="s">
        <v>3014</v>
      </c>
      <c r="G131" s="1575" t="s">
        <v>20</v>
      </c>
      <c r="H131" s="1576"/>
      <c r="I131" s="1575"/>
      <c r="J131" s="1576" t="s">
        <v>2903</v>
      </c>
      <c r="K131" s="1575" t="s">
        <v>29</v>
      </c>
      <c r="L131" s="1576"/>
      <c r="M131" s="1575"/>
      <c r="N131" s="1576"/>
      <c r="O131" s="1575"/>
      <c r="P131" s="1576"/>
      <c r="Q131" s="1575"/>
      <c r="R131" s="1576" t="s">
        <v>2218</v>
      </c>
      <c r="S131" s="1575" t="s">
        <v>29</v>
      </c>
      <c r="T131" s="1576" t="s">
        <v>2904</v>
      </c>
      <c r="U131" s="1575" t="s">
        <v>20</v>
      </c>
      <c r="V131" s="1576" t="s">
        <v>2965</v>
      </c>
      <c r="W131" s="1575" t="s">
        <v>29</v>
      </c>
      <c r="X131" s="1576" t="s">
        <v>1406</v>
      </c>
      <c r="Y131" s="1575" t="s">
        <v>29</v>
      </c>
      <c r="Z131" s="1576" t="s">
        <v>2996</v>
      </c>
      <c r="AA131" s="1575" t="s">
        <v>20</v>
      </c>
      <c r="AB131" s="1576" t="s">
        <v>2185</v>
      </c>
      <c r="AC131" s="1582" t="s">
        <v>29</v>
      </c>
      <c r="AD131" s="1576" t="s">
        <v>2643</v>
      </c>
      <c r="AE131" s="1575" t="s">
        <v>29</v>
      </c>
      <c r="AF131" s="1576" t="s">
        <v>2664</v>
      </c>
      <c r="AG131" s="1575" t="s">
        <v>29</v>
      </c>
      <c r="AH131" s="1576" t="s">
        <v>3029</v>
      </c>
      <c r="AI131" s="1575" t="s">
        <v>29</v>
      </c>
      <c r="AJ131" s="1576" t="s">
        <v>2789</v>
      </c>
      <c r="AK131" s="1575" t="s">
        <v>20</v>
      </c>
      <c r="AL131" s="1576" t="s">
        <v>2738</v>
      </c>
      <c r="AM131" s="1575" t="s">
        <v>29</v>
      </c>
      <c r="AN131" s="1576" t="s">
        <v>2618</v>
      </c>
      <c r="AO131" s="1575" t="s">
        <v>20</v>
      </c>
      <c r="AP131" s="1576"/>
      <c r="AQ131" s="1575"/>
      <c r="AR131" s="1576" t="s">
        <v>742</v>
      </c>
      <c r="AS131" s="1575" t="s">
        <v>29</v>
      </c>
      <c r="AT131" s="1576"/>
      <c r="AU131" s="1575"/>
      <c r="AV131" s="1576" t="s">
        <v>616</v>
      </c>
      <c r="AW131" s="1575" t="s">
        <v>29</v>
      </c>
      <c r="AX131" s="1576" t="s">
        <v>2964</v>
      </c>
      <c r="AY131" s="1575" t="s">
        <v>29</v>
      </c>
      <c r="AZ131" s="1576"/>
      <c r="BA131" s="1575"/>
    </row>
    <row r="132" spans="1:53" ht="15">
      <c r="A132" s="1587"/>
      <c r="B132" s="1576"/>
      <c r="C132" s="1575"/>
      <c r="D132" s="1576"/>
      <c r="E132" s="1575"/>
      <c r="F132" s="1576" t="s">
        <v>2218</v>
      </c>
      <c r="G132" s="1575" t="s">
        <v>29</v>
      </c>
      <c r="H132" s="1576"/>
      <c r="I132" s="1575"/>
      <c r="J132" s="1576"/>
      <c r="K132" s="1575"/>
      <c r="L132" s="1576"/>
      <c r="M132" s="1575"/>
      <c r="N132" s="1576"/>
      <c r="O132" s="1575"/>
      <c r="P132" s="1576"/>
      <c r="Q132" s="1575"/>
      <c r="R132" s="1576"/>
      <c r="S132" s="1575"/>
      <c r="T132" s="1576"/>
      <c r="U132" s="1575"/>
      <c r="V132" s="1576"/>
      <c r="W132" s="1575"/>
      <c r="X132" s="1576"/>
      <c r="Y132" s="1575"/>
      <c r="Z132" s="1576"/>
      <c r="AA132" s="1575"/>
      <c r="AB132" s="1576"/>
      <c r="AC132" s="1575"/>
      <c r="AD132" s="1576"/>
      <c r="AE132" s="1575"/>
      <c r="AF132" s="1576"/>
      <c r="AG132" s="1575"/>
      <c r="AH132" s="1576"/>
      <c r="AI132" s="1575"/>
      <c r="AJ132" s="1576"/>
      <c r="AK132" s="1575"/>
      <c r="AL132" s="1576"/>
      <c r="AM132" s="1575"/>
      <c r="AN132" s="1576"/>
      <c r="AO132" s="1575"/>
      <c r="AP132" s="1576"/>
      <c r="AQ132" s="1575"/>
      <c r="AR132" s="1576"/>
      <c r="AS132" s="1575"/>
      <c r="AT132" s="1576"/>
      <c r="AU132" s="1575"/>
      <c r="AV132" s="1576"/>
      <c r="AW132" s="1575"/>
      <c r="AX132" s="1576"/>
      <c r="AY132" s="1575"/>
      <c r="AZ132" s="1576"/>
      <c r="BA132" s="1575"/>
    </row>
    <row r="133" spans="1:53" ht="15">
      <c r="A133" s="1735">
        <v>46047</v>
      </c>
      <c r="B133" s="1578" t="s">
        <v>683</v>
      </c>
      <c r="C133" s="1578"/>
      <c r="D133" s="1578" t="s">
        <v>683</v>
      </c>
      <c r="E133" s="1578"/>
      <c r="F133" s="1579" t="s">
        <v>2965</v>
      </c>
      <c r="G133" s="1578" t="s">
        <v>29</v>
      </c>
      <c r="H133" s="1578" t="s">
        <v>683</v>
      </c>
      <c r="I133" s="1578"/>
      <c r="J133" s="1579" t="s">
        <v>1029</v>
      </c>
      <c r="K133" s="1578" t="s">
        <v>29</v>
      </c>
      <c r="L133" s="1578" t="s">
        <v>683</v>
      </c>
      <c r="M133" s="1578"/>
      <c r="N133" s="1578" t="s">
        <v>683</v>
      </c>
      <c r="O133" s="1578"/>
      <c r="P133" s="1579" t="s">
        <v>2427</v>
      </c>
      <c r="Q133" s="1578" t="s">
        <v>20</v>
      </c>
      <c r="R133" s="1579" t="s">
        <v>2107</v>
      </c>
      <c r="S133" s="1578" t="s">
        <v>20</v>
      </c>
      <c r="T133" s="1579" t="s">
        <v>2664</v>
      </c>
      <c r="U133" s="2034" t="s">
        <v>765</v>
      </c>
      <c r="V133" s="1579" t="s">
        <v>1707</v>
      </c>
      <c r="W133" s="1578" t="s">
        <v>20</v>
      </c>
      <c r="X133" s="1579" t="s">
        <v>2738</v>
      </c>
      <c r="Y133" s="1578" t="s">
        <v>29</v>
      </c>
      <c r="Z133" s="1579" t="s">
        <v>2969</v>
      </c>
      <c r="AA133" s="1578" t="s">
        <v>20</v>
      </c>
      <c r="AB133" s="1579" t="s">
        <v>3013</v>
      </c>
      <c r="AC133" s="1582" t="s">
        <v>20</v>
      </c>
      <c r="AD133" s="1579" t="s">
        <v>2616</v>
      </c>
      <c r="AE133" s="1578" t="s">
        <v>20</v>
      </c>
      <c r="AF133" s="1579" t="s">
        <v>2789</v>
      </c>
      <c r="AG133" s="1578" t="s">
        <v>20</v>
      </c>
      <c r="AH133" s="1578" t="s">
        <v>5</v>
      </c>
      <c r="AI133" s="1578"/>
      <c r="AJ133" s="1579" t="s">
        <v>3034</v>
      </c>
      <c r="AK133" s="1578" t="s">
        <v>20</v>
      </c>
      <c r="AL133" s="1579" t="s">
        <v>3014</v>
      </c>
      <c r="AM133" s="1578" t="s">
        <v>29</v>
      </c>
      <c r="AN133" s="1579" t="s">
        <v>3049</v>
      </c>
      <c r="AO133" s="1578" t="s">
        <v>20</v>
      </c>
      <c r="AP133" s="1578" t="s">
        <v>5</v>
      </c>
      <c r="AQ133" s="1578"/>
      <c r="AR133" s="1579" t="s">
        <v>2996</v>
      </c>
      <c r="AS133" s="1578" t="s">
        <v>598</v>
      </c>
      <c r="AT133" s="1579" t="s">
        <v>2643</v>
      </c>
      <c r="AU133" s="1582" t="s">
        <v>29</v>
      </c>
      <c r="AV133" s="1579" t="s">
        <v>2618</v>
      </c>
      <c r="AW133" s="1578" t="s">
        <v>29</v>
      </c>
      <c r="AX133" s="1579" t="s">
        <v>2570</v>
      </c>
      <c r="AY133" s="1578" t="s">
        <v>29</v>
      </c>
      <c r="AZ133" s="1579" t="s">
        <v>2185</v>
      </c>
      <c r="BA133" s="1578" t="s">
        <v>29</v>
      </c>
    </row>
    <row r="134" spans="1:53" ht="15">
      <c r="A134" s="1587"/>
      <c r="B134" s="1579"/>
      <c r="C134" s="1578"/>
      <c r="D134" s="1579"/>
      <c r="E134" s="1578"/>
      <c r="F134" s="1579" t="s">
        <v>2904</v>
      </c>
      <c r="G134" s="1578" t="s">
        <v>29</v>
      </c>
      <c r="H134" s="1579"/>
      <c r="I134" s="1578"/>
      <c r="J134" s="1579" t="s">
        <v>2570</v>
      </c>
      <c r="K134" s="1578" t="s">
        <v>29</v>
      </c>
      <c r="L134" s="1579"/>
      <c r="M134" s="1578"/>
      <c r="N134" s="1579"/>
      <c r="O134" s="1578"/>
      <c r="P134" s="1579" t="s">
        <v>1062</v>
      </c>
      <c r="Q134" s="1578" t="s">
        <v>29</v>
      </c>
      <c r="R134" s="1579" t="s">
        <v>1043</v>
      </c>
      <c r="S134" s="1578" t="s">
        <v>20</v>
      </c>
      <c r="T134" s="1579" t="s">
        <v>3034</v>
      </c>
      <c r="U134" s="1578" t="s">
        <v>20</v>
      </c>
      <c r="V134" s="1579" t="s">
        <v>2664</v>
      </c>
      <c r="W134" s="1578" t="s">
        <v>20</v>
      </c>
      <c r="X134" s="1579" t="s">
        <v>3046</v>
      </c>
      <c r="Y134" s="1578" t="s">
        <v>29</v>
      </c>
      <c r="Z134" s="1579" t="s">
        <v>2789</v>
      </c>
      <c r="AA134" s="1578" t="s">
        <v>29</v>
      </c>
      <c r="AB134" s="1579" t="s">
        <v>3014</v>
      </c>
      <c r="AC134" s="1582" t="s">
        <v>29</v>
      </c>
      <c r="AD134" s="1579" t="s">
        <v>2738</v>
      </c>
      <c r="AE134" s="1578" t="s">
        <v>29</v>
      </c>
      <c r="AF134" s="1579" t="s">
        <v>2618</v>
      </c>
      <c r="AG134" s="1578" t="s">
        <v>20</v>
      </c>
      <c r="AH134" s="1579"/>
      <c r="AI134" s="1578"/>
      <c r="AJ134" s="1579" t="s">
        <v>2996</v>
      </c>
      <c r="AK134" s="2034" t="s">
        <v>1350</v>
      </c>
      <c r="AL134" s="1579" t="s">
        <v>2643</v>
      </c>
      <c r="AM134" s="1578" t="s">
        <v>20</v>
      </c>
      <c r="AN134" s="1579" t="s">
        <v>2332</v>
      </c>
      <c r="AO134" s="1578" t="s">
        <v>29</v>
      </c>
      <c r="AP134" s="1579"/>
      <c r="AQ134" s="1578"/>
      <c r="AR134" s="1579" t="s">
        <v>3049</v>
      </c>
      <c r="AS134" s="1582" t="s">
        <v>20</v>
      </c>
      <c r="AT134" s="1579" t="s">
        <v>3013</v>
      </c>
      <c r="AU134" s="1582" t="s">
        <v>29</v>
      </c>
      <c r="AV134" s="1579" t="s">
        <v>2969</v>
      </c>
      <c r="AW134" s="1578" t="s">
        <v>20</v>
      </c>
      <c r="AX134" s="1579" t="s">
        <v>2793</v>
      </c>
      <c r="AY134" s="1578" t="s">
        <v>29</v>
      </c>
      <c r="AZ134" s="1579" t="s">
        <v>2616</v>
      </c>
      <c r="BA134" s="1578" t="s">
        <v>29</v>
      </c>
    </row>
    <row r="135" spans="1:53" ht="15">
      <c r="A135" s="1587"/>
      <c r="B135" s="1579"/>
      <c r="C135" s="1578"/>
      <c r="D135" s="1579"/>
      <c r="E135" s="1578"/>
      <c r="F135" s="1579" t="s">
        <v>759</v>
      </c>
      <c r="G135" s="1578" t="s">
        <v>20</v>
      </c>
      <c r="H135" s="1579"/>
      <c r="I135" s="1578"/>
      <c r="J135" s="1579" t="s">
        <v>2664</v>
      </c>
      <c r="K135" s="1578" t="s">
        <v>29</v>
      </c>
      <c r="L135" s="1579"/>
      <c r="M135" s="1578"/>
      <c r="N135" s="1579"/>
      <c r="O135" s="1578"/>
      <c r="P135" s="1579" t="s">
        <v>3014</v>
      </c>
      <c r="Q135" s="1578" t="s">
        <v>20</v>
      </c>
      <c r="R135" s="1579" t="s">
        <v>3034</v>
      </c>
      <c r="S135" s="1578" t="s">
        <v>29</v>
      </c>
      <c r="T135" s="1579" t="s">
        <v>2996</v>
      </c>
      <c r="U135" s="1578" t="s">
        <v>29</v>
      </c>
      <c r="V135" s="1579" t="s">
        <v>1043</v>
      </c>
      <c r="W135" s="1578" t="s">
        <v>29</v>
      </c>
      <c r="X135" s="1579" t="s">
        <v>2794</v>
      </c>
      <c r="Y135" s="1578" t="s">
        <v>20</v>
      </c>
      <c r="Z135" s="1579" t="s">
        <v>3050</v>
      </c>
      <c r="AA135" s="1578" t="s">
        <v>20</v>
      </c>
      <c r="AB135" s="1579" t="s">
        <v>2789</v>
      </c>
      <c r="AC135" s="1582" t="s">
        <v>591</v>
      </c>
      <c r="AD135" s="1579" t="s">
        <v>3046</v>
      </c>
      <c r="AE135" s="1578" t="s">
        <v>20</v>
      </c>
      <c r="AF135" s="1579" t="s">
        <v>2574</v>
      </c>
      <c r="AG135" s="1578" t="s">
        <v>29</v>
      </c>
      <c r="AH135" s="1579"/>
      <c r="AI135" s="1578"/>
      <c r="AJ135" s="1579" t="s">
        <v>2643</v>
      </c>
      <c r="AK135" s="1578" t="s">
        <v>29</v>
      </c>
      <c r="AL135" s="1579" t="s">
        <v>2618</v>
      </c>
      <c r="AM135" s="1578" t="s">
        <v>29</v>
      </c>
      <c r="AN135" s="1579" t="s">
        <v>2379</v>
      </c>
      <c r="AO135" s="1578" t="s">
        <v>29</v>
      </c>
      <c r="AP135" s="1579"/>
      <c r="AQ135" s="1578"/>
      <c r="AR135" s="1579" t="s">
        <v>2969</v>
      </c>
      <c r="AS135" s="1582" t="s">
        <v>29</v>
      </c>
      <c r="AT135" s="1579" t="s">
        <v>2616</v>
      </c>
      <c r="AU135" s="1582" t="s">
        <v>20</v>
      </c>
      <c r="AV135" s="1579" t="s">
        <v>3049</v>
      </c>
      <c r="AW135" s="1578" t="s">
        <v>29</v>
      </c>
      <c r="AX135" s="1579" t="s">
        <v>629</v>
      </c>
      <c r="AY135" s="1578" t="s">
        <v>20</v>
      </c>
      <c r="AZ135" s="1579" t="s">
        <v>3013</v>
      </c>
      <c r="BA135" s="1578" t="s">
        <v>20</v>
      </c>
    </row>
    <row r="136" spans="1:53" ht="15">
      <c r="A136" s="1587"/>
      <c r="B136" s="1579"/>
      <c r="C136" s="1578"/>
      <c r="D136" s="1579"/>
      <c r="E136" s="1578"/>
      <c r="F136" s="1579" t="s">
        <v>2794</v>
      </c>
      <c r="G136" s="1578" t="s">
        <v>20</v>
      </c>
      <c r="H136" s="1579"/>
      <c r="I136" s="1578"/>
      <c r="J136" s="1579" t="s">
        <v>3014</v>
      </c>
      <c r="K136" s="1578" t="s">
        <v>29</v>
      </c>
      <c r="L136" s="1579"/>
      <c r="M136" s="1578"/>
      <c r="N136" s="1579"/>
      <c r="O136" s="1578"/>
      <c r="P136" s="1579" t="s">
        <v>3050</v>
      </c>
      <c r="Q136" s="1578" t="s">
        <v>20</v>
      </c>
      <c r="R136" s="1579" t="s">
        <v>2664</v>
      </c>
      <c r="S136" s="1578" t="s">
        <v>29</v>
      </c>
      <c r="T136" s="1579" t="s">
        <v>2793</v>
      </c>
      <c r="U136" s="1578" t="s">
        <v>20</v>
      </c>
      <c r="V136" s="1579" t="s">
        <v>629</v>
      </c>
      <c r="W136" s="1578" t="s">
        <v>20</v>
      </c>
      <c r="X136" s="1579" t="s">
        <v>2964</v>
      </c>
      <c r="Y136" s="1578" t="s">
        <v>20</v>
      </c>
      <c r="Z136" s="1579" t="s">
        <v>2616</v>
      </c>
      <c r="AA136" s="1578" t="s">
        <v>20</v>
      </c>
      <c r="AB136" s="1579" t="s">
        <v>2768</v>
      </c>
      <c r="AC136" s="1578" t="s">
        <v>29</v>
      </c>
      <c r="AD136" s="1579" t="s">
        <v>2185</v>
      </c>
      <c r="AE136" s="1578" t="s">
        <v>29</v>
      </c>
      <c r="AF136" s="1579" t="s">
        <v>759</v>
      </c>
      <c r="AG136" s="1578" t="s">
        <v>20</v>
      </c>
      <c r="AH136" s="1579"/>
      <c r="AI136" s="1578"/>
      <c r="AJ136" s="1579" t="s">
        <v>2574</v>
      </c>
      <c r="AK136" s="1578" t="s">
        <v>29</v>
      </c>
      <c r="AL136" s="1579" t="s">
        <v>3013</v>
      </c>
      <c r="AM136" s="1578" t="s">
        <v>29</v>
      </c>
      <c r="AN136" s="1579" t="s">
        <v>2996</v>
      </c>
      <c r="AO136" s="1578" t="s">
        <v>20</v>
      </c>
      <c r="AP136" s="1579"/>
      <c r="AQ136" s="1578"/>
      <c r="AR136" s="1579" t="s">
        <v>2643</v>
      </c>
      <c r="AS136" s="1582" t="s">
        <v>29</v>
      </c>
      <c r="AT136" s="1579" t="s">
        <v>3049</v>
      </c>
      <c r="AU136" s="1582" t="s">
        <v>29</v>
      </c>
      <c r="AV136" s="1579" t="s">
        <v>2789</v>
      </c>
      <c r="AW136" s="1578" t="s">
        <v>20</v>
      </c>
      <c r="AX136" s="1579" t="s">
        <v>2129</v>
      </c>
      <c r="AY136" s="1578" t="s">
        <v>677</v>
      </c>
      <c r="AZ136" s="1579" t="s">
        <v>2969</v>
      </c>
      <c r="BA136" s="1578" t="s">
        <v>20</v>
      </c>
    </row>
    <row r="137" spans="1:53" ht="15">
      <c r="A137" s="1587"/>
      <c r="B137" s="1579"/>
      <c r="C137" s="1578"/>
      <c r="D137" s="1579"/>
      <c r="E137" s="1578"/>
      <c r="F137" s="1579"/>
      <c r="G137" s="1578"/>
      <c r="H137" s="1579"/>
      <c r="I137" s="1578"/>
      <c r="J137" s="1579"/>
      <c r="K137" s="1578"/>
      <c r="L137" s="1579"/>
      <c r="M137" s="1578"/>
      <c r="N137" s="1579"/>
      <c r="O137" s="1578"/>
      <c r="P137" s="1579"/>
      <c r="Q137" s="1578"/>
      <c r="R137" s="1579"/>
      <c r="S137" s="1578"/>
      <c r="T137" s="1579"/>
      <c r="U137" s="1578"/>
      <c r="V137" s="1579"/>
      <c r="W137" s="1578"/>
      <c r="X137" s="1579"/>
      <c r="Y137" s="1578"/>
      <c r="Z137" s="1579"/>
      <c r="AA137" s="1578"/>
      <c r="AB137" s="1579"/>
      <c r="AC137" s="1578"/>
      <c r="AD137" s="1579"/>
      <c r="AE137" s="1578"/>
      <c r="AF137" s="1579"/>
      <c r="AG137" s="1578"/>
      <c r="AH137" s="1579"/>
      <c r="AI137" s="1578"/>
      <c r="AJ137" s="1579"/>
      <c r="AK137" s="1578"/>
      <c r="AL137" s="1579"/>
      <c r="AM137" s="1578"/>
      <c r="AN137" s="1579"/>
      <c r="AO137" s="1578"/>
      <c r="AP137" s="1579"/>
      <c r="AQ137" s="1578"/>
      <c r="AR137" s="1579"/>
      <c r="AS137" s="1578"/>
      <c r="AT137" s="1579"/>
      <c r="AU137" s="1578"/>
      <c r="AV137" s="1579"/>
      <c r="AW137" s="1578"/>
      <c r="AX137" s="1579"/>
      <c r="AY137" s="1578"/>
      <c r="AZ137" s="1579"/>
      <c r="BA137" s="1578"/>
    </row>
  </sheetData>
  <mergeCells count="27">
    <mergeCell ref="AZ6:BA6"/>
    <mergeCell ref="AT6:AU6"/>
    <mergeCell ref="AX6:AY6"/>
    <mergeCell ref="AV6:AW6"/>
    <mergeCell ref="A1:B1"/>
    <mergeCell ref="X6:Y6"/>
    <mergeCell ref="B6:C6"/>
    <mergeCell ref="D6:E6"/>
    <mergeCell ref="F6:G6"/>
    <mergeCell ref="H6:I6"/>
    <mergeCell ref="J6:K6"/>
    <mergeCell ref="L6:M6"/>
    <mergeCell ref="N6:O6"/>
    <mergeCell ref="P6:Q6"/>
    <mergeCell ref="R6:S6"/>
    <mergeCell ref="T6:U6"/>
    <mergeCell ref="V6:W6"/>
    <mergeCell ref="AL6:AM6"/>
    <mergeCell ref="AN6:AO6"/>
    <mergeCell ref="AF6:AG6"/>
    <mergeCell ref="AP6:AQ6"/>
    <mergeCell ref="AR6:AS6"/>
    <mergeCell ref="AD6:AE6"/>
    <mergeCell ref="Z6:AA6"/>
    <mergeCell ref="AB6:AC6"/>
    <mergeCell ref="AH6:AI6"/>
    <mergeCell ref="AJ6:AK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2026-01-27T10:53:44Z</dcterms:modified>
</cp:coreProperties>
</file>